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D3B25EEB-08FB-424E-B605-21E20490F2D5}" xr6:coauthVersionLast="45" xr6:coauthVersionMax="45" xr10:uidLastSave="{00000000-0000-0000-0000-000000000000}"/>
  <bookViews>
    <workbookView xWindow="-98" yWindow="-98" windowWidth="20715" windowHeight="13276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6" i="1" l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E3" i="1"/>
  <c r="F3" i="1" s="1"/>
  <c r="G3" i="1"/>
  <c r="H3" i="1"/>
  <c r="E4" i="1"/>
  <c r="F4" i="1" s="1"/>
  <c r="G4" i="1"/>
  <c r="H4" i="1"/>
  <c r="E5" i="1"/>
  <c r="F5" i="1" s="1"/>
  <c r="G5" i="1"/>
  <c r="H5" i="1" s="1"/>
  <c r="E6" i="1"/>
  <c r="F6" i="1" s="1"/>
  <c r="G6" i="1"/>
  <c r="H6" i="1" s="1"/>
  <c r="E7" i="1"/>
  <c r="F7" i="1" s="1"/>
  <c r="G7" i="1"/>
  <c r="H7" i="1"/>
  <c r="E8" i="1"/>
  <c r="F8" i="1"/>
  <c r="G8" i="1"/>
  <c r="H8" i="1" s="1"/>
  <c r="E9" i="1"/>
  <c r="F9" i="1" s="1"/>
  <c r="G9" i="1"/>
  <c r="H9" i="1"/>
  <c r="E10" i="1"/>
  <c r="F10" i="1" s="1"/>
  <c r="G10" i="1"/>
  <c r="H10" i="1" s="1"/>
  <c r="E11" i="1"/>
  <c r="F11" i="1" s="1"/>
  <c r="G11" i="1"/>
  <c r="H11" i="1"/>
  <c r="E12" i="1"/>
  <c r="F12" i="1"/>
  <c r="G12" i="1"/>
  <c r="H12" i="1"/>
  <c r="E13" i="1"/>
  <c r="F13" i="1" s="1"/>
  <c r="G13" i="1"/>
  <c r="H13" i="1"/>
  <c r="E14" i="1"/>
  <c r="F14" i="1"/>
  <c r="G14" i="1"/>
  <c r="H14" i="1" s="1"/>
  <c r="E15" i="1"/>
  <c r="F15" i="1" s="1"/>
  <c r="G15" i="1"/>
  <c r="H15" i="1" s="1"/>
  <c r="E16" i="1"/>
  <c r="F16" i="1" s="1"/>
  <c r="G16" i="1"/>
  <c r="H16" i="1"/>
  <c r="E17" i="1"/>
  <c r="F17" i="1" s="1"/>
  <c r="G17" i="1"/>
  <c r="H17" i="1"/>
  <c r="E18" i="1"/>
  <c r="F18" i="1" s="1"/>
  <c r="G18" i="1"/>
  <c r="H18" i="1"/>
  <c r="E19" i="1"/>
  <c r="F19" i="1" s="1"/>
  <c r="G19" i="1"/>
  <c r="H19" i="1"/>
  <c r="E20" i="1"/>
  <c r="F20" i="1" s="1"/>
  <c r="G20" i="1"/>
  <c r="H20" i="1" s="1"/>
  <c r="L2" i="1" l="1"/>
  <c r="K2" i="1"/>
  <c r="G2" i="1"/>
  <c r="H2" i="1" s="1"/>
  <c r="E2" i="1"/>
  <c r="F2" i="1" s="1"/>
  <c r="L25" i="1" l="1"/>
  <c r="K25" i="1"/>
  <c r="L24" i="1"/>
  <c r="K24" i="1"/>
  <c r="L23" i="1"/>
  <c r="K23" i="1"/>
  <c r="L22" i="1"/>
  <c r="K22" i="1"/>
  <c r="G25" i="1"/>
  <c r="H25" i="1" s="1"/>
  <c r="E25" i="1"/>
  <c r="F25" i="1" s="1"/>
  <c r="G24" i="1"/>
  <c r="H24" i="1" s="1"/>
  <c r="E24" i="1"/>
  <c r="F24" i="1" s="1"/>
  <c r="G23" i="1"/>
  <c r="H23" i="1" s="1"/>
  <c r="E23" i="1"/>
  <c r="F23" i="1" s="1"/>
  <c r="G22" i="1" l="1"/>
  <c r="H22" i="1" s="1"/>
  <c r="E22" i="1"/>
  <c r="F22" i="1" s="1"/>
  <c r="G21" i="1"/>
  <c r="H21" i="1" s="1"/>
  <c r="E21" i="1"/>
  <c r="F21" i="1" s="1"/>
  <c r="L42" i="1" l="1"/>
  <c r="K42" i="1"/>
  <c r="G42" i="1" l="1"/>
  <c r="H42" i="1" s="1"/>
  <c r="E42" i="1"/>
  <c r="F42" i="1" s="1"/>
  <c r="G44" i="1"/>
  <c r="H44" i="1" s="1"/>
  <c r="E44" i="1"/>
  <c r="F44" i="1" s="1"/>
  <c r="G43" i="1"/>
  <c r="H43" i="1" s="1"/>
  <c r="E43" i="1"/>
  <c r="F43" i="1" s="1"/>
  <c r="L39" i="1"/>
  <c r="K39" i="1"/>
  <c r="E34" i="1"/>
  <c r="F34" i="1" s="1"/>
  <c r="G34" i="1"/>
  <c r="H34" i="1" s="1"/>
  <c r="E35" i="1"/>
  <c r="F35" i="1" s="1"/>
  <c r="G35" i="1"/>
  <c r="H35" i="1" s="1"/>
  <c r="E36" i="1"/>
  <c r="F36" i="1" s="1"/>
  <c r="G36" i="1"/>
  <c r="H36" i="1" s="1"/>
  <c r="E37" i="1"/>
  <c r="F37" i="1" s="1"/>
  <c r="G37" i="1"/>
  <c r="H37" i="1" s="1"/>
  <c r="E38" i="1"/>
  <c r="F38" i="1" s="1"/>
  <c r="G38" i="1"/>
  <c r="H38" i="1"/>
  <c r="E39" i="1"/>
  <c r="F39" i="1" s="1"/>
  <c r="G39" i="1"/>
  <c r="H39" i="1" s="1"/>
  <c r="E40" i="1"/>
  <c r="F40" i="1" s="1"/>
  <c r="G40" i="1"/>
  <c r="H40" i="1" s="1"/>
  <c r="E41" i="1"/>
  <c r="F41" i="1" s="1"/>
  <c r="G41" i="1"/>
  <c r="H41" i="1" s="1"/>
  <c r="L31" i="1" l="1"/>
  <c r="K31" i="1"/>
  <c r="E31" i="1"/>
  <c r="F31" i="1" s="1"/>
  <c r="G31" i="1"/>
  <c r="H31" i="1" s="1"/>
  <c r="E32" i="1"/>
  <c r="F32" i="1" s="1"/>
  <c r="G32" i="1"/>
  <c r="H32" i="1" s="1"/>
  <c r="E33" i="1"/>
  <c r="F33" i="1" s="1"/>
  <c r="G33" i="1"/>
  <c r="H33" i="1" s="1"/>
  <c r="L30" i="1" l="1"/>
  <c r="K30" i="1"/>
  <c r="L29" i="1"/>
  <c r="K29" i="1"/>
  <c r="L28" i="1"/>
  <c r="K28" i="1"/>
  <c r="L27" i="1"/>
  <c r="K27" i="1"/>
  <c r="L26" i="1"/>
  <c r="K26" i="1"/>
  <c r="L45" i="1"/>
  <c r="K45" i="1"/>
  <c r="G30" i="1"/>
  <c r="H30" i="1" s="1"/>
  <c r="E30" i="1"/>
  <c r="F30" i="1" s="1"/>
  <c r="G29" i="1"/>
  <c r="H29" i="1" s="1"/>
  <c r="E29" i="1"/>
  <c r="F29" i="1" s="1"/>
  <c r="G28" i="1"/>
  <c r="H28" i="1" s="1"/>
  <c r="E28" i="1"/>
  <c r="F28" i="1" s="1"/>
  <c r="G27" i="1"/>
  <c r="H27" i="1" s="1"/>
  <c r="E27" i="1"/>
  <c r="F27" i="1" s="1"/>
  <c r="G26" i="1"/>
  <c r="H26" i="1" s="1"/>
  <c r="E26" i="1"/>
  <c r="F26" i="1" s="1"/>
  <c r="G45" i="1" l="1"/>
  <c r="H45" i="1" s="1"/>
  <c r="E45" i="1"/>
  <c r="F45" i="1" s="1"/>
  <c r="L71" i="1" l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G72" i="1"/>
  <c r="H72" i="1" s="1"/>
  <c r="E72" i="1"/>
  <c r="F72" i="1" s="1"/>
  <c r="G71" i="1"/>
  <c r="H71" i="1" s="1"/>
  <c r="E71" i="1"/>
  <c r="F71" i="1" s="1"/>
  <c r="G70" i="1"/>
  <c r="H70" i="1" s="1"/>
  <c r="E70" i="1"/>
  <c r="F70" i="1" s="1"/>
  <c r="G69" i="1"/>
  <c r="H69" i="1" s="1"/>
  <c r="E69" i="1"/>
  <c r="F69" i="1" s="1"/>
  <c r="G68" i="1"/>
  <c r="H68" i="1" s="1"/>
  <c r="E68" i="1"/>
  <c r="F68" i="1" s="1"/>
  <c r="G67" i="1"/>
  <c r="H67" i="1" s="1"/>
  <c r="E67" i="1"/>
  <c r="F67" i="1" s="1"/>
  <c r="G66" i="1"/>
  <c r="H66" i="1" s="1"/>
  <c r="E66" i="1"/>
  <c r="F66" i="1" s="1"/>
  <c r="G65" i="1"/>
  <c r="H65" i="1" s="1"/>
  <c r="E65" i="1"/>
  <c r="F65" i="1" s="1"/>
  <c r="G64" i="1"/>
  <c r="H64" i="1" s="1"/>
  <c r="E64" i="1"/>
  <c r="F64" i="1" s="1"/>
  <c r="G63" i="1"/>
  <c r="H63" i="1" s="1"/>
  <c r="E63" i="1"/>
  <c r="F63" i="1" s="1"/>
  <c r="G62" i="1"/>
  <c r="H62" i="1" s="1"/>
  <c r="E62" i="1"/>
  <c r="F62" i="1" s="1"/>
  <c r="G61" i="1"/>
  <c r="H61" i="1" s="1"/>
  <c r="E61" i="1"/>
  <c r="F61" i="1" s="1"/>
  <c r="G60" i="1"/>
  <c r="H60" i="1" s="1"/>
  <c r="E60" i="1"/>
  <c r="F60" i="1" s="1"/>
  <c r="G59" i="1"/>
  <c r="H59" i="1" s="1"/>
  <c r="E59" i="1"/>
  <c r="F59" i="1" s="1"/>
  <c r="G58" i="1"/>
  <c r="H58" i="1" s="1"/>
  <c r="E58" i="1"/>
  <c r="F58" i="1" s="1"/>
  <c r="G57" i="1"/>
  <c r="H57" i="1" s="1"/>
  <c r="E57" i="1"/>
  <c r="F57" i="1" s="1"/>
  <c r="G56" i="1"/>
  <c r="H56" i="1" s="1"/>
  <c r="E56" i="1"/>
  <c r="F56" i="1" s="1"/>
  <c r="G55" i="1"/>
  <c r="H55" i="1" s="1"/>
  <c r="E55" i="1"/>
  <c r="F55" i="1" s="1"/>
  <c r="G54" i="1"/>
  <c r="H54" i="1" s="1"/>
  <c r="E54" i="1"/>
  <c r="F54" i="1" s="1"/>
  <c r="G53" i="1"/>
  <c r="H53" i="1" s="1"/>
  <c r="E53" i="1"/>
  <c r="F53" i="1" s="1"/>
  <c r="G52" i="1"/>
  <c r="H52" i="1" s="1"/>
  <c r="E52" i="1"/>
  <c r="F52" i="1" s="1"/>
  <c r="G51" i="1"/>
  <c r="H51" i="1" s="1"/>
  <c r="E51" i="1"/>
  <c r="F51" i="1" s="1"/>
  <c r="G50" i="1"/>
  <c r="H50" i="1" s="1"/>
  <c r="E50" i="1"/>
  <c r="F50" i="1" s="1"/>
  <c r="G49" i="1"/>
  <c r="H49" i="1" s="1"/>
  <c r="E49" i="1"/>
  <c r="F49" i="1" s="1"/>
  <c r="L48" i="1" l="1"/>
  <c r="K48" i="1"/>
  <c r="L47" i="1"/>
  <c r="K47" i="1"/>
  <c r="G48" i="1"/>
  <c r="H48" i="1" s="1"/>
  <c r="E48" i="1"/>
  <c r="F48" i="1" s="1"/>
  <c r="G47" i="1"/>
  <c r="H47" i="1" s="1"/>
  <c r="E47" i="1"/>
  <c r="F47" i="1" s="1"/>
  <c r="G46" i="1"/>
  <c r="H46" i="1" s="1"/>
  <c r="E46" i="1"/>
  <c r="F46" i="1" s="1"/>
  <c r="L161" i="1" l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G161" i="1"/>
  <c r="H161" i="1" s="1"/>
  <c r="E161" i="1"/>
  <c r="F161" i="1" s="1"/>
  <c r="G160" i="1"/>
  <c r="H160" i="1" s="1"/>
  <c r="E160" i="1"/>
  <c r="F160" i="1" s="1"/>
  <c r="G159" i="1"/>
  <c r="H159" i="1" s="1"/>
  <c r="E159" i="1"/>
  <c r="F159" i="1" s="1"/>
  <c r="G158" i="1"/>
  <c r="H158" i="1" s="1"/>
  <c r="E158" i="1"/>
  <c r="F158" i="1" s="1"/>
  <c r="G157" i="1"/>
  <c r="H157" i="1" s="1"/>
  <c r="E157" i="1"/>
  <c r="F157" i="1" s="1"/>
  <c r="G156" i="1"/>
  <c r="H156" i="1" s="1"/>
  <c r="E156" i="1"/>
  <c r="F156" i="1" s="1"/>
  <c r="G155" i="1"/>
  <c r="H155" i="1" s="1"/>
  <c r="E155" i="1"/>
  <c r="F155" i="1" s="1"/>
  <c r="G154" i="1"/>
  <c r="H154" i="1" s="1"/>
  <c r="E154" i="1"/>
  <c r="F154" i="1" s="1"/>
  <c r="G153" i="1"/>
  <c r="H153" i="1" s="1"/>
  <c r="E153" i="1"/>
  <c r="F153" i="1" s="1"/>
  <c r="G152" i="1"/>
  <c r="H152" i="1" s="1"/>
  <c r="E152" i="1"/>
  <c r="F152" i="1" s="1"/>
  <c r="G151" i="1"/>
  <c r="H151" i="1" s="1"/>
  <c r="E151" i="1"/>
  <c r="F151" i="1" s="1"/>
  <c r="G150" i="1"/>
  <c r="H150" i="1" s="1"/>
  <c r="E150" i="1"/>
  <c r="F150" i="1" s="1"/>
  <c r="G149" i="1"/>
  <c r="H149" i="1" s="1"/>
  <c r="E149" i="1"/>
  <c r="F149" i="1" s="1"/>
  <c r="G148" i="1"/>
  <c r="H148" i="1" s="1"/>
  <c r="E148" i="1"/>
  <c r="F148" i="1" s="1"/>
  <c r="G147" i="1"/>
  <c r="H147" i="1" s="1"/>
  <c r="E147" i="1"/>
  <c r="F147" i="1" s="1"/>
  <c r="G146" i="1"/>
  <c r="H146" i="1" s="1"/>
  <c r="E146" i="1"/>
  <c r="F146" i="1" s="1"/>
  <c r="G145" i="1"/>
  <c r="H145" i="1" s="1"/>
  <c r="E145" i="1"/>
  <c r="F145" i="1" s="1"/>
  <c r="G144" i="1"/>
  <c r="H144" i="1" s="1"/>
  <c r="E144" i="1"/>
  <c r="F144" i="1" s="1"/>
  <c r="G143" i="1"/>
  <c r="H143" i="1" s="1"/>
  <c r="E143" i="1"/>
  <c r="F143" i="1" s="1"/>
  <c r="G142" i="1"/>
  <c r="H142" i="1" s="1"/>
  <c r="E142" i="1"/>
  <c r="F142" i="1" s="1"/>
  <c r="G141" i="1"/>
  <c r="H141" i="1" s="1"/>
  <c r="E141" i="1"/>
  <c r="F141" i="1" s="1"/>
  <c r="G140" i="1"/>
  <c r="H140" i="1" s="1"/>
  <c r="E140" i="1"/>
  <c r="F140" i="1" s="1"/>
  <c r="G139" i="1"/>
  <c r="H139" i="1" s="1"/>
  <c r="E139" i="1"/>
  <c r="F139" i="1" s="1"/>
  <c r="G138" i="1"/>
  <c r="H138" i="1" s="1"/>
  <c r="E138" i="1"/>
  <c r="F138" i="1" s="1"/>
  <c r="G137" i="1"/>
  <c r="H137" i="1" s="1"/>
  <c r="E137" i="1"/>
  <c r="F137" i="1" s="1"/>
  <c r="G136" i="1"/>
  <c r="H136" i="1" s="1"/>
  <c r="E136" i="1"/>
  <c r="F136" i="1" s="1"/>
  <c r="G135" i="1"/>
  <c r="H135" i="1" s="1"/>
  <c r="E135" i="1"/>
  <c r="F135" i="1" s="1"/>
  <c r="G134" i="1"/>
  <c r="H134" i="1" s="1"/>
  <c r="E134" i="1"/>
  <c r="F134" i="1" s="1"/>
  <c r="G133" i="1"/>
  <c r="H133" i="1" s="1"/>
  <c r="E133" i="1"/>
  <c r="F133" i="1" s="1"/>
  <c r="G132" i="1"/>
  <c r="H132" i="1" s="1"/>
  <c r="E132" i="1"/>
  <c r="F132" i="1" s="1"/>
  <c r="G131" i="1"/>
  <c r="H131" i="1" s="1"/>
  <c r="E131" i="1"/>
  <c r="F131" i="1" s="1"/>
  <c r="G130" i="1"/>
  <c r="H130" i="1" s="1"/>
  <c r="E130" i="1"/>
  <c r="F130" i="1" s="1"/>
  <c r="G129" i="1"/>
  <c r="H129" i="1" s="1"/>
  <c r="E129" i="1"/>
  <c r="F129" i="1" s="1"/>
  <c r="G128" i="1"/>
  <c r="H128" i="1" s="1"/>
  <c r="E128" i="1"/>
  <c r="F128" i="1" s="1"/>
  <c r="G127" i="1"/>
  <c r="H127" i="1" s="1"/>
  <c r="E127" i="1"/>
  <c r="F127" i="1" s="1"/>
  <c r="G126" i="1"/>
  <c r="H126" i="1" s="1"/>
  <c r="E126" i="1"/>
  <c r="F126" i="1" s="1"/>
  <c r="G125" i="1"/>
  <c r="H125" i="1" s="1"/>
  <c r="E125" i="1"/>
  <c r="F125" i="1" s="1"/>
  <c r="G124" i="1"/>
  <c r="H124" i="1" s="1"/>
  <c r="E124" i="1"/>
  <c r="F124" i="1" s="1"/>
  <c r="G123" i="1"/>
  <c r="H123" i="1" s="1"/>
  <c r="E123" i="1"/>
  <c r="F123" i="1" s="1"/>
  <c r="G122" i="1"/>
  <c r="H122" i="1" s="1"/>
  <c r="E122" i="1"/>
  <c r="F122" i="1" s="1"/>
  <c r="G121" i="1"/>
  <c r="H121" i="1" s="1"/>
  <c r="E121" i="1"/>
  <c r="F121" i="1" s="1"/>
  <c r="G120" i="1"/>
  <c r="H120" i="1" s="1"/>
  <c r="E120" i="1"/>
  <c r="F120" i="1" s="1"/>
  <c r="G119" i="1"/>
  <c r="H119" i="1" s="1"/>
  <c r="E119" i="1"/>
  <c r="F119" i="1" s="1"/>
  <c r="G118" i="1"/>
  <c r="H118" i="1" s="1"/>
  <c r="E118" i="1"/>
  <c r="F118" i="1" s="1"/>
  <c r="G117" i="1"/>
  <c r="H117" i="1" s="1"/>
  <c r="E117" i="1"/>
  <c r="F117" i="1" s="1"/>
  <c r="G116" i="1"/>
  <c r="H116" i="1" s="1"/>
  <c r="E116" i="1"/>
  <c r="F116" i="1" s="1"/>
  <c r="G115" i="1"/>
  <c r="H115" i="1" s="1"/>
  <c r="E115" i="1"/>
  <c r="F115" i="1" s="1"/>
  <c r="G114" i="1"/>
  <c r="H114" i="1" s="1"/>
  <c r="E114" i="1"/>
  <c r="F114" i="1" s="1"/>
  <c r="G113" i="1"/>
  <c r="H113" i="1" s="1"/>
  <c r="E113" i="1"/>
  <c r="F113" i="1" s="1"/>
  <c r="G112" i="1"/>
  <c r="H112" i="1" s="1"/>
  <c r="E112" i="1"/>
  <c r="F112" i="1" s="1"/>
  <c r="G111" i="1"/>
  <c r="H111" i="1" s="1"/>
  <c r="E111" i="1"/>
  <c r="F111" i="1" s="1"/>
  <c r="G110" i="1"/>
  <c r="H110" i="1" s="1"/>
  <c r="E110" i="1"/>
  <c r="F110" i="1" s="1"/>
  <c r="G109" i="1"/>
  <c r="H109" i="1" s="1"/>
  <c r="E109" i="1"/>
  <c r="F109" i="1" s="1"/>
  <c r="G108" i="1"/>
  <c r="H108" i="1" s="1"/>
  <c r="E108" i="1"/>
  <c r="F108" i="1" s="1"/>
  <c r="G107" i="1"/>
  <c r="H107" i="1" s="1"/>
  <c r="E107" i="1"/>
  <c r="F107" i="1" s="1"/>
  <c r="G106" i="1"/>
  <c r="H106" i="1" s="1"/>
  <c r="E106" i="1"/>
  <c r="F106" i="1" s="1"/>
  <c r="G105" i="1"/>
  <c r="H105" i="1" s="1"/>
  <c r="E105" i="1"/>
  <c r="F105" i="1" s="1"/>
  <c r="G104" i="1"/>
  <c r="H104" i="1" s="1"/>
  <c r="E104" i="1"/>
  <c r="F104" i="1" s="1"/>
  <c r="G103" i="1"/>
  <c r="H103" i="1" s="1"/>
  <c r="E103" i="1"/>
  <c r="F103" i="1" s="1"/>
  <c r="G102" i="1"/>
  <c r="H102" i="1" s="1"/>
  <c r="E102" i="1"/>
  <c r="F102" i="1" s="1"/>
  <c r="G101" i="1"/>
  <c r="H101" i="1" s="1"/>
  <c r="E101" i="1"/>
  <c r="F101" i="1" s="1"/>
  <c r="G100" i="1"/>
  <c r="H100" i="1" s="1"/>
  <c r="E100" i="1"/>
  <c r="F100" i="1" s="1"/>
  <c r="G99" i="1"/>
  <c r="H99" i="1" s="1"/>
  <c r="E99" i="1"/>
  <c r="F99" i="1" s="1"/>
  <c r="G98" i="1"/>
  <c r="H98" i="1" s="1"/>
  <c r="E98" i="1"/>
  <c r="F98" i="1" s="1"/>
  <c r="G97" i="1"/>
  <c r="H97" i="1" s="1"/>
  <c r="E97" i="1"/>
  <c r="F97" i="1" s="1"/>
  <c r="G96" i="1"/>
  <c r="H96" i="1" s="1"/>
  <c r="E96" i="1"/>
  <c r="F96" i="1" s="1"/>
  <c r="G95" i="1"/>
  <c r="H95" i="1" s="1"/>
  <c r="E95" i="1"/>
  <c r="F95" i="1" s="1"/>
  <c r="G94" i="1"/>
  <c r="H94" i="1" s="1"/>
  <c r="E94" i="1"/>
  <c r="F94" i="1" s="1"/>
  <c r="G93" i="1"/>
  <c r="H93" i="1" s="1"/>
  <c r="E93" i="1"/>
  <c r="F93" i="1" s="1"/>
  <c r="G92" i="1"/>
  <c r="H92" i="1" s="1"/>
  <c r="E92" i="1"/>
  <c r="F92" i="1" s="1"/>
  <c r="G91" i="1"/>
  <c r="H91" i="1" s="1"/>
  <c r="E91" i="1"/>
  <c r="F91" i="1" s="1"/>
  <c r="G90" i="1"/>
  <c r="H90" i="1" s="1"/>
  <c r="E90" i="1"/>
  <c r="F90" i="1" s="1"/>
  <c r="G89" i="1"/>
  <c r="H89" i="1" s="1"/>
  <c r="E89" i="1"/>
  <c r="F89" i="1" s="1"/>
  <c r="G88" i="1"/>
  <c r="H88" i="1" s="1"/>
  <c r="E88" i="1"/>
  <c r="F88" i="1" s="1"/>
  <c r="G87" i="1"/>
  <c r="H87" i="1" s="1"/>
  <c r="E87" i="1"/>
  <c r="F87" i="1" s="1"/>
  <c r="G86" i="1"/>
  <c r="H86" i="1" s="1"/>
  <c r="E86" i="1"/>
  <c r="F86" i="1" s="1"/>
  <c r="G85" i="1"/>
  <c r="H85" i="1" s="1"/>
  <c r="E85" i="1"/>
  <c r="F85" i="1" s="1"/>
  <c r="G84" i="1"/>
  <c r="H84" i="1" s="1"/>
  <c r="E84" i="1"/>
  <c r="F84" i="1" s="1"/>
  <c r="G83" i="1"/>
  <c r="H83" i="1" s="1"/>
  <c r="E83" i="1"/>
  <c r="F83" i="1" s="1"/>
  <c r="G82" i="1"/>
  <c r="H82" i="1" s="1"/>
  <c r="E82" i="1"/>
  <c r="F82" i="1" s="1"/>
  <c r="G81" i="1"/>
  <c r="H81" i="1" s="1"/>
  <c r="E81" i="1"/>
  <c r="F81" i="1" s="1"/>
  <c r="G80" i="1"/>
  <c r="H80" i="1" s="1"/>
  <c r="E80" i="1"/>
  <c r="F80" i="1" s="1"/>
  <c r="G79" i="1"/>
  <c r="H79" i="1" s="1"/>
  <c r="E79" i="1"/>
  <c r="F79" i="1" s="1"/>
  <c r="G78" i="1"/>
  <c r="H78" i="1" s="1"/>
  <c r="E78" i="1"/>
  <c r="F78" i="1" s="1"/>
  <c r="G77" i="1"/>
  <c r="H77" i="1" s="1"/>
  <c r="E77" i="1"/>
  <c r="F77" i="1" s="1"/>
  <c r="G76" i="1"/>
  <c r="H76" i="1" s="1"/>
  <c r="E76" i="1"/>
  <c r="F76" i="1" s="1"/>
  <c r="G75" i="1"/>
  <c r="H75" i="1" s="1"/>
  <c r="E75" i="1"/>
  <c r="F75" i="1" s="1"/>
  <c r="G74" i="1"/>
  <c r="H74" i="1" s="1"/>
  <c r="E74" i="1"/>
  <c r="F74" i="1" s="1"/>
  <c r="G73" i="1"/>
  <c r="H73" i="1" s="1"/>
  <c r="E73" i="1"/>
  <c r="F73" i="1" s="1"/>
  <c r="E162" i="1"/>
  <c r="F162" i="1" s="1"/>
  <c r="G162" i="1"/>
  <c r="H162" i="1" s="1"/>
  <c r="E163" i="1"/>
  <c r="F163" i="1" s="1"/>
  <c r="G163" i="1"/>
  <c r="H163" i="1" s="1"/>
  <c r="E164" i="1"/>
  <c r="F164" i="1" s="1"/>
  <c r="G164" i="1"/>
  <c r="H164" i="1" s="1"/>
  <c r="E165" i="1"/>
  <c r="F165" i="1" s="1"/>
  <c r="G165" i="1"/>
  <c r="H165" i="1" s="1"/>
  <c r="E166" i="1"/>
  <c r="F166" i="1" s="1"/>
  <c r="G166" i="1"/>
  <c r="H166" i="1" s="1"/>
  <c r="E167" i="1"/>
  <c r="F167" i="1" s="1"/>
  <c r="G167" i="1"/>
  <c r="H167" i="1" s="1"/>
  <c r="K167" i="1"/>
  <c r="L167" i="1"/>
  <c r="E168" i="1"/>
  <c r="F168" i="1" s="1"/>
  <c r="G168" i="1"/>
  <c r="H168" i="1" s="1"/>
  <c r="K168" i="1"/>
  <c r="L168" i="1"/>
  <c r="E169" i="1"/>
  <c r="F169" i="1" s="1"/>
  <c r="G169" i="1"/>
  <c r="H169" i="1" s="1"/>
  <c r="K169" i="1"/>
  <c r="L169" i="1"/>
  <c r="E170" i="1"/>
  <c r="F170" i="1" s="1"/>
  <c r="G170" i="1"/>
  <c r="H170" i="1" s="1"/>
  <c r="K170" i="1"/>
  <c r="L170" i="1"/>
  <c r="E171" i="1"/>
  <c r="F171" i="1" s="1"/>
  <c r="G171" i="1"/>
  <c r="H171" i="1" s="1"/>
  <c r="K171" i="1"/>
  <c r="L171" i="1"/>
  <c r="E172" i="1"/>
  <c r="F172" i="1" s="1"/>
  <c r="G172" i="1"/>
  <c r="H172" i="1" s="1"/>
  <c r="K172" i="1"/>
  <c r="L172" i="1"/>
  <c r="E173" i="1"/>
  <c r="F173" i="1" s="1"/>
  <c r="G173" i="1"/>
  <c r="H173" i="1" s="1"/>
  <c r="K173" i="1"/>
  <c r="L173" i="1"/>
  <c r="E174" i="1"/>
  <c r="F174" i="1" s="1"/>
  <c r="G174" i="1"/>
  <c r="H174" i="1" s="1"/>
  <c r="K174" i="1"/>
  <c r="L174" i="1"/>
  <c r="E175" i="1"/>
  <c r="F175" i="1" s="1"/>
  <c r="G175" i="1"/>
  <c r="H175" i="1" s="1"/>
  <c r="K175" i="1"/>
  <c r="L175" i="1"/>
  <c r="E176" i="1"/>
  <c r="F176" i="1" s="1"/>
  <c r="G176" i="1"/>
  <c r="H176" i="1" s="1"/>
  <c r="K176" i="1"/>
  <c r="L176" i="1"/>
  <c r="E177" i="1"/>
  <c r="F177" i="1" s="1"/>
  <c r="G177" i="1"/>
  <c r="H177" i="1" s="1"/>
  <c r="E178" i="1"/>
  <c r="F178" i="1" s="1"/>
  <c r="G178" i="1"/>
  <c r="H178" i="1" s="1"/>
  <c r="L201" i="1" l="1"/>
  <c r="K201" i="1"/>
  <c r="L205" i="1"/>
  <c r="K205" i="1"/>
  <c r="L204" i="1"/>
  <c r="K204" i="1"/>
  <c r="L203" i="1"/>
  <c r="K203" i="1"/>
  <c r="L202" i="1"/>
  <c r="K202" i="1"/>
  <c r="L200" i="1"/>
  <c r="K200" i="1"/>
  <c r="L199" i="1"/>
  <c r="K199" i="1"/>
  <c r="L198" i="1"/>
  <c r="K198" i="1"/>
  <c r="L197" i="1"/>
  <c r="K197" i="1"/>
  <c r="L196" i="1"/>
  <c r="K196" i="1"/>
  <c r="L195" i="1"/>
  <c r="K195" i="1"/>
  <c r="L194" i="1"/>
  <c r="K194" i="1"/>
  <c r="L193" i="1"/>
  <c r="K193" i="1"/>
  <c r="L192" i="1"/>
  <c r="K192" i="1"/>
  <c r="L191" i="1"/>
  <c r="K191" i="1"/>
  <c r="L190" i="1"/>
  <c r="K190" i="1"/>
  <c r="L189" i="1"/>
  <c r="K189" i="1"/>
  <c r="L188" i="1"/>
  <c r="K188" i="1"/>
  <c r="G207" i="1"/>
  <c r="H207" i="1" s="1"/>
  <c r="E207" i="1"/>
  <c r="F207" i="1" s="1"/>
  <c r="G206" i="1"/>
  <c r="H206" i="1" s="1"/>
  <c r="E206" i="1"/>
  <c r="F206" i="1" s="1"/>
  <c r="G205" i="1"/>
  <c r="H205" i="1" s="1"/>
  <c r="E205" i="1"/>
  <c r="F205" i="1" s="1"/>
  <c r="G204" i="1"/>
  <c r="H204" i="1" s="1"/>
  <c r="E204" i="1"/>
  <c r="F204" i="1" s="1"/>
  <c r="G203" i="1"/>
  <c r="H203" i="1" s="1"/>
  <c r="E203" i="1"/>
  <c r="F203" i="1" s="1"/>
  <c r="G202" i="1"/>
  <c r="H202" i="1" s="1"/>
  <c r="E202" i="1"/>
  <c r="F202" i="1" s="1"/>
  <c r="G201" i="1"/>
  <c r="H201" i="1" s="1"/>
  <c r="E201" i="1"/>
  <c r="F201" i="1" s="1"/>
  <c r="G200" i="1"/>
  <c r="H200" i="1" s="1"/>
  <c r="E200" i="1"/>
  <c r="F200" i="1" s="1"/>
  <c r="G199" i="1"/>
  <c r="H199" i="1" s="1"/>
  <c r="E199" i="1"/>
  <c r="F199" i="1" s="1"/>
  <c r="G198" i="1"/>
  <c r="H198" i="1" s="1"/>
  <c r="E198" i="1"/>
  <c r="F198" i="1" s="1"/>
  <c r="G197" i="1"/>
  <c r="H197" i="1" s="1"/>
  <c r="E197" i="1"/>
  <c r="F197" i="1" s="1"/>
  <c r="G196" i="1"/>
  <c r="H196" i="1" s="1"/>
  <c r="E196" i="1"/>
  <c r="F196" i="1" s="1"/>
  <c r="G195" i="1"/>
  <c r="H195" i="1" s="1"/>
  <c r="E195" i="1"/>
  <c r="F195" i="1" s="1"/>
  <c r="G194" i="1"/>
  <c r="H194" i="1" s="1"/>
  <c r="E194" i="1"/>
  <c r="F194" i="1" s="1"/>
  <c r="G193" i="1"/>
  <c r="H193" i="1" s="1"/>
  <c r="E193" i="1"/>
  <c r="F193" i="1" s="1"/>
  <c r="G192" i="1"/>
  <c r="H192" i="1" s="1"/>
  <c r="E192" i="1"/>
  <c r="F192" i="1" s="1"/>
  <c r="G191" i="1"/>
  <c r="H191" i="1" s="1"/>
  <c r="E191" i="1"/>
  <c r="F191" i="1" s="1"/>
  <c r="G190" i="1"/>
  <c r="H190" i="1" s="1"/>
  <c r="E190" i="1"/>
  <c r="F190" i="1" s="1"/>
  <c r="G189" i="1"/>
  <c r="H189" i="1" s="1"/>
  <c r="E189" i="1"/>
  <c r="F189" i="1" s="1"/>
  <c r="G188" i="1"/>
  <c r="H188" i="1" s="1"/>
  <c r="E188" i="1"/>
  <c r="F188" i="1" s="1"/>
  <c r="G187" i="1"/>
  <c r="H187" i="1" s="1"/>
  <c r="E187" i="1"/>
  <c r="F187" i="1" s="1"/>
  <c r="L186" i="1" l="1"/>
  <c r="K186" i="1"/>
  <c r="L185" i="1"/>
  <c r="K185" i="1"/>
  <c r="L184" i="1"/>
  <c r="K184" i="1"/>
  <c r="L182" i="1"/>
  <c r="K182" i="1"/>
  <c r="L181" i="1"/>
  <c r="K181" i="1"/>
  <c r="L180" i="1"/>
  <c r="K180" i="1"/>
  <c r="L179" i="1"/>
  <c r="K179" i="1"/>
  <c r="G186" i="1"/>
  <c r="H186" i="1" s="1"/>
  <c r="E186" i="1"/>
  <c r="F186" i="1" s="1"/>
  <c r="G185" i="1"/>
  <c r="H185" i="1" s="1"/>
  <c r="E185" i="1"/>
  <c r="F185" i="1" s="1"/>
  <c r="G184" i="1"/>
  <c r="H184" i="1" s="1"/>
  <c r="E184" i="1"/>
  <c r="F184" i="1" s="1"/>
  <c r="G183" i="1"/>
  <c r="H183" i="1" s="1"/>
  <c r="E183" i="1"/>
  <c r="F183" i="1" s="1"/>
  <c r="G182" i="1"/>
  <c r="H182" i="1" s="1"/>
  <c r="E182" i="1"/>
  <c r="F182" i="1" s="1"/>
  <c r="G181" i="1" l="1"/>
  <c r="H181" i="1" s="1"/>
  <c r="E181" i="1"/>
  <c r="F181" i="1" s="1"/>
  <c r="G180" i="1"/>
  <c r="H180" i="1" s="1"/>
  <c r="E180" i="1"/>
  <c r="F180" i="1" s="1"/>
  <c r="G179" i="1"/>
  <c r="H179" i="1" s="1"/>
  <c r="E179" i="1"/>
  <c r="F179" i="1" s="1"/>
  <c r="G210" i="1" l="1"/>
  <c r="H210" i="1" s="1"/>
  <c r="E210" i="1"/>
  <c r="F210" i="1" s="1"/>
  <c r="G209" i="1" l="1"/>
  <c r="H209" i="1" s="1"/>
  <c r="E209" i="1"/>
  <c r="F209" i="1" s="1"/>
  <c r="G208" i="1"/>
  <c r="H208" i="1" s="1"/>
  <c r="E208" i="1"/>
  <c r="F208" i="1" s="1"/>
  <c r="G226" i="1" l="1"/>
  <c r="H226" i="1" s="1"/>
  <c r="E226" i="1"/>
  <c r="F226" i="1" s="1"/>
  <c r="E225" i="1" l="1"/>
  <c r="F225" i="1" s="1"/>
  <c r="G225" i="1"/>
  <c r="H225" i="1" s="1"/>
  <c r="G224" i="1" l="1"/>
  <c r="H224" i="1" s="1"/>
  <c r="E224" i="1"/>
  <c r="F224" i="1" s="1"/>
  <c r="G223" i="1"/>
  <c r="H223" i="1" s="1"/>
  <c r="E223" i="1"/>
  <c r="F223" i="1" s="1"/>
  <c r="G222" i="1"/>
  <c r="H222" i="1" s="1"/>
  <c r="E222" i="1"/>
  <c r="F222" i="1" s="1"/>
  <c r="G221" i="1"/>
  <c r="H221" i="1" s="1"/>
  <c r="E221" i="1"/>
  <c r="F221" i="1" s="1"/>
  <c r="G219" i="1" l="1"/>
  <c r="H219" i="1" s="1"/>
  <c r="E219" i="1"/>
  <c r="F219" i="1" s="1"/>
  <c r="G218" i="1"/>
  <c r="H218" i="1" s="1"/>
  <c r="E218" i="1"/>
  <c r="F218" i="1" s="1"/>
  <c r="L218" i="1"/>
  <c r="K218" i="1"/>
  <c r="L220" i="1" l="1"/>
  <c r="K220" i="1"/>
  <c r="G220" i="1"/>
  <c r="H220" i="1" s="1"/>
  <c r="E220" i="1"/>
  <c r="F220" i="1" s="1"/>
  <c r="G217" i="1"/>
  <c r="H217" i="1" s="1"/>
  <c r="E217" i="1"/>
  <c r="F217" i="1" s="1"/>
  <c r="L215" i="1" l="1"/>
  <c r="K215" i="1"/>
  <c r="L216" i="1"/>
  <c r="K216" i="1"/>
  <c r="L214" i="1"/>
  <c r="K214" i="1"/>
  <c r="G215" i="1"/>
  <c r="H215" i="1" s="1"/>
  <c r="E215" i="1"/>
  <c r="F215" i="1" s="1"/>
  <c r="G216" i="1"/>
  <c r="H216" i="1" s="1"/>
  <c r="E216" i="1"/>
  <c r="F216" i="1" s="1"/>
  <c r="G214" i="1"/>
  <c r="H214" i="1" s="1"/>
  <c r="E214" i="1"/>
  <c r="F214" i="1" s="1"/>
  <c r="G213" i="1"/>
  <c r="H213" i="1" s="1"/>
  <c r="E213" i="1"/>
  <c r="F213" i="1" s="1"/>
  <c r="G212" i="1"/>
  <c r="H212" i="1" s="1"/>
  <c r="E212" i="1"/>
  <c r="F212" i="1" s="1"/>
  <c r="G211" i="1"/>
  <c r="H211" i="1" s="1"/>
  <c r="E211" i="1"/>
  <c r="F211" i="1" s="1"/>
  <c r="G227" i="1" l="1"/>
  <c r="H227" i="1" s="1"/>
  <c r="E227" i="1"/>
  <c r="F227" i="1" s="1"/>
  <c r="G228" i="1" l="1"/>
  <c r="H228" i="1" s="1"/>
  <c r="E228" i="1"/>
  <c r="F228" i="1" s="1"/>
  <c r="L229" i="1" l="1"/>
  <c r="K229" i="1"/>
  <c r="G229" i="1"/>
  <c r="H229" i="1" s="1"/>
  <c r="E229" i="1"/>
  <c r="F229" i="1" s="1"/>
  <c r="G238" i="1" l="1"/>
  <c r="H238" i="1" s="1"/>
  <c r="E238" i="1"/>
  <c r="F238" i="1" s="1"/>
  <c r="G237" i="1"/>
  <c r="H237" i="1" s="1"/>
  <c r="E237" i="1"/>
  <c r="F237" i="1" s="1"/>
  <c r="G236" i="1"/>
  <c r="H236" i="1" s="1"/>
  <c r="E236" i="1"/>
  <c r="F236" i="1" s="1"/>
  <c r="G235" i="1" l="1"/>
  <c r="H235" i="1" s="1"/>
  <c r="E235" i="1"/>
  <c r="F235" i="1" s="1"/>
  <c r="L235" i="1"/>
  <c r="K235" i="1"/>
  <c r="L232" i="1" l="1"/>
  <c r="K232" i="1"/>
  <c r="L231" i="1"/>
  <c r="K231" i="1"/>
  <c r="L230" i="1"/>
  <c r="K230" i="1"/>
  <c r="E231" i="1"/>
  <c r="F231" i="1" s="1"/>
  <c r="G231" i="1"/>
  <c r="H231" i="1" s="1"/>
  <c r="E232" i="1"/>
  <c r="F232" i="1" s="1"/>
  <c r="G232" i="1"/>
  <c r="H232" i="1" s="1"/>
  <c r="E233" i="1"/>
  <c r="F233" i="1" s="1"/>
  <c r="G233" i="1"/>
  <c r="H233" i="1" s="1"/>
  <c r="E234" i="1"/>
  <c r="F234" i="1" s="1"/>
  <c r="G234" i="1"/>
  <c r="H234" i="1" s="1"/>
  <c r="G230" i="1"/>
  <c r="H230" i="1" s="1"/>
  <c r="E230" i="1"/>
  <c r="F230" i="1" s="1"/>
  <c r="L241" i="1" l="1"/>
  <c r="K241" i="1"/>
  <c r="L240" i="1"/>
  <c r="K240" i="1"/>
  <c r="G241" i="1"/>
  <c r="H241" i="1" s="1"/>
  <c r="E241" i="1"/>
  <c r="F241" i="1" s="1"/>
  <c r="G240" i="1"/>
  <c r="H240" i="1" s="1"/>
  <c r="E240" i="1"/>
  <c r="F240" i="1" s="1"/>
  <c r="G239" i="1" l="1"/>
  <c r="H239" i="1" s="1"/>
  <c r="E239" i="1"/>
  <c r="F239" i="1" s="1"/>
  <c r="G266" i="1" l="1"/>
  <c r="H266" i="1" s="1"/>
  <c r="E266" i="1"/>
  <c r="F266" i="1" s="1"/>
  <c r="L266" i="1"/>
  <c r="K266" i="1"/>
  <c r="G265" i="1" l="1"/>
  <c r="H265" i="1" s="1"/>
  <c r="E265" i="1"/>
  <c r="F265" i="1" s="1"/>
  <c r="G264" i="1"/>
  <c r="H264" i="1" s="1"/>
  <c r="E264" i="1"/>
  <c r="F264" i="1" s="1"/>
  <c r="L263" i="1"/>
  <c r="K263" i="1"/>
  <c r="L262" i="1"/>
  <c r="K262" i="1"/>
  <c r="L261" i="1"/>
  <c r="K261" i="1"/>
  <c r="L260" i="1"/>
  <c r="K260" i="1"/>
  <c r="G263" i="1"/>
  <c r="H263" i="1" s="1"/>
  <c r="E263" i="1"/>
  <c r="F263" i="1" s="1"/>
  <c r="G262" i="1"/>
  <c r="H262" i="1" s="1"/>
  <c r="E262" i="1"/>
  <c r="F262" i="1" s="1"/>
  <c r="G261" i="1"/>
  <c r="H261" i="1" s="1"/>
  <c r="E261" i="1"/>
  <c r="F261" i="1" s="1"/>
  <c r="G260" i="1"/>
  <c r="H260" i="1" s="1"/>
  <c r="E260" i="1"/>
  <c r="F260" i="1" s="1"/>
  <c r="G259" i="1"/>
  <c r="H259" i="1" s="1"/>
  <c r="E259" i="1"/>
  <c r="F259" i="1" s="1"/>
  <c r="G258" i="1"/>
  <c r="H258" i="1" s="1"/>
  <c r="E258" i="1"/>
  <c r="F258" i="1" s="1"/>
  <c r="G257" i="1"/>
  <c r="H257" i="1" s="1"/>
  <c r="E257" i="1"/>
  <c r="F257" i="1" s="1"/>
  <c r="G256" i="1"/>
  <c r="H256" i="1" s="1"/>
  <c r="E256" i="1"/>
  <c r="F256" i="1" s="1"/>
  <c r="G255" i="1"/>
  <c r="H255" i="1" s="1"/>
  <c r="E255" i="1"/>
  <c r="F255" i="1" s="1"/>
  <c r="G254" i="1"/>
  <c r="H254" i="1" s="1"/>
  <c r="E254" i="1"/>
  <c r="F254" i="1" s="1"/>
  <c r="G253" i="1"/>
  <c r="H253" i="1" s="1"/>
  <c r="E253" i="1"/>
  <c r="F253" i="1" s="1"/>
  <c r="G252" i="1"/>
  <c r="H252" i="1" s="1"/>
  <c r="E252" i="1"/>
  <c r="F252" i="1" s="1"/>
  <c r="G251" i="1"/>
  <c r="H251" i="1" s="1"/>
  <c r="E251" i="1"/>
  <c r="F251" i="1" s="1"/>
  <c r="G250" i="1"/>
  <c r="H250" i="1" s="1"/>
  <c r="E250" i="1"/>
  <c r="F250" i="1" s="1"/>
  <c r="L258" i="1" l="1"/>
  <c r="K258" i="1"/>
  <c r="L255" i="1"/>
  <c r="K255" i="1"/>
  <c r="L254" i="1"/>
  <c r="K254" i="1"/>
  <c r="L248" i="1" l="1"/>
  <c r="K248" i="1"/>
  <c r="E247" i="1"/>
  <c r="F247" i="1" s="1"/>
  <c r="G247" i="1"/>
  <c r="H247" i="1" s="1"/>
  <c r="E248" i="1"/>
  <c r="F248" i="1" s="1"/>
  <c r="G248" i="1"/>
  <c r="H248" i="1" s="1"/>
  <c r="E249" i="1"/>
  <c r="F249" i="1" s="1"/>
  <c r="G249" i="1"/>
  <c r="H249" i="1" s="1"/>
  <c r="G246" i="1" l="1"/>
  <c r="H246" i="1" s="1"/>
  <c r="E246" i="1"/>
  <c r="F246" i="1" s="1"/>
  <c r="L246" i="1"/>
  <c r="K246" i="1"/>
  <c r="G245" i="1" l="1"/>
  <c r="H245" i="1" s="1"/>
  <c r="E245" i="1"/>
  <c r="F245" i="1" s="1"/>
  <c r="G244" i="1"/>
  <c r="H244" i="1" s="1"/>
  <c r="E244" i="1"/>
  <c r="F244" i="1" s="1"/>
  <c r="G243" i="1"/>
  <c r="H243" i="1" s="1"/>
  <c r="E243" i="1"/>
  <c r="F243" i="1" s="1"/>
  <c r="G242" i="1"/>
  <c r="H242" i="1" s="1"/>
  <c r="E242" i="1"/>
  <c r="F242" i="1" s="1"/>
  <c r="L267" i="1" l="1"/>
  <c r="K267" i="1"/>
  <c r="L283" i="1"/>
  <c r="K283" i="1"/>
  <c r="E283" i="1"/>
  <c r="F283" i="1" s="1"/>
  <c r="G283" i="1"/>
  <c r="H283" i="1" s="1"/>
  <c r="G281" i="1" l="1"/>
  <c r="H281" i="1" s="1"/>
  <c r="E281" i="1"/>
  <c r="F281" i="1" s="1"/>
  <c r="G282" i="1"/>
  <c r="H282" i="1" s="1"/>
  <c r="E282" i="1"/>
  <c r="F282" i="1" s="1"/>
  <c r="G280" i="1" l="1"/>
  <c r="H280" i="1" s="1"/>
  <c r="E280" i="1"/>
  <c r="F280" i="1" s="1"/>
  <c r="G279" i="1"/>
  <c r="H279" i="1" s="1"/>
  <c r="E279" i="1"/>
  <c r="F279" i="1" s="1"/>
  <c r="G278" i="1"/>
  <c r="H278" i="1" s="1"/>
  <c r="E278" i="1"/>
  <c r="F278" i="1" s="1"/>
  <c r="G277" i="1"/>
  <c r="H277" i="1" s="1"/>
  <c r="E277" i="1"/>
  <c r="F277" i="1" s="1"/>
  <c r="G276" i="1"/>
  <c r="H276" i="1" s="1"/>
  <c r="E276" i="1"/>
  <c r="F276" i="1" s="1"/>
  <c r="G275" i="1"/>
  <c r="H275" i="1" s="1"/>
  <c r="E275" i="1"/>
  <c r="F275" i="1" s="1"/>
  <c r="G274" i="1"/>
  <c r="H274" i="1" s="1"/>
  <c r="E274" i="1"/>
  <c r="F274" i="1" s="1"/>
  <c r="G273" i="1"/>
  <c r="H273" i="1" s="1"/>
  <c r="E273" i="1"/>
  <c r="F273" i="1" s="1"/>
  <c r="G272" i="1"/>
  <c r="H272" i="1" s="1"/>
  <c r="E272" i="1"/>
  <c r="F272" i="1" s="1"/>
  <c r="G271" i="1"/>
  <c r="H271" i="1" s="1"/>
  <c r="E271" i="1"/>
  <c r="F271" i="1" s="1"/>
  <c r="G270" i="1"/>
  <c r="H270" i="1" s="1"/>
  <c r="E270" i="1"/>
  <c r="F270" i="1" s="1"/>
  <c r="G269" i="1"/>
  <c r="H269" i="1" s="1"/>
  <c r="E269" i="1"/>
  <c r="F269" i="1" s="1"/>
  <c r="G268" i="1"/>
  <c r="H268" i="1" s="1"/>
  <c r="E268" i="1"/>
  <c r="F268" i="1" s="1"/>
  <c r="G267" i="1"/>
  <c r="H267" i="1" s="1"/>
  <c r="E267" i="1"/>
  <c r="F267" i="1" s="1"/>
  <c r="L276" i="1"/>
  <c r="K276" i="1"/>
  <c r="L268" i="1"/>
  <c r="K268" i="1"/>
  <c r="L277" i="1" l="1"/>
  <c r="K277" i="1"/>
  <c r="L297" i="1"/>
  <c r="K297" i="1"/>
  <c r="L299" i="1"/>
  <c r="K299" i="1"/>
  <c r="L315" i="1"/>
  <c r="K315" i="1"/>
  <c r="L322" i="1"/>
  <c r="K322" i="1"/>
  <c r="L303" i="1"/>
  <c r="K303" i="1"/>
  <c r="L290" i="1" l="1"/>
  <c r="K290" i="1"/>
  <c r="L289" i="1"/>
  <c r="K289" i="1"/>
  <c r="L288" i="1"/>
  <c r="K288" i="1"/>
  <c r="L287" i="1"/>
  <c r="K287" i="1"/>
  <c r="L286" i="1"/>
  <c r="K286" i="1"/>
  <c r="L285" i="1"/>
  <c r="K285" i="1"/>
  <c r="L284" i="1"/>
  <c r="K284" i="1"/>
  <c r="G290" i="1" l="1"/>
  <c r="H290" i="1" s="1"/>
  <c r="E290" i="1"/>
  <c r="F290" i="1" s="1"/>
  <c r="G289" i="1"/>
  <c r="H289" i="1" s="1"/>
  <c r="E289" i="1"/>
  <c r="F289" i="1" s="1"/>
  <c r="G288" i="1"/>
  <c r="H288" i="1" s="1"/>
  <c r="E288" i="1"/>
  <c r="F288" i="1" s="1"/>
  <c r="G287" i="1"/>
  <c r="H287" i="1" s="1"/>
  <c r="E287" i="1"/>
  <c r="F287" i="1" s="1"/>
  <c r="G286" i="1" l="1"/>
  <c r="H286" i="1" s="1"/>
  <c r="E286" i="1"/>
  <c r="F286" i="1" s="1"/>
  <c r="G285" i="1" l="1"/>
  <c r="H285" i="1" s="1"/>
  <c r="E285" i="1"/>
  <c r="F285" i="1" s="1"/>
  <c r="G284" i="1"/>
  <c r="H284" i="1" s="1"/>
  <c r="E284" i="1"/>
  <c r="F284" i="1" s="1"/>
  <c r="G324" i="1" l="1"/>
  <c r="H324" i="1" s="1"/>
  <c r="E324" i="1"/>
  <c r="F324" i="1" s="1"/>
  <c r="G323" i="1"/>
  <c r="H323" i="1" s="1"/>
  <c r="E323" i="1"/>
  <c r="F323" i="1" s="1"/>
  <c r="G322" i="1"/>
  <c r="H322" i="1" s="1"/>
  <c r="E322" i="1"/>
  <c r="F322" i="1" s="1"/>
  <c r="G321" i="1"/>
  <c r="H321" i="1" s="1"/>
  <c r="E321" i="1"/>
  <c r="F321" i="1" s="1"/>
  <c r="G320" i="1"/>
  <c r="H320" i="1" s="1"/>
  <c r="E320" i="1"/>
  <c r="F320" i="1" s="1"/>
  <c r="G319" i="1"/>
  <c r="H319" i="1" s="1"/>
  <c r="E319" i="1"/>
  <c r="F319" i="1" s="1"/>
  <c r="L321" i="1"/>
  <c r="K321" i="1"/>
  <c r="G318" i="1" l="1"/>
  <c r="H318" i="1" s="1"/>
  <c r="E318" i="1"/>
  <c r="F318" i="1" s="1"/>
  <c r="G317" i="1"/>
  <c r="H317" i="1" s="1"/>
  <c r="E317" i="1"/>
  <c r="F317" i="1" s="1"/>
  <c r="G316" i="1"/>
  <c r="H316" i="1" s="1"/>
  <c r="E316" i="1"/>
  <c r="F316" i="1" s="1"/>
  <c r="G315" i="1"/>
  <c r="H315" i="1" s="1"/>
  <c r="E315" i="1"/>
  <c r="F315" i="1" s="1"/>
  <c r="G314" i="1"/>
  <c r="H314" i="1" s="1"/>
  <c r="E314" i="1"/>
  <c r="F314" i="1" s="1"/>
  <c r="G313" i="1"/>
  <c r="H313" i="1" s="1"/>
  <c r="E313" i="1"/>
  <c r="F313" i="1" s="1"/>
  <c r="G312" i="1"/>
  <c r="H312" i="1" s="1"/>
  <c r="E312" i="1"/>
  <c r="F312" i="1" s="1"/>
  <c r="G311" i="1"/>
  <c r="H311" i="1" s="1"/>
  <c r="E311" i="1"/>
  <c r="F311" i="1" s="1"/>
  <c r="G310" i="1"/>
  <c r="H310" i="1" s="1"/>
  <c r="E310" i="1"/>
  <c r="F310" i="1" s="1"/>
  <c r="G309" i="1"/>
  <c r="H309" i="1" s="1"/>
  <c r="E309" i="1"/>
  <c r="F309" i="1" s="1"/>
  <c r="G308" i="1"/>
  <c r="H308" i="1" s="1"/>
  <c r="E308" i="1"/>
  <c r="F308" i="1" s="1"/>
  <c r="G307" i="1"/>
  <c r="H307" i="1" s="1"/>
  <c r="E307" i="1"/>
  <c r="F307" i="1" s="1"/>
  <c r="G306" i="1"/>
  <c r="H306" i="1" s="1"/>
  <c r="E306" i="1"/>
  <c r="F306" i="1" s="1"/>
  <c r="G305" i="1"/>
  <c r="H305" i="1" s="1"/>
  <c r="E305" i="1"/>
  <c r="F305" i="1" s="1"/>
  <c r="E325" i="1"/>
  <c r="F325" i="1" s="1"/>
  <c r="G325" i="1"/>
  <c r="H325" i="1" s="1"/>
  <c r="K325" i="1"/>
  <c r="L325" i="1"/>
  <c r="G304" i="1" l="1"/>
  <c r="H304" i="1" s="1"/>
  <c r="E304" i="1"/>
  <c r="F304" i="1" s="1"/>
  <c r="G303" i="1"/>
  <c r="H303" i="1" s="1"/>
  <c r="E303" i="1"/>
  <c r="F303" i="1" s="1"/>
  <c r="G302" i="1"/>
  <c r="H302" i="1" s="1"/>
  <c r="E302" i="1"/>
  <c r="F302" i="1" s="1"/>
  <c r="G301" i="1"/>
  <c r="H301" i="1" s="1"/>
  <c r="E301" i="1"/>
  <c r="F301" i="1" s="1"/>
  <c r="G300" i="1"/>
  <c r="H300" i="1" s="1"/>
  <c r="E300" i="1"/>
  <c r="F300" i="1" s="1"/>
  <c r="G299" i="1"/>
  <c r="H299" i="1" s="1"/>
  <c r="E299" i="1"/>
  <c r="F299" i="1" s="1"/>
  <c r="G298" i="1"/>
  <c r="H298" i="1" s="1"/>
  <c r="E298" i="1"/>
  <c r="F298" i="1" s="1"/>
  <c r="G297" i="1"/>
  <c r="H297" i="1" s="1"/>
  <c r="E297" i="1"/>
  <c r="F297" i="1" s="1"/>
  <c r="G296" i="1"/>
  <c r="H296" i="1" s="1"/>
  <c r="E296" i="1"/>
  <c r="F296" i="1" s="1"/>
  <c r="G295" i="1"/>
  <c r="H295" i="1" s="1"/>
  <c r="E295" i="1"/>
  <c r="F295" i="1" s="1"/>
  <c r="G294" i="1"/>
  <c r="H294" i="1" s="1"/>
  <c r="E294" i="1"/>
  <c r="F294" i="1" s="1"/>
  <c r="G293" i="1"/>
  <c r="H293" i="1" s="1"/>
  <c r="E293" i="1"/>
  <c r="F293" i="1" s="1"/>
  <c r="G292" i="1"/>
  <c r="H292" i="1" s="1"/>
  <c r="E292" i="1"/>
  <c r="F292" i="1" s="1"/>
  <c r="G291" i="1"/>
  <c r="H291" i="1" s="1"/>
  <c r="E291" i="1"/>
  <c r="F291" i="1" s="1"/>
  <c r="L326" i="1" l="1"/>
  <c r="K326" i="1"/>
  <c r="G326" i="1"/>
  <c r="H326" i="1" s="1"/>
  <c r="E326" i="1"/>
  <c r="F326" i="1" s="1"/>
  <c r="E331" i="1" l="1"/>
  <c r="F331" i="1" s="1"/>
  <c r="G331" i="1"/>
  <c r="H331" i="1" s="1"/>
  <c r="K331" i="1"/>
  <c r="L331" i="1"/>
  <c r="L330" i="1"/>
  <c r="K330" i="1"/>
  <c r="G330" i="1"/>
  <c r="H330" i="1" s="1"/>
  <c r="E330" i="1"/>
  <c r="F330" i="1" s="1"/>
  <c r="L329" i="1"/>
  <c r="K329" i="1"/>
  <c r="G329" i="1"/>
  <c r="H329" i="1" s="1"/>
  <c r="E329" i="1"/>
  <c r="F329" i="1" s="1"/>
  <c r="L328" i="1"/>
  <c r="K328" i="1"/>
  <c r="G328" i="1"/>
  <c r="H328" i="1" s="1"/>
  <c r="E328" i="1"/>
  <c r="F328" i="1" s="1"/>
  <c r="L327" i="1" l="1"/>
  <c r="K327" i="1"/>
  <c r="G327" i="1"/>
  <c r="H327" i="1" s="1"/>
  <c r="E327" i="1"/>
  <c r="F327" i="1" s="1"/>
  <c r="L334" i="1"/>
  <c r="K334" i="1"/>
  <c r="G334" i="1"/>
  <c r="H334" i="1" s="1"/>
  <c r="E334" i="1"/>
  <c r="F334" i="1" s="1"/>
  <c r="L333" i="1"/>
  <c r="K333" i="1"/>
  <c r="G333" i="1"/>
  <c r="H333" i="1" s="1"/>
  <c r="E333" i="1"/>
  <c r="F333" i="1" s="1"/>
  <c r="L332" i="1"/>
  <c r="K332" i="1"/>
  <c r="G332" i="1"/>
  <c r="H332" i="1" s="1"/>
  <c r="E332" i="1"/>
  <c r="F332" i="1" s="1"/>
  <c r="L339" i="1" l="1"/>
  <c r="K339" i="1"/>
  <c r="L338" i="1"/>
  <c r="K338" i="1"/>
  <c r="L337" i="1"/>
  <c r="K337" i="1"/>
  <c r="G339" i="1"/>
  <c r="H339" i="1" s="1"/>
  <c r="E339" i="1"/>
  <c r="F339" i="1" s="1"/>
  <c r="G338" i="1"/>
  <c r="H338" i="1" s="1"/>
  <c r="E338" i="1"/>
  <c r="F338" i="1" s="1"/>
  <c r="G337" i="1"/>
  <c r="H337" i="1" s="1"/>
  <c r="E337" i="1"/>
  <c r="F337" i="1" s="1"/>
  <c r="L336" i="1"/>
  <c r="K336" i="1"/>
  <c r="G336" i="1"/>
  <c r="H336" i="1" s="1"/>
  <c r="E336" i="1"/>
  <c r="F336" i="1" s="1"/>
  <c r="L335" i="1"/>
  <c r="K335" i="1"/>
  <c r="G335" i="1"/>
  <c r="H335" i="1" s="1"/>
  <c r="E335" i="1"/>
  <c r="F335" i="1" s="1"/>
  <c r="L340" i="1"/>
  <c r="K340" i="1"/>
  <c r="G340" i="1"/>
  <c r="H340" i="1" s="1"/>
  <c r="E340" i="1"/>
  <c r="F340" i="1" s="1"/>
  <c r="L341" i="1"/>
  <c r="K341" i="1"/>
  <c r="G341" i="1"/>
  <c r="H341" i="1" s="1"/>
  <c r="E341" i="1"/>
  <c r="F341" i="1" s="1"/>
  <c r="L343" i="1"/>
  <c r="K343" i="1"/>
  <c r="G343" i="1"/>
  <c r="H343" i="1" s="1"/>
  <c r="E343" i="1"/>
  <c r="F343" i="1" s="1"/>
  <c r="L342" i="1"/>
  <c r="K342" i="1"/>
  <c r="G342" i="1"/>
  <c r="H342" i="1" s="1"/>
  <c r="E342" i="1"/>
  <c r="F342" i="1" s="1"/>
  <c r="L345" i="1"/>
  <c r="K345" i="1"/>
  <c r="G345" i="1"/>
  <c r="H345" i="1" s="1"/>
  <c r="E345" i="1"/>
  <c r="F345" i="1" s="1"/>
  <c r="L344" i="1"/>
  <c r="K344" i="1"/>
  <c r="G344" i="1"/>
  <c r="H344" i="1" s="1"/>
  <c r="E344" i="1"/>
  <c r="F344" i="1" s="1"/>
  <c r="L349" i="1" l="1"/>
  <c r="L348" i="1"/>
  <c r="L347" i="1"/>
  <c r="L346" i="1"/>
  <c r="K349" i="1"/>
  <c r="G349" i="1"/>
  <c r="H349" i="1" s="1"/>
  <c r="E349" i="1"/>
  <c r="F349" i="1" s="1"/>
  <c r="K348" i="1"/>
  <c r="G348" i="1"/>
  <c r="H348" i="1" s="1"/>
  <c r="E348" i="1"/>
  <c r="F348" i="1" s="1"/>
  <c r="K347" i="1"/>
  <c r="G347" i="1"/>
  <c r="H347" i="1" s="1"/>
  <c r="E347" i="1"/>
  <c r="F347" i="1" s="1"/>
  <c r="K346" i="1"/>
  <c r="G346" i="1"/>
  <c r="H346" i="1" s="1"/>
  <c r="E346" i="1"/>
  <c r="F346" i="1" s="1"/>
  <c r="L355" i="1"/>
  <c r="K355" i="1"/>
  <c r="G355" i="1"/>
  <c r="H355" i="1" s="1"/>
  <c r="E355" i="1"/>
  <c r="F355" i="1" s="1"/>
  <c r="L350" i="1"/>
  <c r="K350" i="1"/>
  <c r="G350" i="1"/>
  <c r="H350" i="1" s="1"/>
  <c r="E350" i="1"/>
  <c r="F350" i="1" s="1"/>
  <c r="L351" i="1"/>
  <c r="K351" i="1"/>
  <c r="G351" i="1"/>
  <c r="H351" i="1" s="1"/>
  <c r="E351" i="1"/>
  <c r="F351" i="1" s="1"/>
  <c r="L354" i="1"/>
  <c r="K354" i="1"/>
  <c r="G354" i="1"/>
  <c r="H354" i="1" s="1"/>
  <c r="E354" i="1"/>
  <c r="F354" i="1" s="1"/>
  <c r="L356" i="1"/>
  <c r="K356" i="1"/>
  <c r="G356" i="1"/>
  <c r="H356" i="1" s="1"/>
  <c r="E356" i="1"/>
  <c r="F356" i="1" s="1"/>
  <c r="L353" i="1"/>
  <c r="K353" i="1"/>
  <c r="L352" i="1"/>
  <c r="K352" i="1"/>
  <c r="G353" i="1"/>
  <c r="H353" i="1" s="1"/>
  <c r="E353" i="1"/>
  <c r="F353" i="1" s="1"/>
  <c r="G352" i="1"/>
  <c r="H352" i="1" s="1"/>
  <c r="E352" i="1"/>
  <c r="F352" i="1" s="1"/>
  <c r="G386" i="1"/>
  <c r="H386" i="1" s="1"/>
  <c r="E386" i="1"/>
  <c r="F386" i="1" s="1"/>
  <c r="L414" i="1" l="1"/>
  <c r="K414" i="1"/>
  <c r="E414" i="1"/>
  <c r="F414" i="1" s="1"/>
  <c r="G414" i="1"/>
  <c r="H414" i="1" s="1"/>
  <c r="L375" i="1" l="1"/>
  <c r="K375" i="1"/>
  <c r="L374" i="1"/>
  <c r="K374" i="1"/>
  <c r="L373" i="1"/>
  <c r="K373" i="1"/>
  <c r="L372" i="1"/>
  <c r="K372" i="1"/>
  <c r="L371" i="1"/>
  <c r="K371" i="1"/>
  <c r="L370" i="1"/>
  <c r="K370" i="1"/>
  <c r="L369" i="1"/>
  <c r="K369" i="1"/>
  <c r="E369" i="1"/>
  <c r="F369" i="1" s="1"/>
  <c r="G369" i="1"/>
  <c r="H369" i="1" s="1"/>
  <c r="E370" i="1"/>
  <c r="F370" i="1" s="1"/>
  <c r="G370" i="1"/>
  <c r="H370" i="1" s="1"/>
  <c r="E371" i="1"/>
  <c r="F371" i="1" s="1"/>
  <c r="G371" i="1"/>
  <c r="H371" i="1" s="1"/>
  <c r="E372" i="1"/>
  <c r="F372" i="1" s="1"/>
  <c r="G372" i="1"/>
  <c r="H372" i="1" s="1"/>
  <c r="E373" i="1"/>
  <c r="F373" i="1" s="1"/>
  <c r="G373" i="1"/>
  <c r="H373" i="1" s="1"/>
  <c r="E374" i="1"/>
  <c r="F374" i="1" s="1"/>
  <c r="G374" i="1"/>
  <c r="H374" i="1" s="1"/>
  <c r="E375" i="1"/>
  <c r="F375" i="1" s="1"/>
  <c r="G375" i="1"/>
  <c r="H375" i="1" s="1"/>
  <c r="L368" i="1"/>
  <c r="K368" i="1"/>
  <c r="L366" i="1"/>
  <c r="K366" i="1"/>
  <c r="L365" i="1"/>
  <c r="K365" i="1"/>
  <c r="L364" i="1"/>
  <c r="K364" i="1"/>
  <c r="L363" i="1"/>
  <c r="K363" i="1"/>
  <c r="L362" i="1"/>
  <c r="K362" i="1"/>
  <c r="L361" i="1"/>
  <c r="K361" i="1"/>
  <c r="L360" i="1"/>
  <c r="K360" i="1"/>
  <c r="L359" i="1"/>
  <c r="K359" i="1"/>
  <c r="L358" i="1"/>
  <c r="K358" i="1"/>
  <c r="L357" i="1"/>
  <c r="K357" i="1"/>
  <c r="G368" i="1"/>
  <c r="H368" i="1" s="1"/>
  <c r="E368" i="1"/>
  <c r="F368" i="1" s="1"/>
  <c r="G367" i="1"/>
  <c r="H367" i="1" s="1"/>
  <c r="E367" i="1"/>
  <c r="F367" i="1" s="1"/>
  <c r="G366" i="1"/>
  <c r="H366" i="1" s="1"/>
  <c r="E366" i="1"/>
  <c r="F366" i="1" s="1"/>
  <c r="G365" i="1"/>
  <c r="H365" i="1" s="1"/>
  <c r="E365" i="1"/>
  <c r="F365" i="1" s="1"/>
  <c r="G364" i="1"/>
  <c r="H364" i="1" s="1"/>
  <c r="E364" i="1"/>
  <c r="F364" i="1" s="1"/>
  <c r="G363" i="1"/>
  <c r="H363" i="1" s="1"/>
  <c r="E363" i="1"/>
  <c r="F363" i="1" s="1"/>
  <c r="G362" i="1"/>
  <c r="H362" i="1" s="1"/>
  <c r="E362" i="1"/>
  <c r="F362" i="1" s="1"/>
  <c r="G361" i="1"/>
  <c r="H361" i="1" s="1"/>
  <c r="E361" i="1"/>
  <c r="F361" i="1" s="1"/>
  <c r="G360" i="1"/>
  <c r="H360" i="1" s="1"/>
  <c r="E360" i="1"/>
  <c r="F360" i="1" s="1"/>
  <c r="G359" i="1"/>
  <c r="H359" i="1" s="1"/>
  <c r="E359" i="1"/>
  <c r="F359" i="1" s="1"/>
  <c r="G358" i="1"/>
  <c r="H358" i="1" s="1"/>
  <c r="E358" i="1"/>
  <c r="F358" i="1" s="1"/>
  <c r="G357" i="1"/>
  <c r="H357" i="1" s="1"/>
  <c r="E357" i="1"/>
  <c r="F357" i="1" s="1"/>
  <c r="E505" i="1"/>
  <c r="F505" i="1" s="1"/>
  <c r="G505" i="1"/>
  <c r="H505" i="1" s="1"/>
  <c r="K505" i="1"/>
  <c r="L505" i="1"/>
  <c r="L429" i="1"/>
  <c r="K429" i="1"/>
  <c r="E429" i="1"/>
  <c r="F429" i="1" s="1"/>
  <c r="G429" i="1"/>
  <c r="H429" i="1" s="1"/>
  <c r="L394" i="1"/>
  <c r="K394" i="1"/>
  <c r="E394" i="1"/>
  <c r="F394" i="1" s="1"/>
  <c r="G394" i="1"/>
  <c r="H394" i="1" s="1"/>
  <c r="L456" i="1"/>
  <c r="K456" i="1"/>
  <c r="G456" i="1"/>
  <c r="H456" i="1" s="1"/>
  <c r="E456" i="1"/>
  <c r="F456" i="1" s="1"/>
  <c r="L376" i="1"/>
  <c r="K376" i="1"/>
  <c r="G376" i="1"/>
  <c r="H376" i="1" s="1"/>
  <c r="E376" i="1"/>
  <c r="F376" i="1" s="1"/>
  <c r="L380" i="1" l="1"/>
  <c r="K380" i="1"/>
  <c r="L379" i="1"/>
  <c r="K379" i="1"/>
  <c r="G380" i="1"/>
  <c r="H380" i="1" s="1"/>
  <c r="E380" i="1"/>
  <c r="F380" i="1" s="1"/>
  <c r="G379" i="1"/>
  <c r="H379" i="1" s="1"/>
  <c r="E379" i="1"/>
  <c r="F379" i="1" s="1"/>
  <c r="L378" i="1"/>
  <c r="K378" i="1"/>
  <c r="L377" i="1"/>
  <c r="K377" i="1"/>
  <c r="G378" i="1"/>
  <c r="H378" i="1" s="1"/>
  <c r="E378" i="1"/>
  <c r="F378" i="1" s="1"/>
  <c r="G377" i="1"/>
  <c r="H377" i="1" s="1"/>
  <c r="E377" i="1"/>
  <c r="F377" i="1" s="1"/>
  <c r="L445" i="1" l="1"/>
  <c r="K445" i="1"/>
  <c r="E445" i="1"/>
  <c r="F445" i="1" s="1"/>
  <c r="G445" i="1"/>
  <c r="H445" i="1" s="1"/>
  <c r="L385" i="1"/>
  <c r="K385" i="1"/>
  <c r="L384" i="1"/>
  <c r="K384" i="1"/>
  <c r="L383" i="1"/>
  <c r="K383" i="1"/>
  <c r="L382" i="1"/>
  <c r="K382" i="1"/>
  <c r="L381" i="1"/>
  <c r="K381" i="1"/>
  <c r="G385" i="1"/>
  <c r="H385" i="1" s="1"/>
  <c r="E385" i="1"/>
  <c r="F385" i="1" s="1"/>
  <c r="G384" i="1"/>
  <c r="H384" i="1" s="1"/>
  <c r="E384" i="1"/>
  <c r="F384" i="1" s="1"/>
  <c r="G383" i="1"/>
  <c r="H383" i="1" s="1"/>
  <c r="E383" i="1"/>
  <c r="F383" i="1" s="1"/>
  <c r="G382" i="1"/>
  <c r="H382" i="1" s="1"/>
  <c r="E382" i="1"/>
  <c r="F382" i="1" s="1"/>
  <c r="G381" i="1"/>
  <c r="H381" i="1" s="1"/>
  <c r="E381" i="1"/>
  <c r="F381" i="1" s="1"/>
  <c r="L393" i="1" l="1"/>
  <c r="K393" i="1"/>
  <c r="L392" i="1"/>
  <c r="K392" i="1"/>
  <c r="L391" i="1"/>
  <c r="K391" i="1"/>
  <c r="L390" i="1"/>
  <c r="K390" i="1"/>
  <c r="L389" i="1"/>
  <c r="K389" i="1"/>
  <c r="L388" i="1"/>
  <c r="K388" i="1"/>
  <c r="L387" i="1"/>
  <c r="K387" i="1"/>
  <c r="G393" i="1"/>
  <c r="H393" i="1" s="1"/>
  <c r="E393" i="1"/>
  <c r="F393" i="1" s="1"/>
  <c r="G392" i="1"/>
  <c r="H392" i="1" s="1"/>
  <c r="E392" i="1"/>
  <c r="F392" i="1" s="1"/>
  <c r="G391" i="1"/>
  <c r="H391" i="1" s="1"/>
  <c r="E391" i="1"/>
  <c r="F391" i="1" s="1"/>
  <c r="G390" i="1"/>
  <c r="H390" i="1" s="1"/>
  <c r="E390" i="1"/>
  <c r="F390" i="1" s="1"/>
  <c r="G389" i="1"/>
  <c r="H389" i="1" s="1"/>
  <c r="E389" i="1"/>
  <c r="F389" i="1" s="1"/>
  <c r="G388" i="1"/>
  <c r="H388" i="1" s="1"/>
  <c r="E388" i="1"/>
  <c r="F388" i="1" s="1"/>
  <c r="G387" i="1"/>
  <c r="H387" i="1" s="1"/>
  <c r="E387" i="1"/>
  <c r="F387" i="1" s="1"/>
  <c r="L395" i="1"/>
  <c r="K395" i="1"/>
  <c r="G395" i="1"/>
  <c r="H395" i="1" s="1"/>
  <c r="E395" i="1"/>
  <c r="F395" i="1" s="1"/>
  <c r="L430" i="1"/>
  <c r="K430" i="1"/>
  <c r="G430" i="1"/>
  <c r="H430" i="1" s="1"/>
  <c r="E430" i="1"/>
  <c r="F430" i="1" s="1"/>
  <c r="G515" i="1"/>
  <c r="H515" i="1" s="1"/>
  <c r="E515" i="1"/>
  <c r="F515" i="1" s="1"/>
  <c r="L413" i="1" l="1"/>
  <c r="K413" i="1"/>
  <c r="G413" i="1"/>
  <c r="H413" i="1" s="1"/>
  <c r="E413" i="1"/>
  <c r="F413" i="1" s="1"/>
  <c r="G396" i="1"/>
  <c r="H396" i="1" s="1"/>
  <c r="E396" i="1"/>
  <c r="F396" i="1" s="1"/>
  <c r="L397" i="1"/>
  <c r="K397" i="1"/>
  <c r="L396" i="1"/>
  <c r="K396" i="1"/>
  <c r="L415" i="1"/>
  <c r="K415" i="1"/>
  <c r="G415" i="1"/>
  <c r="H415" i="1" s="1"/>
  <c r="E415" i="1"/>
  <c r="F415" i="1" s="1"/>
  <c r="G397" i="1"/>
  <c r="H397" i="1" s="1"/>
  <c r="E397" i="1"/>
  <c r="F397" i="1" s="1"/>
  <c r="L408" i="1" l="1"/>
  <c r="K408" i="1"/>
  <c r="G408" i="1"/>
  <c r="H408" i="1" s="1"/>
  <c r="E408" i="1"/>
  <c r="F408" i="1" s="1"/>
  <c r="L407" i="1"/>
  <c r="K407" i="1"/>
  <c r="G407" i="1"/>
  <c r="H407" i="1" s="1"/>
  <c r="E407" i="1"/>
  <c r="F407" i="1" s="1"/>
  <c r="L406" i="1"/>
  <c r="K406" i="1"/>
  <c r="G406" i="1"/>
  <c r="H406" i="1" s="1"/>
  <c r="E406" i="1"/>
  <c r="F406" i="1" s="1"/>
  <c r="L405" i="1"/>
  <c r="K405" i="1"/>
  <c r="G405" i="1"/>
  <c r="H405" i="1" s="1"/>
  <c r="E405" i="1"/>
  <c r="F405" i="1" s="1"/>
  <c r="L404" i="1"/>
  <c r="K404" i="1"/>
  <c r="G404" i="1"/>
  <c r="H404" i="1" s="1"/>
  <c r="E404" i="1"/>
  <c r="F404" i="1" s="1"/>
  <c r="L403" i="1"/>
  <c r="K403" i="1"/>
  <c r="G403" i="1"/>
  <c r="H403" i="1" s="1"/>
  <c r="E403" i="1"/>
  <c r="F403" i="1" s="1"/>
  <c r="L402" i="1"/>
  <c r="K402" i="1"/>
  <c r="G402" i="1"/>
  <c r="H402" i="1" s="1"/>
  <c r="E402" i="1"/>
  <c r="F402" i="1" s="1"/>
  <c r="L401" i="1"/>
  <c r="K401" i="1"/>
  <c r="G401" i="1"/>
  <c r="H401" i="1" s="1"/>
  <c r="E401" i="1"/>
  <c r="F401" i="1" s="1"/>
  <c r="L400" i="1"/>
  <c r="K400" i="1"/>
  <c r="G400" i="1"/>
  <c r="H400" i="1" s="1"/>
  <c r="E400" i="1"/>
  <c r="F400" i="1" s="1"/>
  <c r="L399" i="1"/>
  <c r="K399" i="1"/>
  <c r="G399" i="1"/>
  <c r="H399" i="1" s="1"/>
  <c r="E399" i="1"/>
  <c r="F399" i="1" s="1"/>
  <c r="L398" i="1"/>
  <c r="K398" i="1"/>
  <c r="G398" i="1"/>
  <c r="H398" i="1" s="1"/>
  <c r="E398" i="1"/>
  <c r="F398" i="1" s="1"/>
  <c r="L409" i="1"/>
  <c r="K409" i="1"/>
  <c r="G409" i="1"/>
  <c r="H409" i="1" s="1"/>
  <c r="E409" i="1"/>
  <c r="F409" i="1" s="1"/>
  <c r="L516" i="1"/>
  <c r="K516" i="1"/>
  <c r="G516" i="1"/>
  <c r="H516" i="1" s="1"/>
  <c r="E516" i="1"/>
  <c r="F516" i="1" s="1"/>
  <c r="L567" i="1"/>
  <c r="K567" i="1"/>
  <c r="G567" i="1"/>
  <c r="H567" i="1" s="1"/>
  <c r="E567" i="1"/>
  <c r="F567" i="1" s="1"/>
  <c r="L517" i="1"/>
  <c r="K517" i="1"/>
  <c r="G517" i="1"/>
  <c r="H517" i="1" s="1"/>
  <c r="E517" i="1"/>
  <c r="F517" i="1" s="1"/>
  <c r="L518" i="1"/>
  <c r="K518" i="1"/>
  <c r="G518" i="1"/>
  <c r="H518" i="1" s="1"/>
  <c r="E518" i="1"/>
  <c r="F518" i="1" s="1"/>
  <c r="L554" i="1"/>
  <c r="K554" i="1"/>
  <c r="G554" i="1"/>
  <c r="H554" i="1" s="1"/>
  <c r="E554" i="1"/>
  <c r="F554" i="1" s="1"/>
  <c r="L412" i="1"/>
  <c r="K412" i="1"/>
  <c r="L411" i="1"/>
  <c r="K411" i="1"/>
  <c r="L410" i="1"/>
  <c r="K410" i="1"/>
  <c r="G412" i="1"/>
  <c r="H412" i="1" s="1"/>
  <c r="E412" i="1"/>
  <c r="F412" i="1" s="1"/>
  <c r="G411" i="1"/>
  <c r="H411" i="1" s="1"/>
  <c r="E411" i="1"/>
  <c r="F411" i="1" s="1"/>
  <c r="G410" i="1"/>
  <c r="H410" i="1" s="1"/>
  <c r="E410" i="1"/>
  <c r="F410" i="1" s="1"/>
  <c r="L420" i="1" l="1"/>
  <c r="K420" i="1"/>
  <c r="L419" i="1"/>
  <c r="K419" i="1"/>
  <c r="L418" i="1"/>
  <c r="K418" i="1"/>
  <c r="L417" i="1"/>
  <c r="K417" i="1"/>
  <c r="L416" i="1"/>
  <c r="K416" i="1"/>
  <c r="G420" i="1"/>
  <c r="H420" i="1" s="1"/>
  <c r="E420" i="1"/>
  <c r="F420" i="1" s="1"/>
  <c r="G419" i="1"/>
  <c r="H419" i="1" s="1"/>
  <c r="E419" i="1"/>
  <c r="F419" i="1" s="1"/>
  <c r="G418" i="1"/>
  <c r="H418" i="1" s="1"/>
  <c r="E418" i="1"/>
  <c r="F418" i="1" s="1"/>
  <c r="G417" i="1"/>
  <c r="H417" i="1" s="1"/>
  <c r="E417" i="1"/>
  <c r="F417" i="1" s="1"/>
  <c r="G416" i="1"/>
  <c r="H416" i="1" s="1"/>
  <c r="E416" i="1"/>
  <c r="F416" i="1" s="1"/>
  <c r="L489" i="1"/>
  <c r="K489" i="1"/>
  <c r="G489" i="1"/>
  <c r="H489" i="1" s="1"/>
  <c r="E489" i="1"/>
  <c r="F489" i="1" s="1"/>
  <c r="L427" i="1"/>
  <c r="K427" i="1"/>
  <c r="L426" i="1"/>
  <c r="K426" i="1"/>
  <c r="L425" i="1"/>
  <c r="K425" i="1"/>
  <c r="L424" i="1"/>
  <c r="K424" i="1"/>
  <c r="L423" i="1"/>
  <c r="K423" i="1"/>
  <c r="L422" i="1"/>
  <c r="K422" i="1"/>
  <c r="L421" i="1"/>
  <c r="K421" i="1"/>
  <c r="G427" i="1"/>
  <c r="H427" i="1" s="1"/>
  <c r="E427" i="1"/>
  <c r="F427" i="1" s="1"/>
  <c r="G426" i="1"/>
  <c r="H426" i="1" s="1"/>
  <c r="E426" i="1"/>
  <c r="F426" i="1" s="1"/>
  <c r="G425" i="1"/>
  <c r="H425" i="1" s="1"/>
  <c r="E425" i="1"/>
  <c r="F425" i="1" s="1"/>
  <c r="G424" i="1"/>
  <c r="H424" i="1" s="1"/>
  <c r="E424" i="1"/>
  <c r="F424" i="1" s="1"/>
  <c r="G423" i="1"/>
  <c r="H423" i="1" s="1"/>
  <c r="E423" i="1"/>
  <c r="F423" i="1" s="1"/>
  <c r="G422" i="1"/>
  <c r="H422" i="1" s="1"/>
  <c r="E422" i="1"/>
  <c r="F422" i="1" s="1"/>
  <c r="G421" i="1"/>
  <c r="H421" i="1" s="1"/>
  <c r="E421" i="1"/>
  <c r="F421" i="1" s="1"/>
  <c r="L432" i="1"/>
  <c r="K432" i="1"/>
  <c r="G432" i="1"/>
  <c r="H432" i="1" s="1"/>
  <c r="E432" i="1"/>
  <c r="F432" i="1" s="1"/>
  <c r="L503" i="1"/>
  <c r="K503" i="1"/>
  <c r="G503" i="1"/>
  <c r="H503" i="1" s="1"/>
  <c r="E503" i="1"/>
  <c r="F503" i="1" s="1"/>
  <c r="L502" i="1"/>
  <c r="K502" i="1"/>
  <c r="G502" i="1"/>
  <c r="H502" i="1" s="1"/>
  <c r="E502" i="1"/>
  <c r="F502" i="1" s="1"/>
  <c r="L501" i="1"/>
  <c r="K501" i="1"/>
  <c r="G501" i="1"/>
  <c r="H501" i="1" s="1"/>
  <c r="E501" i="1"/>
  <c r="F501" i="1" s="1"/>
  <c r="L500" i="1"/>
  <c r="K500" i="1"/>
  <c r="G500" i="1"/>
  <c r="H500" i="1" s="1"/>
  <c r="E500" i="1"/>
  <c r="F500" i="1" s="1"/>
  <c r="L499" i="1"/>
  <c r="K499" i="1"/>
  <c r="G499" i="1"/>
  <c r="H499" i="1" s="1"/>
  <c r="E499" i="1"/>
  <c r="F499" i="1" s="1"/>
  <c r="L498" i="1"/>
  <c r="K498" i="1"/>
  <c r="G498" i="1"/>
  <c r="H498" i="1" s="1"/>
  <c r="E498" i="1"/>
  <c r="F498" i="1" s="1"/>
  <c r="L497" i="1"/>
  <c r="K497" i="1"/>
  <c r="G497" i="1"/>
  <c r="H497" i="1" s="1"/>
  <c r="E497" i="1"/>
  <c r="F497" i="1" s="1"/>
  <c r="L496" i="1"/>
  <c r="K496" i="1"/>
  <c r="G496" i="1"/>
  <c r="H496" i="1" s="1"/>
  <c r="E496" i="1"/>
  <c r="F496" i="1" s="1"/>
  <c r="L495" i="1"/>
  <c r="K495" i="1"/>
  <c r="G495" i="1"/>
  <c r="H495" i="1" s="1"/>
  <c r="E495" i="1"/>
  <c r="F495" i="1" s="1"/>
  <c r="L494" i="1"/>
  <c r="K494" i="1"/>
  <c r="G494" i="1"/>
  <c r="H494" i="1" s="1"/>
  <c r="E494" i="1"/>
  <c r="F494" i="1" s="1"/>
  <c r="L493" i="1"/>
  <c r="K493" i="1"/>
  <c r="G493" i="1"/>
  <c r="H493" i="1" s="1"/>
  <c r="E493" i="1"/>
  <c r="F493" i="1" s="1"/>
  <c r="L492" i="1"/>
  <c r="K492" i="1"/>
  <c r="G492" i="1"/>
  <c r="H492" i="1" s="1"/>
  <c r="E492" i="1"/>
  <c r="F492" i="1" s="1"/>
  <c r="L491" i="1"/>
  <c r="K491" i="1"/>
  <c r="G491" i="1"/>
  <c r="H491" i="1" s="1"/>
  <c r="E491" i="1"/>
  <c r="F491" i="1" s="1"/>
  <c r="L490" i="1"/>
  <c r="K490" i="1"/>
  <c r="G490" i="1"/>
  <c r="H490" i="1" s="1"/>
  <c r="E490" i="1"/>
  <c r="F490" i="1" s="1"/>
  <c r="L431" i="1"/>
  <c r="K431" i="1"/>
  <c r="G431" i="1"/>
  <c r="H431" i="1" s="1"/>
  <c r="E431" i="1"/>
  <c r="F431" i="1" s="1"/>
  <c r="L428" i="1"/>
  <c r="K428" i="1"/>
  <c r="G428" i="1"/>
  <c r="H428" i="1" s="1"/>
  <c r="E428" i="1"/>
  <c r="F428" i="1" s="1"/>
  <c r="L506" i="1" l="1"/>
  <c r="K506" i="1"/>
  <c r="G506" i="1"/>
  <c r="H506" i="1" s="1"/>
  <c r="E506" i="1"/>
  <c r="F506" i="1" s="1"/>
  <c r="L433" i="1" l="1"/>
  <c r="K433" i="1"/>
  <c r="G433" i="1"/>
  <c r="H433" i="1" s="1"/>
  <c r="E433" i="1"/>
  <c r="F433" i="1" s="1"/>
  <c r="L434" i="1"/>
  <c r="K434" i="1"/>
  <c r="G434" i="1"/>
  <c r="H434" i="1" s="1"/>
  <c r="E434" i="1"/>
  <c r="F434" i="1" s="1"/>
  <c r="L579" i="1"/>
  <c r="K579" i="1"/>
  <c r="G579" i="1"/>
  <c r="H579" i="1" s="1"/>
  <c r="E579" i="1"/>
  <c r="F579" i="1" s="1"/>
  <c r="L440" i="1"/>
  <c r="K440" i="1"/>
  <c r="G440" i="1"/>
  <c r="H440" i="1" s="1"/>
  <c r="E440" i="1"/>
  <c r="F440" i="1" s="1"/>
  <c r="L439" i="1"/>
  <c r="K439" i="1"/>
  <c r="G439" i="1"/>
  <c r="H439" i="1" s="1"/>
  <c r="E439" i="1"/>
  <c r="F439" i="1" s="1"/>
  <c r="L438" i="1"/>
  <c r="K438" i="1"/>
  <c r="G438" i="1"/>
  <c r="H438" i="1" s="1"/>
  <c r="E438" i="1"/>
  <c r="F438" i="1" s="1"/>
  <c r="L437" i="1"/>
  <c r="K437" i="1"/>
  <c r="G437" i="1"/>
  <c r="H437" i="1" s="1"/>
  <c r="E437" i="1"/>
  <c r="F437" i="1" s="1"/>
  <c r="L436" i="1"/>
  <c r="K436" i="1"/>
  <c r="G436" i="1"/>
  <c r="H436" i="1" s="1"/>
  <c r="E436" i="1"/>
  <c r="F436" i="1" s="1"/>
  <c r="L507" i="1"/>
  <c r="K507" i="1"/>
  <c r="G507" i="1"/>
  <c r="H507" i="1" s="1"/>
  <c r="E507" i="1"/>
  <c r="F507" i="1" s="1"/>
  <c r="E519" i="1"/>
  <c r="F519" i="1" s="1"/>
  <c r="G519" i="1"/>
  <c r="H519" i="1" s="1"/>
  <c r="K519" i="1"/>
  <c r="L519" i="1"/>
  <c r="L435" i="1"/>
  <c r="K435" i="1"/>
  <c r="G435" i="1"/>
  <c r="H435" i="1" s="1"/>
  <c r="E435" i="1"/>
  <c r="F435" i="1" s="1"/>
  <c r="L444" i="1"/>
  <c r="K444" i="1"/>
  <c r="G444" i="1"/>
  <c r="H444" i="1" s="1"/>
  <c r="E444" i="1"/>
  <c r="F444" i="1" s="1"/>
  <c r="L443" i="1"/>
  <c r="K443" i="1"/>
  <c r="G443" i="1"/>
  <c r="H443" i="1" s="1"/>
  <c r="E443" i="1"/>
  <c r="F443" i="1" s="1"/>
  <c r="L442" i="1"/>
  <c r="K442" i="1"/>
  <c r="G442" i="1"/>
  <c r="H442" i="1" s="1"/>
  <c r="E442" i="1"/>
  <c r="F442" i="1" s="1"/>
  <c r="L447" i="1"/>
  <c r="K447" i="1"/>
  <c r="G447" i="1"/>
  <c r="H447" i="1" s="1"/>
  <c r="E447" i="1"/>
  <c r="F447" i="1" s="1"/>
  <c r="L446" i="1"/>
  <c r="K446" i="1"/>
  <c r="G446" i="1"/>
  <c r="H446" i="1" s="1"/>
  <c r="E446" i="1"/>
  <c r="F446" i="1" s="1"/>
  <c r="L441" i="1"/>
  <c r="K441" i="1"/>
  <c r="G441" i="1"/>
  <c r="H441" i="1" s="1"/>
  <c r="E441" i="1"/>
  <c r="F441" i="1" s="1"/>
  <c r="L452" i="1" l="1"/>
  <c r="K452" i="1"/>
  <c r="G452" i="1"/>
  <c r="H452" i="1" s="1"/>
  <c r="E452" i="1"/>
  <c r="F452" i="1" s="1"/>
  <c r="L451" i="1"/>
  <c r="K451" i="1"/>
  <c r="G451" i="1"/>
  <c r="H451" i="1" s="1"/>
  <c r="E451" i="1"/>
  <c r="F451" i="1" s="1"/>
  <c r="L450" i="1"/>
  <c r="K450" i="1"/>
  <c r="G450" i="1"/>
  <c r="H450" i="1" s="1"/>
  <c r="E450" i="1"/>
  <c r="F450" i="1" s="1"/>
  <c r="L449" i="1"/>
  <c r="K449" i="1"/>
  <c r="G449" i="1"/>
  <c r="H449" i="1" s="1"/>
  <c r="E449" i="1"/>
  <c r="F449" i="1" s="1"/>
  <c r="L448" i="1"/>
  <c r="K448" i="1"/>
  <c r="G448" i="1"/>
  <c r="H448" i="1" s="1"/>
  <c r="E448" i="1"/>
  <c r="F448" i="1" s="1"/>
  <c r="L459" i="1" l="1"/>
  <c r="K459" i="1"/>
  <c r="G459" i="1"/>
  <c r="H459" i="1" s="1"/>
  <c r="E459" i="1"/>
  <c r="F459" i="1" s="1"/>
  <c r="L458" i="1"/>
  <c r="K458" i="1"/>
  <c r="G458" i="1"/>
  <c r="H458" i="1" s="1"/>
  <c r="E458" i="1"/>
  <c r="F458" i="1" s="1"/>
  <c r="L457" i="1"/>
  <c r="K457" i="1"/>
  <c r="G457" i="1"/>
  <c r="H457" i="1" s="1"/>
  <c r="E457" i="1"/>
  <c r="F457" i="1" s="1"/>
  <c r="L455" i="1"/>
  <c r="K455" i="1"/>
  <c r="G455" i="1"/>
  <c r="H455" i="1" s="1"/>
  <c r="E455" i="1"/>
  <c r="F455" i="1" s="1"/>
  <c r="L454" i="1"/>
  <c r="K454" i="1"/>
  <c r="G454" i="1"/>
  <c r="H454" i="1" s="1"/>
  <c r="E454" i="1"/>
  <c r="F454" i="1" s="1"/>
  <c r="L453" i="1"/>
  <c r="K453" i="1"/>
  <c r="G453" i="1"/>
  <c r="H453" i="1" s="1"/>
  <c r="E453" i="1"/>
  <c r="F453" i="1" s="1"/>
  <c r="L520" i="1"/>
  <c r="K520" i="1"/>
  <c r="G520" i="1"/>
  <c r="H520" i="1" s="1"/>
  <c r="E520" i="1"/>
  <c r="F520" i="1" s="1"/>
  <c r="L521" i="1"/>
  <c r="K521" i="1"/>
  <c r="G521" i="1"/>
  <c r="H521" i="1" s="1"/>
  <c r="E521" i="1"/>
  <c r="F521" i="1" s="1"/>
  <c r="L463" i="1"/>
  <c r="K463" i="1"/>
  <c r="G463" i="1"/>
  <c r="H463" i="1" s="1"/>
  <c r="E463" i="1"/>
  <c r="F463" i="1" s="1"/>
  <c r="L462" i="1"/>
  <c r="K462" i="1"/>
  <c r="G462" i="1"/>
  <c r="H462" i="1" s="1"/>
  <c r="E462" i="1"/>
  <c r="F462" i="1" s="1"/>
  <c r="L461" i="1"/>
  <c r="K461" i="1"/>
  <c r="G461" i="1"/>
  <c r="H461" i="1" s="1"/>
  <c r="E461" i="1"/>
  <c r="F461" i="1" s="1"/>
  <c r="L460" i="1"/>
  <c r="K460" i="1"/>
  <c r="G460" i="1"/>
  <c r="H460" i="1" s="1"/>
  <c r="E460" i="1"/>
  <c r="F460" i="1" s="1"/>
  <c r="L522" i="1"/>
  <c r="K522" i="1"/>
  <c r="G522" i="1"/>
  <c r="H522" i="1" s="1"/>
  <c r="E522" i="1"/>
  <c r="F522" i="1" s="1"/>
  <c r="L548" i="1" l="1"/>
  <c r="K548" i="1"/>
  <c r="G548" i="1"/>
  <c r="H548" i="1" s="1"/>
  <c r="E548" i="1"/>
  <c r="F548" i="1" s="1"/>
  <c r="L584" i="1"/>
  <c r="K584" i="1"/>
  <c r="G584" i="1"/>
  <c r="H584" i="1" s="1"/>
  <c r="E584" i="1"/>
  <c r="F584" i="1" s="1"/>
  <c r="L533" i="1" l="1"/>
  <c r="K533" i="1"/>
  <c r="G533" i="1"/>
  <c r="H533" i="1" s="1"/>
  <c r="E533" i="1"/>
  <c r="F533" i="1" s="1"/>
  <c r="L472" i="1"/>
  <c r="K472" i="1"/>
  <c r="G472" i="1"/>
  <c r="H472" i="1" s="1"/>
  <c r="E472" i="1"/>
  <c r="F472" i="1" s="1"/>
  <c r="L471" i="1"/>
  <c r="K471" i="1"/>
  <c r="G471" i="1"/>
  <c r="H471" i="1" s="1"/>
  <c r="E471" i="1"/>
  <c r="F471" i="1" s="1"/>
  <c r="L470" i="1"/>
  <c r="K470" i="1"/>
  <c r="G470" i="1"/>
  <c r="H470" i="1" s="1"/>
  <c r="E470" i="1"/>
  <c r="F470" i="1" s="1"/>
  <c r="G465" i="1"/>
  <c r="H465" i="1" s="1"/>
  <c r="E465" i="1"/>
  <c r="F465" i="1" s="1"/>
  <c r="L469" i="1"/>
  <c r="K469" i="1"/>
  <c r="G469" i="1"/>
  <c r="H469" i="1" s="1"/>
  <c r="E469" i="1"/>
  <c r="F469" i="1" s="1"/>
  <c r="L468" i="1"/>
  <c r="K468" i="1"/>
  <c r="G468" i="1"/>
  <c r="H468" i="1" s="1"/>
  <c r="E468" i="1"/>
  <c r="F468" i="1" s="1"/>
  <c r="L467" i="1"/>
  <c r="K467" i="1"/>
  <c r="G467" i="1"/>
  <c r="H467" i="1" s="1"/>
  <c r="E467" i="1"/>
  <c r="F467" i="1" s="1"/>
  <c r="L466" i="1"/>
  <c r="K466" i="1"/>
  <c r="G466" i="1"/>
  <c r="H466" i="1" s="1"/>
  <c r="E466" i="1"/>
  <c r="F466" i="1" s="1"/>
  <c r="L464" i="1"/>
  <c r="K464" i="1"/>
  <c r="G464" i="1"/>
  <c r="H464" i="1" s="1"/>
  <c r="E464" i="1"/>
  <c r="F464" i="1" s="1"/>
  <c r="L488" i="1"/>
  <c r="K488" i="1"/>
  <c r="G488" i="1"/>
  <c r="H488" i="1" s="1"/>
  <c r="E488" i="1"/>
  <c r="F488" i="1" s="1"/>
  <c r="L487" i="1"/>
  <c r="K487" i="1"/>
  <c r="G487" i="1"/>
  <c r="H487" i="1" s="1"/>
  <c r="E487" i="1"/>
  <c r="F487" i="1" s="1"/>
  <c r="L486" i="1"/>
  <c r="K486" i="1"/>
  <c r="G486" i="1"/>
  <c r="H486" i="1" s="1"/>
  <c r="E486" i="1"/>
  <c r="F486" i="1" s="1"/>
  <c r="L485" i="1"/>
  <c r="K485" i="1"/>
  <c r="G485" i="1"/>
  <c r="H485" i="1" s="1"/>
  <c r="E485" i="1"/>
  <c r="F485" i="1" s="1"/>
  <c r="L484" i="1"/>
  <c r="K484" i="1"/>
  <c r="G484" i="1"/>
  <c r="H484" i="1" s="1"/>
  <c r="E484" i="1"/>
  <c r="F484" i="1" s="1"/>
  <c r="L483" i="1"/>
  <c r="K483" i="1"/>
  <c r="G483" i="1"/>
  <c r="H483" i="1" s="1"/>
  <c r="E483" i="1"/>
  <c r="F483" i="1" s="1"/>
  <c r="L482" i="1"/>
  <c r="K482" i="1"/>
  <c r="G482" i="1"/>
  <c r="H482" i="1" s="1"/>
  <c r="E482" i="1"/>
  <c r="F482" i="1" s="1"/>
  <c r="L481" i="1"/>
  <c r="K481" i="1"/>
  <c r="G481" i="1"/>
  <c r="H481" i="1" s="1"/>
  <c r="E481" i="1"/>
  <c r="F481" i="1" s="1"/>
  <c r="L480" i="1"/>
  <c r="K480" i="1"/>
  <c r="G480" i="1"/>
  <c r="H480" i="1" s="1"/>
  <c r="E480" i="1"/>
  <c r="F480" i="1" s="1"/>
  <c r="L479" i="1"/>
  <c r="K479" i="1"/>
  <c r="G479" i="1"/>
  <c r="H479" i="1" s="1"/>
  <c r="E479" i="1"/>
  <c r="F479" i="1" s="1"/>
  <c r="G478" i="1"/>
  <c r="H478" i="1" s="1"/>
  <c r="E478" i="1"/>
  <c r="F478" i="1" s="1"/>
  <c r="L477" i="1"/>
  <c r="K477" i="1"/>
  <c r="G477" i="1"/>
  <c r="H477" i="1" s="1"/>
  <c r="E477" i="1"/>
  <c r="F477" i="1" s="1"/>
  <c r="L476" i="1"/>
  <c r="K476" i="1"/>
  <c r="G476" i="1"/>
  <c r="H476" i="1" s="1"/>
  <c r="E476" i="1"/>
  <c r="F476" i="1" s="1"/>
  <c r="L475" i="1"/>
  <c r="K475" i="1"/>
  <c r="G475" i="1"/>
  <c r="H475" i="1" s="1"/>
  <c r="E475" i="1"/>
  <c r="F475" i="1" s="1"/>
  <c r="L474" i="1"/>
  <c r="K474" i="1"/>
  <c r="G474" i="1"/>
  <c r="H474" i="1" s="1"/>
  <c r="E474" i="1"/>
  <c r="F474" i="1" s="1"/>
  <c r="L473" i="1"/>
  <c r="K473" i="1"/>
  <c r="G473" i="1"/>
  <c r="H473" i="1" s="1"/>
  <c r="E473" i="1"/>
  <c r="F473" i="1" s="1"/>
  <c r="L513" i="1" l="1"/>
  <c r="K513" i="1"/>
  <c r="G513" i="1"/>
  <c r="H513" i="1" s="1"/>
  <c r="E513" i="1"/>
  <c r="F513" i="1" s="1"/>
  <c r="L512" i="1"/>
  <c r="K512" i="1"/>
  <c r="G512" i="1"/>
  <c r="H512" i="1" s="1"/>
  <c r="E512" i="1"/>
  <c r="F512" i="1" s="1"/>
  <c r="L569" i="1"/>
  <c r="K569" i="1"/>
  <c r="G569" i="1"/>
  <c r="H569" i="1" s="1"/>
  <c r="E569" i="1"/>
  <c r="F569" i="1" s="1"/>
  <c r="L568" i="1"/>
  <c r="K568" i="1"/>
  <c r="G568" i="1"/>
  <c r="H568" i="1" s="1"/>
  <c r="E568" i="1"/>
  <c r="F568" i="1" s="1"/>
  <c r="L549" i="1"/>
  <c r="K549" i="1"/>
  <c r="G549" i="1"/>
  <c r="H549" i="1" s="1"/>
  <c r="E549" i="1"/>
  <c r="F549" i="1" s="1"/>
  <c r="L511" i="1"/>
  <c r="K511" i="1"/>
  <c r="G511" i="1"/>
  <c r="H511" i="1" s="1"/>
  <c r="E511" i="1"/>
  <c r="F511" i="1" s="1"/>
  <c r="L510" i="1"/>
  <c r="K510" i="1"/>
  <c r="G510" i="1"/>
  <c r="H510" i="1" s="1"/>
  <c r="E510" i="1"/>
  <c r="F510" i="1" s="1"/>
  <c r="L509" i="1"/>
  <c r="K509" i="1"/>
  <c r="G509" i="1"/>
  <c r="H509" i="1" s="1"/>
  <c r="E509" i="1"/>
  <c r="F509" i="1" s="1"/>
  <c r="L508" i="1"/>
  <c r="K508" i="1"/>
  <c r="G508" i="1"/>
  <c r="H508" i="1" s="1"/>
  <c r="E508" i="1"/>
  <c r="F508" i="1" s="1"/>
  <c r="L504" i="1"/>
  <c r="K504" i="1"/>
  <c r="G504" i="1"/>
  <c r="H504" i="1" s="1"/>
  <c r="E504" i="1"/>
  <c r="F504" i="1" s="1"/>
  <c r="L514" i="1" l="1"/>
  <c r="K514" i="1"/>
  <c r="G514" i="1"/>
  <c r="H514" i="1" s="1"/>
  <c r="E514" i="1"/>
  <c r="F514" i="1" s="1"/>
  <c r="L574" i="1"/>
  <c r="K574" i="1"/>
  <c r="G574" i="1"/>
  <c r="H574" i="1" s="1"/>
  <c r="E574" i="1"/>
  <c r="F574" i="1" s="1"/>
  <c r="L593" i="1"/>
  <c r="K593" i="1"/>
  <c r="G593" i="1"/>
  <c r="H593" i="1" s="1"/>
  <c r="E593" i="1"/>
  <c r="F593" i="1" s="1"/>
  <c r="L529" i="1"/>
  <c r="K529" i="1"/>
  <c r="G529" i="1"/>
  <c r="H529" i="1" s="1"/>
  <c r="E529" i="1"/>
  <c r="F529" i="1" s="1"/>
  <c r="L528" i="1"/>
  <c r="K528" i="1"/>
  <c r="G528" i="1"/>
  <c r="H528" i="1" s="1"/>
  <c r="E528" i="1"/>
  <c r="F528" i="1" s="1"/>
  <c r="L527" i="1"/>
  <c r="K527" i="1"/>
  <c r="G527" i="1"/>
  <c r="H527" i="1" s="1"/>
  <c r="E527" i="1"/>
  <c r="F527" i="1" s="1"/>
  <c r="L526" i="1"/>
  <c r="K526" i="1"/>
  <c r="G526" i="1"/>
  <c r="H526" i="1" s="1"/>
  <c r="E526" i="1"/>
  <c r="F526" i="1" s="1"/>
  <c r="L525" i="1"/>
  <c r="K525" i="1"/>
  <c r="G525" i="1"/>
  <c r="H525" i="1" s="1"/>
  <c r="E525" i="1"/>
  <c r="F525" i="1" s="1"/>
  <c r="L524" i="1"/>
  <c r="K524" i="1"/>
  <c r="G524" i="1"/>
  <c r="H524" i="1" s="1"/>
  <c r="E524" i="1"/>
  <c r="F524" i="1" s="1"/>
  <c r="L523" i="1"/>
  <c r="K523" i="1"/>
  <c r="G523" i="1"/>
  <c r="H523" i="1" s="1"/>
  <c r="E523" i="1"/>
  <c r="F523" i="1" s="1"/>
  <c r="L576" i="1"/>
  <c r="K576" i="1"/>
  <c r="G576" i="1"/>
  <c r="H576" i="1" s="1"/>
  <c r="E576" i="1"/>
  <c r="F576" i="1" s="1"/>
  <c r="L575" i="1"/>
  <c r="K575" i="1"/>
  <c r="G575" i="1"/>
  <c r="H575" i="1" s="1"/>
  <c r="E575" i="1"/>
  <c r="F575" i="1" s="1"/>
  <c r="L530" i="1"/>
  <c r="K530" i="1"/>
  <c r="G530" i="1"/>
  <c r="H530" i="1" s="1"/>
  <c r="E530" i="1"/>
  <c r="F530" i="1" s="1"/>
  <c r="G532" i="1" l="1"/>
  <c r="H532" i="1" s="1"/>
  <c r="E532" i="1"/>
  <c r="F532" i="1" s="1"/>
  <c r="G531" i="1"/>
  <c r="H531" i="1" s="1"/>
  <c r="E531" i="1"/>
  <c r="F531" i="1" s="1"/>
  <c r="E544" i="1"/>
  <c r="F544" i="1" s="1"/>
  <c r="G544" i="1"/>
  <c r="H544" i="1" s="1"/>
  <c r="E545" i="1"/>
  <c r="F545" i="1" s="1"/>
  <c r="G545" i="1"/>
  <c r="H545" i="1" s="1"/>
  <c r="G543" i="1"/>
  <c r="H543" i="1" s="1"/>
  <c r="E543" i="1"/>
  <c r="F543" i="1" s="1"/>
  <c r="G542" i="1"/>
  <c r="H542" i="1" s="1"/>
  <c r="E542" i="1"/>
  <c r="F542" i="1" s="1"/>
  <c r="G541" i="1"/>
  <c r="H541" i="1" s="1"/>
  <c r="E541" i="1"/>
  <c r="F541" i="1" s="1"/>
  <c r="G540" i="1"/>
  <c r="H540" i="1" s="1"/>
  <c r="E540" i="1"/>
  <c r="F540" i="1" s="1"/>
  <c r="G539" i="1"/>
  <c r="H539" i="1" s="1"/>
  <c r="E539" i="1"/>
  <c r="F539" i="1" s="1"/>
  <c r="G538" i="1"/>
  <c r="H538" i="1" s="1"/>
  <c r="E538" i="1"/>
  <c r="F538" i="1" s="1"/>
  <c r="E537" i="1"/>
  <c r="F537" i="1" s="1"/>
  <c r="G537" i="1"/>
  <c r="H537" i="1" s="1"/>
  <c r="E536" i="1"/>
  <c r="F536" i="1" s="1"/>
  <c r="G536" i="1"/>
  <c r="H536" i="1" s="1"/>
  <c r="G535" i="1"/>
  <c r="H535" i="1" s="1"/>
  <c r="E535" i="1"/>
  <c r="F535" i="1" s="1"/>
  <c r="G534" i="1"/>
  <c r="H534" i="1" s="1"/>
  <c r="E534" i="1"/>
  <c r="F534" i="1" s="1"/>
  <c r="G546" i="1" l="1"/>
  <c r="H546" i="1" s="1"/>
  <c r="E546" i="1"/>
  <c r="F546" i="1" s="1"/>
  <c r="G585" i="1"/>
  <c r="H585" i="1" s="1"/>
  <c r="E585" i="1"/>
  <c r="F585" i="1" s="1"/>
  <c r="G547" i="1"/>
  <c r="H547" i="1" s="1"/>
  <c r="E547" i="1"/>
  <c r="F547" i="1" s="1"/>
  <c r="G550" i="1" l="1"/>
  <c r="H550" i="1" s="1"/>
  <c r="E550" i="1"/>
  <c r="F550" i="1" s="1"/>
  <c r="G551" i="1"/>
  <c r="H551" i="1" s="1"/>
  <c r="E551" i="1"/>
  <c r="F551" i="1" s="1"/>
  <c r="G552" i="1"/>
  <c r="H552" i="1" s="1"/>
  <c r="E552" i="1"/>
  <c r="F552" i="1" s="1"/>
  <c r="G553" i="1"/>
  <c r="H553" i="1" s="1"/>
  <c r="E553" i="1"/>
  <c r="F553" i="1" s="1"/>
  <c r="G555" i="1" l="1"/>
  <c r="H555" i="1" s="1"/>
  <c r="E555" i="1"/>
  <c r="F555" i="1" s="1"/>
  <c r="G557" i="1" l="1"/>
  <c r="H557" i="1" s="1"/>
  <c r="E557" i="1"/>
  <c r="F557" i="1" s="1"/>
  <c r="G556" i="1"/>
  <c r="H556" i="1" s="1"/>
  <c r="E556" i="1"/>
  <c r="F556" i="1" s="1"/>
  <c r="G586" i="1" l="1"/>
  <c r="H586" i="1" s="1"/>
  <c r="E586" i="1"/>
  <c r="F586" i="1" s="1"/>
  <c r="G558" i="1"/>
  <c r="H558" i="1" s="1"/>
  <c r="E558" i="1"/>
  <c r="F558" i="1" s="1"/>
  <c r="G587" i="1"/>
  <c r="H587" i="1" s="1"/>
  <c r="E587" i="1"/>
  <c r="F587" i="1" s="1"/>
  <c r="G621" i="1"/>
  <c r="H621" i="1" s="1"/>
  <c r="E621" i="1"/>
  <c r="F621" i="1" s="1"/>
  <c r="G609" i="1"/>
  <c r="H609" i="1" s="1"/>
  <c r="E609" i="1"/>
  <c r="F609" i="1" s="1"/>
  <c r="G559" i="1"/>
  <c r="H559" i="1" s="1"/>
  <c r="E559" i="1"/>
  <c r="F559" i="1" s="1"/>
  <c r="G594" i="1" l="1"/>
  <c r="H594" i="1" s="1"/>
  <c r="E594" i="1"/>
  <c r="F594" i="1" s="1"/>
  <c r="E595" i="1"/>
  <c r="F595" i="1" s="1"/>
  <c r="G595" i="1"/>
  <c r="H595" i="1" s="1"/>
  <c r="G564" i="1"/>
  <c r="H564" i="1" s="1"/>
  <c r="E564" i="1"/>
  <c r="F564" i="1" s="1"/>
  <c r="G618" i="1"/>
  <c r="H618" i="1" s="1"/>
  <c r="E618" i="1"/>
  <c r="F618" i="1" s="1"/>
  <c r="G617" i="1"/>
  <c r="H617" i="1" s="1"/>
  <c r="E617" i="1"/>
  <c r="F617" i="1" s="1"/>
  <c r="G565" i="1"/>
  <c r="H565" i="1" s="1"/>
  <c r="E565" i="1"/>
  <c r="F565" i="1" s="1"/>
  <c r="G566" i="1"/>
  <c r="H566" i="1" s="1"/>
  <c r="E566" i="1"/>
  <c r="F566" i="1" s="1"/>
  <c r="G563" i="1"/>
  <c r="H563" i="1" s="1"/>
  <c r="E563" i="1"/>
  <c r="F563" i="1" s="1"/>
  <c r="G562" i="1"/>
  <c r="H562" i="1" s="1"/>
  <c r="E562" i="1"/>
  <c r="F562" i="1" s="1"/>
  <c r="G561" i="1"/>
  <c r="H561" i="1" s="1"/>
  <c r="E561" i="1"/>
  <c r="F561" i="1" s="1"/>
  <c r="G630" i="1"/>
  <c r="H630" i="1" s="1"/>
  <c r="E630" i="1"/>
  <c r="F630" i="1" s="1"/>
  <c r="G560" i="1"/>
  <c r="H560" i="1" s="1"/>
  <c r="E560" i="1"/>
  <c r="F560" i="1" s="1"/>
  <c r="G632" i="1"/>
  <c r="H632" i="1" s="1"/>
  <c r="E632" i="1"/>
  <c r="F632" i="1" s="1"/>
  <c r="E631" i="1"/>
  <c r="F631" i="1" s="1"/>
  <c r="G631" i="1"/>
  <c r="H631" i="1" s="1"/>
  <c r="G571" i="1" l="1"/>
  <c r="H571" i="1" s="1"/>
  <c r="E571" i="1"/>
  <c r="F571" i="1" s="1"/>
  <c r="G570" i="1"/>
  <c r="H570" i="1" s="1"/>
  <c r="E570" i="1"/>
  <c r="F570" i="1" s="1"/>
  <c r="G653" i="1"/>
  <c r="H653" i="1" s="1"/>
  <c r="E653" i="1"/>
  <c r="F653" i="1" s="1"/>
  <c r="G622" i="1"/>
  <c r="H622" i="1" s="1"/>
  <c r="E622" i="1"/>
  <c r="F622" i="1" s="1"/>
  <c r="G572" i="1"/>
  <c r="H572" i="1" s="1"/>
  <c r="E572" i="1"/>
  <c r="F572" i="1" s="1"/>
  <c r="G577" i="1" l="1"/>
  <c r="H577" i="1" s="1"/>
  <c r="E577" i="1"/>
  <c r="F577" i="1" s="1"/>
  <c r="G573" i="1"/>
  <c r="H573" i="1" s="1"/>
  <c r="E573" i="1"/>
  <c r="F573" i="1" s="1"/>
  <c r="E610" i="1" l="1"/>
  <c r="F610" i="1" s="1"/>
  <c r="G610" i="1"/>
  <c r="H610" i="1" s="1"/>
  <c r="G619" i="1" l="1"/>
  <c r="H619" i="1" s="1"/>
  <c r="E619" i="1"/>
  <c r="F619" i="1" s="1"/>
  <c r="E623" i="1"/>
  <c r="F623" i="1" s="1"/>
  <c r="G623" i="1"/>
  <c r="H623" i="1" s="1"/>
  <c r="E648" i="1"/>
  <c r="F648" i="1" s="1"/>
  <c r="G648" i="1"/>
  <c r="H648" i="1" s="1"/>
  <c r="G598" i="1"/>
  <c r="H598" i="1" s="1"/>
  <c r="E598" i="1"/>
  <c r="F598" i="1" s="1"/>
  <c r="G597" i="1"/>
  <c r="H597" i="1" s="1"/>
  <c r="E597" i="1"/>
  <c r="F597" i="1" s="1"/>
  <c r="G596" i="1"/>
  <c r="H596" i="1" s="1"/>
  <c r="E596" i="1"/>
  <c r="F596" i="1" s="1"/>
  <c r="G634" i="1"/>
  <c r="H634" i="1" s="1"/>
  <c r="E634" i="1"/>
  <c r="F634" i="1" s="1"/>
  <c r="G588" i="1"/>
  <c r="H588" i="1" s="1"/>
  <c r="E588" i="1"/>
  <c r="F588" i="1" s="1"/>
  <c r="G578" i="1"/>
  <c r="H578" i="1" s="1"/>
  <c r="E578" i="1"/>
  <c r="F578" i="1" s="1"/>
  <c r="G589" i="1" l="1"/>
  <c r="H589" i="1" s="1"/>
  <c r="E589" i="1"/>
  <c r="F589" i="1" s="1"/>
  <c r="G583" i="1"/>
  <c r="H583" i="1" s="1"/>
  <c r="E583" i="1"/>
  <c r="F583" i="1" s="1"/>
  <c r="G611" i="1"/>
  <c r="H611" i="1" s="1"/>
  <c r="E611" i="1"/>
  <c r="F611" i="1" s="1"/>
  <c r="G582" i="1"/>
  <c r="H582" i="1" s="1"/>
  <c r="E582" i="1"/>
  <c r="F582" i="1" s="1"/>
  <c r="G581" i="1"/>
  <c r="H581" i="1" s="1"/>
  <c r="E581" i="1"/>
  <c r="F581" i="1" s="1"/>
  <c r="G580" i="1"/>
  <c r="H580" i="1" s="1"/>
  <c r="E580" i="1"/>
  <c r="F580" i="1" s="1"/>
  <c r="G635" i="1" l="1"/>
  <c r="H635" i="1" s="1"/>
  <c r="E635" i="1"/>
  <c r="F635" i="1" s="1"/>
  <c r="G592" i="1"/>
  <c r="H592" i="1" s="1"/>
  <c r="E592" i="1"/>
  <c r="F592" i="1" s="1"/>
  <c r="G591" i="1"/>
  <c r="H591" i="1" s="1"/>
  <c r="E591" i="1"/>
  <c r="F591" i="1" s="1"/>
  <c r="G590" i="1"/>
  <c r="H590" i="1" s="1"/>
  <c r="E590" i="1"/>
  <c r="F590" i="1" s="1"/>
  <c r="G624" i="1" l="1"/>
  <c r="H624" i="1" s="1"/>
  <c r="E624" i="1"/>
  <c r="F624" i="1" s="1"/>
  <c r="G633" i="1"/>
  <c r="H633" i="1" s="1"/>
  <c r="E633" i="1"/>
  <c r="F633" i="1" s="1"/>
  <c r="G642" i="1"/>
  <c r="H642" i="1" s="1"/>
  <c r="E642" i="1"/>
  <c r="F642" i="1" s="1"/>
  <c r="E606" i="1" l="1"/>
  <c r="F606" i="1" s="1"/>
  <c r="G606" i="1"/>
  <c r="H606" i="1" s="1"/>
  <c r="E607" i="1"/>
  <c r="F607" i="1" s="1"/>
  <c r="G607" i="1"/>
  <c r="H607" i="1" s="1"/>
  <c r="E608" i="1"/>
  <c r="F608" i="1" s="1"/>
  <c r="G608" i="1"/>
  <c r="H608" i="1" s="1"/>
  <c r="G605" i="1"/>
  <c r="H605" i="1" s="1"/>
  <c r="E605" i="1"/>
  <c r="F605" i="1" s="1"/>
  <c r="G604" i="1"/>
  <c r="H604" i="1" s="1"/>
  <c r="E604" i="1"/>
  <c r="F604" i="1" s="1"/>
  <c r="G603" i="1"/>
  <c r="H603" i="1" s="1"/>
  <c r="E603" i="1"/>
  <c r="F603" i="1" s="1"/>
  <c r="G602" i="1"/>
  <c r="H602" i="1" s="1"/>
  <c r="E602" i="1"/>
  <c r="F602" i="1" s="1"/>
  <c r="G601" i="1"/>
  <c r="H601" i="1" s="1"/>
  <c r="E601" i="1"/>
  <c r="F601" i="1" s="1"/>
  <c r="G600" i="1"/>
  <c r="H600" i="1" s="1"/>
  <c r="E600" i="1"/>
  <c r="F600" i="1" s="1"/>
  <c r="G599" i="1"/>
  <c r="H599" i="1" s="1"/>
  <c r="E599" i="1"/>
  <c r="F599" i="1" s="1"/>
  <c r="G616" i="1" l="1"/>
  <c r="H616" i="1" s="1"/>
  <c r="E616" i="1"/>
  <c r="F616" i="1" s="1"/>
  <c r="G615" i="1"/>
  <c r="H615" i="1" s="1"/>
  <c r="E615" i="1"/>
  <c r="F615" i="1" s="1"/>
  <c r="G614" i="1"/>
  <c r="H614" i="1" s="1"/>
  <c r="E614" i="1"/>
  <c r="F614" i="1" s="1"/>
  <c r="G643" i="1"/>
  <c r="H643" i="1" s="1"/>
  <c r="E643" i="1"/>
  <c r="F643" i="1" s="1"/>
  <c r="G613" i="1"/>
  <c r="H613" i="1" s="1"/>
  <c r="E613" i="1"/>
  <c r="F613" i="1" s="1"/>
  <c r="G612" i="1"/>
  <c r="H612" i="1" s="1"/>
  <c r="E612" i="1"/>
  <c r="F612" i="1" s="1"/>
  <c r="G620" i="1" l="1"/>
  <c r="H620" i="1" s="1"/>
  <c r="E620" i="1"/>
  <c r="F620" i="1" s="1"/>
  <c r="G629" i="1" l="1"/>
  <c r="H629" i="1" s="1"/>
  <c r="E629" i="1"/>
  <c r="F629" i="1" s="1"/>
  <c r="G628" i="1"/>
  <c r="H628" i="1" s="1"/>
  <c r="E628" i="1"/>
  <c r="F628" i="1" s="1"/>
  <c r="G627" i="1"/>
  <c r="H627" i="1" s="1"/>
  <c r="E627" i="1"/>
  <c r="F627" i="1" s="1"/>
  <c r="G626" i="1"/>
  <c r="H626" i="1" s="1"/>
  <c r="E626" i="1"/>
  <c r="F626" i="1" s="1"/>
  <c r="G625" i="1"/>
  <c r="H625" i="1" s="1"/>
  <c r="E625" i="1"/>
  <c r="F625" i="1" s="1"/>
  <c r="G636" i="1" l="1"/>
  <c r="H636" i="1" s="1"/>
  <c r="E636" i="1"/>
  <c r="F636" i="1" s="1"/>
  <c r="G638" i="1" l="1"/>
  <c r="H638" i="1" s="1"/>
  <c r="E638" i="1"/>
  <c r="F638" i="1" s="1"/>
  <c r="G637" i="1"/>
  <c r="H637" i="1" s="1"/>
  <c r="E637" i="1"/>
  <c r="F637" i="1" s="1"/>
  <c r="G644" i="1"/>
  <c r="H644" i="1" s="1"/>
  <c r="E644" i="1"/>
  <c r="F644" i="1" s="1"/>
  <c r="G641" i="1"/>
  <c r="H641" i="1" s="1"/>
  <c r="E641" i="1"/>
  <c r="F641" i="1" s="1"/>
  <c r="G640" i="1"/>
  <c r="H640" i="1" s="1"/>
  <c r="E640" i="1"/>
  <c r="F640" i="1" s="1"/>
  <c r="G639" i="1"/>
  <c r="H639" i="1" s="1"/>
  <c r="E639" i="1"/>
  <c r="F639" i="1" s="1"/>
  <c r="G646" i="1"/>
  <c r="H646" i="1" s="1"/>
  <c r="E646" i="1"/>
  <c r="F646" i="1" s="1"/>
  <c r="G645" i="1"/>
  <c r="H645" i="1" s="1"/>
  <c r="E645" i="1"/>
  <c r="F645" i="1" s="1"/>
  <c r="E647" i="1" l="1"/>
  <c r="F647" i="1" s="1"/>
  <c r="G647" i="1"/>
  <c r="H647" i="1" s="1"/>
  <c r="E665" i="1" l="1"/>
  <c r="F665" i="1" s="1"/>
  <c r="G665" i="1"/>
  <c r="H665" i="1" s="1"/>
  <c r="E666" i="1"/>
  <c r="F666" i="1" s="1"/>
  <c r="G666" i="1"/>
  <c r="H666" i="1" s="1"/>
  <c r="E667" i="1"/>
  <c r="F667" i="1" s="1"/>
  <c r="G667" i="1"/>
  <c r="H667" i="1" s="1"/>
  <c r="E668" i="1"/>
  <c r="F668" i="1" s="1"/>
  <c r="G668" i="1"/>
  <c r="H668" i="1" s="1"/>
  <c r="G652" i="1"/>
  <c r="H652" i="1" s="1"/>
  <c r="E652" i="1"/>
  <c r="F652" i="1" s="1"/>
  <c r="G651" i="1"/>
  <c r="H651" i="1" s="1"/>
  <c r="E651" i="1"/>
  <c r="F651" i="1" s="1"/>
  <c r="G650" i="1"/>
  <c r="H650" i="1" s="1"/>
  <c r="E650" i="1"/>
  <c r="F650" i="1" s="1"/>
  <c r="G649" i="1"/>
  <c r="H649" i="1" s="1"/>
  <c r="E649" i="1"/>
  <c r="F649" i="1" s="1"/>
  <c r="G660" i="1"/>
  <c r="H660" i="1" s="1"/>
  <c r="E660" i="1"/>
  <c r="F660" i="1" s="1"/>
  <c r="G659" i="1"/>
  <c r="H659" i="1" s="1"/>
  <c r="E659" i="1"/>
  <c r="F659" i="1" s="1"/>
  <c r="G658" i="1"/>
  <c r="H658" i="1" s="1"/>
  <c r="E658" i="1"/>
  <c r="F658" i="1" s="1"/>
  <c r="G657" i="1"/>
  <c r="H657" i="1" s="1"/>
  <c r="E657" i="1"/>
  <c r="F657" i="1" s="1"/>
  <c r="G656" i="1"/>
  <c r="H656" i="1" s="1"/>
  <c r="E656" i="1"/>
  <c r="F656" i="1" s="1"/>
  <c r="G670" i="1"/>
  <c r="H670" i="1" s="1"/>
  <c r="E670" i="1"/>
  <c r="F670" i="1" s="1"/>
  <c r="G669" i="1"/>
  <c r="H669" i="1" s="1"/>
  <c r="E669" i="1"/>
  <c r="F669" i="1" s="1"/>
  <c r="G655" i="1"/>
  <c r="H655" i="1" s="1"/>
  <c r="E655" i="1"/>
  <c r="F655" i="1" s="1"/>
  <c r="G654" i="1"/>
  <c r="H654" i="1" s="1"/>
  <c r="E654" i="1"/>
  <c r="F654" i="1" s="1"/>
  <c r="E662" i="1" l="1"/>
  <c r="F662" i="1" s="1"/>
  <c r="G662" i="1"/>
  <c r="H662" i="1" s="1"/>
  <c r="E663" i="1"/>
  <c r="F663" i="1" s="1"/>
  <c r="G663" i="1"/>
  <c r="H663" i="1" s="1"/>
  <c r="G661" i="1"/>
  <c r="H661" i="1" s="1"/>
  <c r="E661" i="1"/>
  <c r="F661" i="1" s="1"/>
  <c r="E675" i="1"/>
  <c r="F675" i="1" s="1"/>
  <c r="G675" i="1"/>
  <c r="H675" i="1" s="1"/>
  <c r="G676" i="1"/>
  <c r="H676" i="1" s="1"/>
  <c r="E676" i="1"/>
  <c r="F676" i="1" s="1"/>
  <c r="G674" i="1"/>
  <c r="H674" i="1" s="1"/>
  <c r="E674" i="1"/>
  <c r="F674" i="1" s="1"/>
  <c r="G673" i="1"/>
  <c r="H673" i="1" s="1"/>
  <c r="E673" i="1"/>
  <c r="F673" i="1" s="1"/>
  <c r="G672" i="1"/>
  <c r="H672" i="1" s="1"/>
  <c r="E672" i="1"/>
  <c r="F672" i="1" s="1"/>
  <c r="G671" i="1"/>
  <c r="H671" i="1" s="1"/>
  <c r="E671" i="1"/>
  <c r="F671" i="1" s="1"/>
  <c r="G664" i="1" l="1"/>
  <c r="H664" i="1" s="1"/>
  <c r="E664" i="1"/>
  <c r="F664" i="1" s="1"/>
  <c r="G678" i="1"/>
  <c r="H678" i="1" s="1"/>
  <c r="E678" i="1"/>
  <c r="F678" i="1" s="1"/>
  <c r="G677" i="1"/>
  <c r="H677" i="1" s="1"/>
  <c r="E677" i="1"/>
  <c r="F677" i="1" s="1"/>
  <c r="E682" i="1"/>
  <c r="F682" i="1" s="1"/>
  <c r="G682" i="1"/>
  <c r="H682" i="1" s="1"/>
  <c r="G681" i="1"/>
  <c r="H681" i="1" s="1"/>
  <c r="E681" i="1"/>
  <c r="F681" i="1" s="1"/>
  <c r="G680" i="1"/>
  <c r="H680" i="1" s="1"/>
  <c r="E680" i="1"/>
  <c r="F680" i="1" s="1"/>
  <c r="G679" i="1"/>
  <c r="H679" i="1" s="1"/>
  <c r="E679" i="1"/>
  <c r="F679" i="1" s="1"/>
  <c r="G683" i="1" l="1"/>
  <c r="H683" i="1" s="1"/>
  <c r="E683" i="1"/>
  <c r="F683" i="1" s="1"/>
  <c r="G687" i="1"/>
  <c r="H687" i="1" s="1"/>
  <c r="E687" i="1"/>
  <c r="F687" i="1" s="1"/>
  <c r="G689" i="1" l="1"/>
  <c r="H689" i="1" s="1"/>
  <c r="E689" i="1"/>
  <c r="F689" i="1" s="1"/>
  <c r="G685" i="1" l="1"/>
  <c r="H685" i="1" s="1"/>
  <c r="E685" i="1"/>
  <c r="F685" i="1" s="1"/>
  <c r="G684" i="1"/>
  <c r="H684" i="1" s="1"/>
  <c r="E684" i="1"/>
  <c r="F684" i="1" s="1"/>
  <c r="G686" i="1"/>
  <c r="H686" i="1" s="1"/>
  <c r="E686" i="1"/>
  <c r="F686" i="1" s="1"/>
  <c r="G705" i="1"/>
  <c r="H705" i="1" s="1"/>
  <c r="E705" i="1"/>
  <c r="F705" i="1" s="1"/>
  <c r="G688" i="1" l="1"/>
  <c r="H688" i="1" s="1"/>
  <c r="E688" i="1"/>
  <c r="F688" i="1" s="1"/>
  <c r="G697" i="1"/>
  <c r="H697" i="1" s="1"/>
  <c r="E697" i="1"/>
  <c r="F697" i="1" s="1"/>
  <c r="G691" i="1"/>
  <c r="H691" i="1" s="1"/>
  <c r="E691" i="1"/>
  <c r="F691" i="1" s="1"/>
  <c r="G690" i="1"/>
  <c r="H690" i="1" s="1"/>
  <c r="E690" i="1"/>
  <c r="F690" i="1" s="1"/>
  <c r="G696" i="1" l="1"/>
  <c r="H696" i="1" s="1"/>
  <c r="E696" i="1"/>
  <c r="F696" i="1" s="1"/>
  <c r="G695" i="1"/>
  <c r="H695" i="1" s="1"/>
  <c r="E695" i="1"/>
  <c r="F695" i="1" s="1"/>
  <c r="G694" i="1"/>
  <c r="H694" i="1" s="1"/>
  <c r="E694" i="1"/>
  <c r="F694" i="1" s="1"/>
  <c r="G693" i="1"/>
  <c r="H693" i="1" s="1"/>
  <c r="E693" i="1"/>
  <c r="F693" i="1" s="1"/>
  <c r="G692" i="1"/>
  <c r="H692" i="1" s="1"/>
  <c r="E692" i="1"/>
  <c r="F692" i="1" s="1"/>
  <c r="G701" i="1" l="1"/>
  <c r="H701" i="1" s="1"/>
  <c r="E701" i="1"/>
  <c r="F701" i="1" s="1"/>
  <c r="G700" i="1"/>
  <c r="H700" i="1" s="1"/>
  <c r="E700" i="1"/>
  <c r="F700" i="1" s="1"/>
  <c r="G699" i="1"/>
  <c r="H699" i="1" s="1"/>
  <c r="E699" i="1"/>
  <c r="F699" i="1" s="1"/>
  <c r="G698" i="1"/>
  <c r="H698" i="1" s="1"/>
  <c r="E698" i="1"/>
  <c r="F698" i="1" s="1"/>
  <c r="G708" i="1" l="1"/>
  <c r="H708" i="1" s="1"/>
  <c r="E708" i="1"/>
  <c r="F708" i="1" s="1"/>
  <c r="G704" i="1"/>
  <c r="H704" i="1" s="1"/>
  <c r="E704" i="1"/>
  <c r="F704" i="1" s="1"/>
  <c r="G703" i="1"/>
  <c r="H703" i="1" s="1"/>
  <c r="E703" i="1"/>
  <c r="F703" i="1" s="1"/>
  <c r="G702" i="1"/>
  <c r="H702" i="1" s="1"/>
  <c r="E702" i="1"/>
  <c r="F702" i="1" s="1"/>
  <c r="G706" i="1" l="1"/>
  <c r="H706" i="1" s="1"/>
  <c r="E706" i="1"/>
  <c r="F706" i="1" s="1"/>
  <c r="G711" i="1" l="1"/>
  <c r="H711" i="1" s="1"/>
  <c r="E711" i="1"/>
  <c r="F711" i="1" s="1"/>
  <c r="G720" i="1"/>
  <c r="H720" i="1" s="1"/>
  <c r="E720" i="1"/>
  <c r="F720" i="1" s="1"/>
  <c r="G707" i="1"/>
  <c r="H707" i="1" s="1"/>
  <c r="E707" i="1"/>
  <c r="F707" i="1" s="1"/>
  <c r="G713" i="1" l="1"/>
  <c r="H713" i="1" s="1"/>
  <c r="E713" i="1"/>
  <c r="F713" i="1" s="1"/>
  <c r="G712" i="1"/>
  <c r="H712" i="1" s="1"/>
  <c r="E712" i="1"/>
  <c r="F712" i="1" s="1"/>
  <c r="G710" i="1"/>
  <c r="H710" i="1" s="1"/>
  <c r="E710" i="1"/>
  <c r="F710" i="1" s="1"/>
  <c r="G709" i="1" l="1"/>
  <c r="H709" i="1" s="1"/>
  <c r="E709" i="1"/>
  <c r="F709" i="1" s="1"/>
  <c r="G714" i="1" l="1"/>
  <c r="H714" i="1" s="1"/>
  <c r="E714" i="1"/>
  <c r="F714" i="1" s="1"/>
  <c r="E718" i="1"/>
  <c r="F718" i="1" s="1"/>
  <c r="G718" i="1"/>
  <c r="H718" i="1" s="1"/>
  <c r="E717" i="1"/>
  <c r="F717" i="1" s="1"/>
  <c r="G717" i="1"/>
  <c r="H717" i="1" s="1"/>
  <c r="G715" i="1" l="1"/>
  <c r="H715" i="1" s="1"/>
  <c r="E715" i="1"/>
  <c r="F715" i="1" s="1"/>
  <c r="G716" i="1" l="1"/>
  <c r="H716" i="1" s="1"/>
  <c r="E716" i="1"/>
  <c r="F716" i="1" s="1"/>
  <c r="G725" i="1" l="1"/>
  <c r="H725" i="1" s="1"/>
  <c r="E725" i="1"/>
  <c r="F725" i="1" s="1"/>
  <c r="G724" i="1"/>
  <c r="H724" i="1" s="1"/>
  <c r="E724" i="1"/>
  <c r="F724" i="1" s="1"/>
  <c r="G719" i="1" l="1"/>
  <c r="H719" i="1" s="1"/>
  <c r="E719" i="1"/>
  <c r="F719" i="1" s="1"/>
  <c r="G730" i="1" l="1"/>
  <c r="H730" i="1" s="1"/>
  <c r="E730" i="1"/>
  <c r="F730" i="1" s="1"/>
  <c r="G727" i="1" l="1"/>
  <c r="H727" i="1" s="1"/>
  <c r="E727" i="1"/>
  <c r="F727" i="1" s="1"/>
  <c r="G722" i="1" l="1"/>
  <c r="H722" i="1" s="1"/>
  <c r="E722" i="1"/>
  <c r="F722" i="1" s="1"/>
  <c r="G721" i="1"/>
  <c r="H721" i="1" s="1"/>
  <c r="E721" i="1"/>
  <c r="F721" i="1" s="1"/>
  <c r="G723" i="1"/>
  <c r="H723" i="1" s="1"/>
  <c r="E723" i="1"/>
  <c r="F723" i="1" s="1"/>
  <c r="G728" i="1"/>
  <c r="H728" i="1" s="1"/>
  <c r="E728" i="1"/>
  <c r="F728" i="1" s="1"/>
  <c r="G726" i="1"/>
  <c r="H726" i="1" s="1"/>
  <c r="E726" i="1"/>
  <c r="F726" i="1" s="1"/>
  <c r="G729" i="1" l="1"/>
  <c r="H729" i="1" s="1"/>
  <c r="E729" i="1"/>
  <c r="F729" i="1" s="1"/>
  <c r="G734" i="1"/>
  <c r="H734" i="1" s="1"/>
  <c r="E734" i="1"/>
  <c r="F734" i="1" s="1"/>
  <c r="G735" i="1" l="1"/>
  <c r="H735" i="1" s="1"/>
  <c r="E735" i="1"/>
  <c r="F735" i="1" s="1"/>
  <c r="G731" i="1" l="1"/>
  <c r="H731" i="1" s="1"/>
  <c r="E731" i="1"/>
  <c r="F731" i="1" s="1"/>
  <c r="G732" i="1" l="1"/>
  <c r="H732" i="1" s="1"/>
  <c r="E732" i="1"/>
  <c r="F732" i="1" s="1"/>
  <c r="G736" i="1"/>
  <c r="G733" i="1"/>
  <c r="H733" i="1" s="1"/>
  <c r="E733" i="1"/>
  <c r="F733" i="1" s="1"/>
  <c r="E736" i="1" l="1"/>
  <c r="G740" i="1" l="1"/>
  <c r="H740" i="1" s="1"/>
  <c r="E740" i="1"/>
  <c r="F740" i="1" s="1"/>
  <c r="H736" i="1"/>
  <c r="F736" i="1"/>
  <c r="G738" i="1" l="1"/>
  <c r="H738" i="1" s="1"/>
  <c r="E738" i="1"/>
  <c r="F738" i="1" s="1"/>
  <c r="G737" i="1"/>
  <c r="H737" i="1" s="1"/>
  <c r="E737" i="1"/>
  <c r="F737" i="1" s="1"/>
  <c r="G739" i="1" l="1"/>
  <c r="H739" i="1" s="1"/>
  <c r="E739" i="1"/>
  <c r="F739" i="1" s="1"/>
  <c r="E741" i="1" l="1"/>
  <c r="F741" i="1" s="1"/>
  <c r="G741" i="1"/>
  <c r="H741" i="1" s="1"/>
  <c r="E753" i="1" l="1"/>
  <c r="F753" i="1" s="1"/>
  <c r="E752" i="1"/>
  <c r="F752" i="1" s="1"/>
  <c r="E751" i="1"/>
  <c r="F751" i="1" s="1"/>
  <c r="E750" i="1"/>
  <c r="F750" i="1" s="1"/>
  <c r="E749" i="1"/>
  <c r="F749" i="1" s="1"/>
  <c r="E748" i="1"/>
  <c r="F748" i="1" s="1"/>
  <c r="E747" i="1"/>
  <c r="F747" i="1" s="1"/>
  <c r="E746" i="1"/>
  <c r="F746" i="1" s="1"/>
  <c r="E745" i="1"/>
  <c r="F745" i="1" s="1"/>
  <c r="E744" i="1"/>
  <c r="F744" i="1" s="1"/>
  <c r="E743" i="1"/>
  <c r="F743" i="1" s="1"/>
  <c r="E742" i="1"/>
  <c r="F742" i="1" s="1"/>
  <c r="G753" i="1"/>
  <c r="H753" i="1" s="1"/>
  <c r="G752" i="1"/>
  <c r="H752" i="1" s="1"/>
  <c r="G751" i="1"/>
  <c r="H751" i="1" s="1"/>
  <c r="G750" i="1"/>
  <c r="H750" i="1" s="1"/>
  <c r="G749" i="1"/>
  <c r="H749" i="1" s="1"/>
  <c r="G748" i="1"/>
  <c r="H748" i="1" s="1"/>
  <c r="G747" i="1"/>
  <c r="H747" i="1" s="1"/>
  <c r="G746" i="1"/>
  <c r="H746" i="1" s="1"/>
  <c r="G745" i="1"/>
  <c r="H745" i="1" s="1"/>
  <c r="G744" i="1"/>
  <c r="H744" i="1" s="1"/>
  <c r="G743" i="1"/>
  <c r="H743" i="1" s="1"/>
  <c r="G742" i="1"/>
  <c r="H742" i="1" s="1"/>
  <c r="E756" i="1" l="1"/>
  <c r="F756" i="1" s="1"/>
  <c r="G756" i="1"/>
  <c r="H756" i="1" s="1"/>
  <c r="E757" i="1"/>
  <c r="F757" i="1" s="1"/>
  <c r="G757" i="1"/>
  <c r="H757" i="1" s="1"/>
  <c r="E762" i="1" l="1"/>
  <c r="F762" i="1" s="1"/>
  <c r="G762" i="1"/>
  <c r="H762" i="1" s="1"/>
  <c r="E764" i="1"/>
  <c r="F764" i="1" s="1"/>
  <c r="G764" i="1"/>
  <c r="H764" i="1" s="1"/>
  <c r="E761" i="1"/>
  <c r="F761" i="1" s="1"/>
  <c r="G761" i="1"/>
  <c r="H761" i="1" s="1"/>
  <c r="E763" i="1"/>
  <c r="F763" i="1" s="1"/>
  <c r="G763" i="1"/>
  <c r="H763" i="1" s="1"/>
  <c r="E759" i="1"/>
  <c r="F759" i="1" s="1"/>
  <c r="G759" i="1"/>
  <c r="H759" i="1" s="1"/>
  <c r="E754" i="1" l="1"/>
  <c r="F754" i="1" s="1"/>
  <c r="G754" i="1"/>
  <c r="H754" i="1" s="1"/>
  <c r="G755" i="1"/>
  <c r="H755" i="1" s="1"/>
  <c r="E755" i="1"/>
  <c r="F755" i="1" s="1"/>
  <c r="E760" i="1"/>
  <c r="F760" i="1" s="1"/>
  <c r="G760" i="1"/>
  <c r="H760" i="1" s="1"/>
  <c r="E758" i="1"/>
  <c r="F758" i="1" s="1"/>
  <c r="G758" i="1"/>
  <c r="H758" i="1" s="1"/>
  <c r="E765" i="1" l="1"/>
  <c r="F765" i="1" s="1"/>
  <c r="G765" i="1"/>
  <c r="H765" i="1" s="1"/>
  <c r="E766" i="1"/>
  <c r="F766" i="1" s="1"/>
  <c r="G766" i="1"/>
  <c r="H766" i="1" s="1"/>
</calcChain>
</file>

<file path=xl/sharedStrings.xml><?xml version="1.0" encoding="utf-8"?>
<sst xmlns="http://schemas.openxmlformats.org/spreadsheetml/2006/main" count="3292" uniqueCount="2424">
  <si>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</si>
  <si>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</si>
  <si>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</si>
  <si>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</si>
  <si>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</si>
  <si>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</si>
  <si>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</si>
  <si>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</si>
  <si>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</si>
  <si>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</si>
  <si>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</si>
  <si>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</si>
  <si>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</si>
  <si>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</si>
  <si>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</si>
  <si>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</si>
  <si>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</si>
  <si>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</si>
  <si>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</si>
  <si>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</si>
  <si>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</si>
  <si>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</si>
  <si>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</si>
  <si>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</si>
  <si>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</si>
  <si>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</si>
  <si>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</si>
  <si>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</si>
  <si>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</si>
  <si>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</si>
  <si>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</si>
  <si>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</si>
  <si>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</si>
  <si>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</si>
  <si>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</si>
  <si>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</si>
  <si>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</si>
  <si>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</si>
  <si>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</si>
  <si>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</si>
  <si>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</si>
  <si>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</si>
  <si>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</si>
  <si>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</si>
  <si>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</si>
  <si>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</si>
  <si>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</si>
  <si>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</si>
  <si>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</si>
  <si>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</si>
  <si>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</si>
  <si>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</si>
  <si>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</si>
  <si>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</si>
  <si>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</si>
  <si>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</si>
  <si>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</si>
  <si>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</si>
  <si>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</si>
  <si>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</si>
  <si>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</si>
  <si>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</si>
  <si>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</si>
  <si>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</si>
  <si>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</si>
  <si>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</si>
  <si>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</si>
  <si>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</si>
  <si>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</si>
  <si>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</si>
  <si>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</si>
  <si>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</si>
  <si>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</si>
  <si>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</si>
  <si>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</si>
  <si>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</si>
  <si>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</si>
  <si>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</si>
  <si>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</si>
  <si>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</si>
  <si>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</si>
  <si>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</si>
  <si>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</si>
  <si>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</si>
  <si>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</si>
  <si>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</si>
  <si>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</si>
  <si>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</si>
  <si>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</si>
  <si>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</si>
  <si>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</si>
  <si>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</si>
  <si>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</si>
  <si>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</si>
  <si>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</si>
  <si>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</si>
  <si>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</si>
  <si>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</si>
  <si>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</si>
  <si>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</si>
  <si>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</si>
  <si>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</si>
  <si>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</si>
  <si>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</si>
  <si>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</si>
  <si>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</si>
  <si>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</si>
  <si>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</si>
  <si>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</si>
  <si>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</si>
  <si>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</si>
  <si>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</si>
  <si>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</si>
  <si>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</si>
  <si>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</si>
  <si>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</si>
  <si>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</si>
  <si>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</si>
  <si>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</si>
  <si>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</si>
  <si>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</si>
  <si>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</si>
  <si>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</si>
  <si>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</si>
  <si>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</si>
  <si>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</si>
  <si>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</si>
  <si>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</si>
  <si>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</si>
  <si>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</si>
  <si>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</si>
  <si>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</si>
  <si>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</si>
  <si>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</si>
  <si>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</si>
  <si>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</si>
  <si>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</si>
  <si>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</si>
  <si>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</si>
  <si>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</si>
  <si>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</si>
  <si>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</si>
  <si>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</si>
  <si>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</si>
  <si>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</si>
  <si>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</si>
  <si>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</si>
  <si>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</si>
  <si>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</si>
  <si>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</si>
  <si>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</si>
  <si>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</si>
  <si>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</si>
  <si>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</si>
  <si>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</si>
  <si>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</si>
  <si>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</si>
  <si>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</si>
  <si>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</si>
  <si>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</si>
  <si>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</si>
  <si>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</si>
  <si>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</si>
  <si>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</si>
  <si>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</si>
  <si>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</si>
  <si>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</si>
  <si>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</si>
  <si>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</si>
  <si>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</si>
  <si>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</si>
  <si>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</si>
  <si>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</si>
  <si>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</si>
  <si>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</si>
  <si>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</si>
  <si>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</si>
  <si>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</si>
  <si>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</si>
  <si>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</si>
  <si>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</si>
  <si>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</si>
  <si>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</si>
  <si>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</si>
  <si>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</si>
  <si>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</si>
  <si>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</si>
  <si>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</si>
  <si>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</si>
  <si>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</si>
  <si>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</si>
  <si>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</si>
  <si>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</si>
  <si>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</si>
  <si>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</si>
  <si>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</si>
  <si>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</si>
  <si>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</si>
  <si>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</si>
  <si>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</si>
  <si>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</si>
  <si>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</si>
  <si>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</si>
  <si>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</si>
  <si>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</si>
  <si>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</si>
  <si>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</si>
  <si>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</si>
  <si>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</si>
  <si>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</si>
  <si>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</si>
  <si>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</si>
  <si>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</si>
  <si>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</si>
  <si>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</si>
  <si>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</si>
  <si>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</si>
  <si>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</si>
  <si>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</si>
  <si>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</si>
  <si>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</si>
  <si>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</si>
  <si>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</si>
  <si>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</si>
  <si>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</si>
  <si>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</si>
  <si>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</si>
  <si>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</si>
  <si>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</si>
  <si>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</si>
  <si>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</si>
  <si>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</si>
  <si>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</si>
  <si>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</si>
  <si>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</si>
  <si>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</si>
  <si>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</si>
  <si>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</si>
  <si>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</si>
  <si>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</si>
  <si>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</si>
  <si>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</si>
  <si>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</si>
  <si>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</si>
  <si>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</si>
  <si>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</si>
  <si>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</si>
  <si>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</si>
  <si>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</si>
  <si>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</si>
  <si>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</si>
  <si>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</si>
  <si>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</si>
  <si>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</si>
  <si>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</si>
  <si>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</si>
  <si>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</si>
  <si>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</si>
  <si>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</si>
  <si>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</si>
  <si>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</si>
  <si>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</si>
  <si>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</si>
  <si>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</si>
  <si>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</si>
  <si>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</si>
  <si>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</si>
  <si>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</si>
  <si>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</si>
  <si>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</si>
  <si>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</si>
  <si>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</si>
  <si>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</si>
  <si>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</si>
  <si>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</si>
  <si>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</si>
  <si>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</si>
  <si>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</si>
  <si>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</si>
  <si>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</si>
  <si>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</si>
  <si>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</si>
  <si>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</si>
  <si>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</si>
  <si>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</si>
  <si>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</si>
  <si>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</si>
  <si>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</si>
  <si>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</si>
  <si>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</si>
  <si>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</si>
  <si>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</si>
  <si>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</si>
  <si>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</si>
  <si>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</si>
  <si>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</si>
  <si>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</si>
  <si>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</si>
  <si>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</si>
  <si>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</si>
  <si>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</si>
  <si>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</si>
  <si>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</si>
  <si>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</si>
  <si>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</si>
  <si>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</si>
  <si>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</si>
  <si>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</si>
  <si>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</si>
  <si>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</si>
  <si>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</si>
  <si>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</si>
  <si>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</si>
  <si>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</si>
  <si>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</si>
  <si>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</si>
  <si>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</si>
  <si>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</si>
  <si>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</si>
  <si>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</si>
  <si>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</si>
  <si>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</si>
  <si>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</si>
  <si>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</si>
  <si>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</si>
  <si>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</si>
  <si>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</si>
  <si>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</si>
  <si>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</si>
  <si>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</si>
  <si>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</si>
  <si>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</si>
  <si>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</si>
  <si>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</si>
  <si>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</si>
  <si>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</si>
  <si>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</si>
  <si>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</si>
  <si>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</si>
  <si>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</si>
  <si>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</si>
  <si>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</si>
  <si>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</si>
  <si>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</si>
  <si>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</si>
  <si>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</si>
  <si>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</si>
  <si>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</si>
  <si>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</si>
  <si>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</si>
  <si>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</si>
  <si>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</si>
  <si>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</si>
  <si>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</si>
  <si>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</si>
  <si>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</si>
  <si>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</si>
  <si>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</si>
  <si>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</si>
  <si>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</si>
  <si>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</si>
  <si>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</si>
  <si>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</si>
  <si>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</si>
  <si>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</si>
  <si>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</si>
  <si>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</si>
  <si>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</si>
  <si>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</si>
  <si>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</si>
  <si>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</si>
  <si>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</si>
  <si>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</si>
  <si>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</si>
  <si>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</si>
  <si>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</si>
  <si>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</si>
  <si>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</si>
  <si>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</si>
  <si>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</si>
  <si>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</si>
  <si>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</si>
  <si>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</si>
  <si>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</si>
  <si>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</si>
  <si>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</si>
  <si>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</si>
  <si>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</si>
  <si>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</si>
  <si>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</si>
  <si>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</si>
  <si>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</si>
  <si>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</si>
  <si>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</si>
  <si>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</si>
  <si>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</si>
  <si>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</si>
  <si>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</si>
  <si>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</si>
  <si>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</si>
  <si>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</si>
  <si>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</si>
  <si>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</si>
  <si>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</si>
  <si>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</si>
  <si>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</si>
  <si>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</si>
  <si>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</si>
  <si>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</si>
  <si>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</si>
  <si>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</si>
  <si>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</si>
  <si>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</si>
  <si>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</si>
  <si>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</si>
  <si>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</si>
  <si>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</si>
  <si>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</si>
  <si>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</si>
  <si>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</si>
  <si>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</si>
  <si>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</si>
  <si>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</si>
  <si>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</si>
  <si>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</si>
  <si>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</si>
  <si>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</si>
  <si>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</si>
  <si>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</si>
  <si>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</si>
  <si>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</si>
  <si>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</si>
  <si>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</si>
  <si>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</si>
  <si>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</si>
  <si>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</si>
  <si>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</si>
  <si>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</si>
  <si>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</si>
  <si>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</si>
  <si>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</si>
  <si>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</si>
  <si>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</si>
  <si>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</si>
  <si>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</si>
  <si>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</si>
  <si>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</si>
  <si>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</si>
  <si>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</si>
  <si>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</si>
  <si>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</si>
  <si>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</si>
  <si>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</si>
  <si>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</si>
  <si>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</si>
  <si>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</si>
  <si>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</si>
  <si>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</si>
  <si>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</si>
  <si>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</si>
  <si>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</si>
  <si>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</si>
  <si>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</si>
  <si>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</si>
  <si>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</si>
  <si>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</si>
  <si>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</si>
  <si>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</si>
  <si>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</si>
  <si>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</si>
  <si>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</si>
  <si>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</si>
  <si>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</si>
  <si>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</si>
  <si>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</si>
  <si>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</si>
  <si>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</si>
  <si>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</si>
  <si>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</si>
  <si>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</si>
  <si>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</si>
  <si>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</si>
  <si>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</si>
  <si>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</si>
  <si>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</si>
  <si>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</si>
  <si>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</si>
  <si>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</si>
  <si>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</si>
  <si>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</si>
  <si>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</si>
  <si>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</si>
  <si>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</si>
  <si>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</si>
  <si>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</si>
  <si>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</si>
  <si>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</si>
  <si>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</si>
  <si>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</si>
  <si>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</si>
  <si>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</si>
  <si>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</si>
  <si>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</si>
  <si>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</si>
  <si>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</si>
  <si>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</si>
  <si>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</si>
  <si>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</si>
  <si>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</si>
  <si>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</si>
  <si>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</si>
  <si>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</si>
  <si>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</si>
  <si>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</si>
  <si>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</si>
  <si>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</si>
  <si>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</si>
  <si>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</si>
  <si>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</si>
  <si>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</si>
  <si>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</si>
  <si>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</si>
  <si>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</si>
  <si>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</si>
  <si>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</si>
  <si>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</si>
  <si>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</si>
  <si>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</si>
  <si>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</si>
  <si>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</si>
  <si>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</si>
  <si>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</si>
  <si>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</si>
  <si>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</si>
  <si>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</si>
  <si>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</si>
  <si>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</si>
  <si>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</si>
  <si>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</si>
  <si>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</si>
  <si>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</si>
  <si>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</si>
  <si>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</si>
  <si>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</si>
  <si>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</si>
  <si>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</si>
  <si>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</si>
  <si>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</si>
  <si>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</si>
  <si>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</si>
  <si>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</si>
  <si>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</si>
  <si>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</si>
  <si>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</si>
  <si>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</si>
  <si>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</si>
  <si>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</si>
  <si>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</si>
  <si>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</si>
  <si>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</si>
  <si>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</si>
  <si>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</si>
  <si>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</si>
  <si>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</si>
  <si>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</si>
  <si>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</si>
  <si>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</si>
  <si>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</si>
  <si>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</si>
  <si>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</si>
  <si>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</si>
  <si>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</si>
  <si>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</si>
  <si>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</si>
  <si>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</si>
  <si>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</si>
  <si>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</si>
  <si>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</si>
  <si>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</si>
  <si>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</si>
  <si>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</si>
  <si>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</si>
  <si>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</si>
  <si>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</si>
  <si>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</si>
  <si>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</si>
  <si>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</si>
  <si>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</si>
  <si>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</si>
  <si>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</si>
  <si>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</si>
  <si>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</si>
  <si>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</si>
  <si>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</si>
  <si>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</si>
  <si>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</si>
  <si>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</si>
  <si>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</si>
  <si>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</si>
  <si>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</si>
  <si>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</si>
  <si>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</si>
  <si>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</si>
  <si>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</si>
  <si>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</si>
  <si>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</si>
  <si>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</si>
  <si>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</si>
  <si>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</si>
  <si>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</si>
  <si>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</si>
  <si>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</si>
  <si>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</si>
  <si>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</si>
  <si>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</si>
  <si>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</si>
  <si>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</si>
  <si>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</si>
  <si>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</si>
  <si>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</si>
  <si>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</si>
  <si>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</si>
  <si>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</si>
  <si>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</si>
  <si>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</si>
  <si>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</si>
  <si>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</si>
  <si>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</si>
  <si>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</si>
  <si>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</si>
  <si>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</si>
  <si>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</si>
  <si>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</si>
  <si>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</si>
  <si>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</si>
  <si>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</si>
  <si>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</si>
  <si>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</si>
  <si>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</si>
  <si>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</si>
  <si>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</si>
  <si>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</si>
  <si>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</si>
  <si>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</si>
  <si>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</si>
  <si>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</si>
  <si>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</si>
  <si>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</si>
  <si>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</si>
  <si>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</si>
  <si>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</si>
  <si>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</si>
  <si>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</si>
  <si>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</si>
  <si>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</si>
  <si>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</si>
  <si>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</si>
  <si>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</si>
  <si>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</si>
  <si>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</si>
  <si>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</si>
  <si>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</si>
  <si>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</si>
  <si>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</si>
  <si>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</si>
  <si>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</si>
  <si>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</si>
  <si>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</si>
  <si>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</si>
  <si>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</si>
  <si>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</si>
  <si>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</si>
  <si>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</si>
  <si>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</si>
  <si>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</si>
  <si>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</si>
  <si>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</si>
  <si>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</si>
  <si>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</si>
  <si>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</si>
  <si>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</si>
  <si>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</si>
  <si>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</si>
  <si>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</si>
  <si>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</si>
  <si>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</si>
  <si>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</si>
  <si>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</si>
  <si>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</si>
  <si>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</si>
  <si>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</si>
  <si>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</si>
  <si>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</si>
  <si>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</si>
  <si>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</si>
  <si>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</si>
  <si>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</si>
  <si>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</si>
  <si>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</si>
  <si>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</si>
  <si>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</si>
  <si>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</si>
  <si>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</si>
  <si>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</si>
  <si>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</si>
  <si>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</si>
  <si>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</si>
  <si>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</si>
  <si>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</si>
  <si>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</si>
  <si>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</si>
  <si>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</si>
  <si>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</si>
  <si>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</si>
  <si>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</si>
  <si>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</si>
  <si>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</si>
  <si>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</si>
  <si>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</si>
  <si>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</si>
  <si>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</si>
  <si>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</si>
  <si>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</si>
  <si>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</si>
  <si>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</si>
  <si>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</si>
  <si>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</si>
  <si>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</si>
  <si>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</si>
  <si>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</si>
  <si>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</si>
  <si>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</si>
  <si>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</si>
  <si>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</si>
  <si>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</si>
  <si>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</si>
  <si>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</si>
  <si>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</si>
  <si>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</si>
  <si>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</si>
  <si>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</si>
  <si>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</si>
  <si>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</si>
  <si>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</si>
  <si>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</si>
  <si>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</si>
  <si>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</si>
  <si>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</si>
  <si>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</si>
  <si>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</si>
  <si>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</si>
  <si>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</si>
  <si>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</si>
  <si>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</si>
  <si>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</si>
  <si>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</si>
  <si>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</si>
  <si>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</si>
  <si>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</si>
  <si>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</si>
  <si>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</si>
  <si>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</si>
  <si>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</si>
  <si>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</si>
  <si>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</si>
  <si>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</si>
  <si>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</si>
  <si>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</si>
  <si>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</si>
  <si>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</si>
  <si>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</si>
  <si>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</si>
  <si>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</si>
  <si>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</si>
  <si>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</si>
  <si>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</si>
  <si>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</si>
  <si>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</si>
  <si>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</si>
  <si>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</si>
  <si>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</si>
  <si>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</si>
  <si>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</si>
  <si>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</si>
  <si>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</si>
  <si>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</si>
  <si>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</si>
  <si>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</si>
  <si>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</si>
  <si>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</si>
  <si>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</si>
  <si>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</si>
  <si>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</si>
  <si>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</si>
  <si>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</si>
  <si>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</si>
  <si>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</si>
  <si>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</si>
  <si>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</si>
  <si>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</si>
  <si>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</si>
  <si>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</si>
  <si>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</si>
  <si>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</si>
  <si>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</si>
  <si>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</si>
  <si>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</si>
  <si>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</si>
  <si>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</si>
  <si>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</si>
  <si>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</si>
  <si>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</si>
  <si>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</si>
  <si>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</si>
  <si>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</si>
  <si>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</si>
  <si>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</si>
  <si>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</si>
  <si>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</si>
  <si>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</si>
  <si>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</si>
  <si>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</si>
  <si>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</si>
  <si>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</si>
  <si>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</si>
  <si>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</si>
  <si>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</si>
  <si>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</si>
  <si>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</si>
  <si>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</si>
  <si>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</si>
  <si>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</si>
  <si>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</si>
  <si>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</si>
  <si>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</si>
  <si>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</si>
  <si>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</si>
  <si>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</si>
  <si>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</si>
  <si>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</si>
  <si>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</si>
  <si>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</si>
  <si>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</si>
  <si>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</si>
  <si>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</si>
  <si>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</si>
  <si>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</si>
  <si>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</si>
  <si>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</si>
  <si>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</si>
  <si>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</si>
  <si>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</si>
  <si>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</si>
  <si>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</si>
  <si>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</si>
  <si>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</si>
  <si>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</si>
  <si>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</si>
  <si>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</si>
  <si>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</si>
  <si>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</si>
  <si>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</si>
  <si>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</si>
  <si>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</si>
  <si>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</si>
  <si>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</si>
  <si>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</si>
  <si>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</si>
  <si>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</si>
  <si>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</si>
  <si>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</si>
  <si>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</si>
  <si>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</si>
  <si>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</si>
  <si>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</si>
  <si>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</si>
  <si>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</si>
  <si>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</si>
  <si>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</si>
  <si>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</si>
  <si>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</si>
  <si>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</si>
  <si>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</si>
  <si>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</si>
  <si>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</si>
  <si>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</si>
  <si>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</si>
  <si>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</si>
  <si>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</si>
  <si>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</si>
  <si>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</si>
  <si>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</si>
  <si>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</si>
  <si>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</si>
  <si>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</si>
  <si>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</si>
  <si>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</si>
  <si>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</si>
  <si>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</si>
  <si>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</si>
  <si>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</si>
  <si>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</si>
  <si>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</si>
  <si>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</si>
  <si>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</si>
  <si>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</si>
  <si>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</si>
  <si>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</si>
  <si>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</si>
  <si>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</si>
  <si>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</si>
  <si>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</si>
  <si>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</si>
  <si>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</si>
  <si>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</si>
  <si>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</si>
  <si>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</si>
  <si>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</si>
  <si>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</si>
  <si>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</si>
  <si>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</si>
  <si>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</si>
  <si>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</si>
  <si>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</si>
  <si>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</si>
  <si>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</si>
  <si>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</si>
  <si>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</si>
  <si>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</si>
  <si>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</si>
  <si>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</si>
  <si>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</si>
  <si>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</si>
  <si>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</si>
  <si>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</si>
  <si>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</si>
  <si>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</si>
  <si>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</si>
  <si>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</si>
  <si>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</si>
  <si>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</si>
  <si>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</si>
  <si>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</si>
  <si>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</si>
  <si>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</si>
  <si>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</si>
  <si>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</si>
  <si>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</si>
  <si>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</si>
  <si>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</si>
  <si>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</si>
  <si>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</si>
  <si>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</si>
  <si>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</si>
  <si>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</si>
  <si>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</si>
  <si>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</si>
  <si>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</si>
  <si>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</si>
  <si>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</si>
  <si>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</si>
  <si>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</si>
  <si>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</si>
  <si>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</si>
  <si>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</si>
  <si>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</si>
  <si>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</si>
  <si>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</si>
  <si>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</si>
  <si>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</si>
  <si>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</si>
  <si>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</si>
  <si>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</si>
  <si>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</si>
  <si>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</si>
  <si>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</si>
  <si>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</si>
  <si>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</si>
  <si>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</si>
  <si>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</si>
  <si>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</si>
  <si>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</si>
  <si>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</si>
  <si>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</si>
  <si>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</si>
  <si>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</si>
  <si>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</si>
  <si>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</si>
  <si>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</si>
  <si>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</si>
  <si>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</si>
  <si>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</si>
  <si>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</si>
  <si>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</si>
  <si>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</si>
  <si>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</si>
  <si>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</si>
  <si>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</si>
  <si>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</si>
  <si>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</si>
  <si>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</si>
  <si>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</si>
  <si>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</si>
  <si>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</si>
  <si>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</si>
  <si>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</si>
  <si>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</si>
  <si>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</si>
  <si>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</si>
  <si>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</si>
  <si>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</si>
  <si>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</si>
  <si>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</si>
  <si>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</si>
  <si>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</si>
  <si>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</si>
  <si>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</si>
  <si>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</si>
  <si>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</si>
  <si>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</si>
  <si>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</si>
  <si>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</si>
  <si>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</si>
  <si>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</si>
  <si>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</si>
  <si>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</si>
  <si>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</si>
  <si>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</si>
  <si>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</si>
  <si>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</si>
  <si>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</si>
  <si>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</si>
  <si>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</si>
  <si>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</si>
  <si>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</si>
  <si>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</si>
  <si>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</si>
  <si>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</si>
  <si>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</si>
  <si>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</si>
  <si>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</si>
  <si>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</si>
  <si>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</si>
  <si>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</si>
  <si>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</si>
  <si>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</si>
  <si>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</si>
  <si>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</si>
  <si>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</si>
  <si>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</si>
  <si>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</si>
  <si>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</si>
  <si>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</si>
  <si>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</si>
  <si>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</si>
  <si>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</si>
  <si>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</si>
  <si>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</si>
  <si>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</si>
  <si>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</si>
  <si>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</si>
  <si>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</si>
  <si>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</si>
  <si>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</si>
  <si>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</si>
  <si>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</si>
  <si>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</si>
  <si>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</si>
  <si>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</si>
  <si>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</si>
  <si>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</si>
  <si>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</si>
  <si>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</si>
  <si>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</si>
  <si>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</si>
  <si>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</si>
  <si>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</si>
  <si>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</si>
  <si>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</si>
  <si>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</si>
  <si>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</si>
  <si>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</si>
  <si>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</si>
  <si>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</si>
  <si>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</si>
  <si>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</si>
  <si>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</si>
  <si>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</si>
  <si>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</si>
  <si>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</si>
  <si>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</si>
  <si>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</si>
  <si>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</si>
  <si>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</si>
  <si>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</si>
  <si>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</si>
  <si>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</si>
  <si>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</si>
  <si>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</si>
  <si>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</si>
  <si>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</si>
  <si>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</si>
  <si>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</si>
  <si>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</si>
  <si>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</si>
  <si>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</si>
  <si>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</si>
  <si>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</si>
  <si>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</si>
  <si>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</si>
  <si>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</si>
  <si>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</si>
  <si>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</si>
  <si>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</si>
  <si>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</si>
  <si>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</si>
  <si>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</si>
  <si>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</si>
  <si>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</si>
  <si>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</si>
  <si>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</si>
  <si>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</si>
  <si>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</si>
  <si>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</si>
  <si>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</si>
  <si>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</si>
  <si>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</si>
  <si>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</si>
  <si>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</si>
  <si>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</si>
  <si>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</si>
  <si>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</si>
  <si>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</si>
  <si>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</si>
  <si>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</si>
  <si>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</si>
  <si>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</si>
  <si>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</si>
  <si>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</si>
  <si>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</si>
  <si>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</si>
  <si>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</si>
  <si>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</si>
  <si>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</si>
  <si>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</si>
  <si>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</si>
  <si>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</si>
  <si>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</si>
  <si>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</si>
  <si>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</si>
  <si>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</si>
  <si>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</si>
  <si>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</si>
  <si>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</si>
  <si>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</si>
  <si>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</si>
  <si>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</si>
  <si>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</si>
  <si>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</si>
  <si>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</si>
  <si>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</si>
  <si>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</si>
  <si>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</si>
  <si>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</si>
  <si>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</si>
  <si>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</si>
  <si>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</si>
  <si>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</si>
  <si>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</si>
  <si>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</si>
  <si>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</si>
  <si>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</si>
  <si>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</si>
  <si>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</si>
  <si>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</si>
  <si>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</si>
  <si>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</si>
  <si>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</si>
  <si>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</si>
  <si>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</si>
  <si>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</si>
  <si>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</si>
  <si>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</si>
  <si>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</si>
  <si>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</si>
  <si>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</si>
  <si>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</si>
  <si>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</si>
  <si>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</si>
  <si>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</si>
  <si>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</si>
  <si>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</si>
  <si>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</si>
  <si>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</si>
  <si>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</si>
  <si>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</si>
  <si>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</si>
  <si>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</si>
  <si>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</si>
  <si>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</si>
  <si>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</si>
  <si>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</si>
  <si>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</si>
  <si>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</si>
  <si>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</si>
  <si>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</si>
  <si>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</si>
  <si>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</si>
  <si>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</si>
  <si>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</si>
  <si>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</si>
  <si>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</si>
  <si>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</si>
  <si>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</si>
  <si>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</si>
  <si>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</si>
  <si>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</si>
  <si>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</si>
  <si>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</si>
  <si>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</si>
  <si>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</si>
  <si>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</si>
  <si>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</si>
  <si>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</si>
  <si>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</si>
  <si>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</si>
  <si>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</si>
  <si>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</si>
  <si>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</si>
  <si>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</si>
  <si>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</si>
  <si>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</si>
  <si>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</si>
  <si>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</si>
  <si>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</si>
  <si>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</si>
  <si>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</si>
  <si>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</si>
  <si>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</si>
  <si>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</si>
  <si>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</si>
  <si>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</si>
  <si>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</si>
  <si>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</si>
  <si>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</si>
  <si>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</si>
  <si>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</si>
  <si>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</si>
  <si>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</si>
  <si>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</si>
  <si>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</si>
  <si>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</si>
  <si>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</si>
  <si>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</si>
  <si>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</si>
  <si>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</si>
  <si>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</si>
  <si>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</si>
  <si>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</si>
  <si>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</si>
  <si>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</si>
  <si>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</si>
  <si>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</si>
  <si>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</si>
  <si>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</si>
  <si>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</si>
  <si>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</si>
  <si>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</si>
  <si>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</si>
  <si>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</si>
  <si>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</si>
  <si>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</si>
  <si>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</si>
  <si>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</si>
  <si>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</si>
  <si>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</si>
  <si>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</si>
  <si>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</si>
  <si>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</si>
  <si>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</si>
  <si>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</si>
  <si>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</si>
  <si>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</si>
  <si>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</si>
  <si>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</si>
  <si>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</si>
  <si>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</si>
  <si>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</si>
  <si>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</si>
  <si>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</si>
  <si>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</si>
  <si>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</si>
  <si>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</si>
  <si>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</si>
  <si>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</si>
  <si>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</si>
  <si>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Camp Australia - Cheltenham East Primary School OSHC CHELTENHAM</t>
  </si>
  <si>
    <t>Camp Australia - Kingston Heath Primary School OSHC CHELTENHAM</t>
  </si>
  <si>
    <t>Camp Australia - Parkdale Primary School OSHC PARKDALE</t>
  </si>
  <si>
    <t>Camp Australia - Kerrimuir Primary School OSHC BOX HILL NORTH</t>
  </si>
  <si>
    <t>Camp Australia - Mount Waverley Primary School OSHC MOUNT WAVERLEY</t>
  </si>
  <si>
    <t>Hawthorn Early Years HAWTHORN</t>
  </si>
  <si>
    <t>Paisley Park Early Learning Centre Chadstone HUGHESDALE</t>
  </si>
  <si>
    <t>Greenvale PS TheirCare GREENVALE</t>
  </si>
  <si>
    <t>Big Childcare - Keilor PS OSHC KEILOR</t>
  </si>
  <si>
    <t>Big Childcare - Overnewton Anglican Community College OSHC TAYLORS LAKES</t>
  </si>
  <si>
    <t>Big Childcare - Sunshine Heights PS OSHC SUNSHINE</t>
  </si>
  <si>
    <t>Camp Australia - Kardinia International College OSHC BELL POST HILL</t>
  </si>
  <si>
    <t>Early Learning Centre Rose Grange TARNEIT</t>
  </si>
  <si>
    <t>Kardinia International College Kindergarten BELL POST HILL</t>
  </si>
  <si>
    <t>Cheltenham East Primary School, Coolac Street, Cheltenham VIC 3194, Australia</t>
  </si>
  <si>
    <t>-37.9651479, 145.0687959</t>
  </si>
  <si>
    <t>-37.9651479</t>
  </si>
  <si>
    <t xml:space="preserve"> 145.0687959</t>
  </si>
  <si>
    <t>Kingston Heath Primary School, 25 Farm Road, Heatherton VIC 3192, Australia</t>
  </si>
  <si>
    <t>-37.9629092, 145.0789965</t>
  </si>
  <si>
    <t>-37.9629092</t>
  </si>
  <si>
    <t xml:space="preserve"> 145.0789965</t>
  </si>
  <si>
    <t>Parkdale Primary School, Morgan Street, Parkdale VIC 3194, Australia</t>
  </si>
  <si>
    <t>-37.9927476, 145.0828467</t>
  </si>
  <si>
    <t>-37.9927476</t>
  </si>
  <si>
    <t xml:space="preserve"> 145.0828467</t>
  </si>
  <si>
    <t>Kerrimuir Primary School, Dorking Road, Box Hill North VIC 3129, Australia</t>
  </si>
  <si>
    <t>-37.8030919, 145.1338699</t>
  </si>
  <si>
    <t>-37.8030919</t>
  </si>
  <si>
    <t xml:space="preserve"> 145.1338699</t>
  </si>
  <si>
    <t>Mount Waverley Primary School, Antoinette Court, Mount Waverley VIC 3149, Australia</t>
  </si>
  <si>
    <t>-37.8815442, 145.1227814</t>
  </si>
  <si>
    <t>-37.8815442</t>
  </si>
  <si>
    <t xml:space="preserve"> 145.1227814</t>
  </si>
  <si>
    <t>Hawthorn Early Years, Glenferrie Road, Hawthorn VIC 3122, Australia</t>
  </si>
  <si>
    <t>-37.8251359, 145.0356218</t>
  </si>
  <si>
    <t>-37.8251359</t>
  </si>
  <si>
    <t xml:space="preserve"> 145.0356218</t>
  </si>
  <si>
    <t>Dorset Drive, Greenvale VIC 3048, Australia</t>
  </si>
  <si>
    <t>-37.6603767, 144.9046583</t>
  </si>
  <si>
    <t>-37.6603767</t>
  </si>
  <si>
    <t xml:space="preserve"> 144.9046583</t>
  </si>
  <si>
    <t>Overnewton Anglican Community College, Robertsons Road, Taylors Lakes VIC 3037, Australia</t>
  </si>
  <si>
    <t>-37.6898184, 144.7746759</t>
  </si>
  <si>
    <t>-37.6898184</t>
  </si>
  <si>
    <t xml:space="preserve"> 144.7746759</t>
  </si>
  <si>
    <t>Sunshine Heights Primary School, 1-19 Mailey Street, Sunshine West VIC 3020, Australia</t>
  </si>
  <si>
    <t>-37.7920268, 144.817358</t>
  </si>
  <si>
    <t>-37.7920268</t>
  </si>
  <si>
    <t xml:space="preserve"> 144.817358</t>
  </si>
  <si>
    <t>Kardinia International College, 29-31 Kardinia Drive, Bell Post Hill VIC 3215, Australia</t>
  </si>
  <si>
    <t>-38.1108666, 144.3263052</t>
  </si>
  <si>
    <t>-38.1108666</t>
  </si>
  <si>
    <t xml:space="preserve"> 144.3263052</t>
  </si>
  <si>
    <t>Camp Australia - Scoresby Primary School OSHC SCORESBY</t>
  </si>
  <si>
    <t>Camp Australia - St Timothy's School Vermont OSHC VERMONT</t>
  </si>
  <si>
    <t>Carey Donvale OSHClub DONVALE</t>
  </si>
  <si>
    <t>Vermont Primary School Kindergarten VERMONT</t>
  </si>
  <si>
    <t>Vermont Primary School Outside School Hours Child Care Service VERMONT</t>
  </si>
  <si>
    <t>Camp Australia - St Joseph's Primary School - Mernda OSHC MERNDA</t>
  </si>
  <si>
    <t>Camp Australia - Thomastown Meadows Primary School OSHC THOMASTOWN</t>
  </si>
  <si>
    <t>Cana Catholic Primary OSHClub HILLSIDE</t>
  </si>
  <si>
    <t>Coragulac &amp; District Kindergarten CORAGULAC</t>
  </si>
  <si>
    <t>Future Kids Child Care-West Tarneit TARNEIT</t>
  </si>
  <si>
    <t>Happy Feet ELC MELTON WEST</t>
  </si>
  <si>
    <t>Highpoint Kinder Haven MARIBYRNONG</t>
  </si>
  <si>
    <t>Story House Early Learning Keilor Downs KEILOR DOWNS</t>
  </si>
  <si>
    <t>Woodlea Early Education AINTREE</t>
  </si>
  <si>
    <t>Scoresby Primary School, Ingrid Street, Scoresby VIC 3179, Australia</t>
  </si>
  <si>
    <t>-37.8943683, 145.2262625</t>
  </si>
  <si>
    <t>-37.8943683</t>
  </si>
  <si>
    <t xml:space="preserve"> 145.2262625</t>
  </si>
  <si>
    <t>-37.8171554</t>
  </si>
  <si>
    <t xml:space="preserve"> 145.1905384</t>
  </si>
  <si>
    <t>Carey Baptist Grammar School (Donvale Campus), 9 Era Court, Donvale VIC 3111, Australia</t>
  </si>
  <si>
    <t>-37.771996, 145.1849308</t>
  </si>
  <si>
    <t>-37.771996</t>
  </si>
  <si>
    <t xml:space="preserve"> 145.1849308</t>
  </si>
  <si>
    <t>Vermont Primary School, Nurlendi Road, Vermont VIC 3132, Australia</t>
  </si>
  <si>
    <t>-37.8379623, 145.1941216</t>
  </si>
  <si>
    <t>-37.8379623</t>
  </si>
  <si>
    <t xml:space="preserve"> 145.1941216</t>
  </si>
  <si>
    <t>-36.3597388</t>
  </si>
  <si>
    <t xml:space="preserve"> 146.6834932</t>
  </si>
  <si>
    <t>Thomastown Meadows Primary School, Endeavour Avenue, Thomastown VIC 3075, Australia</t>
  </si>
  <si>
    <t>-37.6818839, 144.992304</t>
  </si>
  <si>
    <t>-37.6818839</t>
  </si>
  <si>
    <t xml:space="preserve"> 144.992304</t>
  </si>
  <si>
    <t>-38.3020215</t>
  </si>
  <si>
    <t xml:space="preserve"> 144.3322982</t>
  </si>
  <si>
    <t>Coragulac-Beeac Road, Coragulac VIC, Australia</t>
  </si>
  <si>
    <t>-38.2852677, 143.5224727</t>
  </si>
  <si>
    <t>-38.2852677</t>
  </si>
  <si>
    <t xml:space="preserve"> 143.5224727</t>
  </si>
  <si>
    <t>-37.9255485</t>
  </si>
  <si>
    <t xml:space="preserve"> 144.6189368</t>
  </si>
  <si>
    <t>Highpoint Shopping Centre, 120-200 Rosamond Road, Maribyrnong VIC 3032, Australia</t>
  </si>
  <si>
    <t>-37.7728935, 144.8863612</t>
  </si>
  <si>
    <t>-37.7728935</t>
  </si>
  <si>
    <t xml:space="preserve"> 144.8863612</t>
  </si>
  <si>
    <t>Copernicus Way, Keilor Downs VIC 3036, Australia</t>
  </si>
  <si>
    <t>-37.7233788, 144.807315</t>
  </si>
  <si>
    <t>-37.7233788</t>
  </si>
  <si>
    <t xml:space="preserve"> 144.807315</t>
  </si>
  <si>
    <t>Woodlea Boulevard, Aintree VIC 3335, Australia</t>
  </si>
  <si>
    <t>-37.7207148, 144.6601055</t>
  </si>
  <si>
    <t>-37.7207148</t>
  </si>
  <si>
    <t xml:space="preserve"> 144.6601055</t>
  </si>
  <si>
    <t>Flamingo Community Group WANTIRNA SOUTH</t>
  </si>
  <si>
    <t>Big Childcare - Fitzroy PS OSHC FITZROY</t>
  </si>
  <si>
    <t>St Bernard's Out of School Hours Care COBURG EAST</t>
  </si>
  <si>
    <t>Tullamarine Early Learning Centre TULLAMARINE</t>
  </si>
  <si>
    <t>Big Childcare – Sydenham/Hillside Sydenham Campus SYDENHAM</t>
  </si>
  <si>
    <t>Kids on Collins MELBOURNE</t>
  </si>
  <si>
    <t>15 Flamingo Drive, Wantirna South VIC 3152, Australia</t>
  </si>
  <si>
    <t>-37.8694579, 145.2236446</t>
  </si>
  <si>
    <t>-37.8694579</t>
  </si>
  <si>
    <t xml:space="preserve"> 145.2236446</t>
  </si>
  <si>
    <t>197 Argyle Street, Fitzroy VIC 3065, Australia</t>
  </si>
  <si>
    <t>-37.7978811, 144.9830261</t>
  </si>
  <si>
    <t>-37.7978811</t>
  </si>
  <si>
    <t xml:space="preserve"> 144.9830261</t>
  </si>
  <si>
    <t>Sydenham-Hillside Primary School, Wattle Valley Drive, Hillside VIC 3037, Australia</t>
  </si>
  <si>
    <t>-37.6865126, 144.7368428</t>
  </si>
  <si>
    <t>-37.6865126</t>
  </si>
  <si>
    <t xml:space="preserve"> 144.7368428</t>
  </si>
  <si>
    <t>Kids on Collins, 600 Collins Street, Melbourne City VIC 3000, Australia</t>
  </si>
  <si>
    <t>-37.8185595, 144.9549473</t>
  </si>
  <si>
    <t>-37.8185595</t>
  </si>
  <si>
    <t xml:space="preserve"> 144.9549473</t>
  </si>
  <si>
    <t>40 Patterson St, Coburg VIC 3058</t>
  </si>
  <si>
    <t>-37.7482256,144.9705147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</si>
  <si>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</si>
  <si>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</si>
  <si>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</si>
  <si>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</si>
  <si>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</si>
  <si>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</si>
  <si>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</si>
  <si>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</si>
  <si>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</si>
  <si>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</si>
  <si>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</si>
  <si>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</si>
  <si>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</si>
  <si>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</si>
  <si>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 Prahran</t>
  </si>
  <si>
    <t>Coles, Marion Street, Pascoe Vale VIC 3058, Australia</t>
  </si>
  <si>
    <t>-37.7315658, 144.9503452</t>
  </si>
  <si>
    <t>Town Hall Car Park Prahan, Coles, Chapel Street, Prahran VIC 2181, Australia</t>
  </si>
  <si>
    <t>-37.8479845, 144.9937651</t>
  </si>
  <si>
    <t>76-84 Baden Powell Dr, Tarneit VIC 3029</t>
  </si>
  <si>
    <t>-37.8411518,144.6930899</t>
  </si>
  <si>
    <t>189 S Centre Rd, Tullamarine VIC 3043</t>
  </si>
  <si>
    <t>-37.7054034,144.8561507</t>
  </si>
  <si>
    <t>161 Bulmans Rd, Harkness VIC 3337</t>
  </si>
  <si>
    <t>-37.6743785,144.5489031</t>
  </si>
  <si>
    <t>999 Leakes Rd, Tarneit VIC 3029</t>
  </si>
  <si>
    <t>-37.8312908,144.6612499</t>
  </si>
  <si>
    <t>46 Banchory Ave, Hillside VIC 3037</t>
  </si>
  <si>
    <t>-37.6884982,144.7447931</t>
  </si>
  <si>
    <t>44 Mernda Village Dr, Mernda VIC 3754</t>
  </si>
  <si>
    <t>-37.595206,145.0884213</t>
  </si>
  <si>
    <t>21 Stevens Rd, Vermont VIC 3133</t>
  </si>
  <si>
    <t>-37.840601,145.1816133</t>
  </si>
  <si>
    <t>25 Kennedy St, Keilor VIC 3036</t>
  </si>
  <si>
    <t>-37.7167552,144.8335381</t>
  </si>
  <si>
    <t>1350 Dandenong Rd, Hughesdale VIC 3166</t>
  </si>
  <si>
    <t>-37.8911437,145.0806819</t>
  </si>
  <si>
    <t>Buchan Early Childhood Development Centre BUCHAN</t>
  </si>
  <si>
    <t>Dala Yooro BAIRNSDALE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</si>
  <si>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</si>
  <si>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</si>
  <si>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</si>
  <si>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</si>
  <si>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</si>
  <si>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</si>
  <si>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</si>
  <si>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</si>
  <si>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</si>
  <si>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Selby Preschool SELBY</t>
  </si>
  <si>
    <t>Selby Preschool &amp; Kindergarten, 15 Lyons Drive, Selby VIC 3159, Australia</t>
  </si>
  <si>
    <t>-37.9139237, 145.3702064</t>
  </si>
  <si>
    <t>-37.9139237</t>
  </si>
  <si>
    <t xml:space="preserve"> 145.3702064</t>
  </si>
  <si>
    <t>Bendigo Community Children's Services Heathcote OSHC HEATHCOTE</t>
  </si>
  <si>
    <t>Bentley Terrace, Quarry Hill VIC 3555, Australia</t>
  </si>
  <si>
    <t>-36.7845487, 144.2770866</t>
  </si>
  <si>
    <t>-36.7845487</t>
  </si>
  <si>
    <t xml:space="preserve"> 144.2770866</t>
  </si>
  <si>
    <t>Camp Australia - St Joseph's Primary School - Bendigo OSHC BENDIGO</t>
  </si>
  <si>
    <t>Myrtle Street, Quarry Hill VIC 3550, Australia</t>
  </si>
  <si>
    <t>-36.7694578, 144.2780973</t>
  </si>
  <si>
    <t>-36.7694578</t>
  </si>
  <si>
    <t xml:space="preserve"> 144.2780973</t>
  </si>
  <si>
    <t>Epping Views Kindergarten EPPING</t>
  </si>
  <si>
    <t>Lyndarum Drive, Epping VIC 3076, Australia</t>
  </si>
  <si>
    <t>-37.6284216, 145.0263533</t>
  </si>
  <si>
    <t>-37.6284216</t>
  </si>
  <si>
    <t xml:space="preserve"> 145.0263533</t>
  </si>
  <si>
    <t>Epping Views Primary School OSHC EPPING</t>
  </si>
  <si>
    <t>Epping Views Primary School, Deco Place, Epping VIC 3076, Australia</t>
  </si>
  <si>
    <t>-37.6284835, 145.0236769</t>
  </si>
  <si>
    <t>-37.6284835</t>
  </si>
  <si>
    <t xml:space="preserve"> 145.0236769</t>
  </si>
  <si>
    <t>Norfolk Street Child Care Centre YARRAVILLE</t>
  </si>
  <si>
    <t>Springside Occasional Care CAROLINE SPRINGS</t>
  </si>
  <si>
    <t>-37.7113445, 144.7387687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</si>
  <si>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</si>
  <si>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</si>
  <si>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</si>
  <si>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</si>
  <si>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</si>
  <si>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</si>
  <si>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</si>
  <si>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</si>
  <si>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</si>
  <si>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</si>
  <si>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37-53 Dalmahoy St BAIRNSDALE VIC 3875</t>
  </si>
  <si>
    <t>-37.8296457,147.6269773</t>
  </si>
  <si>
    <t>2 Norfolk St, Yarraville VIC 3013</t>
  </si>
  <si>
    <t>-37.8203636,144.8904383</t>
  </si>
  <si>
    <t>25 Becca Way, Caroline Springs VIC 3023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</si>
  <si>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</si>
  <si>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</si>
  <si>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</si>
  <si>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</si>
  <si>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</si>
  <si>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</si>
  <si>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</si>
  <si>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</si>
  <si>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</si>
  <si>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</si>
  <si>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</si>
  <si>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</si>
  <si>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</si>
  <si>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</si>
  <si>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</si>
  <si>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5621 Buchan-Orbost Rd, Buchan VIC 3885</t>
  </si>
  <si>
    <t>-37.4961841,148.1725768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</si>
  <si>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</si>
  <si>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</si>
  <si>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</si>
  <si>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</si>
  <si>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</si>
  <si>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</si>
  <si>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</si>
  <si>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</si>
  <si>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</si>
  <si>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</si>
  <si>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</si>
  <si>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</si>
  <si>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</si>
  <si>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</si>
  <si>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</si>
  <si>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</si>
  <si>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</si>
  <si>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</si>
  <si>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</si>
  <si>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</si>
  <si>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</si>
  <si>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</si>
  <si>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</si>
  <si>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</si>
  <si>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</si>
  <si>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</si>
  <si>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</si>
  <si>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</si>
  <si>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</si>
  <si>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</si>
  <si>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</si>
  <si>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</si>
  <si>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</si>
  <si>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</si>
  <si>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</si>
  <si>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</si>
  <si>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</si>
  <si>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 - Early Learning Program MOOROOLBARK</t>
  </si>
  <si>
    <t>Billanook College, Denval Place, Mooroolbark VIC 3765, Australia</t>
  </si>
  <si>
    <t>-37.7901228, 145.3388823</t>
  </si>
  <si>
    <t>-37.7901228</t>
  </si>
  <si>
    <t xml:space="preserve"> 145.3388823</t>
  </si>
  <si>
    <t>Croydon Hills Primary School OSHC Program CROYDON HILLS</t>
  </si>
  <si>
    <t>Croydon Hills Primary School, Bemm Court, Croydon Hills VIC 3136, Australia</t>
  </si>
  <si>
    <t>-37.7766363, 145.2721165</t>
  </si>
  <si>
    <t>-37.7766363</t>
  </si>
  <si>
    <t xml:space="preserve"> 145.2721165</t>
  </si>
  <si>
    <t>Camp Australia - Findon Primary School OSHC MILL PARK</t>
  </si>
  <si>
    <t>Findon Primary School, Roycroft Avenue, Mill Park VIC 3082, Australia</t>
  </si>
  <si>
    <t>-37.6666066, 145.0510756</t>
  </si>
  <si>
    <t>-37.6666066</t>
  </si>
  <si>
    <t xml:space="preserve"> 145.0510756</t>
  </si>
  <si>
    <t>Guardian Childcare &amp; Education Preston West PRESTON</t>
  </si>
  <si>
    <t>614 Bell Street, Preston VIC 3072, Australia</t>
  </si>
  <si>
    <t>-37.7435548, 144.9895899</t>
  </si>
  <si>
    <t>-37.7435548</t>
  </si>
  <si>
    <t xml:space="preserve"> 144.9895899</t>
  </si>
  <si>
    <t>Only About Children Northcote NORTHCOTE</t>
  </si>
  <si>
    <t>Big Childcare - Tarneit P-9 College OSHC TARNEIT</t>
  </si>
  <si>
    <t>Big Childcare - Tarneit Rise PS OSHC TARNEIT</t>
  </si>
  <si>
    <t>Tarneit Rise Primary School, Rifflebird Drive, Tarneit VIC 3029, Australia</t>
  </si>
  <si>
    <t>-37.8361337, 144.6657898</t>
  </si>
  <si>
    <t>-37.8361337</t>
  </si>
  <si>
    <t xml:space="preserve"> 144.6657898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</si>
  <si>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</si>
  <si>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</si>
  <si>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</si>
  <si>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</si>
  <si>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</si>
  <si>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Grovedale West Primary School Outside School Hours Care Program GROVEDALE</t>
  </si>
  <si>
    <t>Kelly Club OSHC St Thomas Primary School DRYSDALE VIC 3222</t>
  </si>
  <si>
    <t>Saint Ignatius College Geelong, Peninsula Drive, Drysdale VIC 3222, Australia</t>
  </si>
  <si>
    <t>-38.1897138, 144.5556587</t>
  </si>
  <si>
    <t>-38.1897138</t>
  </si>
  <si>
    <t xml:space="preserve"> 144.5556587</t>
  </si>
  <si>
    <t>160-162 Victoria Rd, Northcote VIC 3070</t>
  </si>
  <si>
    <t>-37.7710537,145.0096873</t>
  </si>
  <si>
    <t>21-23 Brinbrook St, Tarneit VIC 3029</t>
  </si>
  <si>
    <t>-37.8374201,144.6776239</t>
  </si>
  <si>
    <t>-38.2029589,144.3337663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</si>
  <si>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</si>
  <si>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</si>
  <si>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</si>
  <si>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</si>
  <si>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</si>
  <si>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</si>
  <si>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</si>
  <si>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</si>
  <si>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</si>
  <si>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</si>
  <si>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</si>
  <si>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</si>
  <si>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</si>
  <si>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</si>
  <si>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</si>
  <si>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</si>
  <si>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</si>
  <si>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</si>
  <si>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</si>
  <si>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</si>
  <si>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</si>
  <si>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</si>
  <si>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</si>
  <si>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</si>
  <si>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</si>
  <si>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</si>
  <si>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</si>
  <si>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</si>
  <si>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</si>
  <si>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</si>
  <si>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</si>
  <si>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</si>
  <si>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</si>
  <si>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</si>
  <si>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</si>
  <si>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</si>
  <si>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</si>
  <si>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</si>
  <si>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</si>
  <si>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</si>
  <si>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</si>
  <si>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</si>
  <si>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</si>
  <si>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</si>
  <si>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</si>
  <si>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</si>
  <si>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</si>
  <si>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</si>
  <si>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</si>
  <si>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</si>
  <si>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</si>
  <si>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</si>
  <si>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</si>
  <si>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</si>
  <si>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</si>
  <si>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</si>
  <si>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</si>
  <si>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</si>
  <si>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</si>
  <si>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</si>
  <si>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</si>
  <si>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</si>
  <si>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</si>
  <si>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</si>
  <si>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Camp Australia - Cranbourne East Primary School OSHC CRANBOURNE</t>
  </si>
  <si>
    <t>Chapelton Road, Cranbourne East VIC 3977, Australia</t>
  </si>
  <si>
    <t>-38.1202017, 145.2983051</t>
  </si>
  <si>
    <t>-38.1202017</t>
  </si>
  <si>
    <t xml:space="preserve"> 145.2983051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</si>
  <si>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</si>
  <si>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</si>
  <si>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</si>
  <si>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</si>
  <si>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</si>
  <si>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</si>
  <si>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</si>
  <si>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</si>
  <si>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</si>
  <si>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</si>
  <si>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</si>
  <si>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</si>
  <si>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</si>
  <si>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</si>
  <si>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</si>
  <si>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</si>
  <si>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</si>
  <si>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</si>
  <si>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</si>
  <si>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</si>
  <si>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</si>
  <si>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</si>
  <si>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</si>
  <si>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</si>
  <si>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</si>
  <si>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</si>
  <si>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</si>
  <si>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</si>
  <si>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</si>
  <si>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</si>
  <si>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</si>
  <si>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</si>
  <si>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</si>
  <si>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</si>
  <si>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</si>
  <si>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</si>
  <si>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</si>
  <si>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</si>
  <si>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</si>
  <si>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</si>
  <si>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</si>
  <si>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</si>
  <si>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</si>
  <si>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</si>
  <si>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</si>
  <si>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</si>
  <si>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</si>
  <si>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</si>
  <si>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</si>
  <si>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</si>
  <si>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</si>
  <si>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</si>
  <si>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</si>
  <si>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</si>
  <si>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</si>
  <si>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</si>
  <si>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</si>
  <si>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</si>
  <si>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</si>
  <si>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</si>
  <si>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</si>
  <si>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</si>
  <si>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</si>
  <si>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</si>
  <si>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</si>
  <si>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</si>
  <si>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</si>
  <si>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</si>
  <si>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</si>
  <si>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</si>
  <si>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</si>
  <si>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</si>
  <si>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</si>
  <si>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</si>
  <si>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</si>
  <si>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</si>
  <si>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</si>
  <si>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</si>
  <si>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</si>
  <si>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</si>
  <si>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</si>
  <si>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</si>
  <si>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</si>
  <si>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</si>
  <si>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</si>
  <si>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</si>
  <si>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</si>
  <si>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</si>
  <si>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</si>
  <si>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</si>
  <si>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</si>
  <si>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</si>
  <si>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</si>
  <si>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Cranbourne Christian Fellowship Centre Inc T/AS TurningPoint Family Church Cranbourne</t>
  </si>
  <si>
    <t>Guardian Childcare &amp; Education Elsternwick ELSTERNWICK</t>
  </si>
  <si>
    <t>Moe P.L.A.C.E. MOE</t>
  </si>
  <si>
    <t>Camp Australia - Billanook College OSHC MOOROOLBARK</t>
  </si>
  <si>
    <t>Frank R Pullar Childcare Centre MOOROOPNA</t>
  </si>
  <si>
    <t>Bluebird Early Education South Morang SOUTH MORANG</t>
  </si>
  <si>
    <t>Camp Australia - Marymede Catholic College OSHC SOUTH MORANG</t>
  </si>
  <si>
    <t>Coburg OSHClub COBURG</t>
  </si>
  <si>
    <t>Cooke Court Child Care Centre RICHMOND</t>
  </si>
  <si>
    <t>Nino Early Learning Adventures - Preston  PRESTON</t>
  </si>
  <si>
    <t>Northland Kinder Haven PRESTON</t>
  </si>
  <si>
    <t>The Stables Kindergarten MILL PARK</t>
  </si>
  <si>
    <t>Camp Australia - Alamanda K-9 College OSHC POINT COOK</t>
  </si>
  <si>
    <t>Camp Australia - St Andrews Primary School OSHC WERRIBEE</t>
  </si>
  <si>
    <t>Camp Australia - St Clare’s Catholic Primary School Truganina OSHC TRUGANINA</t>
  </si>
  <si>
    <t>Camp Australia - Stella Maris Catholic Primary School OSHC POINT COOK</t>
  </si>
  <si>
    <t>Kids World Geelong NORLANE</t>
  </si>
  <si>
    <t>Little Stars at Southern Cross DOCKLANDS</t>
  </si>
  <si>
    <t>Sacred Heart PS TheirCare ST ALBANS</t>
  </si>
  <si>
    <t>St Monica's OSHClub MOONEE PONDS</t>
  </si>
  <si>
    <t>Hunt Club Village, Rochester Parade, Cranbourne East VIC 3977, Australia</t>
  </si>
  <si>
    <t>-38.1007431, 145.2946401</t>
  </si>
  <si>
    <t>-38.1007431</t>
  </si>
  <si>
    <t xml:space="preserve"> 145.2946401</t>
  </si>
  <si>
    <t>South Morang Primary School, John Ryan Drive, South Morang VIC 3090, Australia</t>
  </si>
  <si>
    <t>-37.6521949, 145.0951259</t>
  </si>
  <si>
    <t>83 Murray Road, Preston VIC 3072, Australia</t>
  </si>
  <si>
    <t>-37.7405064, 145.0217548</t>
  </si>
  <si>
    <t>Northland Kinder Haven, 65 Wood Street, Preston VIC 3072, Australia</t>
  </si>
  <si>
    <t>-37.7362251, 145.0277004</t>
  </si>
  <si>
    <t>Childs Road, Mill Park VIC 3082, Australia</t>
  </si>
  <si>
    <t>-37.6645666, 145.0580184</t>
  </si>
  <si>
    <t>Sacred Heart Primary School, Alfrieda Street, St Albans VIC 3021, Australia</t>
  </si>
  <si>
    <t>-37.7367997, 144.7998121</t>
  </si>
  <si>
    <t>-37.7367997</t>
  </si>
  <si>
    <t xml:space="preserve"> 144.7998121</t>
  </si>
  <si>
    <t>St Monica's Primary School, Hutcheson Street, Moonee Ponds VIC 3039, Australia</t>
  </si>
  <si>
    <t>-37.7597797, 144.9226242</t>
  </si>
  <si>
    <t>-37.7597797</t>
  </si>
  <si>
    <t xml:space="preserve"> 144.9226242</t>
  </si>
  <si>
    <t>241 Kooyong Rd, Elsternwick VIC 3185</t>
  </si>
  <si>
    <t>-37.8808398,145.0134973</t>
  </si>
  <si>
    <t>37-39 Vale St, Moe VIC 3825</t>
  </si>
  <si>
    <t>-38.181739,146.254772</t>
  </si>
  <si>
    <t>Monash Rd, Newborough VIC 3825</t>
  </si>
  <si>
    <t>-38.1757886,146.3023348</t>
  </si>
  <si>
    <t>168 Echuca Rd, Mooroopna VIC 3629</t>
  </si>
  <si>
    <t>-36.3795821,145.3496415</t>
  </si>
  <si>
    <t>60 Williamsons Rd, South Morang VIC 3752</t>
  </si>
  <si>
    <t>-37.6431535,145.0881502</t>
  </si>
  <si>
    <t>22 Church St, Richmond VIC 3121</t>
  </si>
  <si>
    <t>-37.8114067,144.9980073</t>
  </si>
  <si>
    <t>365 Bell St, Preston VIC 3072</t>
  </si>
  <si>
    <t>-37.7449714,144.9978307</t>
  </si>
  <si>
    <t>88 Alamanda Blvd, Point Cook VIC 3030</t>
  </si>
  <si>
    <t>-37.9086133,144.7393069</t>
  </si>
  <si>
    <t>Level 3/700 Bourke St, Docklands VIC 3008</t>
  </si>
  <si>
    <t>-37.8173796,144.9472587</t>
  </si>
  <si>
    <t>130 Marquands Rd, Truganina VIC 3029</t>
  </si>
  <si>
    <t>-37.8435906,144.7263517</t>
  </si>
  <si>
    <t>Stella Maris Catholic Primary School, 54-70 Innisfail Dr, Point Cook VIC 3030</t>
  </si>
  <si>
    <t>-37.8907137,144.7253274</t>
  </si>
  <si>
    <t>24/28 Bellnore Dr, Norlane VIC 3214</t>
  </si>
  <si>
    <t>-38.0893256,144.3357116</t>
  </si>
  <si>
    <t>110 Greaves St N, Werribee VIC 3030</t>
  </si>
  <si>
    <t>-37.9014071,144.6490348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</si>
  <si>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</si>
  <si>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</si>
  <si>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</si>
  <si>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</si>
  <si>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</si>
  <si>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</si>
  <si>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</si>
  <si>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</si>
  <si>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</si>
  <si>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</si>
  <si>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</si>
  <si>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</si>
  <si>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</si>
  <si>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</si>
  <si>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</si>
  <si>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</si>
  <si>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</si>
  <si>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Goodstart Early Learning Hampton Park - Somerville Road HAMPTON PARK</t>
  </si>
  <si>
    <t>Time 4 Tots Early Learning Centre PAKENHAM</t>
  </si>
  <si>
    <t>Carey OSHClub Kew KEW</t>
  </si>
  <si>
    <t>Carey Baptist Grammar School, Wrixon Street, Kew VIC 3122, Australia</t>
  </si>
  <si>
    <t>-37.8158113, 145.0481615</t>
  </si>
  <si>
    <t>Thornbury Learning Centre THORNBURY</t>
  </si>
  <si>
    <t>Big Childcare - Wyndham Vale Primary School OSHC WYNDHAM VALE</t>
  </si>
  <si>
    <t>Camp Australia - St Robert's Catholic Primary School OSHC NEWTOWN</t>
  </si>
  <si>
    <t>Carranballac OSHClub Boardwalk POINT COOK</t>
  </si>
  <si>
    <t>Explorers Early Learning - Williamstown WILLIAMSTOWN</t>
  </si>
  <si>
    <t>Lakeside Place, Williamstown VIC 3016, Australia</t>
  </si>
  <si>
    <t>-37.8611108, 144.8783863</t>
  </si>
  <si>
    <t>Mandama Primary School Combined OSHC GROVEDALE</t>
  </si>
  <si>
    <t>Mandama Primary School, Church Street, Grovedale VIC 3216, Australia</t>
  </si>
  <si>
    <t>-38.2004703, 144.3282185</t>
  </si>
  <si>
    <t>Milleara Integrated Learning &amp; Development Centre for Children KEILOR EAST</t>
  </si>
  <si>
    <t>Myrniong Primary School Outside School Hours Care MYRNIONG</t>
  </si>
  <si>
    <t>Myrniong Primary School, Hardy Street, Myrniong VIC 3341, Australia</t>
  </si>
  <si>
    <t>-37.6197528, 144.3463261</t>
  </si>
  <si>
    <t>-37.6197528</t>
  </si>
  <si>
    <t xml:space="preserve"> 144.3463261</t>
  </si>
  <si>
    <t>The Grange Community Centre HOPPERS CROSSING</t>
  </si>
  <si>
    <t>The Grange Community Centre, Hogans Road, Hoppers Crossing VIC 3030, Australia</t>
  </si>
  <si>
    <t>-37.8609887, 144.6765045</t>
  </si>
  <si>
    <t>-37.8609887</t>
  </si>
  <si>
    <t xml:space="preserve"> 144.6765045</t>
  </si>
  <si>
    <t>160 Somerville Rd, Hampton Park VIC 3976</t>
  </si>
  <si>
    <t>-38.031945,145.2615958</t>
  </si>
  <si>
    <t>2/2-6 Princes Hwy, Pakenham VIC 3810</t>
  </si>
  <si>
    <t>-38.0716874,145.4864256</t>
  </si>
  <si>
    <t>52 Speight St, Thornbury VIC 3071</t>
  </si>
  <si>
    <t>-37.7629271,145.0100874</t>
  </si>
  <si>
    <t>85 Ribblesdale Ave, Wyndham Vale VIC 3024</t>
  </si>
  <si>
    <t>-37.8953239,144.6074581</t>
  </si>
  <si>
    <t>13 Nicholas St, Newtown VIC 3220</t>
  </si>
  <si>
    <t>-38.1561162,144.3404761</t>
  </si>
  <si>
    <t>Cnr Foxwood Drive, Dunnings Rd, Point Cook VIC 3030</t>
  </si>
  <si>
    <t>-37.8857809,144.7410762</t>
  </si>
  <si>
    <t>1-5 Keilor Park Dr, Keilor East VIC 3033</t>
  </si>
  <si>
    <t>-37.7401982,144.8608886</t>
  </si>
  <si>
    <t>Pender's Grove Primary School Combined OSHC THORNBURY</t>
  </si>
  <si>
    <t>Penders Grove Primary School, 370 Victoria Road, Thornbury VIC 3071, Australia</t>
  </si>
  <si>
    <t>-37.7545981, 145.0142288</t>
  </si>
  <si>
    <t>-37.7545981</t>
  </si>
  <si>
    <t xml:space="preserve"> 145.0142288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</si>
  <si>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</si>
  <si>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</si>
  <si>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</si>
  <si>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</si>
  <si>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</si>
  <si>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Barring Djinang Kindergarten SOUTHBANK</t>
  </si>
  <si>
    <t>10 - 12 Cecil Street, South Melbourne VIC 3005, Australia</t>
  </si>
  <si>
    <t>-37.8283836, 144.9551404</t>
  </si>
  <si>
    <t>-37.8283836</t>
  </si>
  <si>
    <t xml:space="preserve"> 144.9551404</t>
  </si>
  <si>
    <t>Camp Australia - Aspendale Primary School OSHC ASPENDALE</t>
  </si>
  <si>
    <t>Aspendale Primary School, 23 Laura Street, Aspendale VIC 3195, Australia</t>
  </si>
  <si>
    <t>-38.0206458, 145.099826</t>
  </si>
  <si>
    <t>-38.0206458</t>
  </si>
  <si>
    <t xml:space="preserve"> 145.099826</t>
  </si>
  <si>
    <t>Camp Australia - East Bentleigh Primary School OSHC BENTLEIGH EAST</t>
  </si>
  <si>
    <t>East Bentleigh Primary School, Bignell Road, Bentleigh East VIC 3165, Australia</t>
  </si>
  <si>
    <t>-37.9345089, 145.0694049</t>
  </si>
  <si>
    <t>-37.9345089</t>
  </si>
  <si>
    <t xml:space="preserve"> 145.0694049</t>
  </si>
  <si>
    <t>Camp Australia - Keysborough Primary School OSHC SPRINGVALE SOUTH</t>
  </si>
  <si>
    <t>Keysborough Primary School, Darren Road, Springvale South VIC 3173, Australia</t>
  </si>
  <si>
    <t>-37.9828185, 145.1532252</t>
  </si>
  <si>
    <t>-37.9828185</t>
  </si>
  <si>
    <t xml:space="preserve"> 145.1532252</t>
  </si>
  <si>
    <t>Camp Australia - Mentone Girls' Grammar School OSHC MENTONE</t>
  </si>
  <si>
    <t>Mentone Girls Grammar School, Mentone Parade, Mentone VIC 3194, Australia</t>
  </si>
  <si>
    <t>-37.9893633, 145.0645403</t>
  </si>
  <si>
    <t>-37.9893633</t>
  </si>
  <si>
    <t xml:space="preserve"> 145.0645403</t>
  </si>
  <si>
    <t>Camp Australia - Sandringham Primary School OSHC SANDRINGHAM</t>
  </si>
  <si>
    <t>Sandringham Primary School, Henry Street, Sandringham VIC 3191, Australia</t>
  </si>
  <si>
    <t>-37.9470888, 145.0094456</t>
  </si>
  <si>
    <t>-37.9470888</t>
  </si>
  <si>
    <t xml:space="preserve"> 145.0094456</t>
  </si>
  <si>
    <t>Camp Australia - Sirius College - Keysborough OSHC KEYSBOROUGH</t>
  </si>
  <si>
    <t>College Crescent, Keysborough VIC 3175, Australia</t>
  </si>
  <si>
    <t>-37.9906199, 145.1647229</t>
  </si>
  <si>
    <t>-37.9906199</t>
  </si>
  <si>
    <t xml:space="preserve"> 145.1647229</t>
  </si>
  <si>
    <t>Camp Australia - Woodleigh Primary School OSHC FRANKSTON</t>
  </si>
  <si>
    <t>Camp Australia - Woodleigh School Penbank Campus OSHC MOOROODUC</t>
  </si>
  <si>
    <t>Woodleigh School K-12, Mornington - Tyabb Road, Moorooduc VIC 3933, Australia</t>
  </si>
  <si>
    <t>-38.2458394, 145.0931358</t>
  </si>
  <si>
    <t>Dingley Village Neighbourhood Centre DINGLEY VILLAGE</t>
  </si>
  <si>
    <t>St Marks Close, Dingley Village VIC, Australia</t>
  </si>
  <si>
    <t>-37.9827, 145.1342</t>
  </si>
  <si>
    <t>Singleton Preschool ENDEAVOUR HILLS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</si>
  <si>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</si>
  <si>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</si>
  <si>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</si>
  <si>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</si>
  <si>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</si>
  <si>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</si>
  <si>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</si>
  <si>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</si>
  <si>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</si>
  <si>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</si>
  <si>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</si>
  <si>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</si>
  <si>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</si>
  <si>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</si>
  <si>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</si>
  <si>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</si>
  <si>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</si>
  <si>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All Saints Preschool Yarra Junction Inc YARRA JUNCTION</t>
  </si>
  <si>
    <t>Belford Oaks Community Children's Centre KEW</t>
  </si>
  <si>
    <t>Athenaeum Place, Kew VIC 3101, Australia</t>
  </si>
  <si>
    <t>-37.80639, 145.03086</t>
  </si>
  <si>
    <t>Bellevue Kindergarten BALWYN NORTH</t>
  </si>
  <si>
    <t>Bellevue Kindergarten, 49 Bulleen Road, Balwyn North VIC 3104, Australia</t>
  </si>
  <si>
    <t>-37.7880268, 145.0740345</t>
  </si>
  <si>
    <t xml:space="preserve">Balwyn North Primary School OSHC BALWYN NORTH </t>
  </si>
  <si>
    <t>Camp Australia - Boronia K-12 College OSHC BORONIA</t>
  </si>
  <si>
    <t>Boronia K-12 College, 35 Albert Avenue, Boronia VIC 3155, Australia</t>
  </si>
  <si>
    <t>-37.8583762, 145.2944364</t>
  </si>
  <si>
    <t>Knox Park Primary School OSHC KNOXFIELD</t>
  </si>
  <si>
    <t>Knox Park Primary School, Kathryn Road, Knoxfield VIC 3180, Australia</t>
  </si>
  <si>
    <t>-37.883635, 145.2510775</t>
  </si>
  <si>
    <t>Camp Australia - Trinity Grammar OSHC KEW</t>
  </si>
  <si>
    <t>Camp Australia - Yarra Valley Grammar School OSHC RINGWOOD</t>
  </si>
  <si>
    <t>Yarra Valley Grammar, Plymouth Road, Croydon Hills VIC 3136, Australia</t>
  </si>
  <si>
    <t>-37.7837397, 145.2560696</t>
  </si>
  <si>
    <t>Cathedral College Wangaratta Outside School Hours Care WANGARATTA</t>
  </si>
  <si>
    <t>Ryley Street, Wangaratta VIC 3676, Australia</t>
  </si>
  <si>
    <t>-36.35846, 146.32056</t>
  </si>
  <si>
    <t>Doncaster Early Learning Child Care DONCASTER</t>
  </si>
  <si>
    <t>Highvale Kindergarten GLEN WAVERLEY</t>
  </si>
  <si>
    <t>50 Highvale Road, Glen Waverley VIC 3150, Australia</t>
  </si>
  <si>
    <t>-37.8656188, 145.1643849</t>
  </si>
  <si>
    <t>JOYFUL LEARNING EARLY LEARNING CENTRE PTY LTD MITCHAM</t>
  </si>
  <si>
    <t>Kingswood College OSHClub BOX HILL</t>
  </si>
  <si>
    <t>Selby Community House SELBY</t>
  </si>
  <si>
    <t>Selby Community House, Wombalana Road, Selby VIC 3160, Australia</t>
  </si>
  <si>
    <t>-37.9124722, 145.3728209</t>
  </si>
  <si>
    <t>Vista Valley Kindergarten BULLEEN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</si>
  <si>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</si>
  <si>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</si>
  <si>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</si>
  <si>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</si>
  <si>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</si>
  <si>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</si>
  <si>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</si>
  <si>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</si>
  <si>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</si>
  <si>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</si>
  <si>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</si>
  <si>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</si>
  <si>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Alphington Grammar School OSHC ALPHINGTON</t>
  </si>
  <si>
    <t>Alphington Grammar School, Old Heidelberg Road, Alphington VIC 3078, Australia</t>
  </si>
  <si>
    <t>-37.7801786, 145.0365259</t>
  </si>
  <si>
    <t>Camp Australia - Alphington Grammar School OSHC ALPHINGTON</t>
  </si>
  <si>
    <t>Craigieburn South Primary OSHC CRAIGIEBURN</t>
  </si>
  <si>
    <t>Wattle Glen Primary School OSHC WATTLE GLEN</t>
  </si>
  <si>
    <t>Wattle Glen Primary School, 16-24 Reynolds Road, Wattle Glen VIC 3096, Australia</t>
  </si>
  <si>
    <t>-37.6687908, 145.1829684</t>
  </si>
  <si>
    <t>Camp Australia - Wattle Glen Primary School OSHC WATTLE GLEN</t>
  </si>
  <si>
    <t>Castlemaine Steiner Kindergarten MUCKLEFORD</t>
  </si>
  <si>
    <t>Castlemaine-Maldon Road, Welshmans Reef VIC 3463, Australia</t>
  </si>
  <si>
    <t>-37.0093454, 144.0736612</t>
  </si>
  <si>
    <t>Epping North YMCA Holiday Program EPPING NORTH</t>
  </si>
  <si>
    <t>Fairfield Primary School OSHClub FAIRFIELD</t>
  </si>
  <si>
    <t>New Futures Occasional Child Care Centre COBURG</t>
  </si>
  <si>
    <t>Riddells Creek Primary Outside School Hours Care RIDDELLS CREEK</t>
  </si>
  <si>
    <t>Riddells Creek Primary School, 69-77 Main Road, Riddells Creek VIC 3431, Australia</t>
  </si>
  <si>
    <t>-37.46047, 144.6796</t>
  </si>
  <si>
    <t>Romsey Occasional Care ROMSEY</t>
  </si>
  <si>
    <t>Main Street, Romsey VIC 3434, Australia</t>
  </si>
  <si>
    <t>-37.3513574, 144.7435057</t>
  </si>
  <si>
    <t>Viewbank OSHClub VIEWBANK</t>
  </si>
  <si>
    <t>View Bank Tennis Club, Rutherford Road, Viewbank VIC 3085, Australia</t>
  </si>
  <si>
    <t>-37.73991, 145.09323</t>
  </si>
  <si>
    <t>Yarra Warra Preschool WARRANDYTE NORTH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</si>
  <si>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</si>
  <si>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</si>
  <si>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</si>
  <si>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</si>
  <si>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</si>
  <si>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</si>
  <si>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</si>
  <si>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</si>
  <si>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</si>
  <si>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</si>
  <si>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</si>
  <si>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</si>
  <si>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</si>
  <si>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</si>
  <si>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</si>
  <si>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</si>
  <si>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</si>
  <si>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</si>
  <si>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</si>
  <si>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</si>
  <si>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</si>
  <si>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</si>
  <si>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</si>
  <si>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</si>
  <si>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</si>
  <si>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</si>
  <si>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</si>
  <si>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</si>
  <si>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</si>
  <si>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</si>
  <si>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</si>
  <si>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</si>
  <si>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</si>
  <si>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</si>
  <si>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</si>
  <si>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</si>
  <si>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</si>
  <si>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</si>
  <si>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</si>
  <si>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</si>
  <si>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Camp Australia - Aireys Inlet Primary School OSHC AIREYS INLET</t>
  </si>
  <si>
    <t>Aireys Inlet Primary School, Anderson Street, Aireys Inlet VIC 3231, Australia</t>
  </si>
  <si>
    <t>-38.4572697, 144.1102394</t>
  </si>
  <si>
    <t>Camp Australia - Monmia Primary School OSHC KEILOR DOWNS</t>
  </si>
  <si>
    <t>Medina Road, Keilor Downs VIC 3036, Australia</t>
  </si>
  <si>
    <t>-37.72337, 144.80839</t>
  </si>
  <si>
    <t>Coburn Primary School OSHClub MELTON SOUTH</t>
  </si>
  <si>
    <t>Melton South Primary School, 38-46 Exford Road, Melton South VIC 3338, Australia</t>
  </si>
  <si>
    <t>-37.70773, 144.57493</t>
  </si>
  <si>
    <t>Lavers Hill and District Preschool LAVERS HILL</t>
  </si>
  <si>
    <t>Northern Bay College TheirCare CORIO</t>
  </si>
  <si>
    <t>Strathmore PS TheirCare STRATHMORE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</si>
  <si>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</si>
  <si>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</si>
  <si>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</si>
  <si>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</si>
  <si>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</si>
  <si>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</si>
  <si>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</si>
  <si>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</si>
  <si>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</si>
  <si>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</si>
  <si>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</si>
  <si>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</si>
  <si>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</si>
  <si>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</si>
  <si>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</si>
  <si>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</si>
  <si>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</si>
  <si>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</si>
  <si>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</si>
  <si>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</si>
  <si>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</si>
  <si>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</si>
  <si>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</si>
  <si>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</si>
  <si>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</si>
  <si>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</si>
  <si>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</si>
  <si>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</si>
  <si>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</si>
  <si>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</si>
  <si>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</si>
  <si>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</si>
  <si>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</si>
  <si>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</si>
  <si>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</si>
  <si>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</si>
  <si>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</si>
  <si>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</si>
  <si>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</si>
  <si>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</si>
  <si>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</si>
  <si>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</si>
  <si>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</si>
  <si>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</si>
  <si>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</si>
  <si>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</si>
  <si>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3 Minimbah Ct, Frankston VIC 3199</t>
  </si>
  <si>
    <t>-38.1732098,145.1112823</t>
  </si>
  <si>
    <t>30 Singleton Dr, Endeavour Hills VIC 3802</t>
  </si>
  <si>
    <t>-37.9808338,145.2676035</t>
  </si>
  <si>
    <t>2438 Warburton Hwy, Yarra Junction VIC 3797</t>
  </si>
  <si>
    <t>-37.7820291,145.6087724</t>
  </si>
  <si>
    <t>Buchanan Ave, Melbourne VIC 3104</t>
  </si>
  <si>
    <t>-37.7960796,145.0744461</t>
  </si>
  <si>
    <t>60 Wellington St, Kew VIC 3101</t>
  </si>
  <si>
    <t>-37.8103379,145.0329398</t>
  </si>
  <si>
    <t>20 Turana St, Doncaster VIC 3108</t>
  </si>
  <si>
    <t>-37.7818517,145.1300523</t>
  </si>
  <si>
    <t>12-18 Barkly Terrace, Mitcham VIC 3132</t>
  </si>
  <si>
    <t>-37.817376,145.1932117</t>
  </si>
  <si>
    <t>355 Station St, Box Hill South VIC 3128</t>
  </si>
  <si>
    <t>-37.8323141,145.117721</t>
  </si>
  <si>
    <t>3 Vista St, Bulleen VIC 3105</t>
  </si>
  <si>
    <t>-37.7776867,145.1009473</t>
  </si>
  <si>
    <t>19 Dunloe Ave, Mont Albert North VIC 3129</t>
  </si>
  <si>
    <t>-37.8097268,145.1095698</t>
  </si>
  <si>
    <t>102 Hothlyn Dr, Craigieburn VIC 3064</t>
  </si>
  <si>
    <t>-37.6083939,144.9335441</t>
  </si>
  <si>
    <t>355 Harvest Home Rd, Epping North VIC 3076</t>
  </si>
  <si>
    <t>-37.6221209,144.9999803</t>
  </si>
  <si>
    <t>5 Langridge St, Fairfield VIC 3078</t>
  </si>
  <si>
    <t>-37.778277,145.0190189</t>
  </si>
  <si>
    <t>3 Munro St, Coburg VIC 3058</t>
  </si>
  <si>
    <t>-37.7451402,144.9631035</t>
  </si>
  <si>
    <t>186 Research-Warrandyte Rd, North Warrandyte VIC 3113</t>
  </si>
  <si>
    <t>-37.7294098,145.2126853</t>
  </si>
  <si>
    <t>10 College Dr, Lavers Hill VIC 3238</t>
  </si>
  <si>
    <t>-38.6816908,143.3811893</t>
  </si>
  <si>
    <t>38 Hendy St, Corio VIC 3214</t>
  </si>
  <si>
    <t>-38.0714344,144.364715</t>
  </si>
  <si>
    <t>-37.7352505,144.9148353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</si>
  <si>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</si>
  <si>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</si>
  <si>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</si>
  <si>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</si>
  <si>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</si>
  <si>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</si>
  <si>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</si>
  <si>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</si>
  <si>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</si>
  <si>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</si>
  <si>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</si>
  <si>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</si>
  <si>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</si>
  <si>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</si>
  <si>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</si>
  <si>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</si>
  <si>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Botany Park Preschool CARRUM DOWNS</t>
  </si>
  <si>
    <t>Lyrebird Drive, Carrum Downs VIC 3201, Australia</t>
  </si>
  <si>
    <t>-38.1110447, 145.1746347</t>
  </si>
  <si>
    <t>-38.1110447</t>
  </si>
  <si>
    <t xml:space="preserve"> 145.1746347</t>
  </si>
  <si>
    <t>Brighton Playroom Association BRIGHTON</t>
  </si>
  <si>
    <t>Bright Street, Brighton East VIC 3817, Australia</t>
  </si>
  <si>
    <t>-37.9157006, 145.0071322</t>
  </si>
  <si>
    <t>-37.9157006</t>
  </si>
  <si>
    <t xml:space="preserve"> 145.0071322</t>
  </si>
  <si>
    <t>Officer Child Care Centre OFFICER</t>
  </si>
  <si>
    <t>Village Way, Pakenham VIC 3809, Australia</t>
  </si>
  <si>
    <t>-38.0736342, 145.4376541</t>
  </si>
  <si>
    <t>-38.0736342</t>
  </si>
  <si>
    <t xml:space="preserve"> 145.4376541</t>
  </si>
  <si>
    <t>Sandybeach Centre SANDRINGHAM</t>
  </si>
  <si>
    <t>Sandybeach Centre, Beach Road, Sandringham VIC 3191, Australia</t>
  </si>
  <si>
    <t>-37.9528648, 145.0049578</t>
  </si>
  <si>
    <t>-37.9528648</t>
  </si>
  <si>
    <t xml:space="preserve"> 145.0049578</t>
  </si>
  <si>
    <t>Katandra School Special School, ORMOND</t>
  </si>
  <si>
    <t>Walsh Street, Ormond VIC 3204, Australia</t>
  </si>
  <si>
    <t>-37.902214, 145.0423306</t>
  </si>
  <si>
    <t>-37.902214</t>
  </si>
  <si>
    <t xml:space="preserve"> 145.0423306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</si>
  <si>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</si>
  <si>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</si>
  <si>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</si>
  <si>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</si>
  <si>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</si>
  <si>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</si>
  <si>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Aquarena Childcare DONCASTER</t>
  </si>
  <si>
    <t>Aurora School Community Kindergarten BLACKBURN SOUTH</t>
  </si>
  <si>
    <t>School Street, Blackburn South VIC 3130, Australia</t>
  </si>
  <si>
    <t>-37.8321818, 145.1400799</t>
  </si>
  <si>
    <t>Doncaster East Preschool Centre DONCASTER EAST</t>
  </si>
  <si>
    <t>Apartments and Community Centre, Grand Boulevard, Doncaster VIC 3108, Australia</t>
  </si>
  <si>
    <t>-37.7963284, 145.124736</t>
  </si>
  <si>
    <t>Genazzano FCJ College KEW</t>
  </si>
  <si>
    <t>Genazzano FCJ College, Mont Victor Road, Kew VIC 3102, Australia</t>
  </si>
  <si>
    <t>-37.8086721, 145.05596</t>
  </si>
  <si>
    <t>Genesis Creche Wantirna BORONIA</t>
  </si>
  <si>
    <t>Kidz Biz RINGWOOD</t>
  </si>
  <si>
    <t>Knox Leisureworks BORONIA</t>
  </si>
  <si>
    <t>Knox Leisureworks, Sandpiper Court, Boronia VIC 3155, Australia</t>
  </si>
  <si>
    <t>-37.8568736, 145.2780755</t>
  </si>
  <si>
    <t>Monbulk Aquatic Centre MONBULK</t>
  </si>
  <si>
    <t>Monbulk Aquatic Centre, 26 Baynes Park Road, Monbulk VIC 3793, Australia</t>
  </si>
  <si>
    <t>-37.8766099, 145.4002129</t>
  </si>
  <si>
    <t>Yarra Centre YARRA JUNCTION</t>
  </si>
  <si>
    <t>Little Yarra Road, Yarra Junction VIC 3797, Australia</t>
  </si>
  <si>
    <t>-37.797905, 145.6282895</t>
  </si>
  <si>
    <t>Brunswick Kindergarten BRUNSWICK</t>
  </si>
  <si>
    <t>Brunswick Kindergarten, 61 Glenlyon Road, Brunswick VIC 3056, Australia</t>
  </si>
  <si>
    <t>-37.7717801, 144.9654374</t>
  </si>
  <si>
    <t>St Francis of Assisi Out of School Care Program MILL PARK</t>
  </si>
  <si>
    <t>St. Francis of Assissi Primary School, Childs Road, Mill Park VIC 3082, Australia</t>
  </si>
  <si>
    <t>-37.6656409, 145.0588867</t>
  </si>
  <si>
    <t>BASC Out of School Hours Care OCEAN GROVE</t>
  </si>
  <si>
    <t>Our Lady Star of the Sea Primary School, 13-29 John Dory Drive, Ocean Grove VIC 3226, Australia</t>
  </si>
  <si>
    <t>-38.2609153, 144.5401824</t>
  </si>
  <si>
    <t>Dartmoor Children's Centre DARTMOOR</t>
  </si>
  <si>
    <t>Lindsay Road, Dartmoor VIC 3304, Australia</t>
  </si>
  <si>
    <t>-37.9121776, 141.2733136</t>
  </si>
  <si>
    <t>Kids World Child Care Centre WERRIBEE</t>
  </si>
  <si>
    <t>Leading Leaps PTY LTD TARNEIT</t>
  </si>
  <si>
    <t>Melton World of Learning MELTON</t>
  </si>
  <si>
    <t>Papilio Early Learning Essendon ESSENDON</t>
  </si>
  <si>
    <t>Price Street, Essendon VIC 3040‎, Australia</t>
  </si>
  <si>
    <t>-37.7472937, 144.8951339</t>
  </si>
  <si>
    <t>-37.7472937</t>
  </si>
  <si>
    <t xml:space="preserve"> 144.8951339</t>
  </si>
  <si>
    <t>8-20 Janine Rd, Springvale South VIC 3172</t>
  </si>
  <si>
    <t>-37.9759357,145.1620167</t>
  </si>
  <si>
    <t>139-153 Williamsons Rd, Templestowe Lower VIC 3108</t>
  </si>
  <si>
    <t>-37.7739312,145.1219884</t>
  </si>
  <si>
    <t>258 Scoresby Rd, Boronia VIC 3155</t>
  </si>
  <si>
    <t>-37.8682894,145.2592134</t>
  </si>
  <si>
    <t>93-97 Maroondah Highway, Ringwood, Vic, 3134</t>
  </si>
  <si>
    <t>-37.8161015,145.2225237</t>
  </si>
  <si>
    <t>14/16 Walls Rd, Werribee VIC 3030</t>
  </si>
  <si>
    <t>-37.8977037,144.6354552</t>
  </si>
  <si>
    <t>83 Wootten Road TARNEIT VIC 3029</t>
  </si>
  <si>
    <t>-37.8546359,144.6581618</t>
  </si>
  <si>
    <t>229/231 Station Rd, Melton VIC 3337</t>
  </si>
  <si>
    <t>-37.6871098,144.5753186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</si>
  <si>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</si>
  <si>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</si>
  <si>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</si>
  <si>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</si>
  <si>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</si>
  <si>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</si>
  <si>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</si>
  <si>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</si>
  <si>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</si>
  <si>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</si>
  <si>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</si>
  <si>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</si>
  <si>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</si>
  <si>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</si>
  <si>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</si>
  <si>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</si>
  <si>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</si>
  <si>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</si>
  <si>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</si>
  <si>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</si>
  <si>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</si>
  <si>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</si>
  <si>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</si>
  <si>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</si>
  <si>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</si>
  <si>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</si>
  <si>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</si>
  <si>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</si>
  <si>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</si>
  <si>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</si>
  <si>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</si>
  <si>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</si>
  <si>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</si>
  <si>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</si>
  <si>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</si>
  <si>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</si>
  <si>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</si>
  <si>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</si>
  <si>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</si>
  <si>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</si>
  <si>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</si>
  <si>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</si>
  <si>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</si>
  <si>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</si>
  <si>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</si>
  <si>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</si>
  <si>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</si>
  <si>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</si>
  <si>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</si>
  <si>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</si>
  <si>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</si>
  <si>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</si>
  <si>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</si>
  <si>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</si>
  <si>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</si>
  <si>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</si>
  <si>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</si>
  <si>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</si>
  <si>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</si>
  <si>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</si>
  <si>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</si>
  <si>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</si>
  <si>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</si>
  <si>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</si>
  <si>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</si>
  <si>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</si>
  <si>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</si>
  <si>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</si>
  <si>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</si>
  <si>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</si>
  <si>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</si>
  <si>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</si>
  <si>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</si>
  <si>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</si>
  <si>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</si>
  <si>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</si>
  <si>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</si>
  <si>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</si>
  <si>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</si>
  <si>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</si>
  <si>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</si>
  <si>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</si>
  <si>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</si>
  <si>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</si>
  <si>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</si>
  <si>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</si>
  <si>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</si>
  <si>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</si>
  <si>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Bairnsdale Aquatic &amp; Recreation Centre BAIRNSDALE</t>
  </si>
  <si>
    <t>Bairnsdale Aquatic &amp; Recreation Centre, McKean Street, Bairnsdale VIC 3875, Australia</t>
  </si>
  <si>
    <t>-37.8265249, 147.6053901</t>
  </si>
  <si>
    <t>-37.8265249</t>
  </si>
  <si>
    <t xml:space="preserve"> 147.6053901</t>
  </si>
  <si>
    <t>Berwick Neighbourhood Centre BERWICK</t>
  </si>
  <si>
    <t>David Collings Centre MORNINGTON</t>
  </si>
  <si>
    <t>Little Pelicans - Pelican Park Recreation Centre HASTINGS</t>
  </si>
  <si>
    <t>Bimbadeen Preschool MOOROOLBARK</t>
  </si>
  <si>
    <t>Bimbadeen Drive, Mooroolbark VIC 3140, Australia</t>
  </si>
  <si>
    <t>-37.7734284, 145.3252567</t>
  </si>
  <si>
    <t>Academy For Kids RESERVOIR</t>
  </si>
  <si>
    <t>Gurri Wanyarra Wellbeing Centre KANGAROO FLAT</t>
  </si>
  <si>
    <t>Huntly Primary School OSHC HUNTLY</t>
  </si>
  <si>
    <t>Brunel Street, Huntly VIC, Australia</t>
  </si>
  <si>
    <t>-36.662136, 144.3350096</t>
  </si>
  <si>
    <t>Morang South PS TheirCare SOUTH MORANG</t>
  </si>
  <si>
    <t>Nara Community Early Learning Centre PRESTON</t>
  </si>
  <si>
    <t>Rupert Street Child Care &amp; Kindergarten - BUC COLLINGWOOD</t>
  </si>
  <si>
    <t>Swan Hill Leisure Centre SWAN HILL</t>
  </si>
  <si>
    <t>Swan Hill Leisure Centre, Pritchard Street, Swan Hill VIC 3585, Australia</t>
  </si>
  <si>
    <t>-35.3377332, 143.5535521</t>
  </si>
  <si>
    <t>Camp Australia - Baden Powell P-9 College Derrimut Heath Campus OSHC HOPPERS CROSSING</t>
  </si>
  <si>
    <t>Baden Powell P–9 College (Derrimut Heath Campus), Fernwood Drive, Hoppers Crossing VIC 3029, Australia</t>
  </si>
  <si>
    <t>-37.8597975, 144.691027</t>
  </si>
  <si>
    <t>Kids Club Kensington Early Learning Centre KENSINGTON</t>
  </si>
  <si>
    <t>Strathmore Children's Centre STRATHMORE</t>
  </si>
  <si>
    <t>Strathmore Children's Centre, 28 Loeman Street, Strathmore VIC 3041, Australia</t>
  </si>
  <si>
    <t>-37.7339378, 144.9218691</t>
  </si>
  <si>
    <t>-37.7339378</t>
  </si>
  <si>
    <t xml:space="preserve"> 144.9218691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</si>
  <si>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</si>
  <si>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</si>
  <si>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</si>
  <si>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</si>
  <si>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</si>
  <si>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</si>
  <si>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</si>
  <si>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</si>
  <si>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</si>
  <si>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</si>
  <si>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</si>
  <si>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</si>
  <si>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</si>
  <si>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</si>
  <si>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</si>
  <si>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112 High St, Berwick VIC 3806</t>
  </si>
  <si>
    <t>-38.0319448,145.3454552</t>
  </si>
  <si>
    <t>Mornington VIC 3931</t>
  </si>
  <si>
    <t>-38.2373481,145.0508526</t>
  </si>
  <si>
    <t>2 Marine Parade, Hastings VIC 3915</t>
  </si>
  <si>
    <t>-38.3081734,145.1947922</t>
  </si>
  <si>
    <t>237 Spring St, Reservoir VIC 3073</t>
  </si>
  <si>
    <t>-37.7188926,145.0023705</t>
  </si>
  <si>
    <t>Browning St, Kangaroo Flat VIC 3555</t>
  </si>
  <si>
    <t>-36.7904531,144.2401602</t>
  </si>
  <si>
    <t>77-91 St Georges Rd, Preston VIC 3072</t>
  </si>
  <si>
    <t>-37.7411559,144.9966679</t>
  </si>
  <si>
    <t>115-117 Rupert St, Collingwood VIC 3066</t>
  </si>
  <si>
    <t>-37.804116,144.9867523</t>
  </si>
  <si>
    <t>64-68 Stubbs St, Kensington VIC 3031</t>
  </si>
  <si>
    <t>-37.7912116,144.9331978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</si>
</sst>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16" fontId="1" fillId="0" borderId="0" xfId="0" applyNumberFormat="1" applyFont="1" applyFill="1" applyAlignment="1" applyProtection="1"/>
    <xf numFmtId="0" fontId="1" fillId="0" borderId="0" xfId="0" quotePrefix="1" applyNumberFormat="1" applyFont="1" applyFill="1" applyBorder="1" applyAlignment="1" applyProtection="1"/>
    <xf numFmtId="0" fontId="1" fillId="0" borderId="1" xfId="0" applyFont="1" applyBorder="1"/>
    <xf numFmtId="0" fontId="1" fillId="0" borderId="0" xfId="0" quotePrefix="1" applyNumberFormat="1" applyFont="1" applyFill="1" applyAlignment="1" applyProtection="1"/>
    <xf numFmtId="14" fontId="1" fillId="0" borderId="0" xfId="0" quotePrefix="1" applyNumberFormat="1" applyFont="1" applyFill="1" applyAlignment="1" applyProtection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807" totalsRowShown="0" headerRowDxfId="13" dataDxfId="12">
  <autoFilter ref="A1:L807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21" Type="http://schemas.openxmlformats.org/officeDocument/2006/relationships/hyperlink" Target="https://www.dhhs.vic.gov.au/coronavirus-update-victoria-saturday-2-june-2020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4" Type="http://schemas.openxmlformats.org/officeDocument/2006/relationships/hyperlink" Target="https://www.education.vic.gov.au/about/programs/health/pages/closures.aspx" TargetMode="External"/><Relationship Id="rId366" Type="http://schemas.openxmlformats.org/officeDocument/2006/relationships/hyperlink" Target="https://www.education.vic.gov.au/about/programs/health/pages/closures.aspx" TargetMode="External"/><Relationship Id="rId170" Type="http://schemas.openxmlformats.org/officeDocument/2006/relationships/hyperlink" Target="https://www.dhhs.vic.gov.au/coronavirus-update-victoria-17-july-2020" TargetMode="External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woolworths.com.au/shop/discover/community/news/woolworths-statements-on-covid-19-cases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32" Type="http://schemas.openxmlformats.org/officeDocument/2006/relationships/hyperlink" Target="https://www.dhhs.vic.gov.au/coronavirus-update-victoria-12-june-2020" TargetMode="External"/><Relationship Id="rId74" Type="http://schemas.openxmlformats.org/officeDocument/2006/relationships/hyperlink" Target="https://www.dhhs.vic.gov.au/coronavirus-update-victoria-30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education.vic.gov.au/about/programs/health/pages/closures.aspx" TargetMode="External"/><Relationship Id="rId37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" Type="http://schemas.openxmlformats.org/officeDocument/2006/relationships/hyperlink" Target="https://www.dhhs.vic.gov.au/coronavirus-update-victoria-29-may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237" Type="http://schemas.openxmlformats.org/officeDocument/2006/relationships/hyperlink" Target="https://www.education.vic.gov.au/about/programs/health/pages/closures.aspx" TargetMode="External"/><Relationship Id="rId402" Type="http://schemas.openxmlformats.org/officeDocument/2006/relationships/hyperlink" Target="https://www.corrections.vic.gov.au/covid19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44" Type="http://schemas.openxmlformats.org/officeDocument/2006/relationships/hyperlink" Target="https://www.woolworths.com.au/shop/discover/community/news/woolworths-statements-on-covid-19-cases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46" Type="http://schemas.openxmlformats.org/officeDocument/2006/relationships/hyperlink" Target="https://www.dhhs.vic.gov.au/coronavirus-update-victoria-30-july-2020" TargetMode="External"/><Relationship Id="rId388" Type="http://schemas.openxmlformats.org/officeDocument/2006/relationships/hyperlink" Target="https://www.education.vic.gov.au/about/programs/health/pages/closures.aspx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3-august-2020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education.vic.gov.au/about/programs/health/pages/closures.aspx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7" Type="http://schemas.openxmlformats.org/officeDocument/2006/relationships/hyperlink" Target="https://www.dhhs.vic.gov.au/coronavirus-update-victoria-31-july-2020" TargetMode="External"/><Relationship Id="rId54" Type="http://schemas.openxmlformats.org/officeDocument/2006/relationships/hyperlink" Target="https://www.dhhs.vic.gov.au/coronavirus-update-victoria-23-june-2020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399" Type="http://schemas.openxmlformats.org/officeDocument/2006/relationships/hyperlink" Target="https://www.coles.com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24" Type="http://schemas.openxmlformats.org/officeDocument/2006/relationships/hyperlink" Target="https://www.education.vic.gov.au/about/programs/health/pages/closures.aspx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270" Type="http://schemas.openxmlformats.org/officeDocument/2006/relationships/hyperlink" Target="https://www.dhhs.vic.gov.au/coronavirus-update-victoria-24-july-2020" TargetMode="External"/><Relationship Id="rId326" Type="http://schemas.openxmlformats.org/officeDocument/2006/relationships/hyperlink" Target="https://www.education.vic.gov.au/about/programs/health/pages/closures.aspx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education.vic.gov.au/about/programs/health/pages/closures.aspx" TargetMode="External"/><Relationship Id="rId172" Type="http://schemas.openxmlformats.org/officeDocument/2006/relationships/hyperlink" Target="https://www.dhhs.vic.gov.au/coronavirus-update-victoria-17-july-2020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dhhs.vic.gov.au/coronavirus-update-victoria-07-august-2020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337" Type="http://schemas.openxmlformats.org/officeDocument/2006/relationships/hyperlink" Target="https://www.education.vic.gov.au/about/programs/health/pages/closures.aspx" TargetMode="External"/><Relationship Id="rId34" Type="http://schemas.openxmlformats.org/officeDocument/2006/relationships/hyperlink" Target="https://www.dhhs.vic.gov.au/coronavirus-update-victoria-13-june-2020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7" Type="http://schemas.openxmlformats.org/officeDocument/2006/relationships/hyperlink" Target="https://www.dhhs.vic.gov.au/coronavirus-update-victoria-20-may-2020" TargetMode="External"/><Relationship Id="rId183" Type="http://schemas.openxmlformats.org/officeDocument/2006/relationships/hyperlink" Target="https://www.dhhs.vic.gov.au/coronavirus-update-victoria-18-jul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390" Type="http://schemas.openxmlformats.org/officeDocument/2006/relationships/hyperlink" Target="https://www.education.vic.gov.au/about/programs/health/pages/closures.aspx" TargetMode="External"/><Relationship Id="rId404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6" Type="http://schemas.openxmlformats.org/officeDocument/2006/relationships/hyperlink" Target="https://www.corrections.vic.gov.au/covid19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45" Type="http://schemas.openxmlformats.org/officeDocument/2006/relationships/hyperlink" Target="https://www.dhhs.vic.gov.au/coronavirus-update-victoria-1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coles.com.au/covid19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dhhs.vic.gov.au/coronavirus-update-victoria-3-august-2020" TargetMode="External"/><Relationship Id="rId457" Type="http://schemas.openxmlformats.org/officeDocument/2006/relationships/table" Target="../tables/table1.xml"/><Relationship Id="rId261" Type="http://schemas.openxmlformats.org/officeDocument/2006/relationships/hyperlink" Target="https://www.education.vic.gov.au/about/programs/health/pages/closures.aspx" TargetMode="External"/><Relationship Id="rId14" Type="http://schemas.openxmlformats.org/officeDocument/2006/relationships/hyperlink" Target="https://www.dhhs.vic.gov.au/coronavirus-update-victoria-17-may-2020" TargetMode="External"/><Relationship Id="rId56" Type="http://schemas.openxmlformats.org/officeDocument/2006/relationships/hyperlink" Target="https://www.dhhs.vic.gov.au/coronavirus-update-victoria-23-june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9" Type="http://schemas.openxmlformats.org/officeDocument/2006/relationships/hyperlink" Target="https://www.dhhs.vic.gov.au/coronavirus-update-victoria-31-july-2020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3" Type="http://schemas.openxmlformats.org/officeDocument/2006/relationships/hyperlink" Target="https://www.education.vic.gov.au/about/programs/health/pages/closures.aspx" TargetMode="External"/><Relationship Id="rId219" Type="http://schemas.openxmlformats.org/officeDocument/2006/relationships/hyperlink" Target="https://www.dhhs.vic.gov.au/coronavirus-update-victoria-20-july-2020" TargetMode="External"/><Relationship Id="rId370" Type="http://schemas.openxmlformats.org/officeDocument/2006/relationships/hyperlink" Target="https://www.education.vic.gov.au/about/programs/health/pages/closures.aspx" TargetMode="External"/><Relationship Id="rId426" Type="http://schemas.openxmlformats.org/officeDocument/2006/relationships/hyperlink" Target="https://www.education.vic.gov.au/about/programs/health/pages/closures.aspx" TargetMode="External"/><Relationship Id="rId230" Type="http://schemas.openxmlformats.org/officeDocument/2006/relationships/hyperlink" Target="https://www.dhhs.vic.gov.au/coronavirus-update-victoria-21-july-2020" TargetMode="External"/><Relationship Id="rId25" Type="http://schemas.openxmlformats.org/officeDocument/2006/relationships/hyperlink" Target="https://www.dhhs.vic.gov.au/coronavirus-update-victoria-06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328" Type="http://schemas.openxmlformats.org/officeDocument/2006/relationships/hyperlink" Target="https://www.education.vic.gov.au/about/programs/health/pages/closures.aspx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woolworths.com.au/shop/discover/community/news/woolworths-statements-on-covid-19-cases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37" Type="http://schemas.openxmlformats.org/officeDocument/2006/relationships/hyperlink" Target="https://www.education.vic.gov.au/about/programs/health/pages/closures.aspx" TargetMode="External"/><Relationship Id="rId36" Type="http://schemas.openxmlformats.org/officeDocument/2006/relationships/hyperlink" Target="https://www.dhhs.vic.gov.au/coronavirus-update-victoria-15-june-2020" TargetMode="External"/><Relationship Id="rId283" Type="http://schemas.openxmlformats.org/officeDocument/2006/relationships/hyperlink" Target="https://www.dhhs.vic.gov.au/coronavirus-update-victoria-26-july-2020" TargetMode="External"/><Relationship Id="rId339" Type="http://schemas.openxmlformats.org/officeDocument/2006/relationships/hyperlink" Target="https://www.education.vic.gov.au/about/programs/health/pages/closures.aspx" TargetMode="External"/><Relationship Id="rId78" Type="http://schemas.openxmlformats.org/officeDocument/2006/relationships/hyperlink" Target="https://www.dhhs.vic.gov.au/coronavirus-update-victoria-30-june-2020" TargetMode="External"/><Relationship Id="rId101" Type="http://schemas.openxmlformats.org/officeDocument/2006/relationships/hyperlink" Target="https://www.dhhs.vic.gov.au/coronavirus-update-victoria-08-july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85" Type="http://schemas.openxmlformats.org/officeDocument/2006/relationships/hyperlink" Target="https://www.dhhs.vic.gov.au/coronavirus-update-victoria-18-july-2020" TargetMode="External"/><Relationship Id="rId350" Type="http://schemas.openxmlformats.org/officeDocument/2006/relationships/hyperlink" Target="https://www.coles.com.au/covid19" TargetMode="External"/><Relationship Id="rId406" Type="http://schemas.openxmlformats.org/officeDocument/2006/relationships/hyperlink" Target="https://www.woolworths.com.au/shop/discover/community/news/woolworths-statements-on-covid-19-cases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392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448" Type="http://schemas.openxmlformats.org/officeDocument/2006/relationships/hyperlink" Target="https://www.dhhs.vic.gov.au/coronavirus-update-victoria-09-august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47" Type="http://schemas.openxmlformats.org/officeDocument/2006/relationships/hyperlink" Target="https://www.dhhs.vic.gov.au/coronavirus-update-victorians-20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coles.com.au/covid19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dhhs.vic.gov.au/coronavirus-update-victoria-4-august-2020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3" Type="http://schemas.openxmlformats.org/officeDocument/2006/relationships/hyperlink" Target="https://www.coles.com.au/covid19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education.vic.gov.au/about/programs/health/pages/closures.aspx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education.vic.gov.au/about/programs/health/pages/closures.aspx" TargetMode="External"/><Relationship Id="rId428" Type="http://schemas.openxmlformats.org/officeDocument/2006/relationships/hyperlink" Target="https://www.education.vic.gov.au/about/programs/health/pages/closures.aspx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4" Type="http://schemas.openxmlformats.org/officeDocument/2006/relationships/hyperlink" Target="https://www.education.vic.gov.au/about/programs/health/pages/closures.aspx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education.vic.gov.au/about/programs/health/pages/closures.aspx" TargetMode="External"/><Relationship Id="rId383" Type="http://schemas.openxmlformats.org/officeDocument/2006/relationships/hyperlink" Target="https://www.dhhs.vic.gov.au/coronavirus-update-victoria-1-august-2020" TargetMode="External"/><Relationship Id="rId439" Type="http://schemas.openxmlformats.org/officeDocument/2006/relationships/hyperlink" Target="https://www.dhhs.vic.gov.au/coronavirus-update-victoria-08-august-2020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09-august-2020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education.vic.gov.au/about/programs/health/pages/closures.aspx" TargetMode="External"/><Relationship Id="rId394" Type="http://schemas.openxmlformats.org/officeDocument/2006/relationships/hyperlink" Target="https://www.dhhs.vic.gov.au/coronavirus-update-victoria-02-august-2020" TargetMode="External"/><Relationship Id="rId408" Type="http://schemas.openxmlformats.org/officeDocument/2006/relationships/hyperlink" Target="https://www.theage.com.au/politics/victoria/woolies-liquor-warehouse-workers-walk-off-the-job-after-new-virus-case-20200803-p55hzh.html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woolworths.com.au/shop/discover/community/news/woolworths-statements-on-covid-19-cases" TargetMode="External"/><Relationship Id="rId419" Type="http://schemas.openxmlformats.org/officeDocument/2006/relationships/hyperlink" Target="https://www.dhhs.vic.gov.au/coronavirus-update-victoria-4-august-2020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education.vic.gov.au/about/programs/health/pages/closures.aspx" TargetMode="External"/><Relationship Id="rId374" Type="http://schemas.openxmlformats.org/officeDocument/2006/relationships/hyperlink" Target="https://www.education.vic.gov.au/about/programs/health/pages/closures.aspx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76" Type="http://schemas.openxmlformats.org/officeDocument/2006/relationships/hyperlink" Target="https://www.coles.com.au/covid19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41" Type="http://schemas.openxmlformats.org/officeDocument/2006/relationships/hyperlink" Target="https://www.coles.com.au/covid19" TargetMode="External"/><Relationship Id="rId40" Type="http://schemas.openxmlformats.org/officeDocument/2006/relationships/hyperlink" Target="https://www.dhhs.vic.gov.au/coronavirus-update-victoria-17-june-2020" TargetMode="External"/><Relationship Id="rId115" Type="http://schemas.openxmlformats.org/officeDocument/2006/relationships/hyperlink" Target="https://www.dhhs.vic.gov.au/coronavirus-update-victoria-11-july-2020" TargetMode="External"/><Relationship Id="rId136" Type="http://schemas.openxmlformats.org/officeDocument/2006/relationships/hyperlink" Target="https://www.woolworths.com.au/shop/discover/community/news/sunshine-marketplace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43" Type="http://schemas.openxmlformats.org/officeDocument/2006/relationships/hyperlink" Target="https://www.education.vic.gov.au/about/programs/health/pages/closures.aspx" TargetMode="External"/><Relationship Id="rId36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61" Type="http://schemas.openxmlformats.org/officeDocument/2006/relationships/hyperlink" Target="https://www.dhhs.vic.gov.au/coronavirus-update-victoria-26-june-2020" TargetMode="External"/><Relationship Id="rId82" Type="http://schemas.openxmlformats.org/officeDocument/2006/relationships/hyperlink" Target="https://www.dhhs.vic.gov.au/coronavirus-update-victoria-30-june-2020" TargetMode="External"/><Relationship Id="rId199" Type="http://schemas.openxmlformats.org/officeDocument/2006/relationships/hyperlink" Target="https://www.dhhs.vic.gov.au/coronavirus-update-victoria-19-july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1-august-2020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66" Type="http://schemas.openxmlformats.org/officeDocument/2006/relationships/hyperlink" Target="https://www.coles.com.au/covid19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dhhs.vic.gov.au/coronavirus-update-victoria-3-august-2020" TargetMode="External"/><Relationship Id="rId431" Type="http://schemas.openxmlformats.org/officeDocument/2006/relationships/hyperlink" Target="https://www.education.vic.gov.au/about/programs/health/pages/closures.aspx" TargetMode="External"/><Relationship Id="rId452" Type="http://schemas.openxmlformats.org/officeDocument/2006/relationships/hyperlink" Target="https://www.dhhs.vic.gov.au/coronavirus-update-victoria-09-august-2020" TargetMode="External"/><Relationship Id="rId30" Type="http://schemas.openxmlformats.org/officeDocument/2006/relationships/hyperlink" Target="https://www.dhhs.vic.gov.au/coronavirus-update-victoria-11-june-2020" TargetMode="External"/><Relationship Id="rId105" Type="http://schemas.openxmlformats.org/officeDocument/2006/relationships/hyperlink" Target="https://www.dhhs.vic.gov.au/coronavirus-update-victoria-08-july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47" Type="http://schemas.openxmlformats.org/officeDocument/2006/relationships/hyperlink" Target="https://www.dhhs.vic.gov.au/coronavirus-update-victoria-wednesday-15-july" TargetMode="External"/><Relationship Id="rId168" Type="http://schemas.openxmlformats.org/officeDocument/2006/relationships/hyperlink" Target="https://www.dhhs.vic.gov.au/coronavirus-update-victoria-17-july-2020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33" Type="http://schemas.openxmlformats.org/officeDocument/2006/relationships/hyperlink" Target="https://www.education.vic.gov.au/about/programs/health/pages/closures.aspx" TargetMode="External"/><Relationship Id="rId354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51" Type="http://schemas.openxmlformats.org/officeDocument/2006/relationships/hyperlink" Target="https://www.dhhs.vic.gov.au/coronavirus-update-victoria-21-june" TargetMode="External"/><Relationship Id="rId72" Type="http://schemas.openxmlformats.org/officeDocument/2006/relationships/hyperlink" Target="https://www.dhhs.vic.gov.au/coronavirus-update-victoria-29-june-2020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75" Type="http://schemas.openxmlformats.org/officeDocument/2006/relationships/hyperlink" Target="https://www.education.vic.gov.au/about/programs/health/pages/closures.aspx" TargetMode="External"/><Relationship Id="rId396" Type="http://schemas.openxmlformats.org/officeDocument/2006/relationships/hyperlink" Target="https://www.dhhs.vic.gov.au/coronavirus-update-victoria-02-august-2020" TargetMode="External"/><Relationship Id="rId3" Type="http://schemas.openxmlformats.org/officeDocument/2006/relationships/hyperlink" Target="https://www.dhhs.vic.gov.au/coronavirus-update-victoria-27-may-2020" TargetMode="External"/><Relationship Id="rId214" Type="http://schemas.openxmlformats.org/officeDocument/2006/relationships/hyperlink" Target="https://www.dhhs.vic.gov.au/coronavirus-update-victoria-20-jul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56" Type="http://schemas.openxmlformats.org/officeDocument/2006/relationships/hyperlink" Target="https://www.education.vic.gov.au/about/programs/health/pages/closures.aspx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education.vic.gov.au/about/programs/health/pages/closures.aspx" TargetMode="External"/><Relationship Id="rId442" Type="http://schemas.openxmlformats.org/officeDocument/2006/relationships/hyperlink" Target="https://www.coles.com.au/covid19" TargetMode="External"/><Relationship Id="rId116" Type="http://schemas.openxmlformats.org/officeDocument/2006/relationships/hyperlink" Target="https://www.dhhs.vic.gov.au/coronavirus-update-victoria-11-july-2020" TargetMode="External"/><Relationship Id="rId137" Type="http://schemas.openxmlformats.org/officeDocument/2006/relationships/hyperlink" Target="https://www.woolworths.com.au/shop/discover/community/news/hogans-corner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23" Type="http://schemas.openxmlformats.org/officeDocument/2006/relationships/hyperlink" Target="https://www.education.vic.gov.au/about/programs/health/pages/closures.aspx" TargetMode="External"/><Relationship Id="rId344" Type="http://schemas.openxmlformats.org/officeDocument/2006/relationships/hyperlink" Target="https://www.education.vic.gov.au/about/programs/health/pages/closures.aspx" TargetMode="External"/><Relationship Id="rId20" Type="http://schemas.openxmlformats.org/officeDocument/2006/relationships/hyperlink" Target="https://www.dhhs.vic.gov.au/coronavirus-update-victoria-saturday-1-june-2020" TargetMode="External"/><Relationship Id="rId41" Type="http://schemas.openxmlformats.org/officeDocument/2006/relationships/hyperlink" Target="https://www.dhhs.vic.gov.au/coronavirus-update-victoria-17-june-2020" TargetMode="External"/><Relationship Id="rId62" Type="http://schemas.openxmlformats.org/officeDocument/2006/relationships/hyperlink" Target="https://www.dhhs.vic.gov.au/coronavirus-update-victoria-26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6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6" Type="http://schemas.openxmlformats.org/officeDocument/2006/relationships/hyperlink" Target="https://www.dhhs.vic.gov.au/coronavirus-update-victoria-1-august-2020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25" Type="http://schemas.openxmlformats.org/officeDocument/2006/relationships/hyperlink" Target="https://www.education.vic.gov.au/about/programs/health/pages/closures.aspx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67" Type="http://schemas.openxmlformats.org/officeDocument/2006/relationships/hyperlink" Target="https://www.coles.com.au/covid19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dhhs.vic.gov.au/coronavirus-update-victoria-3-august-2020" TargetMode="External"/><Relationship Id="rId432" Type="http://schemas.openxmlformats.org/officeDocument/2006/relationships/hyperlink" Target="https://www.education.vic.gov.au/about/programs/health/pages/closures.aspx" TargetMode="External"/><Relationship Id="rId453" Type="http://schemas.openxmlformats.org/officeDocument/2006/relationships/hyperlink" Target="https://www.dhhs.vic.gov.au/coronavirus-update-victoria-10-august-2020" TargetMode="External"/><Relationship Id="rId106" Type="http://schemas.openxmlformats.org/officeDocument/2006/relationships/hyperlink" Target="https://www.dhhs.vic.gov.au/coronavirus-update-victoria-08-july-2020" TargetMode="External"/><Relationship Id="rId127" Type="http://schemas.openxmlformats.org/officeDocument/2006/relationships/hyperlink" Target="https://www.coles.com.au/covid19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10" Type="http://schemas.openxmlformats.org/officeDocument/2006/relationships/hyperlink" Target="https://www.dhhs.vic.gov.au/coronavirus-update-victoria-19-may-2020" TargetMode="External"/><Relationship Id="rId31" Type="http://schemas.openxmlformats.org/officeDocument/2006/relationships/hyperlink" Target="https://www.dhhs.vic.gov.au/coronavirus-update-victoria-11-june-2020" TargetMode="External"/><Relationship Id="rId52" Type="http://schemas.openxmlformats.org/officeDocument/2006/relationships/hyperlink" Target="https://www.dhhs.vic.gov.au/coronavirus-update-victoria-22-june-2020" TargetMode="External"/><Relationship Id="rId73" Type="http://schemas.openxmlformats.org/officeDocument/2006/relationships/hyperlink" Target="https://www.dhhs.vic.gov.au/coronavirus-update-victoria-29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education.vic.gov.au/about/programs/health/pages/closures.aspx" TargetMode="External"/><Relationship Id="rId355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7" Type="http://schemas.openxmlformats.org/officeDocument/2006/relationships/hyperlink" Target="https://www.coles.com.au/covid19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15" Type="http://schemas.openxmlformats.org/officeDocument/2006/relationships/hyperlink" Target="https://www.dhhs.vic.gov.au/coronavirus-update-victoria-20-july-2020" TargetMode="External"/><Relationship Id="rId236" Type="http://schemas.openxmlformats.org/officeDocument/2006/relationships/hyperlink" Target="https://www.education.vic.gov.au/about/programs/health/pages/closures.aspx" TargetMode="External"/><Relationship Id="rId257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woolworths.com.au/shop/discover/community/news/woolworths-statements-on-covid-19-cases" TargetMode="External"/><Relationship Id="rId422" Type="http://schemas.openxmlformats.org/officeDocument/2006/relationships/hyperlink" Target="https://www.education.vic.gov.au/about/programs/health/pages/closures.aspx" TargetMode="External"/><Relationship Id="rId443" Type="http://schemas.openxmlformats.org/officeDocument/2006/relationships/hyperlink" Target="https://www.woolworths.com.au/shop/discover/community/news/woolworths-statements-on-covid-19-cases" TargetMode="External"/><Relationship Id="rId303" Type="http://schemas.openxmlformats.org/officeDocument/2006/relationships/hyperlink" Target="https://www.dhhs.vic.gov.au/coronavirus-update-victoria-28-july-2020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dhhs.vic.gov.au/coronavirus-update-victoria-30-july-2020" TargetMode="External"/><Relationship Id="rId387" Type="http://schemas.openxmlformats.org/officeDocument/2006/relationships/hyperlink" Target="https://www.dhhs.vic.gov.au/coronavirus-update-victoria-1-august-2020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dhhs.vic.gov.au/coronavirus-update-victoria-3-august-2020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education.vic.gov.au/about/programs/health/pages/closures.aspx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8" Type="http://schemas.openxmlformats.org/officeDocument/2006/relationships/hyperlink" Target="https://www.coles.com.au/covid19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education.vic.gov.au/about/programs/health/pages/closures.aspx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education.vic.gov.au/about/programs/health/pages/closures.aspx" TargetMode="External"/><Relationship Id="rId367" Type="http://schemas.openxmlformats.org/officeDocument/2006/relationships/hyperlink" Target="https://www.education.vic.gov.au/about/programs/health/pages/closures.aspx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education.vic.gov.au/about/programs/health/pages/closures.aspx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education.vic.gov.au/about/programs/health/pages/closures.aspx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abc.net.au/news/2020-07-31/coronavirus-australia-live-news-covid-19-victoria-queensland-nsw/12510468" TargetMode="External"/><Relationship Id="rId403" Type="http://schemas.openxmlformats.org/officeDocument/2006/relationships/hyperlink" Target="https://www.corrections.vic.gov.au/covid19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corrections.vic.gov.au/covid19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coles.com.au/covid19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education.vic.gov.au/about/programs/health/pages/closures.aspx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3-august-2020" TargetMode="External"/><Relationship Id="rId456" Type="http://schemas.openxmlformats.org/officeDocument/2006/relationships/printerSettings" Target="../printerSettings/printerSettings1.bin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dhhs.vic.gov.au/coronavirus-update-victoria-31-july-2020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education.vic.gov.au/about/programs/health/pages/closures.aspx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education.vic.gov.au/about/programs/health/pages/closures.aspx" TargetMode="External"/><Relationship Id="rId369" Type="http://schemas.openxmlformats.org/officeDocument/2006/relationships/hyperlink" Target="https://www.education.vic.gov.au/about/programs/health/pages/closures.aspx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woolworths.com.au/shop/discover/community/news/woolworths-statements-on-covid-19-cases" TargetMode="External"/><Relationship Id="rId436" Type="http://schemas.openxmlformats.org/officeDocument/2006/relationships/hyperlink" Target="https://www.dhhs.vic.gov.au/coronavirus-update-victoria-07-august-2020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education.vic.gov.au/about/programs/health/pages/closures.aspx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woolworths.com.au/shop/discover/community/news/woolworths-statements-on-covid-19-cases" TargetMode="External"/><Relationship Id="rId405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7" Type="http://schemas.openxmlformats.org/officeDocument/2006/relationships/hyperlink" Target="https://www.corrections.vic.gov.au/covid19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coles.com.au/covid19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www.dhhs.vic.gov.au/coronavirus-update-victoria-31-july-2020" TargetMode="External"/><Relationship Id="rId416" Type="http://schemas.openxmlformats.org/officeDocument/2006/relationships/hyperlink" Target="https://www.education.vic.gov.au/about/programs/health/pages/closures.aspx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education.vic.gov.au/about/programs/health/pages/closures.aspx" TargetMode="External"/><Relationship Id="rId427" Type="http://schemas.openxmlformats.org/officeDocument/2006/relationships/hyperlink" Target="https://www.education.vic.gov.au/about/programs/health/pages/closures.aspx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education.vic.gov.au/about/programs/health/pages/closures.aspx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1-august-2020" TargetMode="External"/><Relationship Id="rId438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coles.com.au/covid19" TargetMode="External"/><Relationship Id="rId393" Type="http://schemas.openxmlformats.org/officeDocument/2006/relationships/hyperlink" Target="https://www.education.vic.gov.au/about/programs/health/pages/closures.aspx" TargetMode="External"/><Relationship Id="rId407" Type="http://schemas.openxmlformats.org/officeDocument/2006/relationships/hyperlink" Target="https://www.woolworths.com.au/shop/discover/community/news/woolworths-statements-on-covid-19-cases" TargetMode="External"/><Relationship Id="rId449" Type="http://schemas.openxmlformats.org/officeDocument/2006/relationships/hyperlink" Target="https://www.dhhs.vic.gov.au/coronavirus-update-victoria-09-august-2020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woolworths.com.au/shop/discover/community/news/woolworths-statements-on-covid-19-cases" TargetMode="External"/><Relationship Id="rId418" Type="http://schemas.openxmlformats.org/officeDocument/2006/relationships/hyperlink" Target="https://www.dhhs.vic.gov.au/coronavirus-update-victoria-4-august-2020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education.vic.gov.au/about/programs/health/pages/closures.aspx" TargetMode="External"/><Relationship Id="rId373" Type="http://schemas.openxmlformats.org/officeDocument/2006/relationships/hyperlink" Target="https://www.education.vic.gov.au/about/programs/health/pages/closures.aspx" TargetMode="External"/><Relationship Id="rId429" Type="http://schemas.openxmlformats.org/officeDocument/2006/relationships/hyperlink" Target="https://www.education.vic.gov.au/about/programs/health/pages/closures.aspx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dhhs.vic.gov.au/coronavirus-update-victoria-08-august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education.vic.gov.au/about/programs/health/pages/closures.aspx" TargetMode="External"/><Relationship Id="rId384" Type="http://schemas.openxmlformats.org/officeDocument/2006/relationships/hyperlink" Target="https://www.dhhs.vic.gov.au/coronavirus-update-victoria-1-august-2020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09-august-2020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coles.com.au/covid19" TargetMode="External"/><Relationship Id="rId395" Type="http://schemas.openxmlformats.org/officeDocument/2006/relationships/hyperlink" Target="https://www.dhhs.vic.gov.au/coronavirus-update-victoria-02-august-2020" TargetMode="External"/><Relationship Id="rId409" Type="http://schemas.openxmlformats.org/officeDocument/2006/relationships/hyperlink" Target="https://www.dhhs.vic.gov.au/coronavirus-update-victoria-3-august-2020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education.vic.gov.au/about/programs/health/pages/closures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807"/>
  <sheetViews>
    <sheetView tabSelected="1" topLeftCell="E1" zoomScale="98" zoomScaleNormal="98" workbookViewId="0">
      <selection activeCell="K16" sqref="K4:L16"/>
    </sheetView>
  </sheetViews>
  <sheetFormatPr defaultRowHeight="14.25" x14ac:dyDescent="0.45"/>
  <cols>
    <col min="1" max="1" width="11.86328125" customWidth="1"/>
    <col min="2" max="2" width="13" customWidth="1"/>
    <col min="3" max="3" width="49.7304687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bestFit="1" customWidth="1"/>
    <col min="11" max="11" width="10.3984375" customWidth="1"/>
    <col min="12" max="12" width="12" customWidth="1"/>
  </cols>
  <sheetData>
    <row r="1" spans="1:12" x14ac:dyDescent="0.4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45">
      <c r="A2" s="4">
        <v>44053</v>
      </c>
      <c r="B2" s="1"/>
      <c r="C2" s="1" t="s">
        <v>2360</v>
      </c>
      <c r="D2" s="7" t="s">
        <v>2359</v>
      </c>
      <c r="E2" s="2">
        <f>VIC_public_exposure_sites[[#This Row],[Date]]</f>
        <v>44053</v>
      </c>
      <c r="F2" s="2">
        <f>VIC_public_exposure_sites[[#This Row],[Exposure Date]]</f>
        <v>44053</v>
      </c>
      <c r="G2" s="2">
        <f>VIC_public_exposure_sites[[#This Row],[Date]]+14</f>
        <v>44067</v>
      </c>
      <c r="H2" s="2">
        <f>VIC_public_exposure_sites[[#This Row],[Onset of symptoms up to]]</f>
        <v>44067</v>
      </c>
      <c r="I2" s="2" t="s">
        <v>2358</v>
      </c>
      <c r="J2" s="12" t="s">
        <v>2361</v>
      </c>
      <c r="K2" s="1" t="str">
        <f>LEFT(VIC_public_exposure_sites[[#This Row],[Lat-Lon]],FIND(",",VIC_public_exposure_sites[[#This Row],[Lat-Lon]])-1)</f>
        <v>-37.834173</v>
      </c>
      <c r="L2" s="1" t="str">
        <f>MID(VIC_public_exposure_sites[[#This Row],[Lat-Lon]],FIND(",",VIC_public_exposure_sites[[#This Row],[Lat-Lon]])+1,9999)</f>
        <v>144.8178073</v>
      </c>
    </row>
    <row r="3" spans="1:12" x14ac:dyDescent="0.45">
      <c r="A3" s="4">
        <v>44053</v>
      </c>
      <c r="B3" s="1"/>
      <c r="C3" s="1" t="s">
        <v>2362</v>
      </c>
      <c r="D3" s="7" t="s">
        <v>572</v>
      </c>
      <c r="E3" s="2">
        <f>VIC_public_exposure_sites[[#This Row],[Date]]</f>
        <v>44053</v>
      </c>
      <c r="F3" s="2">
        <f>VIC_public_exposure_sites[[#This Row],[Exposure Date]]</f>
        <v>44053</v>
      </c>
      <c r="G3" s="2">
        <f>VIC_public_exposure_sites[[#This Row],[Date]]+14</f>
        <v>44067</v>
      </c>
      <c r="H3" s="2">
        <f>VIC_public_exposure_sites[[#This Row],[Onset of symptoms up to]]</f>
        <v>44067</v>
      </c>
      <c r="I3" s="2" t="s">
        <v>2363</v>
      </c>
      <c r="J3" s="1" t="s">
        <v>2364</v>
      </c>
      <c r="K3" s="1" t="s">
        <v>2365</v>
      </c>
      <c r="L3" s="1" t="s">
        <v>2366</v>
      </c>
    </row>
    <row r="4" spans="1:12" x14ac:dyDescent="0.45">
      <c r="A4" s="4">
        <v>44053</v>
      </c>
      <c r="B4" s="1"/>
      <c r="C4" s="1" t="s">
        <v>2367</v>
      </c>
      <c r="D4" s="7" t="s">
        <v>572</v>
      </c>
      <c r="E4" s="2">
        <f>VIC_public_exposure_sites[[#This Row],[Date]]</f>
        <v>44053</v>
      </c>
      <c r="F4" s="2">
        <f>VIC_public_exposure_sites[[#This Row],[Exposure Date]]</f>
        <v>44053</v>
      </c>
      <c r="G4" s="2">
        <f>VIC_public_exposure_sites[[#This Row],[Date]]+14</f>
        <v>44067</v>
      </c>
      <c r="H4" s="2">
        <f>VIC_public_exposure_sites[[#This Row],[Onset of symptoms up to]]</f>
        <v>44067</v>
      </c>
      <c r="I4" s="2" t="s">
        <v>2408</v>
      </c>
      <c r="J4" s="12" t="s">
        <v>2409</v>
      </c>
      <c r="K4" s="1" t="str">
        <f>LEFT(VIC_public_exposure_sites[[#This Row],[Lat-Lon]],FIND(",",VIC_public_exposure_sites[[#This Row],[Lat-Lon]])-1)</f>
        <v>-38.0319448</v>
      </c>
      <c r="L4" s="1" t="str">
        <f>MID(VIC_public_exposure_sites[[#This Row],[Lat-Lon]],FIND(",",VIC_public_exposure_sites[[#This Row],[Lat-Lon]])+1,9999)</f>
        <v>145.3454552</v>
      </c>
    </row>
    <row r="5" spans="1:12" x14ac:dyDescent="0.45">
      <c r="A5" s="4">
        <v>44053</v>
      </c>
      <c r="B5" s="1"/>
      <c r="C5" s="1" t="s">
        <v>2368</v>
      </c>
      <c r="D5" s="7" t="s">
        <v>572</v>
      </c>
      <c r="E5" s="2">
        <f>VIC_public_exposure_sites[[#This Row],[Date]]</f>
        <v>44053</v>
      </c>
      <c r="F5" s="2">
        <f>VIC_public_exposure_sites[[#This Row],[Exposure Date]]</f>
        <v>44053</v>
      </c>
      <c r="G5" s="2">
        <f>VIC_public_exposure_sites[[#This Row],[Date]]+14</f>
        <v>44067</v>
      </c>
      <c r="H5" s="2">
        <f>VIC_public_exposure_sites[[#This Row],[Onset of symptoms up to]]</f>
        <v>44067</v>
      </c>
      <c r="I5" s="2" t="s">
        <v>2410</v>
      </c>
      <c r="J5" s="12" t="s">
        <v>2411</v>
      </c>
      <c r="K5" s="1" t="str">
        <f>LEFT(VIC_public_exposure_sites[[#This Row],[Lat-Lon]],FIND(",",VIC_public_exposure_sites[[#This Row],[Lat-Lon]])-1)</f>
        <v>-38.2373481</v>
      </c>
      <c r="L5" s="1" t="str">
        <f>MID(VIC_public_exposure_sites[[#This Row],[Lat-Lon]],FIND(",",VIC_public_exposure_sites[[#This Row],[Lat-Lon]])+1,9999)</f>
        <v>145.0508526</v>
      </c>
    </row>
    <row r="6" spans="1:12" x14ac:dyDescent="0.45">
      <c r="A6" s="4">
        <v>44053</v>
      </c>
      <c r="B6" s="1"/>
      <c r="C6" s="1" t="s">
        <v>2369</v>
      </c>
      <c r="D6" s="7" t="s">
        <v>572</v>
      </c>
      <c r="E6" s="2">
        <f>VIC_public_exposure_sites[[#This Row],[Date]]</f>
        <v>44053</v>
      </c>
      <c r="F6" s="2">
        <f>VIC_public_exposure_sites[[#This Row],[Exposure Date]]</f>
        <v>44053</v>
      </c>
      <c r="G6" s="2">
        <f>VIC_public_exposure_sites[[#This Row],[Date]]+14</f>
        <v>44067</v>
      </c>
      <c r="H6" s="2">
        <f>VIC_public_exposure_sites[[#This Row],[Onset of symptoms up to]]</f>
        <v>44067</v>
      </c>
      <c r="I6" s="2" t="s">
        <v>2412</v>
      </c>
      <c r="J6" s="12" t="s">
        <v>2413</v>
      </c>
      <c r="K6" s="1" t="str">
        <f>LEFT(VIC_public_exposure_sites[[#This Row],[Lat-Lon]],FIND(",",VIC_public_exposure_sites[[#This Row],[Lat-Lon]])-1)</f>
        <v>-38.3081734</v>
      </c>
      <c r="L6" s="1" t="str">
        <f>MID(VIC_public_exposure_sites[[#This Row],[Lat-Lon]],FIND(",",VIC_public_exposure_sites[[#This Row],[Lat-Lon]])+1,9999)</f>
        <v>145.1947922</v>
      </c>
    </row>
    <row r="7" spans="1:12" x14ac:dyDescent="0.45">
      <c r="A7" s="4">
        <v>44053</v>
      </c>
      <c r="B7" s="1"/>
      <c r="C7" s="1" t="s">
        <v>2370</v>
      </c>
      <c r="D7" s="7" t="s">
        <v>572</v>
      </c>
      <c r="E7" s="2">
        <f>VIC_public_exposure_sites[[#This Row],[Date]]</f>
        <v>44053</v>
      </c>
      <c r="F7" s="2">
        <f>VIC_public_exposure_sites[[#This Row],[Exposure Date]]</f>
        <v>44053</v>
      </c>
      <c r="G7" s="2">
        <f>VIC_public_exposure_sites[[#This Row],[Date]]+14</f>
        <v>44067</v>
      </c>
      <c r="H7" s="2">
        <f>VIC_public_exposure_sites[[#This Row],[Onset of symptoms up to]]</f>
        <v>44067</v>
      </c>
      <c r="I7" s="2" t="s">
        <v>2371</v>
      </c>
      <c r="J7" s="1" t="s">
        <v>2372</v>
      </c>
      <c r="K7" s="1" t="str">
        <f>LEFT(VIC_public_exposure_sites[[#This Row],[Lat-Lon]],FIND(",",VIC_public_exposure_sites[[#This Row],[Lat-Lon]])-1)</f>
        <v>-37.7734284</v>
      </c>
      <c r="L7" s="1" t="str">
        <f>MID(VIC_public_exposure_sites[[#This Row],[Lat-Lon]],FIND(",",VIC_public_exposure_sites[[#This Row],[Lat-Lon]])+1,9999)</f>
        <v xml:space="preserve"> 145.3252567</v>
      </c>
    </row>
    <row r="8" spans="1:12" x14ac:dyDescent="0.45">
      <c r="A8" s="4">
        <v>44053</v>
      </c>
      <c r="B8" s="1"/>
      <c r="C8" s="1" t="s">
        <v>2373</v>
      </c>
      <c r="D8" s="7" t="s">
        <v>572</v>
      </c>
      <c r="E8" s="2">
        <f>VIC_public_exposure_sites[[#This Row],[Date]]</f>
        <v>44053</v>
      </c>
      <c r="F8" s="2">
        <f>VIC_public_exposure_sites[[#This Row],[Exposure Date]]</f>
        <v>44053</v>
      </c>
      <c r="G8" s="2">
        <f>VIC_public_exposure_sites[[#This Row],[Date]]+14</f>
        <v>44067</v>
      </c>
      <c r="H8" s="2">
        <f>VIC_public_exposure_sites[[#This Row],[Onset of symptoms up to]]</f>
        <v>44067</v>
      </c>
      <c r="I8" s="2" t="s">
        <v>2414</v>
      </c>
      <c r="J8" s="12" t="s">
        <v>2415</v>
      </c>
      <c r="K8" s="1" t="str">
        <f>LEFT(VIC_public_exposure_sites[[#This Row],[Lat-Lon]],FIND(",",VIC_public_exposure_sites[[#This Row],[Lat-Lon]])-1)</f>
        <v>-37.7188926</v>
      </c>
      <c r="L8" s="1" t="str">
        <f>MID(VIC_public_exposure_sites[[#This Row],[Lat-Lon]],FIND(",",VIC_public_exposure_sites[[#This Row],[Lat-Lon]])+1,9999)</f>
        <v>145.0023705</v>
      </c>
    </row>
    <row r="9" spans="1:12" x14ac:dyDescent="0.45">
      <c r="A9" s="4">
        <v>44053</v>
      </c>
      <c r="B9" s="1"/>
      <c r="C9" s="1" t="s">
        <v>2374</v>
      </c>
      <c r="D9" s="7" t="s">
        <v>572</v>
      </c>
      <c r="E9" s="2">
        <f>VIC_public_exposure_sites[[#This Row],[Date]]</f>
        <v>44053</v>
      </c>
      <c r="F9" s="2">
        <f>VIC_public_exposure_sites[[#This Row],[Exposure Date]]</f>
        <v>44053</v>
      </c>
      <c r="G9" s="2">
        <f>VIC_public_exposure_sites[[#This Row],[Date]]+14</f>
        <v>44067</v>
      </c>
      <c r="H9" s="2">
        <f>VIC_public_exposure_sites[[#This Row],[Onset of symptoms up to]]</f>
        <v>44067</v>
      </c>
      <c r="I9" s="2" t="s">
        <v>2416</v>
      </c>
      <c r="J9" s="12" t="s">
        <v>2417</v>
      </c>
      <c r="K9" s="1" t="str">
        <f>LEFT(VIC_public_exposure_sites[[#This Row],[Lat-Lon]],FIND(",",VIC_public_exposure_sites[[#This Row],[Lat-Lon]])-1)</f>
        <v>-36.7904531</v>
      </c>
      <c r="L9" s="1" t="str">
        <f>MID(VIC_public_exposure_sites[[#This Row],[Lat-Lon]],FIND(",",VIC_public_exposure_sites[[#This Row],[Lat-Lon]])+1,9999)</f>
        <v>144.2401602</v>
      </c>
    </row>
    <row r="10" spans="1:12" x14ac:dyDescent="0.45">
      <c r="A10" s="4">
        <v>44053</v>
      </c>
      <c r="B10" s="1"/>
      <c r="C10" s="1" t="s">
        <v>2375</v>
      </c>
      <c r="D10" s="7" t="s">
        <v>572</v>
      </c>
      <c r="E10" s="2">
        <f>VIC_public_exposure_sites[[#This Row],[Date]]</f>
        <v>44053</v>
      </c>
      <c r="F10" s="2">
        <f>VIC_public_exposure_sites[[#This Row],[Exposure Date]]</f>
        <v>44053</v>
      </c>
      <c r="G10" s="2">
        <f>VIC_public_exposure_sites[[#This Row],[Date]]+14</f>
        <v>44067</v>
      </c>
      <c r="H10" s="2">
        <f>VIC_public_exposure_sites[[#This Row],[Onset of symptoms up to]]</f>
        <v>44067</v>
      </c>
      <c r="I10" s="2" t="s">
        <v>2376</v>
      </c>
      <c r="J10" s="1" t="s">
        <v>2377</v>
      </c>
      <c r="K10" s="1" t="str">
        <f>LEFT(VIC_public_exposure_sites[[#This Row],[Lat-Lon]],FIND(",",VIC_public_exposure_sites[[#This Row],[Lat-Lon]])-1)</f>
        <v>-36.662136</v>
      </c>
      <c r="L10" s="1" t="str">
        <f>MID(VIC_public_exposure_sites[[#This Row],[Lat-Lon]],FIND(",",VIC_public_exposure_sites[[#This Row],[Lat-Lon]])+1,9999)</f>
        <v xml:space="preserve"> 144.3350096</v>
      </c>
    </row>
    <row r="11" spans="1:12" x14ac:dyDescent="0.45">
      <c r="A11" s="4">
        <v>44053</v>
      </c>
      <c r="B11" s="1"/>
      <c r="C11" s="1" t="s">
        <v>2378</v>
      </c>
      <c r="D11" s="7" t="s">
        <v>572</v>
      </c>
      <c r="E11" s="2">
        <f>VIC_public_exposure_sites[[#This Row],[Date]]</f>
        <v>44053</v>
      </c>
      <c r="F11" s="2">
        <f>VIC_public_exposure_sites[[#This Row],[Exposure Date]]</f>
        <v>44053</v>
      </c>
      <c r="G11" s="2">
        <f>VIC_public_exposure_sites[[#This Row],[Date]]+14</f>
        <v>44067</v>
      </c>
      <c r="H11" s="2">
        <f>VIC_public_exposure_sites[[#This Row],[Onset of symptoms up to]]</f>
        <v>44067</v>
      </c>
      <c r="I11" s="2" t="s">
        <v>1802</v>
      </c>
      <c r="J11" s="1" t="s">
        <v>1803</v>
      </c>
      <c r="K11" s="1" t="str">
        <f>LEFT(VIC_public_exposure_sites[[#This Row],[Lat-Lon]],FIND(",",VIC_public_exposure_sites[[#This Row],[Lat-Lon]])-1)</f>
        <v>-37.6521949</v>
      </c>
      <c r="L11" s="1" t="str">
        <f>MID(VIC_public_exposure_sites[[#This Row],[Lat-Lon]],FIND(",",VIC_public_exposure_sites[[#This Row],[Lat-Lon]])+1,9999)</f>
        <v xml:space="preserve"> 145.0951259</v>
      </c>
    </row>
    <row r="12" spans="1:12" x14ac:dyDescent="0.45">
      <c r="A12" s="4">
        <v>44053</v>
      </c>
      <c r="B12" s="1"/>
      <c r="C12" s="1" t="s">
        <v>2379</v>
      </c>
      <c r="D12" s="7" t="s">
        <v>572</v>
      </c>
      <c r="E12" s="2">
        <f>VIC_public_exposure_sites[[#This Row],[Date]]</f>
        <v>44053</v>
      </c>
      <c r="F12" s="2">
        <f>VIC_public_exposure_sites[[#This Row],[Exposure Date]]</f>
        <v>44053</v>
      </c>
      <c r="G12" s="2">
        <f>VIC_public_exposure_sites[[#This Row],[Date]]+14</f>
        <v>44067</v>
      </c>
      <c r="H12" s="2">
        <f>VIC_public_exposure_sites[[#This Row],[Onset of symptoms up to]]</f>
        <v>44067</v>
      </c>
      <c r="I12" s="2" t="s">
        <v>2418</v>
      </c>
      <c r="J12" s="12" t="s">
        <v>2419</v>
      </c>
      <c r="K12" s="1" t="str">
        <f>LEFT(VIC_public_exposure_sites[[#This Row],[Lat-Lon]],FIND(",",VIC_public_exposure_sites[[#This Row],[Lat-Lon]])-1)</f>
        <v>-37.7411559</v>
      </c>
      <c r="L12" s="1" t="str">
        <f>MID(VIC_public_exposure_sites[[#This Row],[Lat-Lon]],FIND(",",VIC_public_exposure_sites[[#This Row],[Lat-Lon]])+1,9999)</f>
        <v>144.9966679</v>
      </c>
    </row>
    <row r="13" spans="1:12" x14ac:dyDescent="0.45">
      <c r="A13" s="4">
        <v>44053</v>
      </c>
      <c r="B13" s="1"/>
      <c r="C13" s="1" t="s">
        <v>2380</v>
      </c>
      <c r="D13" s="7" t="s">
        <v>572</v>
      </c>
      <c r="E13" s="2">
        <f>VIC_public_exposure_sites[[#This Row],[Date]]</f>
        <v>44053</v>
      </c>
      <c r="F13" s="2">
        <f>VIC_public_exposure_sites[[#This Row],[Exposure Date]]</f>
        <v>44053</v>
      </c>
      <c r="G13" s="2">
        <f>VIC_public_exposure_sites[[#This Row],[Date]]+14</f>
        <v>44067</v>
      </c>
      <c r="H13" s="2">
        <f>VIC_public_exposure_sites[[#This Row],[Onset of symptoms up to]]</f>
        <v>44067</v>
      </c>
      <c r="I13" s="2" t="s">
        <v>2420</v>
      </c>
      <c r="J13" s="12" t="s">
        <v>2421</v>
      </c>
      <c r="K13" s="1" t="str">
        <f>LEFT(VIC_public_exposure_sites[[#This Row],[Lat-Lon]],FIND(",",VIC_public_exposure_sites[[#This Row],[Lat-Lon]])-1)</f>
        <v>-37.804116</v>
      </c>
      <c r="L13" s="1" t="str">
        <f>MID(VIC_public_exposure_sites[[#This Row],[Lat-Lon]],FIND(",",VIC_public_exposure_sites[[#This Row],[Lat-Lon]])+1,9999)</f>
        <v>144.9867523</v>
      </c>
    </row>
    <row r="14" spans="1:12" x14ac:dyDescent="0.45">
      <c r="A14" s="4">
        <v>44053</v>
      </c>
      <c r="B14" s="1"/>
      <c r="C14" s="1" t="s">
        <v>2381</v>
      </c>
      <c r="D14" s="7" t="s">
        <v>572</v>
      </c>
      <c r="E14" s="2">
        <f>VIC_public_exposure_sites[[#This Row],[Date]]</f>
        <v>44053</v>
      </c>
      <c r="F14" s="2">
        <f>VIC_public_exposure_sites[[#This Row],[Exposure Date]]</f>
        <v>44053</v>
      </c>
      <c r="G14" s="2">
        <f>VIC_public_exposure_sites[[#This Row],[Date]]+14</f>
        <v>44067</v>
      </c>
      <c r="H14" s="2">
        <f>VIC_public_exposure_sites[[#This Row],[Onset of symptoms up to]]</f>
        <v>44067</v>
      </c>
      <c r="I14" s="2" t="s">
        <v>2382</v>
      </c>
      <c r="J14" s="1" t="s">
        <v>2383</v>
      </c>
      <c r="K14" s="1" t="str">
        <f>LEFT(VIC_public_exposure_sites[[#This Row],[Lat-Lon]],FIND(",",VIC_public_exposure_sites[[#This Row],[Lat-Lon]])-1)</f>
        <v>-35.3377332</v>
      </c>
      <c r="L14" s="1" t="str">
        <f>MID(VIC_public_exposure_sites[[#This Row],[Lat-Lon]],FIND(",",VIC_public_exposure_sites[[#This Row],[Lat-Lon]])+1,9999)</f>
        <v xml:space="preserve"> 143.5535521</v>
      </c>
    </row>
    <row r="15" spans="1:12" x14ac:dyDescent="0.45">
      <c r="A15" s="4">
        <v>44053</v>
      </c>
      <c r="B15" s="1"/>
      <c r="C15" s="1" t="s">
        <v>2384</v>
      </c>
      <c r="D15" s="7" t="s">
        <v>572</v>
      </c>
      <c r="E15" s="2">
        <f>VIC_public_exposure_sites[[#This Row],[Date]]</f>
        <v>44053</v>
      </c>
      <c r="F15" s="2">
        <f>VIC_public_exposure_sites[[#This Row],[Exposure Date]]</f>
        <v>44053</v>
      </c>
      <c r="G15" s="2">
        <f>VIC_public_exposure_sites[[#This Row],[Date]]+14</f>
        <v>44067</v>
      </c>
      <c r="H15" s="2">
        <f>VIC_public_exposure_sites[[#This Row],[Onset of symptoms up to]]</f>
        <v>44067</v>
      </c>
      <c r="I15" s="2" t="s">
        <v>2385</v>
      </c>
      <c r="J15" s="1" t="s">
        <v>2386</v>
      </c>
      <c r="K15" s="1" t="str">
        <f>LEFT(VIC_public_exposure_sites[[#This Row],[Lat-Lon]],FIND(",",VIC_public_exposure_sites[[#This Row],[Lat-Lon]])-1)</f>
        <v>-37.8597975</v>
      </c>
      <c r="L15" s="1" t="str">
        <f>MID(VIC_public_exposure_sites[[#This Row],[Lat-Lon]],FIND(",",VIC_public_exposure_sites[[#This Row],[Lat-Lon]])+1,9999)</f>
        <v xml:space="preserve"> 144.691027</v>
      </c>
    </row>
    <row r="16" spans="1:12" x14ac:dyDescent="0.45">
      <c r="A16" s="4">
        <v>44053</v>
      </c>
      <c r="B16" s="1"/>
      <c r="C16" s="1" t="s">
        <v>2387</v>
      </c>
      <c r="D16" s="7" t="s">
        <v>572</v>
      </c>
      <c r="E16" s="2">
        <f>VIC_public_exposure_sites[[#This Row],[Date]]</f>
        <v>44053</v>
      </c>
      <c r="F16" s="2">
        <f>VIC_public_exposure_sites[[#This Row],[Exposure Date]]</f>
        <v>44053</v>
      </c>
      <c r="G16" s="2">
        <f>VIC_public_exposure_sites[[#This Row],[Date]]+14</f>
        <v>44067</v>
      </c>
      <c r="H16" s="2">
        <f>VIC_public_exposure_sites[[#This Row],[Onset of symptoms up to]]</f>
        <v>44067</v>
      </c>
      <c r="I16" s="2" t="s">
        <v>2422</v>
      </c>
      <c r="J16" s="12" t="s">
        <v>2423</v>
      </c>
      <c r="K16" s="1" t="str">
        <f>LEFT(VIC_public_exposure_sites[[#This Row],[Lat-Lon]],FIND(",",VIC_public_exposure_sites[[#This Row],[Lat-Lon]])-1)</f>
        <v>-37.7912116</v>
      </c>
      <c r="L16" s="1" t="str">
        <f>MID(VIC_public_exposure_sites[[#This Row],[Lat-Lon]],FIND(",",VIC_public_exposure_sites[[#This Row],[Lat-Lon]])+1,9999)</f>
        <v>144.9331978</v>
      </c>
    </row>
    <row r="17" spans="1:12" x14ac:dyDescent="0.45">
      <c r="A17" s="4">
        <v>44053</v>
      </c>
      <c r="B17" s="1"/>
      <c r="C17" s="1" t="s">
        <v>2388</v>
      </c>
      <c r="D17" s="7" t="s">
        <v>572</v>
      </c>
      <c r="E17" s="2">
        <f>VIC_public_exposure_sites[[#This Row],[Date]]</f>
        <v>44053</v>
      </c>
      <c r="F17" s="2">
        <f>VIC_public_exposure_sites[[#This Row],[Exposure Date]]</f>
        <v>44053</v>
      </c>
      <c r="G17" s="2">
        <f>VIC_public_exposure_sites[[#This Row],[Date]]+14</f>
        <v>44067</v>
      </c>
      <c r="H17" s="2">
        <f>VIC_public_exposure_sites[[#This Row],[Onset of symptoms up to]]</f>
        <v>44067</v>
      </c>
      <c r="I17" s="2" t="s">
        <v>2389</v>
      </c>
      <c r="J17" s="1" t="s">
        <v>2390</v>
      </c>
      <c r="K17" s="1" t="s">
        <v>2391</v>
      </c>
      <c r="L17" s="1" t="s">
        <v>2392</v>
      </c>
    </row>
    <row r="18" spans="1:12" x14ac:dyDescent="0.45">
      <c r="A18" s="4">
        <v>44053</v>
      </c>
      <c r="B18" s="1"/>
      <c r="C18" s="1" t="s">
        <v>2393</v>
      </c>
      <c r="D18" s="7" t="s">
        <v>572</v>
      </c>
      <c r="E18" s="2">
        <f>VIC_public_exposure_sites[[#This Row],[Date]]</f>
        <v>44053</v>
      </c>
      <c r="F18" s="2">
        <f>VIC_public_exposure_sites[[#This Row],[Exposure Date]]</f>
        <v>44053</v>
      </c>
      <c r="G18" s="2">
        <f>VIC_public_exposure_sites[[#This Row],[Date]]+14</f>
        <v>44067</v>
      </c>
      <c r="H18" s="2">
        <f>VIC_public_exposure_sites[[#This Row],[Onset of symptoms up to]]</f>
        <v>44067</v>
      </c>
      <c r="I18" s="2" t="s">
        <v>2394</v>
      </c>
      <c r="J18" s="1" t="s">
        <v>2395</v>
      </c>
      <c r="K18" s="1" t="s">
        <v>2396</v>
      </c>
      <c r="L18" s="1" t="s">
        <v>2397</v>
      </c>
    </row>
    <row r="19" spans="1:12" x14ac:dyDescent="0.45">
      <c r="A19" s="4">
        <v>44053</v>
      </c>
      <c r="B19" s="1"/>
      <c r="C19" s="1" t="s">
        <v>2398</v>
      </c>
      <c r="D19" s="7" t="s">
        <v>572</v>
      </c>
      <c r="E19" s="2">
        <f>VIC_public_exposure_sites[[#This Row],[Date]]</f>
        <v>44053</v>
      </c>
      <c r="F19" s="2">
        <f>VIC_public_exposure_sites[[#This Row],[Exposure Date]]</f>
        <v>44053</v>
      </c>
      <c r="G19" s="2">
        <f>VIC_public_exposure_sites[[#This Row],[Date]]+14</f>
        <v>44067</v>
      </c>
      <c r="H19" s="2">
        <f>VIC_public_exposure_sites[[#This Row],[Onset of symptoms up to]]</f>
        <v>44067</v>
      </c>
      <c r="I19" s="2" t="s">
        <v>2399</v>
      </c>
      <c r="J19" s="1" t="s">
        <v>2400</v>
      </c>
      <c r="K19" s="1" t="s">
        <v>2401</v>
      </c>
      <c r="L19" s="1" t="s">
        <v>2402</v>
      </c>
    </row>
    <row r="20" spans="1:12" x14ac:dyDescent="0.45">
      <c r="A20" s="4">
        <v>44053</v>
      </c>
      <c r="B20" s="1"/>
      <c r="C20" s="1" t="s">
        <v>2403</v>
      </c>
      <c r="D20" s="7" t="s">
        <v>572</v>
      </c>
      <c r="E20" s="2">
        <f>VIC_public_exposure_sites[[#This Row],[Date]]</f>
        <v>44053</v>
      </c>
      <c r="F20" s="2">
        <f>VIC_public_exposure_sites[[#This Row],[Exposure Date]]</f>
        <v>44053</v>
      </c>
      <c r="G20" s="2">
        <f>VIC_public_exposure_sites[[#This Row],[Date]]+14</f>
        <v>44067</v>
      </c>
      <c r="H20" s="2">
        <f>VIC_public_exposure_sites[[#This Row],[Onset of symptoms up to]]</f>
        <v>44067</v>
      </c>
      <c r="I20" s="2" t="s">
        <v>2404</v>
      </c>
      <c r="J20" s="1" t="s">
        <v>2405</v>
      </c>
      <c r="K20" s="1" t="s">
        <v>2406</v>
      </c>
      <c r="L20" s="1" t="s">
        <v>2407</v>
      </c>
    </row>
    <row r="21" spans="1:12" x14ac:dyDescent="0.45">
      <c r="A21" s="4">
        <v>44052</v>
      </c>
      <c r="B21" s="1"/>
      <c r="C21" s="1" t="s">
        <v>2341</v>
      </c>
      <c r="D21" s="7" t="s">
        <v>2347</v>
      </c>
      <c r="E21" s="2">
        <f>VIC_public_exposure_sites[[#This Row],[Date]]</f>
        <v>44052</v>
      </c>
      <c r="F21" s="2">
        <f>VIC_public_exposure_sites[[#This Row],[Exposure Date]]</f>
        <v>44052</v>
      </c>
      <c r="G21" s="2">
        <f>VIC_public_exposure_sites[[#This Row],[Date]]+14</f>
        <v>44066</v>
      </c>
      <c r="H21" s="2">
        <f>VIC_public_exposure_sites[[#This Row],[Onset of symptoms up to]]</f>
        <v>44066</v>
      </c>
      <c r="I21" s="2" t="s">
        <v>2342</v>
      </c>
      <c r="J21" s="1" t="s">
        <v>2343</v>
      </c>
      <c r="K21" s="1" t="s">
        <v>2344</v>
      </c>
      <c r="L21" s="1" t="s">
        <v>2345</v>
      </c>
    </row>
    <row r="22" spans="1:12" x14ac:dyDescent="0.45">
      <c r="A22" s="4">
        <v>44052</v>
      </c>
      <c r="B22" s="1"/>
      <c r="C22" s="1" t="s">
        <v>2346</v>
      </c>
      <c r="D22" s="7" t="s">
        <v>2347</v>
      </c>
      <c r="E22" s="2">
        <f>VIC_public_exposure_sites[[#This Row],[Date]]</f>
        <v>44052</v>
      </c>
      <c r="F22" s="2">
        <f>VIC_public_exposure_sites[[#This Row],[Exposure Date]]</f>
        <v>44052</v>
      </c>
      <c r="G22" s="2">
        <f>VIC_public_exposure_sites[[#This Row],[Date]]+14</f>
        <v>44066</v>
      </c>
      <c r="H22" s="2">
        <f>VIC_public_exposure_sites[[#This Row],[Onset of symptoms up to]]</f>
        <v>44066</v>
      </c>
      <c r="I22" s="2" t="s">
        <v>2340</v>
      </c>
      <c r="J22" s="12" t="s">
        <v>2351</v>
      </c>
      <c r="K22" s="1" t="str">
        <f>LEFT(VIC_public_exposure_sites[[#This Row],[Lat-Lon]],FIND(",",VIC_public_exposure_sites[[#This Row],[Lat-Lon]])-1)</f>
        <v>-37.6547696</v>
      </c>
      <c r="L22" s="1" t="str">
        <f>MID(VIC_public_exposure_sites[[#This Row],[Lat-Lon]],FIND(",",VIC_public_exposure_sites[[#This Row],[Lat-Lon]])+1,9999)</f>
        <v>145.087604</v>
      </c>
    </row>
    <row r="23" spans="1:12" x14ac:dyDescent="0.45">
      <c r="A23" s="4">
        <v>44052</v>
      </c>
      <c r="B23" s="1"/>
      <c r="C23" s="1" t="s">
        <v>2350</v>
      </c>
      <c r="D23" s="7" t="s">
        <v>2347</v>
      </c>
      <c r="E23" s="2">
        <f>VIC_public_exposure_sites[[#This Row],[Date]]</f>
        <v>44052</v>
      </c>
      <c r="F23" s="2">
        <f>VIC_public_exposure_sites[[#This Row],[Exposure Date]]</f>
        <v>44052</v>
      </c>
      <c r="G23" s="2">
        <f>VIC_public_exposure_sites[[#This Row],[Date]]+14</f>
        <v>44066</v>
      </c>
      <c r="H23" s="2">
        <f>VIC_public_exposure_sites[[#This Row],[Onset of symptoms up to]]</f>
        <v>44066</v>
      </c>
      <c r="I23" s="2" t="s">
        <v>2352</v>
      </c>
      <c r="J23" s="12" t="s">
        <v>2353</v>
      </c>
      <c r="K23" s="1" t="str">
        <f>LEFT(VIC_public_exposure_sites[[#This Row],[Lat-Lon]],FIND(",",VIC_public_exposure_sites[[#This Row],[Lat-Lon]])-1)</f>
        <v>-37.7027617</v>
      </c>
      <c r="L23" s="1" t="str">
        <f>MID(VIC_public_exposure_sites[[#This Row],[Lat-Lon]],FIND(",",VIC_public_exposure_sites[[#This Row],[Lat-Lon]])+1,9999)</f>
        <v>144.9095296</v>
      </c>
    </row>
    <row r="24" spans="1:12" x14ac:dyDescent="0.45">
      <c r="A24" s="4">
        <v>44052</v>
      </c>
      <c r="B24" s="1"/>
      <c r="C24" s="1" t="s">
        <v>2348</v>
      </c>
      <c r="D24" s="7" t="s">
        <v>2347</v>
      </c>
      <c r="E24" s="2">
        <f>VIC_public_exposure_sites[[#This Row],[Date]]</f>
        <v>44052</v>
      </c>
      <c r="F24" s="2">
        <f>VIC_public_exposure_sites[[#This Row],[Exposure Date]]</f>
        <v>44052</v>
      </c>
      <c r="G24" s="2">
        <f>VIC_public_exposure_sites[[#This Row],[Date]]+14</f>
        <v>44066</v>
      </c>
      <c r="H24" s="2">
        <f>VIC_public_exposure_sites[[#This Row],[Onset of symptoms up to]]</f>
        <v>44066</v>
      </c>
      <c r="I24" s="2" t="s">
        <v>2354</v>
      </c>
      <c r="J24" s="12" t="s">
        <v>2355</v>
      </c>
      <c r="K24" s="1" t="str">
        <f>LEFT(VIC_public_exposure_sites[[#This Row],[Lat-Lon]],FIND(",",VIC_public_exposure_sites[[#This Row],[Lat-Lon]])-1)</f>
        <v>-37.8174922</v>
      </c>
      <c r="L24" s="1" t="str">
        <f>MID(VIC_public_exposure_sites[[#This Row],[Lat-Lon]],FIND(",",VIC_public_exposure_sites[[#This Row],[Lat-Lon]])+1,9999)</f>
        <v>144.8367972</v>
      </c>
    </row>
    <row r="25" spans="1:12" x14ac:dyDescent="0.45">
      <c r="A25" s="4">
        <v>44052</v>
      </c>
      <c r="B25" s="1"/>
      <c r="C25" s="1" t="s">
        <v>2349</v>
      </c>
      <c r="D25" s="7" t="s">
        <v>2347</v>
      </c>
      <c r="E25" s="2">
        <f>VIC_public_exposure_sites[[#This Row],[Date]]</f>
        <v>44052</v>
      </c>
      <c r="F25" s="2">
        <f>VIC_public_exposure_sites[[#This Row],[Exposure Date]]</f>
        <v>44052</v>
      </c>
      <c r="G25" s="2">
        <f>VIC_public_exposure_sites[[#This Row],[Date]]+14</f>
        <v>44066</v>
      </c>
      <c r="H25" s="2">
        <f>VIC_public_exposure_sites[[#This Row],[Onset of symptoms up to]]</f>
        <v>44066</v>
      </c>
      <c r="I25" s="2" t="s">
        <v>2356</v>
      </c>
      <c r="J25" s="12" t="s">
        <v>2357</v>
      </c>
      <c r="K25" s="1" t="str">
        <f>LEFT(VIC_public_exposure_sites[[#This Row],[Lat-Lon]],FIND(",",VIC_public_exposure_sites[[#This Row],[Lat-Lon]])-1)</f>
        <v>-37.8229507</v>
      </c>
      <c r="L25" s="1" t="str">
        <f>MID(VIC_public_exposure_sites[[#This Row],[Lat-Lon]],FIND(",",VIC_public_exposure_sites[[#This Row],[Lat-Lon]])+1,9999)</f>
        <v>144.7586985</v>
      </c>
    </row>
    <row r="26" spans="1:12" x14ac:dyDescent="0.45">
      <c r="A26" s="4">
        <v>44051</v>
      </c>
      <c r="B26" s="1"/>
      <c r="C26" s="1" t="s">
        <v>2278</v>
      </c>
      <c r="D26" s="7" t="s">
        <v>2285</v>
      </c>
      <c r="E26" s="2">
        <f>VIC_public_exposure_sites[[#This Row],[Date]]</f>
        <v>44051</v>
      </c>
      <c r="F26" s="2">
        <f>VIC_public_exposure_sites[[#This Row],[Exposure Date]]</f>
        <v>44051</v>
      </c>
      <c r="G26" s="2">
        <f>VIC_public_exposure_sites[[#This Row],[Date]]+14</f>
        <v>44065</v>
      </c>
      <c r="H26" s="2">
        <f>VIC_public_exposure_sites[[#This Row],[Onset of symptoms up to]]</f>
        <v>44065</v>
      </c>
      <c r="I26" s="2" t="s">
        <v>2286</v>
      </c>
      <c r="J26" s="12" t="s">
        <v>2287</v>
      </c>
      <c r="K26" s="1" t="str">
        <f>LEFT(VIC_public_exposure_sites[[#This Row],[Lat-Lon]],FIND(",",VIC_public_exposure_sites[[#This Row],[Lat-Lon]])-1)</f>
        <v>-37.838115</v>
      </c>
      <c r="L26" s="1" t="str">
        <f>MID(VIC_public_exposure_sites[[#This Row],[Lat-Lon]],FIND(",",VIC_public_exposure_sites[[#This Row],[Lat-Lon]])+1,9999)</f>
        <v>144.8164713</v>
      </c>
    </row>
    <row r="27" spans="1:12" x14ac:dyDescent="0.45">
      <c r="A27" s="4">
        <v>44051</v>
      </c>
      <c r="B27" s="1"/>
      <c r="C27" s="1" t="s">
        <v>2279</v>
      </c>
      <c r="D27" s="7" t="s">
        <v>2285</v>
      </c>
      <c r="E27" s="2">
        <f>VIC_public_exposure_sites[[#This Row],[Date]]</f>
        <v>44051</v>
      </c>
      <c r="F27" s="2">
        <f>VIC_public_exposure_sites[[#This Row],[Exposure Date]]</f>
        <v>44051</v>
      </c>
      <c r="G27" s="2">
        <f>VIC_public_exposure_sites[[#This Row],[Date]]+14</f>
        <v>44065</v>
      </c>
      <c r="H27" s="2">
        <f>VIC_public_exposure_sites[[#This Row],[Onset of symptoms up to]]</f>
        <v>44065</v>
      </c>
      <c r="I27" s="2" t="s">
        <v>2280</v>
      </c>
      <c r="J27" s="1" t="s">
        <v>2281</v>
      </c>
      <c r="K27" s="1" t="str">
        <f>LEFT(VIC_public_exposure_sites[[#This Row],[Lat-Lon]],FIND(",",VIC_public_exposure_sites[[#This Row],[Lat-Lon]])-1)</f>
        <v>-37.8871282</v>
      </c>
      <c r="L27" s="1" t="str">
        <f>MID(VIC_public_exposure_sites[[#This Row],[Lat-Lon]],FIND(",",VIC_public_exposure_sites[[#This Row],[Lat-Lon]])+1,9999)</f>
        <v xml:space="preserve"> 144.697714</v>
      </c>
    </row>
    <row r="28" spans="1:12" x14ac:dyDescent="0.45">
      <c r="A28" s="4">
        <v>44051</v>
      </c>
      <c r="B28" s="1"/>
      <c r="C28" s="1" t="s">
        <v>2282</v>
      </c>
      <c r="D28" s="7" t="s">
        <v>2285</v>
      </c>
      <c r="E28" s="2">
        <f>VIC_public_exposure_sites[[#This Row],[Date]]</f>
        <v>44051</v>
      </c>
      <c r="F28" s="2">
        <f>VIC_public_exposure_sites[[#This Row],[Exposure Date]]</f>
        <v>44051</v>
      </c>
      <c r="G28" s="2">
        <f>VIC_public_exposure_sites[[#This Row],[Date]]+14</f>
        <v>44065</v>
      </c>
      <c r="H28" s="2">
        <f>VIC_public_exposure_sites[[#This Row],[Onset of symptoms up to]]</f>
        <v>44065</v>
      </c>
      <c r="I28" s="2" t="s">
        <v>2288</v>
      </c>
      <c r="J28" s="12" t="s">
        <v>2289</v>
      </c>
      <c r="K28" s="1" t="str">
        <f>LEFT(VIC_public_exposure_sites[[#This Row],[Lat-Lon]],FIND(",",VIC_public_exposure_sites[[#This Row],[Lat-Lon]])-1)</f>
        <v>-37.558752</v>
      </c>
      <c r="L28" s="1" t="str">
        <f>MID(VIC_public_exposure_sites[[#This Row],[Lat-Lon]],FIND(",",VIC_public_exposure_sites[[#This Row],[Lat-Lon]])+1,9999)</f>
        <v>143.8450469</v>
      </c>
    </row>
    <row r="29" spans="1:12" x14ac:dyDescent="0.45">
      <c r="A29" s="4">
        <v>44051</v>
      </c>
      <c r="B29" s="1"/>
      <c r="C29" s="1" t="s">
        <v>2283</v>
      </c>
      <c r="D29" s="7" t="s">
        <v>2285</v>
      </c>
      <c r="E29" s="2">
        <f>VIC_public_exposure_sites[[#This Row],[Date]]</f>
        <v>44051</v>
      </c>
      <c r="F29" s="2">
        <f>VIC_public_exposure_sites[[#This Row],[Exposure Date]]</f>
        <v>44051</v>
      </c>
      <c r="G29" s="2">
        <f>VIC_public_exposure_sites[[#This Row],[Date]]+14</f>
        <v>44065</v>
      </c>
      <c r="H29" s="2">
        <f>VIC_public_exposure_sites[[#This Row],[Onset of symptoms up to]]</f>
        <v>44065</v>
      </c>
      <c r="I29" s="2" t="s">
        <v>2290</v>
      </c>
      <c r="J29" s="12" t="s">
        <v>2291</v>
      </c>
      <c r="K29" s="1" t="str">
        <f>LEFT(VIC_public_exposure_sites[[#This Row],[Lat-Lon]],FIND(",",VIC_public_exposure_sites[[#This Row],[Lat-Lon]])-1)</f>
        <v>-38.1330825</v>
      </c>
      <c r="L29" s="1" t="str">
        <f>MID(VIC_public_exposure_sites[[#This Row],[Lat-Lon]],FIND(",",VIC_public_exposure_sites[[#This Row],[Lat-Lon]])+1,9999)</f>
        <v>145.1226525</v>
      </c>
    </row>
    <row r="30" spans="1:12" x14ac:dyDescent="0.45">
      <c r="A30" s="4">
        <v>44051</v>
      </c>
      <c r="B30" s="1"/>
      <c r="C30" s="1" t="s">
        <v>2284</v>
      </c>
      <c r="D30" s="7" t="s">
        <v>2285</v>
      </c>
      <c r="E30" s="2">
        <f>VIC_public_exposure_sites[[#This Row],[Date]]</f>
        <v>44051</v>
      </c>
      <c r="F30" s="2">
        <f>VIC_public_exposure_sites[[#This Row],[Exposure Date]]</f>
        <v>44051</v>
      </c>
      <c r="G30" s="2">
        <f>VIC_public_exposure_sites[[#This Row],[Date]]+14</f>
        <v>44065</v>
      </c>
      <c r="H30" s="2">
        <f>VIC_public_exposure_sites[[#This Row],[Onset of symptoms up to]]</f>
        <v>44065</v>
      </c>
      <c r="I30" s="2" t="s">
        <v>2292</v>
      </c>
      <c r="J30" s="12" t="s">
        <v>2293</v>
      </c>
      <c r="K30" s="1" t="str">
        <f>LEFT(VIC_public_exposure_sites[[#This Row],[Lat-Lon]],FIND(",",VIC_public_exposure_sites[[#This Row],[Lat-Lon]])-1)</f>
        <v>-37.5713475</v>
      </c>
      <c r="L30" s="1" t="str">
        <f>MID(VIC_public_exposure_sites[[#This Row],[Lat-Lon]],FIND(",",VIC_public_exposure_sites[[#This Row],[Lat-Lon]])+1,9999)</f>
        <v>143.8234342</v>
      </c>
    </row>
    <row r="31" spans="1:12" x14ac:dyDescent="0.45">
      <c r="A31" s="4">
        <v>44039</v>
      </c>
      <c r="B31" s="1"/>
      <c r="C31" s="1" t="s">
        <v>2294</v>
      </c>
      <c r="D31" s="7" t="s">
        <v>477</v>
      </c>
      <c r="E31" s="2">
        <f>VIC_public_exposure_sites[[#This Row],[Date]]</f>
        <v>44039</v>
      </c>
      <c r="F31" s="2">
        <f>VIC_public_exposure_sites[[#This Row],[Exposure Date]]</f>
        <v>44039</v>
      </c>
      <c r="G31" s="2">
        <f>VIC_public_exposure_sites[[#This Row],[Date]]+14</f>
        <v>44053</v>
      </c>
      <c r="H31" s="2">
        <f>VIC_public_exposure_sites[[#This Row],[Onset of symptoms up to]]</f>
        <v>44053</v>
      </c>
      <c r="I31" s="2" t="s">
        <v>2305</v>
      </c>
      <c r="J31" s="12" t="s">
        <v>2306</v>
      </c>
      <c r="K31" s="1" t="str">
        <f>LEFT(VIC_public_exposure_sites[[#This Row],[Lat-Lon]],FIND(",",VIC_public_exposure_sites[[#This Row],[Lat-Lon]])-1)</f>
        <v>-36.3848461</v>
      </c>
      <c r="L31" s="1" t="str">
        <f>MID(VIC_public_exposure_sites[[#This Row],[Lat-Lon]],FIND(",",VIC_public_exposure_sites[[#This Row],[Lat-Lon]])+1,9999)</f>
        <v>145.3967588</v>
      </c>
    </row>
    <row r="32" spans="1:12" x14ac:dyDescent="0.45">
      <c r="A32" s="4">
        <v>44031</v>
      </c>
      <c r="B32" s="1"/>
      <c r="C32" s="1" t="s">
        <v>2295</v>
      </c>
      <c r="D32" s="7" t="s">
        <v>477</v>
      </c>
      <c r="E32" s="2">
        <f>VIC_public_exposure_sites[[#This Row],[Date]]</f>
        <v>44031</v>
      </c>
      <c r="F32" s="2">
        <f>VIC_public_exposure_sites[[#This Row],[Exposure Date]]</f>
        <v>44031</v>
      </c>
      <c r="G32" s="2">
        <f>VIC_public_exposure_sites[[#This Row],[Date]]+14</f>
        <v>44045</v>
      </c>
      <c r="H32" s="2">
        <f>VIC_public_exposure_sites[[#This Row],[Onset of symptoms up to]]</f>
        <v>44045</v>
      </c>
      <c r="I32" s="2" t="s">
        <v>2297</v>
      </c>
      <c r="J32" s="1" t="s">
        <v>2298</v>
      </c>
      <c r="K32" s="1" t="s">
        <v>2299</v>
      </c>
      <c r="L32" s="1" t="s">
        <v>2300</v>
      </c>
    </row>
    <row r="33" spans="1:12" x14ac:dyDescent="0.45">
      <c r="A33" s="4">
        <v>44031</v>
      </c>
      <c r="B33" s="1"/>
      <c r="C33" s="1" t="s">
        <v>2296</v>
      </c>
      <c r="D33" s="7" t="s">
        <v>477</v>
      </c>
      <c r="E33" s="2">
        <f>VIC_public_exposure_sites[[#This Row],[Date]]</f>
        <v>44031</v>
      </c>
      <c r="F33" s="2">
        <f>VIC_public_exposure_sites[[#This Row],[Exposure Date]]</f>
        <v>44031</v>
      </c>
      <c r="G33" s="2">
        <f>VIC_public_exposure_sites[[#This Row],[Date]]+14</f>
        <v>44045</v>
      </c>
      <c r="H33" s="2">
        <f>VIC_public_exposure_sites[[#This Row],[Onset of symptoms up to]]</f>
        <v>44045</v>
      </c>
      <c r="I33" s="2" t="s">
        <v>2301</v>
      </c>
      <c r="J33" s="1" t="s">
        <v>2302</v>
      </c>
      <c r="K33" s="1" t="s">
        <v>2303</v>
      </c>
      <c r="L33" s="1" t="s">
        <v>2304</v>
      </c>
    </row>
    <row r="34" spans="1:12" x14ac:dyDescent="0.45">
      <c r="A34" s="4">
        <v>44043</v>
      </c>
      <c r="B34" s="1"/>
      <c r="C34" s="1" t="s">
        <v>2307</v>
      </c>
      <c r="D34" s="7" t="s">
        <v>613</v>
      </c>
      <c r="E34" s="2">
        <f>VIC_public_exposure_sites[[#This Row],[Date]]</f>
        <v>44043</v>
      </c>
      <c r="F34" s="2">
        <f>VIC_public_exposure_sites[[#This Row],[Exposure Date]]</f>
        <v>44043</v>
      </c>
      <c r="G34" s="2">
        <f>VIC_public_exposure_sites[[#This Row],[Date]]+14</f>
        <v>44057</v>
      </c>
      <c r="H34" s="2">
        <f>VIC_public_exposure_sites[[#This Row],[Onset of symptoms up to]]</f>
        <v>44057</v>
      </c>
      <c r="I34" s="2" t="s">
        <v>1912</v>
      </c>
      <c r="J34" s="1" t="s">
        <v>1913</v>
      </c>
      <c r="K34" s="1" t="s">
        <v>1914</v>
      </c>
      <c r="L34" s="1" t="s">
        <v>1915</v>
      </c>
    </row>
    <row r="35" spans="1:12" x14ac:dyDescent="0.45">
      <c r="A35" s="4">
        <v>44035</v>
      </c>
      <c r="B35" s="1"/>
      <c r="C35" s="1" t="s">
        <v>2308</v>
      </c>
      <c r="D35" s="7" t="s">
        <v>613</v>
      </c>
      <c r="E35" s="2">
        <f>VIC_public_exposure_sites[[#This Row],[Date]]</f>
        <v>44035</v>
      </c>
      <c r="F35" s="2">
        <f>VIC_public_exposure_sites[[#This Row],[Exposure Date]]</f>
        <v>44035</v>
      </c>
      <c r="G35" s="2">
        <f>VIC_public_exposure_sites[[#This Row],[Date]]+14</f>
        <v>44049</v>
      </c>
      <c r="H35" s="2">
        <f>VIC_public_exposure_sites[[#This Row],[Onset of symptoms up to]]</f>
        <v>44049</v>
      </c>
      <c r="I35" s="2" t="s">
        <v>2315</v>
      </c>
      <c r="J35" s="1" t="s">
        <v>2316</v>
      </c>
      <c r="K35" s="1" t="s">
        <v>2317</v>
      </c>
      <c r="L35" s="1" t="s">
        <v>2318</v>
      </c>
    </row>
    <row r="36" spans="1:12" x14ac:dyDescent="0.45">
      <c r="A36" s="4">
        <v>44037</v>
      </c>
      <c r="B36" s="1"/>
      <c r="C36" s="1" t="s">
        <v>2309</v>
      </c>
      <c r="D36" s="7" t="s">
        <v>613</v>
      </c>
      <c r="E36" s="2">
        <f>VIC_public_exposure_sites[[#This Row],[Date]]</f>
        <v>44037</v>
      </c>
      <c r="F36" s="2">
        <f>VIC_public_exposure_sites[[#This Row],[Exposure Date]]</f>
        <v>44037</v>
      </c>
      <c r="G36" s="2">
        <f>VIC_public_exposure_sites[[#This Row],[Date]]+14</f>
        <v>44051</v>
      </c>
      <c r="H36" s="2">
        <f>VIC_public_exposure_sites[[#This Row],[Onset of symptoms up to]]</f>
        <v>44051</v>
      </c>
      <c r="I36" s="2" t="s">
        <v>2319</v>
      </c>
      <c r="J36" s="1" t="s">
        <v>2320</v>
      </c>
      <c r="K36" s="1" t="s">
        <v>2321</v>
      </c>
      <c r="L36" s="1" t="s">
        <v>2322</v>
      </c>
    </row>
    <row r="37" spans="1:12" x14ac:dyDescent="0.45">
      <c r="A37" s="4">
        <v>44043</v>
      </c>
      <c r="B37" s="1"/>
      <c r="C37" s="1" t="s">
        <v>2310</v>
      </c>
      <c r="D37" s="7" t="s">
        <v>613</v>
      </c>
      <c r="E37" s="2">
        <f>VIC_public_exposure_sites[[#This Row],[Date]]</f>
        <v>44043</v>
      </c>
      <c r="F37" s="2">
        <f>VIC_public_exposure_sites[[#This Row],[Exposure Date]]</f>
        <v>44043</v>
      </c>
      <c r="G37" s="2">
        <f>VIC_public_exposure_sites[[#This Row],[Date]]+14</f>
        <v>44057</v>
      </c>
      <c r="H37" s="2">
        <f>VIC_public_exposure_sites[[#This Row],[Onset of symptoms up to]]</f>
        <v>44057</v>
      </c>
      <c r="I37" s="2" t="s">
        <v>2323</v>
      </c>
      <c r="J37" s="1" t="s">
        <v>2324</v>
      </c>
      <c r="K37" s="1" t="s">
        <v>2325</v>
      </c>
      <c r="L37" s="1" t="s">
        <v>2326</v>
      </c>
    </row>
    <row r="38" spans="1:12" x14ac:dyDescent="0.45">
      <c r="A38" s="4">
        <v>44028</v>
      </c>
      <c r="B38" s="1"/>
      <c r="C38" s="1" t="s">
        <v>2311</v>
      </c>
      <c r="D38" s="7" t="s">
        <v>613</v>
      </c>
      <c r="E38" s="2">
        <f>VIC_public_exposure_sites[[#This Row],[Date]]</f>
        <v>44028</v>
      </c>
      <c r="F38" s="2">
        <f>VIC_public_exposure_sites[[#This Row],[Exposure Date]]</f>
        <v>44028</v>
      </c>
      <c r="G38" s="2">
        <f>VIC_public_exposure_sites[[#This Row],[Date]]+14</f>
        <v>44042</v>
      </c>
      <c r="H38" s="2">
        <f>VIC_public_exposure_sites[[#This Row],[Onset of symptoms up to]]</f>
        <v>44042</v>
      </c>
      <c r="I38" s="2" t="s">
        <v>1727</v>
      </c>
      <c r="J38" s="1" t="s">
        <v>1728</v>
      </c>
      <c r="K38" s="1" t="s">
        <v>1729</v>
      </c>
      <c r="L38" s="1" t="s">
        <v>1730</v>
      </c>
    </row>
    <row r="39" spans="1:12" x14ac:dyDescent="0.45">
      <c r="A39" s="4">
        <v>44044</v>
      </c>
      <c r="B39" s="1"/>
      <c r="C39" s="1" t="s">
        <v>2312</v>
      </c>
      <c r="D39" s="7" t="s">
        <v>613</v>
      </c>
      <c r="E39" s="2">
        <f>VIC_public_exposure_sites[[#This Row],[Date]]</f>
        <v>44044</v>
      </c>
      <c r="F39" s="2">
        <f>VIC_public_exposure_sites[[#This Row],[Exposure Date]]</f>
        <v>44044</v>
      </c>
      <c r="G39" s="2">
        <f>VIC_public_exposure_sites[[#This Row],[Date]]+14</f>
        <v>44058</v>
      </c>
      <c r="H39" s="2">
        <f>VIC_public_exposure_sites[[#This Row],[Onset of symptoms up to]]</f>
        <v>44058</v>
      </c>
      <c r="I39" s="2" t="s">
        <v>2335</v>
      </c>
      <c r="J39" s="12" t="s">
        <v>2336</v>
      </c>
      <c r="K39" s="1" t="str">
        <f>LEFT(VIC_public_exposure_sites[[#This Row],[Lat-Lon]],FIND(",",VIC_public_exposure_sites[[#This Row],[Lat-Lon]])-1)</f>
        <v>-37.8835691</v>
      </c>
      <c r="L39" s="1" t="str">
        <f>MID(VIC_public_exposure_sites[[#This Row],[Lat-Lon]],FIND(",",VIC_public_exposure_sites[[#This Row],[Lat-Lon]])+1,9999)</f>
        <v>144.7311406</v>
      </c>
    </row>
    <row r="40" spans="1:12" x14ac:dyDescent="0.45">
      <c r="A40" s="4">
        <v>44032</v>
      </c>
      <c r="B40" s="1"/>
      <c r="C40" s="1" t="s">
        <v>2313</v>
      </c>
      <c r="D40" s="7" t="s">
        <v>613</v>
      </c>
      <c r="E40" s="2">
        <f>VIC_public_exposure_sites[[#This Row],[Date]]</f>
        <v>44032</v>
      </c>
      <c r="F40" s="2">
        <f>VIC_public_exposure_sites[[#This Row],[Exposure Date]]</f>
        <v>44032</v>
      </c>
      <c r="G40" s="2">
        <f>VIC_public_exposure_sites[[#This Row],[Date]]+14</f>
        <v>44046</v>
      </c>
      <c r="H40" s="2">
        <f>VIC_public_exposure_sites[[#This Row],[Onset of symptoms up to]]</f>
        <v>44046</v>
      </c>
      <c r="I40" s="2" t="s">
        <v>2327</v>
      </c>
      <c r="J40" s="1" t="s">
        <v>2328</v>
      </c>
      <c r="K40" s="1" t="s">
        <v>2329</v>
      </c>
      <c r="L40" s="1" t="s">
        <v>2330</v>
      </c>
    </row>
    <row r="41" spans="1:12" x14ac:dyDescent="0.45">
      <c r="A41" s="4">
        <v>44047</v>
      </c>
      <c r="B41" s="1"/>
      <c r="C41" s="1" t="s">
        <v>2314</v>
      </c>
      <c r="D41" s="7" t="s">
        <v>613</v>
      </c>
      <c r="E41" s="2">
        <f>VIC_public_exposure_sites[[#This Row],[Date]]</f>
        <v>44047</v>
      </c>
      <c r="F41" s="2">
        <f>VIC_public_exposure_sites[[#This Row],[Exposure Date]]</f>
        <v>44047</v>
      </c>
      <c r="G41" s="2">
        <f>VIC_public_exposure_sites[[#This Row],[Date]]+14</f>
        <v>44061</v>
      </c>
      <c r="H41" s="2">
        <f>VIC_public_exposure_sites[[#This Row],[Onset of symptoms up to]]</f>
        <v>44061</v>
      </c>
      <c r="I41" s="2" t="s">
        <v>2331</v>
      </c>
      <c r="J41" s="1" t="s">
        <v>2332</v>
      </c>
      <c r="K41" s="1" t="s">
        <v>2333</v>
      </c>
      <c r="L41" s="1" t="s">
        <v>2334</v>
      </c>
    </row>
    <row r="42" spans="1:12" x14ac:dyDescent="0.45">
      <c r="A42" s="4">
        <v>44049</v>
      </c>
      <c r="B42" s="1"/>
      <c r="C42" s="1" t="s">
        <v>2337</v>
      </c>
      <c r="D42" s="7" t="s">
        <v>1731</v>
      </c>
      <c r="E42" s="2">
        <f>VIC_public_exposure_sites[[#This Row],[Date]]</f>
        <v>44049</v>
      </c>
      <c r="F42" s="2">
        <f>VIC_public_exposure_sites[[#This Row],[Exposure Date]]</f>
        <v>44049</v>
      </c>
      <c r="G42" s="2">
        <f>VIC_public_exposure_sites[[#This Row],[Date]]+14</f>
        <v>44063</v>
      </c>
      <c r="H42" s="2">
        <f>VIC_public_exposure_sites[[#This Row],[Onset of symptoms up to]]</f>
        <v>44063</v>
      </c>
      <c r="I42" s="2" t="s">
        <v>2339</v>
      </c>
      <c r="J42" s="12" t="s">
        <v>2338</v>
      </c>
      <c r="K42" s="1" t="str">
        <f>LEFT(VIC_public_exposure_sites[[#This Row],[Lat-Lon]],FIND(",",VIC_public_exposure_sites[[#This Row],[Lat-Lon]])-1)</f>
        <v>-37.7847393</v>
      </c>
      <c r="L42" s="1" t="str">
        <f>MID(VIC_public_exposure_sites[[#This Row],[Lat-Lon]],FIND(",",VIC_public_exposure_sites[[#This Row],[Lat-Lon]])+1,9999)</f>
        <v>144.7436452</v>
      </c>
    </row>
    <row r="43" spans="1:12" x14ac:dyDescent="0.45">
      <c r="A43" s="4">
        <v>44049</v>
      </c>
      <c r="B43" s="1"/>
      <c r="C43" s="1" t="s">
        <v>603</v>
      </c>
      <c r="D43" s="7" t="s">
        <v>1731</v>
      </c>
      <c r="E43" s="2">
        <f>VIC_public_exposure_sites[[#This Row],[Date]]</f>
        <v>44049</v>
      </c>
      <c r="F43" s="2">
        <f>VIC_public_exposure_sites[[#This Row],[Exposure Date]]</f>
        <v>44049</v>
      </c>
      <c r="G43" s="2">
        <f>VIC_public_exposure_sites[[#This Row],[Date]]+14</f>
        <v>44063</v>
      </c>
      <c r="H43" s="2">
        <f>VIC_public_exposure_sites[[#This Row],[Onset of symptoms up to]]</f>
        <v>44063</v>
      </c>
      <c r="I43" s="2" t="s">
        <v>605</v>
      </c>
      <c r="J43" s="2"/>
      <c r="K43" s="1">
        <v>-37.792993000000003</v>
      </c>
      <c r="L43" s="1">
        <v>144.74641399999999</v>
      </c>
    </row>
    <row r="44" spans="1:12" x14ac:dyDescent="0.45">
      <c r="A44" s="4">
        <v>44049</v>
      </c>
      <c r="B44" s="1"/>
      <c r="C44" s="1" t="s">
        <v>1525</v>
      </c>
      <c r="D44" s="7" t="s">
        <v>1731</v>
      </c>
      <c r="E44" s="2">
        <f>VIC_public_exposure_sites[[#This Row],[Date]]</f>
        <v>44049</v>
      </c>
      <c r="F44" s="2">
        <f>VIC_public_exposure_sites[[#This Row],[Exposure Date]]</f>
        <v>44049</v>
      </c>
      <c r="G44" s="2">
        <f>VIC_public_exposure_sites[[#This Row],[Date]]+14</f>
        <v>44063</v>
      </c>
      <c r="H44" s="2">
        <f>VIC_public_exposure_sites[[#This Row],[Onset of symptoms up to]]</f>
        <v>44063</v>
      </c>
      <c r="I44" s="2" t="s">
        <v>1526</v>
      </c>
      <c r="J44" s="1" t="s">
        <v>1527</v>
      </c>
      <c r="K44" s="1" t="s">
        <v>1528</v>
      </c>
      <c r="L44" s="1" t="s">
        <v>1529</v>
      </c>
    </row>
    <row r="45" spans="1:12" x14ac:dyDescent="0.45">
      <c r="A45" s="4">
        <v>44042</v>
      </c>
      <c r="B45" s="1"/>
      <c r="C45" s="1" t="s">
        <v>2276</v>
      </c>
      <c r="D45" s="7" t="s">
        <v>2277</v>
      </c>
      <c r="E45" s="2">
        <f>VIC_public_exposure_sites[[#This Row],[Date]]</f>
        <v>44042</v>
      </c>
      <c r="F45" s="2">
        <f>VIC_public_exposure_sites[[#This Row],[Exposure Date]]</f>
        <v>44042</v>
      </c>
      <c r="G45" s="2">
        <f>VIC_public_exposure_sites[[#This Row],[Date]]+14</f>
        <v>44056</v>
      </c>
      <c r="H45" s="2">
        <f>VIC_public_exposure_sites[[#This Row],[Onset of symptoms up to]]</f>
        <v>44056</v>
      </c>
      <c r="I45" s="2" t="s">
        <v>2274</v>
      </c>
      <c r="J45" s="12" t="s">
        <v>2275</v>
      </c>
      <c r="K45" s="1" t="str">
        <f>LEFT(VIC_public_exposure_sites[[#This Row],[Lat-Lon]],FIND(",",VIC_public_exposure_sites[[#This Row],[Lat-Lon]])-1)</f>
        <v>-37.723392</v>
      </c>
      <c r="L45" s="1" t="str">
        <f>MID(VIC_public_exposure_sites[[#This Row],[Lat-Lon]],FIND(",",VIC_public_exposure_sites[[#This Row],[Lat-Lon]])+1,9999)</f>
        <v>144.8047313</v>
      </c>
    </row>
    <row r="46" spans="1:12" x14ac:dyDescent="0.45">
      <c r="A46" s="4">
        <v>44050</v>
      </c>
      <c r="B46" s="1"/>
      <c r="C46" s="1" t="s">
        <v>2176</v>
      </c>
      <c r="D46" s="7" t="s">
        <v>2183</v>
      </c>
      <c r="E46" s="2">
        <f>VIC_public_exposure_sites[[#This Row],[Date]]</f>
        <v>44050</v>
      </c>
      <c r="F46" s="2">
        <f>VIC_public_exposure_sites[[#This Row],[Exposure Date]]</f>
        <v>44050</v>
      </c>
      <c r="G46" s="2">
        <f>VIC_public_exposure_sites[[#This Row],[Date]]+14</f>
        <v>44064</v>
      </c>
      <c r="H46" s="2">
        <f>VIC_public_exposure_sites[[#This Row],[Onset of symptoms up to]]</f>
        <v>44064</v>
      </c>
      <c r="I46" s="2" t="s">
        <v>2177</v>
      </c>
      <c r="J46" s="1" t="s">
        <v>2178</v>
      </c>
      <c r="K46" s="1" t="s">
        <v>2179</v>
      </c>
      <c r="L46" s="1" t="s">
        <v>2180</v>
      </c>
    </row>
    <row r="47" spans="1:12" x14ac:dyDescent="0.45">
      <c r="A47" s="4">
        <v>44050</v>
      </c>
      <c r="B47" s="1"/>
      <c r="C47" s="1" t="s">
        <v>2181</v>
      </c>
      <c r="D47" s="7" t="s">
        <v>2183</v>
      </c>
      <c r="E47" s="2">
        <f>VIC_public_exposure_sites[[#This Row],[Date]]</f>
        <v>44050</v>
      </c>
      <c r="F47" s="2">
        <f>VIC_public_exposure_sites[[#This Row],[Exposure Date]]</f>
        <v>44050</v>
      </c>
      <c r="G47" s="2">
        <f>VIC_public_exposure_sites[[#This Row],[Date]]+14</f>
        <v>44064</v>
      </c>
      <c r="H47" s="2">
        <f>VIC_public_exposure_sites[[#This Row],[Onset of symptoms up to]]</f>
        <v>44064</v>
      </c>
      <c r="I47" s="2" t="s">
        <v>2184</v>
      </c>
      <c r="J47" s="12" t="s">
        <v>2185</v>
      </c>
      <c r="K47" s="1" t="str">
        <f>LEFT(VIC_public_exposure_sites[[#This Row],[Lat-Lon]],FIND(",",VIC_public_exposure_sites[[#This Row],[Lat-Lon]])-1)</f>
        <v>-38.0221875</v>
      </c>
      <c r="L47" s="1" t="str">
        <f>MID(VIC_public_exposure_sites[[#This Row],[Lat-Lon]],FIND(",",VIC_public_exposure_sites[[#This Row],[Lat-Lon]])+1,9999)</f>
        <v>145.1915094</v>
      </c>
    </row>
    <row r="48" spans="1:12" x14ac:dyDescent="0.45">
      <c r="A48" s="4">
        <v>44050</v>
      </c>
      <c r="B48" s="1"/>
      <c r="C48" s="1" t="s">
        <v>2182</v>
      </c>
      <c r="D48" s="7" t="s">
        <v>2183</v>
      </c>
      <c r="E48" s="2">
        <f>VIC_public_exposure_sites[[#This Row],[Date]]</f>
        <v>44050</v>
      </c>
      <c r="F48" s="2">
        <f>VIC_public_exposure_sites[[#This Row],[Exposure Date]]</f>
        <v>44050</v>
      </c>
      <c r="G48" s="2">
        <f>VIC_public_exposure_sites[[#This Row],[Date]]+14</f>
        <v>44064</v>
      </c>
      <c r="H48" s="2">
        <f>VIC_public_exposure_sites[[#This Row],[Onset of symptoms up to]]</f>
        <v>44064</v>
      </c>
      <c r="I48" s="2" t="s">
        <v>2186</v>
      </c>
      <c r="J48" s="12" t="s">
        <v>2187</v>
      </c>
      <c r="K48" s="1" t="str">
        <f>LEFT(VIC_public_exposure_sites[[#This Row],[Lat-Lon]],FIND(",",VIC_public_exposure_sites[[#This Row],[Lat-Lon]])-1)</f>
        <v>-37.8113897</v>
      </c>
      <c r="L48" s="1" t="str">
        <f>MID(VIC_public_exposure_sites[[#This Row],[Lat-Lon]],FIND(",",VIC_public_exposure_sites[[#This Row],[Lat-Lon]])+1,9999)</f>
        <v>144.9571373</v>
      </c>
    </row>
    <row r="49" spans="1:12" x14ac:dyDescent="0.45">
      <c r="A49" s="4">
        <v>44050</v>
      </c>
      <c r="B49" s="1"/>
      <c r="C49" s="1" t="s">
        <v>2188</v>
      </c>
      <c r="D49" s="7" t="s">
        <v>572</v>
      </c>
      <c r="E49" s="2">
        <f>VIC_public_exposure_sites[[#This Row],[Date]]</f>
        <v>44050</v>
      </c>
      <c r="F49" s="2">
        <f>VIC_public_exposure_sites[[#This Row],[Exposure Date]]</f>
        <v>44050</v>
      </c>
      <c r="G49" s="2">
        <f>VIC_public_exposure_sites[[#This Row],[Date]]+14</f>
        <v>44064</v>
      </c>
      <c r="H49" s="2">
        <f>VIC_public_exposure_sites[[#This Row],[Onset of symptoms up to]]</f>
        <v>44064</v>
      </c>
      <c r="I49" s="2" t="s">
        <v>2189</v>
      </c>
      <c r="J49" s="1" t="s">
        <v>2190</v>
      </c>
      <c r="K49" s="1" t="s">
        <v>2191</v>
      </c>
      <c r="L49" s="1" t="s">
        <v>2192</v>
      </c>
    </row>
    <row r="50" spans="1:12" x14ac:dyDescent="0.45">
      <c r="A50" s="4">
        <v>44050</v>
      </c>
      <c r="B50" s="1"/>
      <c r="C50" s="1" t="s">
        <v>2193</v>
      </c>
      <c r="D50" s="7" t="s">
        <v>572</v>
      </c>
      <c r="E50" s="2">
        <f>VIC_public_exposure_sites[[#This Row],[Date]]</f>
        <v>44050</v>
      </c>
      <c r="F50" s="2">
        <f>VIC_public_exposure_sites[[#This Row],[Exposure Date]]</f>
        <v>44050</v>
      </c>
      <c r="G50" s="2">
        <f>VIC_public_exposure_sites[[#This Row],[Date]]+14</f>
        <v>44064</v>
      </c>
      <c r="H50" s="2">
        <f>VIC_public_exposure_sites[[#This Row],[Onset of symptoms up to]]</f>
        <v>44064</v>
      </c>
      <c r="I50" s="2" t="s">
        <v>2194</v>
      </c>
      <c r="J50" s="1" t="s">
        <v>2195</v>
      </c>
      <c r="K50" s="1" t="s">
        <v>2196</v>
      </c>
      <c r="L50" s="1" t="s">
        <v>2197</v>
      </c>
    </row>
    <row r="51" spans="1:12" x14ac:dyDescent="0.45">
      <c r="A51" s="4">
        <v>44050</v>
      </c>
      <c r="B51" s="1"/>
      <c r="C51" s="1" t="s">
        <v>2198</v>
      </c>
      <c r="D51" s="7" t="s">
        <v>572</v>
      </c>
      <c r="E51" s="2">
        <f>VIC_public_exposure_sites[[#This Row],[Date]]</f>
        <v>44050</v>
      </c>
      <c r="F51" s="2">
        <f>VIC_public_exposure_sites[[#This Row],[Exposure Date]]</f>
        <v>44050</v>
      </c>
      <c r="G51" s="2">
        <f>VIC_public_exposure_sites[[#This Row],[Date]]+14</f>
        <v>44064</v>
      </c>
      <c r="H51" s="2">
        <f>VIC_public_exposure_sites[[#This Row],[Onset of symptoms up to]]</f>
        <v>44064</v>
      </c>
      <c r="I51" s="2" t="s">
        <v>2199</v>
      </c>
      <c r="J51" s="1" t="s">
        <v>2200</v>
      </c>
      <c r="K51" s="1" t="s">
        <v>2201</v>
      </c>
      <c r="L51" s="1" t="s">
        <v>2202</v>
      </c>
    </row>
    <row r="52" spans="1:12" x14ac:dyDescent="0.45">
      <c r="A52" s="4">
        <v>44050</v>
      </c>
      <c r="B52" s="1"/>
      <c r="C52" s="1" t="s">
        <v>2203</v>
      </c>
      <c r="D52" s="7" t="s">
        <v>572</v>
      </c>
      <c r="E52" s="2">
        <f>VIC_public_exposure_sites[[#This Row],[Date]]</f>
        <v>44050</v>
      </c>
      <c r="F52" s="2">
        <f>VIC_public_exposure_sites[[#This Row],[Exposure Date]]</f>
        <v>44050</v>
      </c>
      <c r="G52" s="2">
        <f>VIC_public_exposure_sites[[#This Row],[Date]]+14</f>
        <v>44064</v>
      </c>
      <c r="H52" s="2">
        <f>VIC_public_exposure_sites[[#This Row],[Onset of symptoms up to]]</f>
        <v>44064</v>
      </c>
      <c r="I52" s="2" t="s">
        <v>2204</v>
      </c>
      <c r="J52" s="1" t="s">
        <v>2205</v>
      </c>
      <c r="K52" s="1" t="s">
        <v>2206</v>
      </c>
      <c r="L52" s="1" t="s">
        <v>2207</v>
      </c>
    </row>
    <row r="53" spans="1:12" x14ac:dyDescent="0.45">
      <c r="A53" s="4">
        <v>44050</v>
      </c>
      <c r="B53" s="1"/>
      <c r="C53" s="1" t="s">
        <v>2208</v>
      </c>
      <c r="D53" s="7" t="s">
        <v>572</v>
      </c>
      <c r="E53" s="2">
        <f>VIC_public_exposure_sites[[#This Row],[Date]]</f>
        <v>44050</v>
      </c>
      <c r="F53" s="2">
        <f>VIC_public_exposure_sites[[#This Row],[Exposure Date]]</f>
        <v>44050</v>
      </c>
      <c r="G53" s="2">
        <f>VIC_public_exposure_sites[[#This Row],[Date]]+14</f>
        <v>44064</v>
      </c>
      <c r="H53" s="2">
        <f>VIC_public_exposure_sites[[#This Row],[Onset of symptoms up to]]</f>
        <v>44064</v>
      </c>
      <c r="I53" s="2" t="s">
        <v>2209</v>
      </c>
      <c r="J53" s="1" t="s">
        <v>2210</v>
      </c>
      <c r="K53" s="1" t="s">
        <v>2211</v>
      </c>
      <c r="L53" s="1" t="s">
        <v>2212</v>
      </c>
    </row>
    <row r="54" spans="1:12" x14ac:dyDescent="0.45">
      <c r="A54" s="4">
        <v>44050</v>
      </c>
      <c r="B54" s="1"/>
      <c r="C54" s="1" t="s">
        <v>2213</v>
      </c>
      <c r="D54" s="7" t="s">
        <v>572</v>
      </c>
      <c r="E54" s="2">
        <f>VIC_public_exposure_sites[[#This Row],[Date]]</f>
        <v>44050</v>
      </c>
      <c r="F54" s="2">
        <f>VIC_public_exposure_sites[[#This Row],[Exposure Date]]</f>
        <v>44050</v>
      </c>
      <c r="G54" s="2">
        <f>VIC_public_exposure_sites[[#This Row],[Date]]+14</f>
        <v>44064</v>
      </c>
      <c r="H54" s="2">
        <f>VIC_public_exposure_sites[[#This Row],[Onset of symptoms up to]]</f>
        <v>44064</v>
      </c>
      <c r="I54" s="2" t="s">
        <v>2214</v>
      </c>
      <c r="J54" s="1" t="s">
        <v>2215</v>
      </c>
      <c r="K54" s="1" t="s">
        <v>2216</v>
      </c>
      <c r="L54" s="1" t="s">
        <v>2217</v>
      </c>
    </row>
    <row r="55" spans="1:12" x14ac:dyDescent="0.45">
      <c r="A55" s="4">
        <v>44050</v>
      </c>
      <c r="B55" s="1"/>
      <c r="C55" s="1" t="s">
        <v>2218</v>
      </c>
      <c r="D55" s="7" t="s">
        <v>572</v>
      </c>
      <c r="E55" s="2">
        <f>VIC_public_exposure_sites[[#This Row],[Date]]</f>
        <v>44050</v>
      </c>
      <c r="F55" s="2">
        <f>VIC_public_exposure_sites[[#This Row],[Exposure Date]]</f>
        <v>44050</v>
      </c>
      <c r="G55" s="2">
        <f>VIC_public_exposure_sites[[#This Row],[Date]]+14</f>
        <v>44064</v>
      </c>
      <c r="H55" s="2">
        <f>VIC_public_exposure_sites[[#This Row],[Onset of symptoms up to]]</f>
        <v>44064</v>
      </c>
      <c r="I55" s="2" t="s">
        <v>2260</v>
      </c>
      <c r="J55" s="12" t="s">
        <v>2261</v>
      </c>
      <c r="K55" s="1" t="str">
        <f>LEFT(VIC_public_exposure_sites[[#This Row],[Lat-Lon]],FIND(",",VIC_public_exposure_sites[[#This Row],[Lat-Lon]])-1)</f>
        <v>-37.9759357</v>
      </c>
      <c r="L55" s="1" t="str">
        <f>MID(VIC_public_exposure_sites[[#This Row],[Lat-Lon]],FIND(",",VIC_public_exposure_sites[[#This Row],[Lat-Lon]])+1,9999)</f>
        <v>145.1620167</v>
      </c>
    </row>
    <row r="56" spans="1:12" x14ac:dyDescent="0.45">
      <c r="A56" s="4">
        <v>44050</v>
      </c>
      <c r="B56" s="1"/>
      <c r="C56" s="1" t="s">
        <v>2219</v>
      </c>
      <c r="D56" s="7" t="s">
        <v>572</v>
      </c>
      <c r="E56" s="2">
        <f>VIC_public_exposure_sites[[#This Row],[Date]]</f>
        <v>44050</v>
      </c>
      <c r="F56" s="2">
        <f>VIC_public_exposure_sites[[#This Row],[Exposure Date]]</f>
        <v>44050</v>
      </c>
      <c r="G56" s="2">
        <f>VIC_public_exposure_sites[[#This Row],[Date]]+14</f>
        <v>44064</v>
      </c>
      <c r="H56" s="2">
        <f>VIC_public_exposure_sites[[#This Row],[Onset of symptoms up to]]</f>
        <v>44064</v>
      </c>
      <c r="I56" s="2" t="s">
        <v>2262</v>
      </c>
      <c r="J56" s="12" t="s">
        <v>2263</v>
      </c>
      <c r="K56" s="1" t="str">
        <f>LEFT(VIC_public_exposure_sites[[#This Row],[Lat-Lon]],FIND(",",VIC_public_exposure_sites[[#This Row],[Lat-Lon]])-1)</f>
        <v>-37.7739312</v>
      </c>
      <c r="L56" s="1" t="str">
        <f>MID(VIC_public_exposure_sites[[#This Row],[Lat-Lon]],FIND(",",VIC_public_exposure_sites[[#This Row],[Lat-Lon]])+1,9999)</f>
        <v>145.1219884</v>
      </c>
    </row>
    <row r="57" spans="1:12" x14ac:dyDescent="0.45">
      <c r="A57" s="4">
        <v>44050</v>
      </c>
      <c r="B57" s="1"/>
      <c r="C57" s="1" t="s">
        <v>2220</v>
      </c>
      <c r="D57" s="7" t="s">
        <v>572</v>
      </c>
      <c r="E57" s="2">
        <f>VIC_public_exposure_sites[[#This Row],[Date]]</f>
        <v>44050</v>
      </c>
      <c r="F57" s="2">
        <f>VIC_public_exposure_sites[[#This Row],[Exposure Date]]</f>
        <v>44050</v>
      </c>
      <c r="G57" s="2">
        <f>VIC_public_exposure_sites[[#This Row],[Date]]+14</f>
        <v>44064</v>
      </c>
      <c r="H57" s="2">
        <f>VIC_public_exposure_sites[[#This Row],[Onset of symptoms up to]]</f>
        <v>44064</v>
      </c>
      <c r="I57" s="2" t="s">
        <v>2221</v>
      </c>
      <c r="J57" s="1" t="s">
        <v>2222</v>
      </c>
      <c r="K57" s="1" t="str">
        <f>LEFT(VIC_public_exposure_sites[[#This Row],[Lat-Lon]],FIND(",",VIC_public_exposure_sites[[#This Row],[Lat-Lon]])-1)</f>
        <v>-37.8321818</v>
      </c>
      <c r="L57" s="1" t="str">
        <f>MID(VIC_public_exposure_sites[[#This Row],[Lat-Lon]],FIND(",",VIC_public_exposure_sites[[#This Row],[Lat-Lon]])+1,9999)</f>
        <v xml:space="preserve"> 145.1400799</v>
      </c>
    </row>
    <row r="58" spans="1:12" x14ac:dyDescent="0.45">
      <c r="A58" s="4">
        <v>44050</v>
      </c>
      <c r="B58" s="1"/>
      <c r="C58" s="1" t="s">
        <v>2223</v>
      </c>
      <c r="D58" s="7" t="s">
        <v>572</v>
      </c>
      <c r="E58" s="2">
        <f>VIC_public_exposure_sites[[#This Row],[Date]]</f>
        <v>44050</v>
      </c>
      <c r="F58" s="2">
        <f>VIC_public_exposure_sites[[#This Row],[Exposure Date]]</f>
        <v>44050</v>
      </c>
      <c r="G58" s="2">
        <f>VIC_public_exposure_sites[[#This Row],[Date]]+14</f>
        <v>44064</v>
      </c>
      <c r="H58" s="2">
        <f>VIC_public_exposure_sites[[#This Row],[Onset of symptoms up to]]</f>
        <v>44064</v>
      </c>
      <c r="I58" s="2" t="s">
        <v>2224</v>
      </c>
      <c r="J58" s="1" t="s">
        <v>2225</v>
      </c>
      <c r="K58" s="1" t="str">
        <f>LEFT(VIC_public_exposure_sites[[#This Row],[Lat-Lon]],FIND(",",VIC_public_exposure_sites[[#This Row],[Lat-Lon]])-1)</f>
        <v>-37.7963284</v>
      </c>
      <c r="L58" s="1" t="str">
        <f>MID(VIC_public_exposure_sites[[#This Row],[Lat-Lon]],FIND(",",VIC_public_exposure_sites[[#This Row],[Lat-Lon]])+1,9999)</f>
        <v xml:space="preserve"> 145.124736</v>
      </c>
    </row>
    <row r="59" spans="1:12" x14ac:dyDescent="0.45">
      <c r="A59" s="4">
        <v>44050</v>
      </c>
      <c r="B59" s="1"/>
      <c r="C59" s="1" t="s">
        <v>2226</v>
      </c>
      <c r="D59" s="7" t="s">
        <v>572</v>
      </c>
      <c r="E59" s="2">
        <f>VIC_public_exposure_sites[[#This Row],[Date]]</f>
        <v>44050</v>
      </c>
      <c r="F59" s="2">
        <f>VIC_public_exposure_sites[[#This Row],[Exposure Date]]</f>
        <v>44050</v>
      </c>
      <c r="G59" s="2">
        <f>VIC_public_exposure_sites[[#This Row],[Date]]+14</f>
        <v>44064</v>
      </c>
      <c r="H59" s="2">
        <f>VIC_public_exposure_sites[[#This Row],[Onset of symptoms up to]]</f>
        <v>44064</v>
      </c>
      <c r="I59" s="2" t="s">
        <v>2227</v>
      </c>
      <c r="J59" s="1" t="s">
        <v>2228</v>
      </c>
      <c r="K59" s="1" t="str">
        <f>LEFT(VIC_public_exposure_sites[[#This Row],[Lat-Lon]],FIND(",",VIC_public_exposure_sites[[#This Row],[Lat-Lon]])-1)</f>
        <v>-37.8086721</v>
      </c>
      <c r="L59" s="1" t="str">
        <f>MID(VIC_public_exposure_sites[[#This Row],[Lat-Lon]],FIND(",",VIC_public_exposure_sites[[#This Row],[Lat-Lon]])+1,9999)</f>
        <v xml:space="preserve"> 145.05596</v>
      </c>
    </row>
    <row r="60" spans="1:12" x14ac:dyDescent="0.45">
      <c r="A60" s="4">
        <v>44050</v>
      </c>
      <c r="B60" s="1"/>
      <c r="C60" s="1" t="s">
        <v>2229</v>
      </c>
      <c r="D60" s="7" t="s">
        <v>572</v>
      </c>
      <c r="E60" s="2">
        <f>VIC_public_exposure_sites[[#This Row],[Date]]</f>
        <v>44050</v>
      </c>
      <c r="F60" s="2">
        <f>VIC_public_exposure_sites[[#This Row],[Exposure Date]]</f>
        <v>44050</v>
      </c>
      <c r="G60" s="2">
        <f>VIC_public_exposure_sites[[#This Row],[Date]]+14</f>
        <v>44064</v>
      </c>
      <c r="H60" s="2">
        <f>VIC_public_exposure_sites[[#This Row],[Onset of symptoms up to]]</f>
        <v>44064</v>
      </c>
      <c r="I60" s="2" t="s">
        <v>2264</v>
      </c>
      <c r="J60" s="12" t="s">
        <v>2265</v>
      </c>
      <c r="K60" s="1" t="str">
        <f>LEFT(VIC_public_exposure_sites[[#This Row],[Lat-Lon]],FIND(",",VIC_public_exposure_sites[[#This Row],[Lat-Lon]])-1)</f>
        <v>-37.8682894</v>
      </c>
      <c r="L60" s="1" t="str">
        <f>MID(VIC_public_exposure_sites[[#This Row],[Lat-Lon]],FIND(",",VIC_public_exposure_sites[[#This Row],[Lat-Lon]])+1,9999)</f>
        <v>145.2592134</v>
      </c>
    </row>
    <row r="61" spans="1:12" x14ac:dyDescent="0.45">
      <c r="A61" s="4">
        <v>44050</v>
      </c>
      <c r="B61" s="1"/>
      <c r="C61" s="1" t="s">
        <v>2230</v>
      </c>
      <c r="D61" s="7" t="s">
        <v>572</v>
      </c>
      <c r="E61" s="2">
        <f>VIC_public_exposure_sites[[#This Row],[Date]]</f>
        <v>44050</v>
      </c>
      <c r="F61" s="2">
        <f>VIC_public_exposure_sites[[#This Row],[Exposure Date]]</f>
        <v>44050</v>
      </c>
      <c r="G61" s="2">
        <f>VIC_public_exposure_sites[[#This Row],[Date]]+14</f>
        <v>44064</v>
      </c>
      <c r="H61" s="2">
        <f>VIC_public_exposure_sites[[#This Row],[Onset of symptoms up to]]</f>
        <v>44064</v>
      </c>
      <c r="I61" s="2" t="s">
        <v>2266</v>
      </c>
      <c r="J61" s="12" t="s">
        <v>2267</v>
      </c>
      <c r="K61" s="1" t="str">
        <f>LEFT(VIC_public_exposure_sites[[#This Row],[Lat-Lon]],FIND(",",VIC_public_exposure_sites[[#This Row],[Lat-Lon]])-1)</f>
        <v>-37.8161015</v>
      </c>
      <c r="L61" s="1" t="str">
        <f>MID(VIC_public_exposure_sites[[#This Row],[Lat-Lon]],FIND(",",VIC_public_exposure_sites[[#This Row],[Lat-Lon]])+1,9999)</f>
        <v>145.2225237</v>
      </c>
    </row>
    <row r="62" spans="1:12" x14ac:dyDescent="0.45">
      <c r="A62" s="4">
        <v>44050</v>
      </c>
      <c r="B62" s="1"/>
      <c r="C62" s="1" t="s">
        <v>2231</v>
      </c>
      <c r="D62" s="7" t="s">
        <v>572</v>
      </c>
      <c r="E62" s="2">
        <f>VIC_public_exposure_sites[[#This Row],[Date]]</f>
        <v>44050</v>
      </c>
      <c r="F62" s="2">
        <f>VIC_public_exposure_sites[[#This Row],[Exposure Date]]</f>
        <v>44050</v>
      </c>
      <c r="G62" s="2">
        <f>VIC_public_exposure_sites[[#This Row],[Date]]+14</f>
        <v>44064</v>
      </c>
      <c r="H62" s="2">
        <f>VIC_public_exposure_sites[[#This Row],[Onset of symptoms up to]]</f>
        <v>44064</v>
      </c>
      <c r="I62" s="2" t="s">
        <v>2232</v>
      </c>
      <c r="J62" s="1" t="s">
        <v>2233</v>
      </c>
      <c r="K62" s="1" t="str">
        <f>LEFT(VIC_public_exposure_sites[[#This Row],[Lat-Lon]],FIND(",",VIC_public_exposure_sites[[#This Row],[Lat-Lon]])-1)</f>
        <v>-37.8568736</v>
      </c>
      <c r="L62" s="1" t="str">
        <f>MID(VIC_public_exposure_sites[[#This Row],[Lat-Lon]],FIND(",",VIC_public_exposure_sites[[#This Row],[Lat-Lon]])+1,9999)</f>
        <v xml:space="preserve"> 145.2780755</v>
      </c>
    </row>
    <row r="63" spans="1:12" x14ac:dyDescent="0.45">
      <c r="A63" s="4">
        <v>44050</v>
      </c>
      <c r="B63" s="1"/>
      <c r="C63" s="1" t="s">
        <v>2234</v>
      </c>
      <c r="D63" s="7" t="s">
        <v>572</v>
      </c>
      <c r="E63" s="2">
        <f>VIC_public_exposure_sites[[#This Row],[Date]]</f>
        <v>44050</v>
      </c>
      <c r="F63" s="2">
        <f>VIC_public_exposure_sites[[#This Row],[Exposure Date]]</f>
        <v>44050</v>
      </c>
      <c r="G63" s="2">
        <f>VIC_public_exposure_sites[[#This Row],[Date]]+14</f>
        <v>44064</v>
      </c>
      <c r="H63" s="2">
        <f>VIC_public_exposure_sites[[#This Row],[Onset of symptoms up to]]</f>
        <v>44064</v>
      </c>
      <c r="I63" s="2" t="s">
        <v>2235</v>
      </c>
      <c r="J63" s="1" t="s">
        <v>2236</v>
      </c>
      <c r="K63" s="1" t="str">
        <f>LEFT(VIC_public_exposure_sites[[#This Row],[Lat-Lon]],FIND(",",VIC_public_exposure_sites[[#This Row],[Lat-Lon]])-1)</f>
        <v>-37.8766099</v>
      </c>
      <c r="L63" s="1" t="str">
        <f>MID(VIC_public_exposure_sites[[#This Row],[Lat-Lon]],FIND(",",VIC_public_exposure_sites[[#This Row],[Lat-Lon]])+1,9999)</f>
        <v xml:space="preserve"> 145.4002129</v>
      </c>
    </row>
    <row r="64" spans="1:12" x14ac:dyDescent="0.45">
      <c r="A64" s="4">
        <v>44050</v>
      </c>
      <c r="B64" s="1"/>
      <c r="C64" s="1" t="s">
        <v>2237</v>
      </c>
      <c r="D64" s="7" t="s">
        <v>572</v>
      </c>
      <c r="E64" s="2">
        <f>VIC_public_exposure_sites[[#This Row],[Date]]</f>
        <v>44050</v>
      </c>
      <c r="F64" s="2">
        <f>VIC_public_exposure_sites[[#This Row],[Exposure Date]]</f>
        <v>44050</v>
      </c>
      <c r="G64" s="2">
        <f>VIC_public_exposure_sites[[#This Row],[Date]]+14</f>
        <v>44064</v>
      </c>
      <c r="H64" s="2">
        <f>VIC_public_exposure_sites[[#This Row],[Onset of symptoms up to]]</f>
        <v>44064</v>
      </c>
      <c r="I64" s="2" t="s">
        <v>2238</v>
      </c>
      <c r="J64" s="1" t="s">
        <v>2239</v>
      </c>
      <c r="K64" s="1" t="str">
        <f>LEFT(VIC_public_exposure_sites[[#This Row],[Lat-Lon]],FIND(",",VIC_public_exposure_sites[[#This Row],[Lat-Lon]])-1)</f>
        <v>-37.797905</v>
      </c>
      <c r="L64" s="1" t="str">
        <f>MID(VIC_public_exposure_sites[[#This Row],[Lat-Lon]],FIND(",",VIC_public_exposure_sites[[#This Row],[Lat-Lon]])+1,9999)</f>
        <v xml:space="preserve"> 145.6282895</v>
      </c>
    </row>
    <row r="65" spans="1:12" x14ac:dyDescent="0.45">
      <c r="A65" s="4">
        <v>44050</v>
      </c>
      <c r="B65" s="1"/>
      <c r="C65" s="1" t="s">
        <v>2240</v>
      </c>
      <c r="D65" s="7" t="s">
        <v>572</v>
      </c>
      <c r="E65" s="2">
        <f>VIC_public_exposure_sites[[#This Row],[Date]]</f>
        <v>44050</v>
      </c>
      <c r="F65" s="2">
        <f>VIC_public_exposure_sites[[#This Row],[Exposure Date]]</f>
        <v>44050</v>
      </c>
      <c r="G65" s="2">
        <f>VIC_public_exposure_sites[[#This Row],[Date]]+14</f>
        <v>44064</v>
      </c>
      <c r="H65" s="2">
        <f>VIC_public_exposure_sites[[#This Row],[Onset of symptoms up to]]</f>
        <v>44064</v>
      </c>
      <c r="I65" s="2" t="s">
        <v>2241</v>
      </c>
      <c r="J65" s="1" t="s">
        <v>2242</v>
      </c>
      <c r="K65" s="1" t="str">
        <f>LEFT(VIC_public_exposure_sites[[#This Row],[Lat-Lon]],FIND(",",VIC_public_exposure_sites[[#This Row],[Lat-Lon]])-1)</f>
        <v>-37.7717801</v>
      </c>
      <c r="L65" s="1" t="str">
        <f>MID(VIC_public_exposure_sites[[#This Row],[Lat-Lon]],FIND(",",VIC_public_exposure_sites[[#This Row],[Lat-Lon]])+1,9999)</f>
        <v xml:space="preserve"> 144.9654374</v>
      </c>
    </row>
    <row r="66" spans="1:12" x14ac:dyDescent="0.45">
      <c r="A66" s="4">
        <v>44050</v>
      </c>
      <c r="B66" s="1"/>
      <c r="C66" s="1" t="s">
        <v>2243</v>
      </c>
      <c r="D66" s="7" t="s">
        <v>572</v>
      </c>
      <c r="E66" s="2">
        <f>VIC_public_exposure_sites[[#This Row],[Date]]</f>
        <v>44050</v>
      </c>
      <c r="F66" s="2">
        <f>VIC_public_exposure_sites[[#This Row],[Exposure Date]]</f>
        <v>44050</v>
      </c>
      <c r="G66" s="2">
        <f>VIC_public_exposure_sites[[#This Row],[Date]]+14</f>
        <v>44064</v>
      </c>
      <c r="H66" s="2">
        <f>VIC_public_exposure_sites[[#This Row],[Onset of symptoms up to]]</f>
        <v>44064</v>
      </c>
      <c r="I66" s="2" t="s">
        <v>2244</v>
      </c>
      <c r="J66" s="1" t="s">
        <v>2245</v>
      </c>
      <c r="K66" s="1" t="str">
        <f>LEFT(VIC_public_exposure_sites[[#This Row],[Lat-Lon]],FIND(",",VIC_public_exposure_sites[[#This Row],[Lat-Lon]])-1)</f>
        <v>-37.6656409</v>
      </c>
      <c r="L66" s="1" t="str">
        <f>MID(VIC_public_exposure_sites[[#This Row],[Lat-Lon]],FIND(",",VIC_public_exposure_sites[[#This Row],[Lat-Lon]])+1,9999)</f>
        <v xml:space="preserve"> 145.0588867</v>
      </c>
    </row>
    <row r="67" spans="1:12" x14ac:dyDescent="0.45">
      <c r="A67" s="4">
        <v>44050</v>
      </c>
      <c r="B67" s="1"/>
      <c r="C67" s="1" t="s">
        <v>2246</v>
      </c>
      <c r="D67" s="7" t="s">
        <v>572</v>
      </c>
      <c r="E67" s="2">
        <f>VIC_public_exposure_sites[[#This Row],[Date]]</f>
        <v>44050</v>
      </c>
      <c r="F67" s="2">
        <f>VIC_public_exposure_sites[[#This Row],[Exposure Date]]</f>
        <v>44050</v>
      </c>
      <c r="G67" s="2">
        <f>VIC_public_exposure_sites[[#This Row],[Date]]+14</f>
        <v>44064</v>
      </c>
      <c r="H67" s="2">
        <f>VIC_public_exposure_sites[[#This Row],[Onset of symptoms up to]]</f>
        <v>44064</v>
      </c>
      <c r="I67" s="2" t="s">
        <v>2247</v>
      </c>
      <c r="J67" s="1" t="s">
        <v>2248</v>
      </c>
      <c r="K67" s="1" t="str">
        <f>LEFT(VIC_public_exposure_sites[[#This Row],[Lat-Lon]],FIND(",",VIC_public_exposure_sites[[#This Row],[Lat-Lon]])-1)</f>
        <v>-38.2609153</v>
      </c>
      <c r="L67" s="1" t="str">
        <f>MID(VIC_public_exposure_sites[[#This Row],[Lat-Lon]],FIND(",",VIC_public_exposure_sites[[#This Row],[Lat-Lon]])+1,9999)</f>
        <v xml:space="preserve"> 144.5401824</v>
      </c>
    </row>
    <row r="68" spans="1:12" x14ac:dyDescent="0.45">
      <c r="A68" s="4">
        <v>44050</v>
      </c>
      <c r="B68" s="1"/>
      <c r="C68" s="1" t="s">
        <v>2249</v>
      </c>
      <c r="D68" s="7" t="s">
        <v>572</v>
      </c>
      <c r="E68" s="2">
        <f>VIC_public_exposure_sites[[#This Row],[Date]]</f>
        <v>44050</v>
      </c>
      <c r="F68" s="2">
        <f>VIC_public_exposure_sites[[#This Row],[Exposure Date]]</f>
        <v>44050</v>
      </c>
      <c r="G68" s="2">
        <f>VIC_public_exposure_sites[[#This Row],[Date]]+14</f>
        <v>44064</v>
      </c>
      <c r="H68" s="2">
        <f>VIC_public_exposure_sites[[#This Row],[Onset of symptoms up to]]</f>
        <v>44064</v>
      </c>
      <c r="I68" s="2" t="s">
        <v>2250</v>
      </c>
      <c r="J68" s="1" t="s">
        <v>2251</v>
      </c>
      <c r="K68" s="1" t="str">
        <f>LEFT(VIC_public_exposure_sites[[#This Row],[Lat-Lon]],FIND(",",VIC_public_exposure_sites[[#This Row],[Lat-Lon]])-1)</f>
        <v>-37.9121776</v>
      </c>
      <c r="L68" s="1" t="str">
        <f>MID(VIC_public_exposure_sites[[#This Row],[Lat-Lon]],FIND(",",VIC_public_exposure_sites[[#This Row],[Lat-Lon]])+1,9999)</f>
        <v xml:space="preserve"> 141.2733136</v>
      </c>
    </row>
    <row r="69" spans="1:12" x14ac:dyDescent="0.45">
      <c r="A69" s="4">
        <v>44050</v>
      </c>
      <c r="B69" s="1"/>
      <c r="C69" s="1" t="s">
        <v>2252</v>
      </c>
      <c r="D69" s="7" t="s">
        <v>572</v>
      </c>
      <c r="E69" s="2">
        <f>VIC_public_exposure_sites[[#This Row],[Date]]</f>
        <v>44050</v>
      </c>
      <c r="F69" s="2">
        <f>VIC_public_exposure_sites[[#This Row],[Exposure Date]]</f>
        <v>44050</v>
      </c>
      <c r="G69" s="2">
        <f>VIC_public_exposure_sites[[#This Row],[Date]]+14</f>
        <v>44064</v>
      </c>
      <c r="H69" s="2">
        <f>VIC_public_exposure_sites[[#This Row],[Onset of symptoms up to]]</f>
        <v>44064</v>
      </c>
      <c r="I69" s="2" t="s">
        <v>2268</v>
      </c>
      <c r="J69" s="12" t="s">
        <v>2269</v>
      </c>
      <c r="K69" s="1" t="str">
        <f>LEFT(VIC_public_exposure_sites[[#This Row],[Lat-Lon]],FIND(",",VIC_public_exposure_sites[[#This Row],[Lat-Lon]])-1)</f>
        <v>-37.8977037</v>
      </c>
      <c r="L69" s="1" t="str">
        <f>MID(VIC_public_exposure_sites[[#This Row],[Lat-Lon]],FIND(",",VIC_public_exposure_sites[[#This Row],[Lat-Lon]])+1,9999)</f>
        <v>144.6354552</v>
      </c>
    </row>
    <row r="70" spans="1:12" x14ac:dyDescent="0.45">
      <c r="A70" s="4">
        <v>44050</v>
      </c>
      <c r="B70" s="1"/>
      <c r="C70" s="1" t="s">
        <v>2253</v>
      </c>
      <c r="D70" s="7" t="s">
        <v>572</v>
      </c>
      <c r="E70" s="2">
        <f>VIC_public_exposure_sites[[#This Row],[Date]]</f>
        <v>44050</v>
      </c>
      <c r="F70" s="2">
        <f>VIC_public_exposure_sites[[#This Row],[Exposure Date]]</f>
        <v>44050</v>
      </c>
      <c r="G70" s="2">
        <f>VIC_public_exposure_sites[[#This Row],[Date]]+14</f>
        <v>44064</v>
      </c>
      <c r="H70" s="2">
        <f>VIC_public_exposure_sites[[#This Row],[Onset of symptoms up to]]</f>
        <v>44064</v>
      </c>
      <c r="I70" s="2" t="s">
        <v>2270</v>
      </c>
      <c r="J70" s="12" t="s">
        <v>2271</v>
      </c>
      <c r="K70" s="1" t="str">
        <f>LEFT(VIC_public_exposure_sites[[#This Row],[Lat-Lon]],FIND(",",VIC_public_exposure_sites[[#This Row],[Lat-Lon]])-1)</f>
        <v>-37.8546359</v>
      </c>
      <c r="L70" s="1" t="str">
        <f>MID(VIC_public_exposure_sites[[#This Row],[Lat-Lon]],FIND(",",VIC_public_exposure_sites[[#This Row],[Lat-Lon]])+1,9999)</f>
        <v>144.6581618</v>
      </c>
    </row>
    <row r="71" spans="1:12" x14ac:dyDescent="0.45">
      <c r="A71" s="4">
        <v>44050</v>
      </c>
      <c r="B71" s="1"/>
      <c r="C71" s="1" t="s">
        <v>2254</v>
      </c>
      <c r="D71" s="7" t="s">
        <v>572</v>
      </c>
      <c r="E71" s="2">
        <f>VIC_public_exposure_sites[[#This Row],[Date]]</f>
        <v>44050</v>
      </c>
      <c r="F71" s="2">
        <f>VIC_public_exposure_sites[[#This Row],[Exposure Date]]</f>
        <v>44050</v>
      </c>
      <c r="G71" s="2">
        <f>VIC_public_exposure_sites[[#This Row],[Date]]+14</f>
        <v>44064</v>
      </c>
      <c r="H71" s="2">
        <f>VIC_public_exposure_sites[[#This Row],[Onset of symptoms up to]]</f>
        <v>44064</v>
      </c>
      <c r="I71" s="2" t="s">
        <v>2272</v>
      </c>
      <c r="J71" s="12" t="s">
        <v>2273</v>
      </c>
      <c r="K71" s="1" t="str">
        <f>LEFT(VIC_public_exposure_sites[[#This Row],[Lat-Lon]],FIND(",",VIC_public_exposure_sites[[#This Row],[Lat-Lon]])-1)</f>
        <v>-37.6871098</v>
      </c>
      <c r="L71" s="1" t="str">
        <f>MID(VIC_public_exposure_sites[[#This Row],[Lat-Lon]],FIND(",",VIC_public_exposure_sites[[#This Row],[Lat-Lon]])+1,9999)</f>
        <v>144.5753186</v>
      </c>
    </row>
    <row r="72" spans="1:12" x14ac:dyDescent="0.45">
      <c r="A72" s="4">
        <v>44050</v>
      </c>
      <c r="B72" s="1"/>
      <c r="C72" s="1" t="s">
        <v>2255</v>
      </c>
      <c r="D72" s="7" t="s">
        <v>572</v>
      </c>
      <c r="E72" s="2">
        <f>VIC_public_exposure_sites[[#This Row],[Date]]</f>
        <v>44050</v>
      </c>
      <c r="F72" s="2">
        <f>VIC_public_exposure_sites[[#This Row],[Exposure Date]]</f>
        <v>44050</v>
      </c>
      <c r="G72" s="2">
        <f>VIC_public_exposure_sites[[#This Row],[Date]]+14</f>
        <v>44064</v>
      </c>
      <c r="H72" s="2">
        <f>VIC_public_exposure_sites[[#This Row],[Onset of symptoms up to]]</f>
        <v>44064</v>
      </c>
      <c r="I72" s="2" t="s">
        <v>2256</v>
      </c>
      <c r="J72" s="1" t="s">
        <v>2257</v>
      </c>
      <c r="K72" s="1" t="s">
        <v>2258</v>
      </c>
      <c r="L72" s="1" t="s">
        <v>2259</v>
      </c>
    </row>
    <row r="73" spans="1:12" x14ac:dyDescent="0.45">
      <c r="A73" s="4">
        <v>44049</v>
      </c>
      <c r="B73" s="1"/>
      <c r="C73" s="1" t="s">
        <v>1911</v>
      </c>
      <c r="D73" s="7" t="s">
        <v>572</v>
      </c>
      <c r="E73" s="2">
        <f>VIC_public_exposure_sites[[#This Row],[Date]]</f>
        <v>44049</v>
      </c>
      <c r="F73" s="2">
        <f>VIC_public_exposure_sites[[#This Row],[Exposure Date]]</f>
        <v>44049</v>
      </c>
      <c r="G73" s="2">
        <f>VIC_public_exposure_sites[[#This Row],[Date]]+14</f>
        <v>44063</v>
      </c>
      <c r="H73" s="2">
        <f>VIC_public_exposure_sites[[#This Row],[Onset of symptoms up to]]</f>
        <v>44063</v>
      </c>
      <c r="I73" s="2" t="s">
        <v>1912</v>
      </c>
      <c r="J73" s="1" t="s">
        <v>1913</v>
      </c>
      <c r="K73" s="1" t="s">
        <v>1914</v>
      </c>
      <c r="L73" s="1" t="s">
        <v>1915</v>
      </c>
    </row>
    <row r="74" spans="1:12" x14ac:dyDescent="0.45">
      <c r="A74" s="4">
        <v>44049</v>
      </c>
      <c r="B74" s="1"/>
      <c r="C74" s="1" t="s">
        <v>1916</v>
      </c>
      <c r="D74" s="7" t="s">
        <v>572</v>
      </c>
      <c r="E74" s="2">
        <f>VIC_public_exposure_sites[[#This Row],[Date]]</f>
        <v>44049</v>
      </c>
      <c r="F74" s="2">
        <f>VIC_public_exposure_sites[[#This Row],[Exposure Date]]</f>
        <v>44049</v>
      </c>
      <c r="G74" s="2">
        <f>VIC_public_exposure_sites[[#This Row],[Date]]+14</f>
        <v>44063</v>
      </c>
      <c r="H74" s="2">
        <f>VIC_public_exposure_sites[[#This Row],[Onset of symptoms up to]]</f>
        <v>44063</v>
      </c>
      <c r="I74" s="2" t="s">
        <v>1917</v>
      </c>
      <c r="J74" s="1" t="s">
        <v>1918</v>
      </c>
      <c r="K74" s="1" t="s">
        <v>1919</v>
      </c>
      <c r="L74" s="1" t="s">
        <v>1920</v>
      </c>
    </row>
    <row r="75" spans="1:12" x14ac:dyDescent="0.45">
      <c r="A75" s="4">
        <v>44049</v>
      </c>
      <c r="B75" s="1"/>
      <c r="C75" s="1" t="s">
        <v>1921</v>
      </c>
      <c r="D75" s="7" t="s">
        <v>572</v>
      </c>
      <c r="E75" s="2">
        <f>VIC_public_exposure_sites[[#This Row],[Date]]</f>
        <v>44049</v>
      </c>
      <c r="F75" s="2">
        <f>VIC_public_exposure_sites[[#This Row],[Exposure Date]]</f>
        <v>44049</v>
      </c>
      <c r="G75" s="2">
        <f>VIC_public_exposure_sites[[#This Row],[Date]]+14</f>
        <v>44063</v>
      </c>
      <c r="H75" s="2">
        <f>VIC_public_exposure_sites[[#This Row],[Onset of symptoms up to]]</f>
        <v>44063</v>
      </c>
      <c r="I75" s="2" t="s">
        <v>1922</v>
      </c>
      <c r="J75" s="1" t="s">
        <v>1923</v>
      </c>
      <c r="K75" s="1" t="s">
        <v>1924</v>
      </c>
      <c r="L75" s="1" t="s">
        <v>1925</v>
      </c>
    </row>
    <row r="76" spans="1:12" x14ac:dyDescent="0.45">
      <c r="A76" s="4">
        <v>44049</v>
      </c>
      <c r="B76" s="1"/>
      <c r="C76" s="1" t="s">
        <v>1926</v>
      </c>
      <c r="D76" s="7" t="s">
        <v>572</v>
      </c>
      <c r="E76" s="2">
        <f>VIC_public_exposure_sites[[#This Row],[Date]]</f>
        <v>44049</v>
      </c>
      <c r="F76" s="2">
        <f>VIC_public_exposure_sites[[#This Row],[Exposure Date]]</f>
        <v>44049</v>
      </c>
      <c r="G76" s="2">
        <f>VIC_public_exposure_sites[[#This Row],[Date]]+14</f>
        <v>44063</v>
      </c>
      <c r="H76" s="2">
        <f>VIC_public_exposure_sites[[#This Row],[Onset of symptoms up to]]</f>
        <v>44063</v>
      </c>
      <c r="I76" s="2" t="s">
        <v>1927</v>
      </c>
      <c r="J76" s="1" t="s">
        <v>1928</v>
      </c>
      <c r="K76" s="1" t="s">
        <v>1929</v>
      </c>
      <c r="L76" s="1" t="s">
        <v>1930</v>
      </c>
    </row>
    <row r="77" spans="1:12" x14ac:dyDescent="0.45">
      <c r="A77" s="4">
        <v>44049</v>
      </c>
      <c r="B77" s="1"/>
      <c r="C77" s="1" t="s">
        <v>1931</v>
      </c>
      <c r="D77" s="7" t="s">
        <v>572</v>
      </c>
      <c r="E77" s="2">
        <f>VIC_public_exposure_sites[[#This Row],[Date]]</f>
        <v>44049</v>
      </c>
      <c r="F77" s="2">
        <f>VIC_public_exposure_sites[[#This Row],[Exposure Date]]</f>
        <v>44049</v>
      </c>
      <c r="G77" s="2">
        <f>VIC_public_exposure_sites[[#This Row],[Date]]+14</f>
        <v>44063</v>
      </c>
      <c r="H77" s="2">
        <f>VIC_public_exposure_sites[[#This Row],[Onset of symptoms up to]]</f>
        <v>44063</v>
      </c>
      <c r="I77" s="2" t="s">
        <v>1932</v>
      </c>
      <c r="J77" s="1" t="s">
        <v>1933</v>
      </c>
      <c r="K77" s="1" t="s">
        <v>1934</v>
      </c>
      <c r="L77" s="1" t="s">
        <v>1935</v>
      </c>
    </row>
    <row r="78" spans="1:12" x14ac:dyDescent="0.45">
      <c r="A78" s="4">
        <v>44049</v>
      </c>
      <c r="B78" s="1"/>
      <c r="C78" s="1" t="s">
        <v>1936</v>
      </c>
      <c r="D78" s="7" t="s">
        <v>572</v>
      </c>
      <c r="E78" s="2">
        <f>VIC_public_exposure_sites[[#This Row],[Date]]</f>
        <v>44049</v>
      </c>
      <c r="F78" s="2">
        <f>VIC_public_exposure_sites[[#This Row],[Exposure Date]]</f>
        <v>44049</v>
      </c>
      <c r="G78" s="2">
        <f>VIC_public_exposure_sites[[#This Row],[Date]]+14</f>
        <v>44063</v>
      </c>
      <c r="H78" s="2">
        <f>VIC_public_exposure_sites[[#This Row],[Onset of symptoms up to]]</f>
        <v>44063</v>
      </c>
      <c r="I78" s="2" t="s">
        <v>1937</v>
      </c>
      <c r="J78" s="1" t="s">
        <v>1938</v>
      </c>
      <c r="K78" s="1" t="s">
        <v>1939</v>
      </c>
      <c r="L78" s="1" t="s">
        <v>1940</v>
      </c>
    </row>
    <row r="79" spans="1:12" x14ac:dyDescent="0.45">
      <c r="A79" s="4">
        <v>44049</v>
      </c>
      <c r="B79" s="1"/>
      <c r="C79" s="1" t="s">
        <v>1941</v>
      </c>
      <c r="D79" s="7" t="s">
        <v>572</v>
      </c>
      <c r="E79" s="2">
        <f>VIC_public_exposure_sites[[#This Row],[Date]]</f>
        <v>44049</v>
      </c>
      <c r="F79" s="2">
        <f>VIC_public_exposure_sites[[#This Row],[Exposure Date]]</f>
        <v>44049</v>
      </c>
      <c r="G79" s="2">
        <f>VIC_public_exposure_sites[[#This Row],[Date]]+14</f>
        <v>44063</v>
      </c>
      <c r="H79" s="2">
        <f>VIC_public_exposure_sites[[#This Row],[Onset of symptoms up to]]</f>
        <v>44063</v>
      </c>
      <c r="I79" s="2" t="s">
        <v>1942</v>
      </c>
      <c r="J79" s="1" t="s">
        <v>1943</v>
      </c>
      <c r="K79" s="1" t="s">
        <v>1944</v>
      </c>
      <c r="L79" s="1" t="s">
        <v>1945</v>
      </c>
    </row>
    <row r="80" spans="1:12" x14ac:dyDescent="0.45">
      <c r="A80" s="4">
        <v>44049</v>
      </c>
      <c r="B80" s="1"/>
      <c r="C80" s="1" t="s">
        <v>1946</v>
      </c>
      <c r="D80" s="7" t="s">
        <v>572</v>
      </c>
      <c r="E80" s="2">
        <f>VIC_public_exposure_sites[[#This Row],[Date]]</f>
        <v>44049</v>
      </c>
      <c r="F80" s="2">
        <f>VIC_public_exposure_sites[[#This Row],[Exposure Date]]</f>
        <v>44049</v>
      </c>
      <c r="G80" s="2">
        <f>VIC_public_exposure_sites[[#This Row],[Date]]+14</f>
        <v>44063</v>
      </c>
      <c r="H80" s="2">
        <f>VIC_public_exposure_sites[[#This Row],[Onset of symptoms up to]]</f>
        <v>44063</v>
      </c>
      <c r="I80" s="2" t="s">
        <v>2137</v>
      </c>
      <c r="J80" s="12" t="s">
        <v>2138</v>
      </c>
      <c r="K80" s="1" t="str">
        <f>LEFT(VIC_public_exposure_sites[[#This Row],[Lat-Lon]],FIND(",",VIC_public_exposure_sites[[#This Row],[Lat-Lon]])-1)</f>
        <v>-38.1732098</v>
      </c>
      <c r="L80" s="1" t="str">
        <f>MID(VIC_public_exposure_sites[[#This Row],[Lat-Lon]],FIND(",",VIC_public_exposure_sites[[#This Row],[Lat-Lon]])+1,9999)</f>
        <v>145.1112823</v>
      </c>
    </row>
    <row r="81" spans="1:12" x14ac:dyDescent="0.45">
      <c r="A81" s="4">
        <v>44049</v>
      </c>
      <c r="B81" s="1"/>
      <c r="C81" s="1" t="s">
        <v>1947</v>
      </c>
      <c r="D81" s="7" t="s">
        <v>572</v>
      </c>
      <c r="E81" s="2">
        <f>VIC_public_exposure_sites[[#This Row],[Date]]</f>
        <v>44049</v>
      </c>
      <c r="F81" s="2">
        <f>VIC_public_exposure_sites[[#This Row],[Exposure Date]]</f>
        <v>44049</v>
      </c>
      <c r="G81" s="2">
        <f>VIC_public_exposure_sites[[#This Row],[Date]]+14</f>
        <v>44063</v>
      </c>
      <c r="H81" s="2">
        <f>VIC_public_exposure_sites[[#This Row],[Onset of symptoms up to]]</f>
        <v>44063</v>
      </c>
      <c r="I81" s="2" t="s">
        <v>1948</v>
      </c>
      <c r="J81" s="1" t="s">
        <v>1949</v>
      </c>
      <c r="K81" s="1" t="str">
        <f>LEFT(VIC_public_exposure_sites[[#This Row],[Lat-Lon]],FIND(",",VIC_public_exposure_sites[[#This Row],[Lat-Lon]])-1)</f>
        <v>-38.2458394</v>
      </c>
      <c r="L81" s="1" t="str">
        <f>MID(VIC_public_exposure_sites[[#This Row],[Lat-Lon]],FIND(",",VIC_public_exposure_sites[[#This Row],[Lat-Lon]])+1,9999)</f>
        <v xml:space="preserve"> 145.0931358</v>
      </c>
    </row>
    <row r="82" spans="1:12" x14ac:dyDescent="0.45">
      <c r="A82" s="4">
        <v>44049</v>
      </c>
      <c r="B82" s="1"/>
      <c r="C82" s="1" t="s">
        <v>1950</v>
      </c>
      <c r="D82" s="7" t="s">
        <v>572</v>
      </c>
      <c r="E82" s="2">
        <f>VIC_public_exposure_sites[[#This Row],[Date]]</f>
        <v>44049</v>
      </c>
      <c r="F82" s="2">
        <f>VIC_public_exposure_sites[[#This Row],[Exposure Date]]</f>
        <v>44049</v>
      </c>
      <c r="G82" s="2">
        <f>VIC_public_exposure_sites[[#This Row],[Date]]+14</f>
        <v>44063</v>
      </c>
      <c r="H82" s="2">
        <f>VIC_public_exposure_sites[[#This Row],[Onset of symptoms up to]]</f>
        <v>44063</v>
      </c>
      <c r="I82" s="2" t="s">
        <v>1951</v>
      </c>
      <c r="J82" s="1" t="s">
        <v>1952</v>
      </c>
      <c r="K82" s="1" t="str">
        <f>LEFT(VIC_public_exposure_sites[[#This Row],[Lat-Lon]],FIND(",",VIC_public_exposure_sites[[#This Row],[Lat-Lon]])-1)</f>
        <v>-37.9827</v>
      </c>
      <c r="L82" s="1" t="str">
        <f>MID(VIC_public_exposure_sites[[#This Row],[Lat-Lon]],FIND(",",VIC_public_exposure_sites[[#This Row],[Lat-Lon]])+1,9999)</f>
        <v xml:space="preserve"> 145.1342</v>
      </c>
    </row>
    <row r="83" spans="1:12" x14ac:dyDescent="0.45">
      <c r="A83" s="4">
        <v>44049</v>
      </c>
      <c r="B83" s="1"/>
      <c r="C83" s="1" t="s">
        <v>1953</v>
      </c>
      <c r="D83" s="7" t="s">
        <v>572</v>
      </c>
      <c r="E83" s="2">
        <f>VIC_public_exposure_sites[[#This Row],[Date]]</f>
        <v>44049</v>
      </c>
      <c r="F83" s="2">
        <f>VIC_public_exposure_sites[[#This Row],[Exposure Date]]</f>
        <v>44049</v>
      </c>
      <c r="G83" s="2">
        <f>VIC_public_exposure_sites[[#This Row],[Date]]+14</f>
        <v>44063</v>
      </c>
      <c r="H83" s="2">
        <f>VIC_public_exposure_sites[[#This Row],[Onset of symptoms up to]]</f>
        <v>44063</v>
      </c>
      <c r="I83" s="2" t="s">
        <v>2139</v>
      </c>
      <c r="J83" s="12" t="s">
        <v>2140</v>
      </c>
      <c r="K83" s="1" t="str">
        <f>LEFT(VIC_public_exposure_sites[[#This Row],[Lat-Lon]],FIND(",",VIC_public_exposure_sites[[#This Row],[Lat-Lon]])-1)</f>
        <v>-37.9808338</v>
      </c>
      <c r="L83" s="1" t="str">
        <f>MID(VIC_public_exposure_sites[[#This Row],[Lat-Lon]],FIND(",",VIC_public_exposure_sites[[#This Row],[Lat-Lon]])+1,9999)</f>
        <v>145.2676035</v>
      </c>
    </row>
    <row r="84" spans="1:12" x14ac:dyDescent="0.45">
      <c r="A84" s="4">
        <v>44049</v>
      </c>
      <c r="B84" s="1"/>
      <c r="C84" s="1" t="s">
        <v>1954</v>
      </c>
      <c r="D84" s="7" t="s">
        <v>572</v>
      </c>
      <c r="E84" s="2">
        <f>VIC_public_exposure_sites[[#This Row],[Date]]</f>
        <v>44049</v>
      </c>
      <c r="F84" s="2">
        <f>VIC_public_exposure_sites[[#This Row],[Exposure Date]]</f>
        <v>44049</v>
      </c>
      <c r="G84" s="2">
        <f>VIC_public_exposure_sites[[#This Row],[Date]]+14</f>
        <v>44063</v>
      </c>
      <c r="H84" s="2">
        <f>VIC_public_exposure_sites[[#This Row],[Onset of symptoms up to]]</f>
        <v>44063</v>
      </c>
      <c r="I84" s="2" t="s">
        <v>1917</v>
      </c>
      <c r="J84" s="1" t="s">
        <v>1955</v>
      </c>
      <c r="K84" s="1" t="str">
        <f>LEFT(VIC_public_exposure_sites[[#This Row],[Lat-Lon]],FIND(",",VIC_public_exposure_sites[[#This Row],[Lat-Lon]])-1)</f>
        <v>-38.0203696</v>
      </c>
      <c r="L84" s="1" t="str">
        <f>MID(VIC_public_exposure_sites[[#This Row],[Lat-Lon]],FIND(",",VIC_public_exposure_sites[[#This Row],[Lat-Lon]])+1,9999)</f>
        <v xml:space="preserve"> 145.1003058</v>
      </c>
    </row>
    <row r="85" spans="1:12" x14ac:dyDescent="0.45">
      <c r="A85" s="4">
        <v>44049</v>
      </c>
      <c r="B85" s="1"/>
      <c r="C85" s="1" t="s">
        <v>1956</v>
      </c>
      <c r="D85" s="7" t="s">
        <v>572</v>
      </c>
      <c r="E85" s="2">
        <f>VIC_public_exposure_sites[[#This Row],[Date]]</f>
        <v>44049</v>
      </c>
      <c r="F85" s="2">
        <f>VIC_public_exposure_sites[[#This Row],[Exposure Date]]</f>
        <v>44049</v>
      </c>
      <c r="G85" s="2">
        <f>VIC_public_exposure_sites[[#This Row],[Date]]+14</f>
        <v>44063</v>
      </c>
      <c r="H85" s="2">
        <f>VIC_public_exposure_sites[[#This Row],[Onset of symptoms up to]]</f>
        <v>44063</v>
      </c>
      <c r="I85" s="2" t="s">
        <v>1957</v>
      </c>
      <c r="J85" s="1" t="s">
        <v>1958</v>
      </c>
      <c r="K85" s="1" t="str">
        <f>LEFT(VIC_public_exposure_sites[[#This Row],[Lat-Lon]],FIND(",",VIC_public_exposure_sites[[#This Row],[Lat-Lon]])-1)</f>
        <v>-38.035491</v>
      </c>
      <c r="L85" s="1" t="str">
        <f>MID(VIC_public_exposure_sites[[#This Row],[Lat-Lon]],FIND(",",VIC_public_exposure_sites[[#This Row],[Lat-Lon]])+1,9999)</f>
        <v xml:space="preserve"> 145.2592318</v>
      </c>
    </row>
    <row r="86" spans="1:12" x14ac:dyDescent="0.45">
      <c r="A86" s="4">
        <v>44049</v>
      </c>
      <c r="B86" s="1"/>
      <c r="C86" s="1" t="s">
        <v>1959</v>
      </c>
      <c r="D86" s="7" t="s">
        <v>572</v>
      </c>
      <c r="E86" s="2">
        <f>VIC_public_exposure_sites[[#This Row],[Date]]</f>
        <v>44049</v>
      </c>
      <c r="F86" s="2">
        <f>VIC_public_exposure_sites[[#This Row],[Exposure Date]]</f>
        <v>44049</v>
      </c>
      <c r="G86" s="2">
        <f>VIC_public_exposure_sites[[#This Row],[Date]]+14</f>
        <v>44063</v>
      </c>
      <c r="H86" s="2">
        <f>VIC_public_exposure_sites[[#This Row],[Onset of symptoms up to]]</f>
        <v>44063</v>
      </c>
      <c r="I86" s="2" t="s">
        <v>1960</v>
      </c>
      <c r="J86" s="1" t="s">
        <v>1961</v>
      </c>
      <c r="K86" s="1" t="str">
        <f>LEFT(VIC_public_exposure_sites[[#This Row],[Lat-Lon]],FIND(",",VIC_public_exposure_sites[[#This Row],[Lat-Lon]])-1)</f>
        <v>-37.9573518</v>
      </c>
      <c r="L86" s="1" t="str">
        <f>MID(VIC_public_exposure_sites[[#This Row],[Lat-Lon]],FIND(",",VIC_public_exposure_sites[[#This Row],[Lat-Lon]])+1,9999)</f>
        <v xml:space="preserve"> 145.2062642</v>
      </c>
    </row>
    <row r="87" spans="1:12" x14ac:dyDescent="0.45">
      <c r="A87" s="4">
        <v>44049</v>
      </c>
      <c r="B87" s="1"/>
      <c r="C87" s="1" t="s">
        <v>1962</v>
      </c>
      <c r="D87" s="7" t="s">
        <v>572</v>
      </c>
      <c r="E87" s="2">
        <f>VIC_public_exposure_sites[[#This Row],[Date]]</f>
        <v>44049</v>
      </c>
      <c r="F87" s="2">
        <f>VIC_public_exposure_sites[[#This Row],[Exposure Date]]</f>
        <v>44049</v>
      </c>
      <c r="G87" s="2">
        <f>VIC_public_exposure_sites[[#This Row],[Date]]+14</f>
        <v>44063</v>
      </c>
      <c r="H87" s="2">
        <f>VIC_public_exposure_sites[[#This Row],[Onset of symptoms up to]]</f>
        <v>44063</v>
      </c>
      <c r="I87" s="2" t="s">
        <v>1963</v>
      </c>
      <c r="J87" s="1" t="s">
        <v>1964</v>
      </c>
      <c r="K87" s="1" t="str">
        <f>LEFT(VIC_public_exposure_sites[[#This Row],[Lat-Lon]],FIND(",",VIC_public_exposure_sites[[#This Row],[Lat-Lon]])-1)</f>
        <v>-38.064763</v>
      </c>
      <c r="L87" s="1" t="str">
        <f>MID(VIC_public_exposure_sites[[#This Row],[Lat-Lon]],FIND(",",VIC_public_exposure_sites[[#This Row],[Lat-Lon]])+1,9999)</f>
        <v xml:space="preserve"> 145.5097924</v>
      </c>
    </row>
    <row r="88" spans="1:12" x14ac:dyDescent="0.45">
      <c r="A88" s="4">
        <v>44049</v>
      </c>
      <c r="B88" s="1"/>
      <c r="C88" s="1" t="s">
        <v>1965</v>
      </c>
      <c r="D88" s="7" t="s">
        <v>572</v>
      </c>
      <c r="E88" s="2">
        <f>VIC_public_exposure_sites[[#This Row],[Date]]</f>
        <v>44049</v>
      </c>
      <c r="F88" s="2">
        <f>VIC_public_exposure_sites[[#This Row],[Exposure Date]]</f>
        <v>44049</v>
      </c>
      <c r="G88" s="2">
        <f>VIC_public_exposure_sites[[#This Row],[Date]]+14</f>
        <v>44063</v>
      </c>
      <c r="H88" s="2">
        <f>VIC_public_exposure_sites[[#This Row],[Onset of symptoms up to]]</f>
        <v>44063</v>
      </c>
      <c r="I88" s="2" t="s">
        <v>1966</v>
      </c>
      <c r="J88" s="1" t="s">
        <v>1967</v>
      </c>
      <c r="K88" s="1" t="str">
        <f>LEFT(VIC_public_exposure_sites[[#This Row],[Lat-Lon]],FIND(",",VIC_public_exposure_sites[[#This Row],[Lat-Lon]])-1)</f>
        <v>-38.0702564</v>
      </c>
      <c r="L88" s="1" t="str">
        <f>MID(VIC_public_exposure_sites[[#This Row],[Lat-Lon]],FIND(",",VIC_public_exposure_sites[[#This Row],[Lat-Lon]])+1,9999)</f>
        <v xml:space="preserve"> 145.4711715</v>
      </c>
    </row>
    <row r="89" spans="1:12" x14ac:dyDescent="0.45">
      <c r="A89" s="4">
        <v>44049</v>
      </c>
      <c r="B89" s="1"/>
      <c r="C89" s="1" t="s">
        <v>1968</v>
      </c>
      <c r="D89" s="7" t="s">
        <v>572</v>
      </c>
      <c r="E89" s="2">
        <f>VIC_public_exposure_sites[[#This Row],[Date]]</f>
        <v>44049</v>
      </c>
      <c r="F89" s="2">
        <f>VIC_public_exposure_sites[[#This Row],[Exposure Date]]</f>
        <v>44049</v>
      </c>
      <c r="G89" s="2">
        <f>VIC_public_exposure_sites[[#This Row],[Date]]+14</f>
        <v>44063</v>
      </c>
      <c r="H89" s="2">
        <f>VIC_public_exposure_sites[[#This Row],[Onset of symptoms up to]]</f>
        <v>44063</v>
      </c>
      <c r="I89" s="2" t="s">
        <v>1969</v>
      </c>
      <c r="J89" s="1" t="s">
        <v>1970</v>
      </c>
      <c r="K89" s="1" t="str">
        <f>LEFT(VIC_public_exposure_sites[[#This Row],[Lat-Lon]],FIND(",",VIC_public_exposure_sites[[#This Row],[Lat-Lon]])-1)</f>
        <v>-37.9890577</v>
      </c>
      <c r="L89" s="1" t="str">
        <f>MID(VIC_public_exposure_sites[[#This Row],[Lat-Lon]],FIND(",",VIC_public_exposure_sites[[#This Row],[Lat-Lon]])+1,9999)</f>
        <v xml:space="preserve"> 145.2281217</v>
      </c>
    </row>
    <row r="90" spans="1:12" x14ac:dyDescent="0.45">
      <c r="A90" s="4">
        <v>44049</v>
      </c>
      <c r="B90" s="1"/>
      <c r="C90" s="1" t="s">
        <v>1971</v>
      </c>
      <c r="D90" s="7" t="s">
        <v>572</v>
      </c>
      <c r="E90" s="2">
        <f>VIC_public_exposure_sites[[#This Row],[Date]]</f>
        <v>44049</v>
      </c>
      <c r="F90" s="2">
        <f>VIC_public_exposure_sites[[#This Row],[Exposure Date]]</f>
        <v>44049</v>
      </c>
      <c r="G90" s="2">
        <f>VIC_public_exposure_sites[[#This Row],[Date]]+14</f>
        <v>44063</v>
      </c>
      <c r="H90" s="2">
        <f>VIC_public_exposure_sites[[#This Row],[Onset of symptoms up to]]</f>
        <v>44063</v>
      </c>
      <c r="I90" s="2" t="s">
        <v>2141</v>
      </c>
      <c r="J90" s="12" t="s">
        <v>2142</v>
      </c>
      <c r="K90" s="1" t="str">
        <f>LEFT(VIC_public_exposure_sites[[#This Row],[Lat-Lon]],FIND(",",VIC_public_exposure_sites[[#This Row],[Lat-Lon]])-1)</f>
        <v>-37.7820291</v>
      </c>
      <c r="L90" s="1" t="str">
        <f>MID(VIC_public_exposure_sites[[#This Row],[Lat-Lon]],FIND(",",VIC_public_exposure_sites[[#This Row],[Lat-Lon]])+1,9999)</f>
        <v>145.6087724</v>
      </c>
    </row>
    <row r="91" spans="1:12" x14ac:dyDescent="0.45">
      <c r="A91" s="4">
        <v>44049</v>
      </c>
      <c r="B91" s="1"/>
      <c r="C91" s="1" t="s">
        <v>1972</v>
      </c>
      <c r="D91" s="7" t="s">
        <v>572</v>
      </c>
      <c r="E91" s="2">
        <f>VIC_public_exposure_sites[[#This Row],[Date]]</f>
        <v>44049</v>
      </c>
      <c r="F91" s="2">
        <f>VIC_public_exposure_sites[[#This Row],[Exposure Date]]</f>
        <v>44049</v>
      </c>
      <c r="G91" s="2">
        <f>VIC_public_exposure_sites[[#This Row],[Date]]+14</f>
        <v>44063</v>
      </c>
      <c r="H91" s="2">
        <f>VIC_public_exposure_sites[[#This Row],[Onset of symptoms up to]]</f>
        <v>44063</v>
      </c>
      <c r="I91" s="2" t="s">
        <v>1973</v>
      </c>
      <c r="J91" s="1" t="s">
        <v>1974</v>
      </c>
      <c r="K91" s="1" t="str">
        <f>LEFT(VIC_public_exposure_sites[[#This Row],[Lat-Lon]],FIND(",",VIC_public_exposure_sites[[#This Row],[Lat-Lon]])-1)</f>
        <v>-37.80639</v>
      </c>
      <c r="L91" s="1" t="str">
        <f>MID(VIC_public_exposure_sites[[#This Row],[Lat-Lon]],FIND(",",VIC_public_exposure_sites[[#This Row],[Lat-Lon]])+1,9999)</f>
        <v xml:space="preserve"> 145.03086</v>
      </c>
    </row>
    <row r="92" spans="1:12" x14ac:dyDescent="0.45">
      <c r="A92" s="4">
        <v>44049</v>
      </c>
      <c r="B92" s="1"/>
      <c r="C92" s="1" t="s">
        <v>1975</v>
      </c>
      <c r="D92" s="7" t="s">
        <v>572</v>
      </c>
      <c r="E92" s="2">
        <f>VIC_public_exposure_sites[[#This Row],[Date]]</f>
        <v>44049</v>
      </c>
      <c r="F92" s="2">
        <f>VIC_public_exposure_sites[[#This Row],[Exposure Date]]</f>
        <v>44049</v>
      </c>
      <c r="G92" s="2">
        <f>VIC_public_exposure_sites[[#This Row],[Date]]+14</f>
        <v>44063</v>
      </c>
      <c r="H92" s="2">
        <f>VIC_public_exposure_sites[[#This Row],[Onset of symptoms up to]]</f>
        <v>44063</v>
      </c>
      <c r="I92" s="2" t="s">
        <v>1976</v>
      </c>
      <c r="J92" s="1" t="s">
        <v>1977</v>
      </c>
      <c r="K92" s="1" t="str">
        <f>LEFT(VIC_public_exposure_sites[[#This Row],[Lat-Lon]],FIND(",",VIC_public_exposure_sites[[#This Row],[Lat-Lon]])-1)</f>
        <v>-37.7880268</v>
      </c>
      <c r="L92" s="1" t="str">
        <f>MID(VIC_public_exposure_sites[[#This Row],[Lat-Lon]],FIND(",",VIC_public_exposure_sites[[#This Row],[Lat-Lon]])+1,9999)</f>
        <v xml:space="preserve"> 145.0740345</v>
      </c>
    </row>
    <row r="93" spans="1:12" x14ac:dyDescent="0.45">
      <c r="A93" s="4">
        <v>44049</v>
      </c>
      <c r="B93" s="1"/>
      <c r="C93" s="1" t="s">
        <v>1978</v>
      </c>
      <c r="D93" s="7" t="s">
        <v>572</v>
      </c>
      <c r="E93" s="2">
        <f>VIC_public_exposure_sites[[#This Row],[Date]]</f>
        <v>44049</v>
      </c>
      <c r="F93" s="2">
        <f>VIC_public_exposure_sites[[#This Row],[Exposure Date]]</f>
        <v>44049</v>
      </c>
      <c r="G93" s="2">
        <f>VIC_public_exposure_sites[[#This Row],[Date]]+14</f>
        <v>44063</v>
      </c>
      <c r="H93" s="2">
        <f>VIC_public_exposure_sites[[#This Row],[Onset of symptoms up to]]</f>
        <v>44063</v>
      </c>
      <c r="I93" s="2" t="s">
        <v>2143</v>
      </c>
      <c r="J93" s="12" t="s">
        <v>2144</v>
      </c>
      <c r="K93" s="1" t="str">
        <f>LEFT(VIC_public_exposure_sites[[#This Row],[Lat-Lon]],FIND(",",VIC_public_exposure_sites[[#This Row],[Lat-Lon]])-1)</f>
        <v>-37.7960796</v>
      </c>
      <c r="L93" s="1" t="str">
        <f>MID(VIC_public_exposure_sites[[#This Row],[Lat-Lon]],FIND(",",VIC_public_exposure_sites[[#This Row],[Lat-Lon]])+1,9999)</f>
        <v>145.0744461</v>
      </c>
    </row>
    <row r="94" spans="1:12" x14ac:dyDescent="0.45">
      <c r="A94" s="4">
        <v>44049</v>
      </c>
      <c r="B94" s="1"/>
      <c r="C94" s="1" t="s">
        <v>1979</v>
      </c>
      <c r="D94" s="7" t="s">
        <v>572</v>
      </c>
      <c r="E94" s="2">
        <f>VIC_public_exposure_sites[[#This Row],[Date]]</f>
        <v>44049</v>
      </c>
      <c r="F94" s="2">
        <f>VIC_public_exposure_sites[[#This Row],[Exposure Date]]</f>
        <v>44049</v>
      </c>
      <c r="G94" s="2">
        <f>VIC_public_exposure_sites[[#This Row],[Date]]+14</f>
        <v>44063</v>
      </c>
      <c r="H94" s="2">
        <f>VIC_public_exposure_sites[[#This Row],[Onset of symptoms up to]]</f>
        <v>44063</v>
      </c>
      <c r="I94" s="2" t="s">
        <v>1980</v>
      </c>
      <c r="J94" s="1" t="s">
        <v>1981</v>
      </c>
      <c r="K94" s="1" t="str">
        <f>LEFT(VIC_public_exposure_sites[[#This Row],[Lat-Lon]],FIND(",",VIC_public_exposure_sites[[#This Row],[Lat-Lon]])-1)</f>
        <v>-37.8583762</v>
      </c>
      <c r="L94" s="1" t="str">
        <f>MID(VIC_public_exposure_sites[[#This Row],[Lat-Lon]],FIND(",",VIC_public_exposure_sites[[#This Row],[Lat-Lon]])+1,9999)</f>
        <v xml:space="preserve"> 145.2944364</v>
      </c>
    </row>
    <row r="95" spans="1:12" x14ac:dyDescent="0.45">
      <c r="A95" s="4">
        <v>44049</v>
      </c>
      <c r="B95" s="1"/>
      <c r="C95" s="1" t="s">
        <v>1982</v>
      </c>
      <c r="D95" s="7" t="s">
        <v>572</v>
      </c>
      <c r="E95" s="2">
        <f>VIC_public_exposure_sites[[#This Row],[Date]]</f>
        <v>44049</v>
      </c>
      <c r="F95" s="2">
        <f>VIC_public_exposure_sites[[#This Row],[Exposure Date]]</f>
        <v>44049</v>
      </c>
      <c r="G95" s="2">
        <f>VIC_public_exposure_sites[[#This Row],[Date]]+14</f>
        <v>44063</v>
      </c>
      <c r="H95" s="2">
        <f>VIC_public_exposure_sites[[#This Row],[Onset of symptoms up to]]</f>
        <v>44063</v>
      </c>
      <c r="I95" s="2" t="s">
        <v>1983</v>
      </c>
      <c r="J95" s="1" t="s">
        <v>1984</v>
      </c>
      <c r="K95" s="1" t="str">
        <f>LEFT(VIC_public_exposure_sites[[#This Row],[Lat-Lon]],FIND(",",VIC_public_exposure_sites[[#This Row],[Lat-Lon]])-1)</f>
        <v>-37.883635</v>
      </c>
      <c r="L95" s="1" t="str">
        <f>MID(VIC_public_exposure_sites[[#This Row],[Lat-Lon]],FIND(",",VIC_public_exposure_sites[[#This Row],[Lat-Lon]])+1,9999)</f>
        <v xml:space="preserve"> 145.2510775</v>
      </c>
    </row>
    <row r="96" spans="1:12" x14ac:dyDescent="0.45">
      <c r="A96" s="4">
        <v>44049</v>
      </c>
      <c r="B96" s="1"/>
      <c r="C96" s="1" t="s">
        <v>1985</v>
      </c>
      <c r="D96" s="7" t="s">
        <v>572</v>
      </c>
      <c r="E96" s="2">
        <f>VIC_public_exposure_sites[[#This Row],[Date]]</f>
        <v>44049</v>
      </c>
      <c r="F96" s="2">
        <f>VIC_public_exposure_sites[[#This Row],[Exposure Date]]</f>
        <v>44049</v>
      </c>
      <c r="G96" s="2">
        <f>VIC_public_exposure_sites[[#This Row],[Date]]+14</f>
        <v>44063</v>
      </c>
      <c r="H96" s="2">
        <f>VIC_public_exposure_sites[[#This Row],[Onset of symptoms up to]]</f>
        <v>44063</v>
      </c>
      <c r="I96" s="2" t="s">
        <v>2145</v>
      </c>
      <c r="J96" s="12" t="s">
        <v>2146</v>
      </c>
      <c r="K96" s="1" t="str">
        <f>LEFT(VIC_public_exposure_sites[[#This Row],[Lat-Lon]],FIND(",",VIC_public_exposure_sites[[#This Row],[Lat-Lon]])-1)</f>
        <v>-37.8103379</v>
      </c>
      <c r="L96" s="1" t="str">
        <f>MID(VIC_public_exposure_sites[[#This Row],[Lat-Lon]],FIND(",",VIC_public_exposure_sites[[#This Row],[Lat-Lon]])+1,9999)</f>
        <v>145.0329398</v>
      </c>
    </row>
    <row r="97" spans="1:12" x14ac:dyDescent="0.45">
      <c r="A97" s="4">
        <v>44049</v>
      </c>
      <c r="B97" s="1"/>
      <c r="C97" s="1" t="s">
        <v>1986</v>
      </c>
      <c r="D97" s="7" t="s">
        <v>572</v>
      </c>
      <c r="E97" s="2">
        <f>VIC_public_exposure_sites[[#This Row],[Date]]</f>
        <v>44049</v>
      </c>
      <c r="F97" s="2">
        <f>VIC_public_exposure_sites[[#This Row],[Exposure Date]]</f>
        <v>44049</v>
      </c>
      <c r="G97" s="2">
        <f>VIC_public_exposure_sites[[#This Row],[Date]]+14</f>
        <v>44063</v>
      </c>
      <c r="H97" s="2">
        <f>VIC_public_exposure_sites[[#This Row],[Onset of symptoms up to]]</f>
        <v>44063</v>
      </c>
      <c r="I97" s="2" t="s">
        <v>1987</v>
      </c>
      <c r="J97" s="1" t="s">
        <v>1988</v>
      </c>
      <c r="K97" s="1" t="str">
        <f>LEFT(VIC_public_exposure_sites[[#This Row],[Lat-Lon]],FIND(",",VIC_public_exposure_sites[[#This Row],[Lat-Lon]])-1)</f>
        <v>-37.7837397</v>
      </c>
      <c r="L97" s="1" t="str">
        <f>MID(VIC_public_exposure_sites[[#This Row],[Lat-Lon]],FIND(",",VIC_public_exposure_sites[[#This Row],[Lat-Lon]])+1,9999)</f>
        <v xml:space="preserve"> 145.2560696</v>
      </c>
    </row>
    <row r="98" spans="1:12" x14ac:dyDescent="0.45">
      <c r="A98" s="4">
        <v>44049</v>
      </c>
      <c r="B98" s="1"/>
      <c r="C98" s="1" t="s">
        <v>1989</v>
      </c>
      <c r="D98" s="7" t="s">
        <v>572</v>
      </c>
      <c r="E98" s="2">
        <f>VIC_public_exposure_sites[[#This Row],[Date]]</f>
        <v>44049</v>
      </c>
      <c r="F98" s="2">
        <f>VIC_public_exposure_sites[[#This Row],[Exposure Date]]</f>
        <v>44049</v>
      </c>
      <c r="G98" s="2">
        <f>VIC_public_exposure_sites[[#This Row],[Date]]+14</f>
        <v>44063</v>
      </c>
      <c r="H98" s="2">
        <f>VIC_public_exposure_sites[[#This Row],[Onset of symptoms up to]]</f>
        <v>44063</v>
      </c>
      <c r="I98" s="2" t="s">
        <v>1990</v>
      </c>
      <c r="J98" s="1" t="s">
        <v>1991</v>
      </c>
      <c r="K98" s="1" t="str">
        <f>LEFT(VIC_public_exposure_sites[[#This Row],[Lat-Lon]],FIND(",",VIC_public_exposure_sites[[#This Row],[Lat-Lon]])-1)</f>
        <v>-36.35846</v>
      </c>
      <c r="L98" s="1" t="str">
        <f>MID(VIC_public_exposure_sites[[#This Row],[Lat-Lon]],FIND(",",VIC_public_exposure_sites[[#This Row],[Lat-Lon]])+1,9999)</f>
        <v xml:space="preserve"> 146.32056</v>
      </c>
    </row>
    <row r="99" spans="1:12" x14ac:dyDescent="0.45">
      <c r="A99" s="4">
        <v>44049</v>
      </c>
      <c r="B99" s="1"/>
      <c r="C99" s="1" t="s">
        <v>1992</v>
      </c>
      <c r="D99" s="7" t="s">
        <v>572</v>
      </c>
      <c r="E99" s="2">
        <f>VIC_public_exposure_sites[[#This Row],[Date]]</f>
        <v>44049</v>
      </c>
      <c r="F99" s="2">
        <f>VIC_public_exposure_sites[[#This Row],[Exposure Date]]</f>
        <v>44049</v>
      </c>
      <c r="G99" s="2">
        <f>VIC_public_exposure_sites[[#This Row],[Date]]+14</f>
        <v>44063</v>
      </c>
      <c r="H99" s="2">
        <f>VIC_public_exposure_sites[[#This Row],[Onset of symptoms up to]]</f>
        <v>44063</v>
      </c>
      <c r="I99" s="2" t="s">
        <v>2147</v>
      </c>
      <c r="J99" s="12" t="s">
        <v>2148</v>
      </c>
      <c r="K99" s="1" t="str">
        <f>LEFT(VIC_public_exposure_sites[[#This Row],[Lat-Lon]],FIND(",",VIC_public_exposure_sites[[#This Row],[Lat-Lon]])-1)</f>
        <v>-37.7818517</v>
      </c>
      <c r="L99" s="1" t="str">
        <f>MID(VIC_public_exposure_sites[[#This Row],[Lat-Lon]],FIND(",",VIC_public_exposure_sites[[#This Row],[Lat-Lon]])+1,9999)</f>
        <v>145.1300523</v>
      </c>
    </row>
    <row r="100" spans="1:12" x14ac:dyDescent="0.45">
      <c r="A100" s="4">
        <v>44049</v>
      </c>
      <c r="B100" s="1"/>
      <c r="C100" s="1" t="s">
        <v>1993</v>
      </c>
      <c r="D100" s="7" t="s">
        <v>572</v>
      </c>
      <c r="E100" s="2">
        <f>VIC_public_exposure_sites[[#This Row],[Date]]</f>
        <v>44049</v>
      </c>
      <c r="F100" s="2">
        <f>VIC_public_exposure_sites[[#This Row],[Exposure Date]]</f>
        <v>44049</v>
      </c>
      <c r="G100" s="2">
        <f>VIC_public_exposure_sites[[#This Row],[Date]]+14</f>
        <v>44063</v>
      </c>
      <c r="H100" s="2">
        <f>VIC_public_exposure_sites[[#This Row],[Onset of symptoms up to]]</f>
        <v>44063</v>
      </c>
      <c r="I100" s="2" t="s">
        <v>1994</v>
      </c>
      <c r="J100" s="1" t="s">
        <v>1995</v>
      </c>
      <c r="K100" s="1" t="str">
        <f>LEFT(VIC_public_exposure_sites[[#This Row],[Lat-Lon]],FIND(",",VIC_public_exposure_sites[[#This Row],[Lat-Lon]])-1)</f>
        <v>-37.8656188</v>
      </c>
      <c r="L100" s="1" t="str">
        <f>MID(VIC_public_exposure_sites[[#This Row],[Lat-Lon]],FIND(",",VIC_public_exposure_sites[[#This Row],[Lat-Lon]])+1,9999)</f>
        <v xml:space="preserve"> 145.1643849</v>
      </c>
    </row>
    <row r="101" spans="1:12" x14ac:dyDescent="0.45">
      <c r="A101" s="4">
        <v>44049</v>
      </c>
      <c r="B101" s="1"/>
      <c r="C101" s="1" t="s">
        <v>1996</v>
      </c>
      <c r="D101" s="7" t="s">
        <v>572</v>
      </c>
      <c r="E101" s="2">
        <f>VIC_public_exposure_sites[[#This Row],[Date]]</f>
        <v>44049</v>
      </c>
      <c r="F101" s="2">
        <f>VIC_public_exposure_sites[[#This Row],[Exposure Date]]</f>
        <v>44049</v>
      </c>
      <c r="G101" s="2">
        <f>VIC_public_exposure_sites[[#This Row],[Date]]+14</f>
        <v>44063</v>
      </c>
      <c r="H101" s="2">
        <f>VIC_public_exposure_sites[[#This Row],[Onset of symptoms up to]]</f>
        <v>44063</v>
      </c>
      <c r="I101" s="2" t="s">
        <v>2149</v>
      </c>
      <c r="J101" s="12" t="s">
        <v>2150</v>
      </c>
      <c r="K101" s="1" t="str">
        <f>LEFT(VIC_public_exposure_sites[[#This Row],[Lat-Lon]],FIND(",",VIC_public_exposure_sites[[#This Row],[Lat-Lon]])-1)</f>
        <v>-37.817376</v>
      </c>
      <c r="L101" s="1" t="str">
        <f>MID(VIC_public_exposure_sites[[#This Row],[Lat-Lon]],FIND(",",VIC_public_exposure_sites[[#This Row],[Lat-Lon]])+1,9999)</f>
        <v>145.1932117</v>
      </c>
    </row>
    <row r="102" spans="1:12" x14ac:dyDescent="0.45">
      <c r="A102" s="4">
        <v>44049</v>
      </c>
      <c r="B102" s="1"/>
      <c r="C102" s="1" t="s">
        <v>1997</v>
      </c>
      <c r="D102" s="7" t="s">
        <v>572</v>
      </c>
      <c r="E102" s="2">
        <f>VIC_public_exposure_sites[[#This Row],[Date]]</f>
        <v>44049</v>
      </c>
      <c r="F102" s="2">
        <f>VIC_public_exposure_sites[[#This Row],[Exposure Date]]</f>
        <v>44049</v>
      </c>
      <c r="G102" s="2">
        <f>VIC_public_exposure_sites[[#This Row],[Date]]+14</f>
        <v>44063</v>
      </c>
      <c r="H102" s="2">
        <f>VIC_public_exposure_sites[[#This Row],[Onset of symptoms up to]]</f>
        <v>44063</v>
      </c>
      <c r="I102" s="2" t="s">
        <v>2151</v>
      </c>
      <c r="J102" s="12" t="s">
        <v>2152</v>
      </c>
      <c r="K102" s="1" t="str">
        <f>LEFT(VIC_public_exposure_sites[[#This Row],[Lat-Lon]],FIND(",",VIC_public_exposure_sites[[#This Row],[Lat-Lon]])-1)</f>
        <v>-37.8323141</v>
      </c>
      <c r="L102" s="1" t="str">
        <f>MID(VIC_public_exposure_sites[[#This Row],[Lat-Lon]],FIND(",",VIC_public_exposure_sites[[#This Row],[Lat-Lon]])+1,9999)</f>
        <v>145.117721</v>
      </c>
    </row>
    <row r="103" spans="1:12" x14ac:dyDescent="0.45">
      <c r="A103" s="4">
        <v>44049</v>
      </c>
      <c r="B103" s="1"/>
      <c r="C103" s="1" t="s">
        <v>1998</v>
      </c>
      <c r="D103" s="7" t="s">
        <v>572</v>
      </c>
      <c r="E103" s="2">
        <f>VIC_public_exposure_sites[[#This Row],[Date]]</f>
        <v>44049</v>
      </c>
      <c r="F103" s="2">
        <f>VIC_public_exposure_sites[[#This Row],[Exposure Date]]</f>
        <v>44049</v>
      </c>
      <c r="G103" s="2">
        <f>VIC_public_exposure_sites[[#This Row],[Date]]+14</f>
        <v>44063</v>
      </c>
      <c r="H103" s="2">
        <f>VIC_public_exposure_sites[[#This Row],[Onset of symptoms up to]]</f>
        <v>44063</v>
      </c>
      <c r="I103" s="2" t="s">
        <v>1999</v>
      </c>
      <c r="J103" s="1" t="s">
        <v>2000</v>
      </c>
      <c r="K103" s="1" t="str">
        <f>LEFT(VIC_public_exposure_sites[[#This Row],[Lat-Lon]],FIND(",",VIC_public_exposure_sites[[#This Row],[Lat-Lon]])-1)</f>
        <v>-37.9124722</v>
      </c>
      <c r="L103" s="1" t="str">
        <f>MID(VIC_public_exposure_sites[[#This Row],[Lat-Lon]],FIND(",",VIC_public_exposure_sites[[#This Row],[Lat-Lon]])+1,9999)</f>
        <v xml:space="preserve"> 145.3728209</v>
      </c>
    </row>
    <row r="104" spans="1:12" x14ac:dyDescent="0.45">
      <c r="A104" s="4">
        <v>44049</v>
      </c>
      <c r="B104" s="1"/>
      <c r="C104" s="1" t="s">
        <v>2001</v>
      </c>
      <c r="D104" s="7" t="s">
        <v>572</v>
      </c>
      <c r="E104" s="2">
        <f>VIC_public_exposure_sites[[#This Row],[Date]]</f>
        <v>44049</v>
      </c>
      <c r="F104" s="2">
        <f>VIC_public_exposure_sites[[#This Row],[Exposure Date]]</f>
        <v>44049</v>
      </c>
      <c r="G104" s="2">
        <f>VIC_public_exposure_sites[[#This Row],[Date]]+14</f>
        <v>44063</v>
      </c>
      <c r="H104" s="2">
        <f>VIC_public_exposure_sites[[#This Row],[Onset of symptoms up to]]</f>
        <v>44063</v>
      </c>
      <c r="I104" s="2" t="s">
        <v>2153</v>
      </c>
      <c r="J104" s="12" t="s">
        <v>2154</v>
      </c>
      <c r="K104" s="1" t="str">
        <f>LEFT(VIC_public_exposure_sites[[#This Row],[Lat-Lon]],FIND(",",VIC_public_exposure_sites[[#This Row],[Lat-Lon]])-1)</f>
        <v>-37.7776867</v>
      </c>
      <c r="L104" s="1" t="str">
        <f>MID(VIC_public_exposure_sites[[#This Row],[Lat-Lon]],FIND(",",VIC_public_exposure_sites[[#This Row],[Lat-Lon]])+1,9999)</f>
        <v>145.1009473</v>
      </c>
    </row>
    <row r="105" spans="1:12" x14ac:dyDescent="0.45">
      <c r="A105" s="4">
        <v>44049</v>
      </c>
      <c r="B105" s="1"/>
      <c r="C105" s="1" t="s">
        <v>2002</v>
      </c>
      <c r="D105" s="7" t="s">
        <v>572</v>
      </c>
      <c r="E105" s="2">
        <f>VIC_public_exposure_sites[[#This Row],[Date]]</f>
        <v>44049</v>
      </c>
      <c r="F105" s="2">
        <f>VIC_public_exposure_sites[[#This Row],[Exposure Date]]</f>
        <v>44049</v>
      </c>
      <c r="G105" s="2">
        <f>VIC_public_exposure_sites[[#This Row],[Date]]+14</f>
        <v>44063</v>
      </c>
      <c r="H105" s="2">
        <f>VIC_public_exposure_sites[[#This Row],[Onset of symptoms up to]]</f>
        <v>44063</v>
      </c>
      <c r="I105" s="2" t="s">
        <v>1574</v>
      </c>
      <c r="J105" s="1" t="s">
        <v>2003</v>
      </c>
      <c r="K105" s="1" t="str">
        <f>LEFT(VIC_public_exposure_sites[[#This Row],[Lat-Lon]],FIND(",",VIC_public_exposure_sites[[#This Row],[Lat-Lon]])-1)</f>
        <v>-37.7876896</v>
      </c>
      <c r="L105" s="1" t="str">
        <f>MID(VIC_public_exposure_sites[[#This Row],[Lat-Lon]],FIND(",",VIC_public_exposure_sites[[#This Row],[Lat-Lon]])+1,9999)</f>
        <v xml:space="preserve"> 145.3396138</v>
      </c>
    </row>
    <row r="106" spans="1:12" x14ac:dyDescent="0.45">
      <c r="A106" s="4">
        <v>44049</v>
      </c>
      <c r="B106" s="1"/>
      <c r="C106" s="1" t="s">
        <v>2004</v>
      </c>
      <c r="D106" s="7" t="s">
        <v>572</v>
      </c>
      <c r="E106" s="2">
        <f>VIC_public_exposure_sites[[#This Row],[Date]]</f>
        <v>44049</v>
      </c>
      <c r="F106" s="2">
        <f>VIC_public_exposure_sites[[#This Row],[Exposure Date]]</f>
        <v>44049</v>
      </c>
      <c r="G106" s="2">
        <f>VIC_public_exposure_sites[[#This Row],[Date]]+14</f>
        <v>44063</v>
      </c>
      <c r="H106" s="2">
        <f>VIC_public_exposure_sites[[#This Row],[Onset of symptoms up to]]</f>
        <v>44063</v>
      </c>
      <c r="I106" s="2" t="s">
        <v>2005</v>
      </c>
      <c r="J106" s="1" t="s">
        <v>2006</v>
      </c>
      <c r="K106" s="1" t="str">
        <f>LEFT(VIC_public_exposure_sites[[#This Row],[Lat-Lon]],FIND(",",VIC_public_exposure_sites[[#This Row],[Lat-Lon]])-1)</f>
        <v>-37.8581564</v>
      </c>
      <c r="L106" s="1" t="str">
        <f>MID(VIC_public_exposure_sites[[#This Row],[Lat-Lon]],FIND(",",VIC_public_exposure_sites[[#This Row],[Lat-Lon]])+1,9999)</f>
        <v xml:space="preserve"> 145.2778416</v>
      </c>
    </row>
    <row r="107" spans="1:12" x14ac:dyDescent="0.45">
      <c r="A107" s="4">
        <v>44049</v>
      </c>
      <c r="B107" s="1"/>
      <c r="C107" s="1" t="s">
        <v>2007</v>
      </c>
      <c r="D107" s="7" t="s">
        <v>572</v>
      </c>
      <c r="E107" s="2">
        <f>VIC_public_exposure_sites[[#This Row],[Date]]</f>
        <v>44049</v>
      </c>
      <c r="F107" s="2">
        <f>VIC_public_exposure_sites[[#This Row],[Exposure Date]]</f>
        <v>44049</v>
      </c>
      <c r="G107" s="2">
        <f>VIC_public_exposure_sites[[#This Row],[Date]]+14</f>
        <v>44063</v>
      </c>
      <c r="H107" s="2">
        <f>VIC_public_exposure_sites[[#This Row],[Onset of symptoms up to]]</f>
        <v>44063</v>
      </c>
      <c r="I107" s="2" t="s">
        <v>2155</v>
      </c>
      <c r="J107" s="12" t="s">
        <v>2156</v>
      </c>
      <c r="K107" s="1" t="str">
        <f>LEFT(VIC_public_exposure_sites[[#This Row],[Lat-Lon]],FIND(",",VIC_public_exposure_sites[[#This Row],[Lat-Lon]])-1)</f>
        <v>-37.8097268</v>
      </c>
      <c r="L107" s="1" t="str">
        <f>MID(VIC_public_exposure_sites[[#This Row],[Lat-Lon]],FIND(",",VIC_public_exposure_sites[[#This Row],[Lat-Lon]])+1,9999)</f>
        <v>145.1095698</v>
      </c>
    </row>
    <row r="108" spans="1:12" x14ac:dyDescent="0.45">
      <c r="A108" s="4">
        <v>44049</v>
      </c>
      <c r="B108" s="1"/>
      <c r="C108" s="1" t="s">
        <v>2008</v>
      </c>
      <c r="D108" s="7" t="s">
        <v>572</v>
      </c>
      <c r="E108" s="2">
        <f>VIC_public_exposure_sites[[#This Row],[Date]]</f>
        <v>44049</v>
      </c>
      <c r="F108" s="2">
        <f>VIC_public_exposure_sites[[#This Row],[Exposure Date]]</f>
        <v>44049</v>
      </c>
      <c r="G108" s="2">
        <f>VIC_public_exposure_sites[[#This Row],[Date]]+14</f>
        <v>44063</v>
      </c>
      <c r="H108" s="2">
        <f>VIC_public_exposure_sites[[#This Row],[Onset of symptoms up to]]</f>
        <v>44063</v>
      </c>
      <c r="I108" s="2" t="s">
        <v>2009</v>
      </c>
      <c r="J108" s="1" t="s">
        <v>2010</v>
      </c>
      <c r="K108" s="1" t="str">
        <f>LEFT(VIC_public_exposure_sites[[#This Row],[Lat-Lon]],FIND(",",VIC_public_exposure_sites[[#This Row],[Lat-Lon]])-1)</f>
        <v>-37.877107</v>
      </c>
      <c r="L108" s="1" t="str">
        <f>MID(VIC_public_exposure_sites[[#This Row],[Lat-Lon]],FIND(",",VIC_public_exposure_sites[[#This Row],[Lat-Lon]])+1,9999)</f>
        <v xml:space="preserve"> 145.1627262</v>
      </c>
    </row>
    <row r="109" spans="1:12" x14ac:dyDescent="0.45">
      <c r="A109" s="4">
        <v>44049</v>
      </c>
      <c r="B109" s="1"/>
      <c r="C109" s="1" t="s">
        <v>2011</v>
      </c>
      <c r="D109" s="7" t="s">
        <v>572</v>
      </c>
      <c r="E109" s="2">
        <f>VIC_public_exposure_sites[[#This Row],[Date]]</f>
        <v>44049</v>
      </c>
      <c r="F109" s="2">
        <f>VIC_public_exposure_sites[[#This Row],[Exposure Date]]</f>
        <v>44049</v>
      </c>
      <c r="G109" s="2">
        <f>VIC_public_exposure_sites[[#This Row],[Date]]+14</f>
        <v>44063</v>
      </c>
      <c r="H109" s="2">
        <f>VIC_public_exposure_sites[[#This Row],[Onset of symptoms up to]]</f>
        <v>44063</v>
      </c>
      <c r="I109" s="2" t="s">
        <v>2012</v>
      </c>
      <c r="J109" s="1" t="s">
        <v>2013</v>
      </c>
      <c r="K109" s="1" t="str">
        <f>LEFT(VIC_public_exposure_sites[[#This Row],[Lat-Lon]],FIND(",",VIC_public_exposure_sites[[#This Row],[Lat-Lon]])-1)</f>
        <v>-37.9108263</v>
      </c>
      <c r="L109" s="1" t="str">
        <f>MID(VIC_public_exposure_sites[[#This Row],[Lat-Lon]],FIND(",",VIC_public_exposure_sites[[#This Row],[Lat-Lon]])+1,9999)</f>
        <v xml:space="preserve"> 145.3587507</v>
      </c>
    </row>
    <row r="110" spans="1:12" x14ac:dyDescent="0.45">
      <c r="A110" s="4">
        <v>44049</v>
      </c>
      <c r="B110" s="1"/>
      <c r="C110" s="1" t="s">
        <v>2014</v>
      </c>
      <c r="D110" s="7" t="s">
        <v>572</v>
      </c>
      <c r="E110" s="2">
        <f>VIC_public_exposure_sites[[#This Row],[Date]]</f>
        <v>44049</v>
      </c>
      <c r="F110" s="2">
        <f>VIC_public_exposure_sites[[#This Row],[Exposure Date]]</f>
        <v>44049</v>
      </c>
      <c r="G110" s="2">
        <f>VIC_public_exposure_sites[[#This Row],[Date]]+14</f>
        <v>44063</v>
      </c>
      <c r="H110" s="2">
        <f>VIC_public_exposure_sites[[#This Row],[Onset of symptoms up to]]</f>
        <v>44063</v>
      </c>
      <c r="I110" s="2" t="s">
        <v>2015</v>
      </c>
      <c r="J110" s="1" t="s">
        <v>2016</v>
      </c>
      <c r="K110" s="1" t="str">
        <f>LEFT(VIC_public_exposure_sites[[#This Row],[Lat-Lon]],FIND(",",VIC_public_exposure_sites[[#This Row],[Lat-Lon]])-1)</f>
        <v>-37.7801786</v>
      </c>
      <c r="L110" s="1" t="str">
        <f>MID(VIC_public_exposure_sites[[#This Row],[Lat-Lon]],FIND(",",VIC_public_exposure_sites[[#This Row],[Lat-Lon]])+1,9999)</f>
        <v xml:space="preserve"> 145.0365259</v>
      </c>
    </row>
    <row r="111" spans="1:12" x14ac:dyDescent="0.45">
      <c r="A111" s="4">
        <v>44049</v>
      </c>
      <c r="B111" s="1"/>
      <c r="C111" s="1" t="s">
        <v>2017</v>
      </c>
      <c r="D111" s="7" t="s">
        <v>572</v>
      </c>
      <c r="E111" s="2">
        <f>VIC_public_exposure_sites[[#This Row],[Date]]</f>
        <v>44049</v>
      </c>
      <c r="F111" s="2">
        <f>VIC_public_exposure_sites[[#This Row],[Exposure Date]]</f>
        <v>44049</v>
      </c>
      <c r="G111" s="2">
        <f>VIC_public_exposure_sites[[#This Row],[Date]]+14</f>
        <v>44063</v>
      </c>
      <c r="H111" s="2">
        <f>VIC_public_exposure_sites[[#This Row],[Onset of symptoms up to]]</f>
        <v>44063</v>
      </c>
      <c r="I111" s="2" t="s">
        <v>2015</v>
      </c>
      <c r="J111" s="1" t="s">
        <v>2016</v>
      </c>
      <c r="K111" s="1" t="str">
        <f>LEFT(VIC_public_exposure_sites[[#This Row],[Lat-Lon]],FIND(",",VIC_public_exposure_sites[[#This Row],[Lat-Lon]])-1)</f>
        <v>-37.7801786</v>
      </c>
      <c r="L111" s="1" t="str">
        <f>MID(VIC_public_exposure_sites[[#This Row],[Lat-Lon]],FIND(",",VIC_public_exposure_sites[[#This Row],[Lat-Lon]])+1,9999)</f>
        <v xml:space="preserve"> 145.0365259</v>
      </c>
    </row>
    <row r="112" spans="1:12" x14ac:dyDescent="0.45">
      <c r="A112" s="4">
        <v>44049</v>
      </c>
      <c r="B112" s="1"/>
      <c r="C112" s="1" t="s">
        <v>2018</v>
      </c>
      <c r="D112" s="7" t="s">
        <v>572</v>
      </c>
      <c r="E112" s="2">
        <f>VIC_public_exposure_sites[[#This Row],[Date]]</f>
        <v>44049</v>
      </c>
      <c r="F112" s="2">
        <f>VIC_public_exposure_sites[[#This Row],[Exposure Date]]</f>
        <v>44049</v>
      </c>
      <c r="G112" s="2">
        <f>VIC_public_exposure_sites[[#This Row],[Date]]+14</f>
        <v>44063</v>
      </c>
      <c r="H112" s="2">
        <f>VIC_public_exposure_sites[[#This Row],[Onset of symptoms up to]]</f>
        <v>44063</v>
      </c>
      <c r="I112" s="2" t="s">
        <v>2157</v>
      </c>
      <c r="J112" s="12" t="s">
        <v>2158</v>
      </c>
      <c r="K112" s="1" t="str">
        <f>LEFT(VIC_public_exposure_sites[[#This Row],[Lat-Lon]],FIND(",",VIC_public_exposure_sites[[#This Row],[Lat-Lon]])-1)</f>
        <v>-37.6083939</v>
      </c>
      <c r="L112" s="1" t="str">
        <f>MID(VIC_public_exposure_sites[[#This Row],[Lat-Lon]],FIND(",",VIC_public_exposure_sites[[#This Row],[Lat-Lon]])+1,9999)</f>
        <v>144.9335441</v>
      </c>
    </row>
    <row r="113" spans="1:12" x14ac:dyDescent="0.45">
      <c r="A113" s="4">
        <v>44049</v>
      </c>
      <c r="B113" s="1"/>
      <c r="C113" s="1" t="s">
        <v>2019</v>
      </c>
      <c r="D113" s="7" t="s">
        <v>572</v>
      </c>
      <c r="E113" s="2">
        <f>VIC_public_exposure_sites[[#This Row],[Date]]</f>
        <v>44049</v>
      </c>
      <c r="F113" s="2">
        <f>VIC_public_exposure_sites[[#This Row],[Exposure Date]]</f>
        <v>44049</v>
      </c>
      <c r="G113" s="2">
        <f>VIC_public_exposure_sites[[#This Row],[Date]]+14</f>
        <v>44063</v>
      </c>
      <c r="H113" s="2">
        <f>VIC_public_exposure_sites[[#This Row],[Onset of symptoms up to]]</f>
        <v>44063</v>
      </c>
      <c r="I113" s="2" t="s">
        <v>2020</v>
      </c>
      <c r="J113" s="1" t="s">
        <v>2021</v>
      </c>
      <c r="K113" s="1" t="str">
        <f>LEFT(VIC_public_exposure_sites[[#This Row],[Lat-Lon]],FIND(",",VIC_public_exposure_sites[[#This Row],[Lat-Lon]])-1)</f>
        <v>-37.6687908</v>
      </c>
      <c r="L113" s="1" t="str">
        <f>MID(VIC_public_exposure_sites[[#This Row],[Lat-Lon]],FIND(",",VIC_public_exposure_sites[[#This Row],[Lat-Lon]])+1,9999)</f>
        <v xml:space="preserve"> 145.1829684</v>
      </c>
    </row>
    <row r="114" spans="1:12" x14ac:dyDescent="0.45">
      <c r="A114" s="4">
        <v>44049</v>
      </c>
      <c r="B114" s="1"/>
      <c r="C114" s="1" t="s">
        <v>2022</v>
      </c>
      <c r="D114" s="7" t="s">
        <v>572</v>
      </c>
      <c r="E114" s="2">
        <f>VIC_public_exposure_sites[[#This Row],[Date]]</f>
        <v>44049</v>
      </c>
      <c r="F114" s="2">
        <f>VIC_public_exposure_sites[[#This Row],[Exposure Date]]</f>
        <v>44049</v>
      </c>
      <c r="G114" s="2">
        <f>VIC_public_exposure_sites[[#This Row],[Date]]+14</f>
        <v>44063</v>
      </c>
      <c r="H114" s="2">
        <f>VIC_public_exposure_sites[[#This Row],[Onset of symptoms up to]]</f>
        <v>44063</v>
      </c>
      <c r="I114" s="2" t="s">
        <v>2020</v>
      </c>
      <c r="J114" s="1" t="s">
        <v>2021</v>
      </c>
      <c r="K114" s="1" t="str">
        <f>LEFT(VIC_public_exposure_sites[[#This Row],[Lat-Lon]],FIND(",",VIC_public_exposure_sites[[#This Row],[Lat-Lon]])-1)</f>
        <v>-37.6687908</v>
      </c>
      <c r="L114" s="1" t="str">
        <f>MID(VIC_public_exposure_sites[[#This Row],[Lat-Lon]],FIND(",",VIC_public_exposure_sites[[#This Row],[Lat-Lon]])+1,9999)</f>
        <v xml:space="preserve"> 145.1829684</v>
      </c>
    </row>
    <row r="115" spans="1:12" x14ac:dyDescent="0.45">
      <c r="A115" s="4">
        <v>44049</v>
      </c>
      <c r="B115" s="1"/>
      <c r="C115" s="1" t="s">
        <v>2023</v>
      </c>
      <c r="D115" s="7" t="s">
        <v>572</v>
      </c>
      <c r="E115" s="2">
        <f>VIC_public_exposure_sites[[#This Row],[Date]]</f>
        <v>44049</v>
      </c>
      <c r="F115" s="2">
        <f>VIC_public_exposure_sites[[#This Row],[Exposure Date]]</f>
        <v>44049</v>
      </c>
      <c r="G115" s="2">
        <f>VIC_public_exposure_sites[[#This Row],[Date]]+14</f>
        <v>44063</v>
      </c>
      <c r="H115" s="2">
        <f>VIC_public_exposure_sites[[#This Row],[Onset of symptoms up to]]</f>
        <v>44063</v>
      </c>
      <c r="I115" s="2" t="s">
        <v>2024</v>
      </c>
      <c r="J115" s="1" t="s">
        <v>2025</v>
      </c>
      <c r="K115" s="1" t="str">
        <f>LEFT(VIC_public_exposure_sites[[#This Row],[Lat-Lon]],FIND(",",VIC_public_exposure_sites[[#This Row],[Lat-Lon]])-1)</f>
        <v>-37.0093454</v>
      </c>
      <c r="L115" s="1" t="str">
        <f>MID(VIC_public_exposure_sites[[#This Row],[Lat-Lon]],FIND(",",VIC_public_exposure_sites[[#This Row],[Lat-Lon]])+1,9999)</f>
        <v xml:space="preserve"> 144.0736612</v>
      </c>
    </row>
    <row r="116" spans="1:12" x14ac:dyDescent="0.45">
      <c r="A116" s="4">
        <v>44049</v>
      </c>
      <c r="B116" s="1"/>
      <c r="C116" s="1" t="s">
        <v>2026</v>
      </c>
      <c r="D116" s="7" t="s">
        <v>572</v>
      </c>
      <c r="E116" s="2">
        <f>VIC_public_exposure_sites[[#This Row],[Date]]</f>
        <v>44049</v>
      </c>
      <c r="F116" s="2">
        <f>VIC_public_exposure_sites[[#This Row],[Exposure Date]]</f>
        <v>44049</v>
      </c>
      <c r="G116" s="2">
        <f>VIC_public_exposure_sites[[#This Row],[Date]]+14</f>
        <v>44063</v>
      </c>
      <c r="H116" s="2">
        <f>VIC_public_exposure_sites[[#This Row],[Onset of symptoms up to]]</f>
        <v>44063</v>
      </c>
      <c r="I116" s="2" t="s">
        <v>2159</v>
      </c>
      <c r="J116" s="12" t="s">
        <v>2160</v>
      </c>
      <c r="K116" s="1" t="str">
        <f>LEFT(VIC_public_exposure_sites[[#This Row],[Lat-Lon]],FIND(",",VIC_public_exposure_sites[[#This Row],[Lat-Lon]])-1)</f>
        <v>-37.6221209</v>
      </c>
      <c r="L116" s="1" t="str">
        <f>MID(VIC_public_exposure_sites[[#This Row],[Lat-Lon]],FIND(",",VIC_public_exposure_sites[[#This Row],[Lat-Lon]])+1,9999)</f>
        <v>144.9999803</v>
      </c>
    </row>
    <row r="117" spans="1:12" x14ac:dyDescent="0.45">
      <c r="A117" s="4">
        <v>44049</v>
      </c>
      <c r="B117" s="1"/>
      <c r="C117" s="1" t="s">
        <v>2027</v>
      </c>
      <c r="D117" s="7" t="s">
        <v>572</v>
      </c>
      <c r="E117" s="2">
        <f>VIC_public_exposure_sites[[#This Row],[Date]]</f>
        <v>44049</v>
      </c>
      <c r="F117" s="2">
        <f>VIC_public_exposure_sites[[#This Row],[Exposure Date]]</f>
        <v>44049</v>
      </c>
      <c r="G117" s="2">
        <f>VIC_public_exposure_sites[[#This Row],[Date]]+14</f>
        <v>44063</v>
      </c>
      <c r="H117" s="2">
        <f>VIC_public_exposure_sites[[#This Row],[Onset of symptoms up to]]</f>
        <v>44063</v>
      </c>
      <c r="I117" s="2" t="s">
        <v>2161</v>
      </c>
      <c r="J117" s="12" t="s">
        <v>2162</v>
      </c>
      <c r="K117" s="1" t="str">
        <f>LEFT(VIC_public_exposure_sites[[#This Row],[Lat-Lon]],FIND(",",VIC_public_exposure_sites[[#This Row],[Lat-Lon]])-1)</f>
        <v>-37.778277</v>
      </c>
      <c r="L117" s="1" t="str">
        <f>MID(VIC_public_exposure_sites[[#This Row],[Lat-Lon]],FIND(",",VIC_public_exposure_sites[[#This Row],[Lat-Lon]])+1,9999)</f>
        <v>145.0190189</v>
      </c>
    </row>
    <row r="118" spans="1:12" x14ac:dyDescent="0.45">
      <c r="A118" s="4">
        <v>44049</v>
      </c>
      <c r="B118" s="1"/>
      <c r="C118" s="1" t="s">
        <v>2028</v>
      </c>
      <c r="D118" s="7" t="s">
        <v>572</v>
      </c>
      <c r="E118" s="2">
        <f>VIC_public_exposure_sites[[#This Row],[Date]]</f>
        <v>44049</v>
      </c>
      <c r="F118" s="2">
        <f>VIC_public_exposure_sites[[#This Row],[Exposure Date]]</f>
        <v>44049</v>
      </c>
      <c r="G118" s="2">
        <f>VIC_public_exposure_sites[[#This Row],[Date]]+14</f>
        <v>44063</v>
      </c>
      <c r="H118" s="2">
        <f>VIC_public_exposure_sites[[#This Row],[Onset of symptoms up to]]</f>
        <v>44063</v>
      </c>
      <c r="I118" s="2" t="s">
        <v>2163</v>
      </c>
      <c r="J118" s="12" t="s">
        <v>2164</v>
      </c>
      <c r="K118" s="1" t="str">
        <f>LEFT(VIC_public_exposure_sites[[#This Row],[Lat-Lon]],FIND(",",VIC_public_exposure_sites[[#This Row],[Lat-Lon]])-1)</f>
        <v>-37.7451402</v>
      </c>
      <c r="L118" s="1" t="str">
        <f>MID(VIC_public_exposure_sites[[#This Row],[Lat-Lon]],FIND(",",VIC_public_exposure_sites[[#This Row],[Lat-Lon]])+1,9999)</f>
        <v>144.9631035</v>
      </c>
    </row>
    <row r="119" spans="1:12" x14ac:dyDescent="0.45">
      <c r="A119" s="4">
        <v>44049</v>
      </c>
      <c r="B119" s="1"/>
      <c r="C119" s="1" t="s">
        <v>2029</v>
      </c>
      <c r="D119" s="7" t="s">
        <v>572</v>
      </c>
      <c r="E119" s="2">
        <f>VIC_public_exposure_sites[[#This Row],[Date]]</f>
        <v>44049</v>
      </c>
      <c r="F119" s="2">
        <f>VIC_public_exposure_sites[[#This Row],[Exposure Date]]</f>
        <v>44049</v>
      </c>
      <c r="G119" s="2">
        <f>VIC_public_exposure_sites[[#This Row],[Date]]+14</f>
        <v>44063</v>
      </c>
      <c r="H119" s="2">
        <f>VIC_public_exposure_sites[[#This Row],[Onset of symptoms up to]]</f>
        <v>44063</v>
      </c>
      <c r="I119" s="2" t="s">
        <v>2030</v>
      </c>
      <c r="J119" s="1" t="s">
        <v>2031</v>
      </c>
      <c r="K119" s="1" t="str">
        <f>LEFT(VIC_public_exposure_sites[[#This Row],[Lat-Lon]],FIND(",",VIC_public_exposure_sites[[#This Row],[Lat-Lon]])-1)</f>
        <v>-37.46047</v>
      </c>
      <c r="L119" s="1" t="str">
        <f>MID(VIC_public_exposure_sites[[#This Row],[Lat-Lon]],FIND(",",VIC_public_exposure_sites[[#This Row],[Lat-Lon]])+1,9999)</f>
        <v xml:space="preserve"> 144.6796</v>
      </c>
    </row>
    <row r="120" spans="1:12" x14ac:dyDescent="0.45">
      <c r="A120" s="4">
        <v>44049</v>
      </c>
      <c r="B120" s="1"/>
      <c r="C120" s="1" t="s">
        <v>2032</v>
      </c>
      <c r="D120" s="7" t="s">
        <v>572</v>
      </c>
      <c r="E120" s="2">
        <f>VIC_public_exposure_sites[[#This Row],[Date]]</f>
        <v>44049</v>
      </c>
      <c r="F120" s="2">
        <f>VIC_public_exposure_sites[[#This Row],[Exposure Date]]</f>
        <v>44049</v>
      </c>
      <c r="G120" s="2">
        <f>VIC_public_exposure_sites[[#This Row],[Date]]+14</f>
        <v>44063</v>
      </c>
      <c r="H120" s="2">
        <f>VIC_public_exposure_sites[[#This Row],[Onset of symptoms up to]]</f>
        <v>44063</v>
      </c>
      <c r="I120" s="2" t="s">
        <v>2033</v>
      </c>
      <c r="J120" s="1" t="s">
        <v>2034</v>
      </c>
      <c r="K120" s="1" t="str">
        <f>LEFT(VIC_public_exposure_sites[[#This Row],[Lat-Lon]],FIND(",",VIC_public_exposure_sites[[#This Row],[Lat-Lon]])-1)</f>
        <v>-37.3513574</v>
      </c>
      <c r="L120" s="1" t="str">
        <f>MID(VIC_public_exposure_sites[[#This Row],[Lat-Lon]],FIND(",",VIC_public_exposure_sites[[#This Row],[Lat-Lon]])+1,9999)</f>
        <v xml:space="preserve"> 144.7435057</v>
      </c>
    </row>
    <row r="121" spans="1:12" x14ac:dyDescent="0.45">
      <c r="A121" s="4">
        <v>44049</v>
      </c>
      <c r="B121" s="1"/>
      <c r="C121" s="1" t="s">
        <v>2035</v>
      </c>
      <c r="D121" s="7" t="s">
        <v>572</v>
      </c>
      <c r="E121" s="2">
        <f>VIC_public_exposure_sites[[#This Row],[Date]]</f>
        <v>44049</v>
      </c>
      <c r="F121" s="2">
        <f>VIC_public_exposure_sites[[#This Row],[Exposure Date]]</f>
        <v>44049</v>
      </c>
      <c r="G121" s="2">
        <f>VIC_public_exposure_sites[[#This Row],[Date]]+14</f>
        <v>44063</v>
      </c>
      <c r="H121" s="2">
        <f>VIC_public_exposure_sites[[#This Row],[Onset of symptoms up to]]</f>
        <v>44063</v>
      </c>
      <c r="I121" s="2" t="s">
        <v>2036</v>
      </c>
      <c r="J121" s="1" t="s">
        <v>2037</v>
      </c>
      <c r="K121" s="1" t="str">
        <f>LEFT(VIC_public_exposure_sites[[#This Row],[Lat-Lon]],FIND(",",VIC_public_exposure_sites[[#This Row],[Lat-Lon]])-1)</f>
        <v>-37.73991</v>
      </c>
      <c r="L121" s="1" t="str">
        <f>MID(VIC_public_exposure_sites[[#This Row],[Lat-Lon]],FIND(",",VIC_public_exposure_sites[[#This Row],[Lat-Lon]])+1,9999)</f>
        <v xml:space="preserve"> 145.09323</v>
      </c>
    </row>
    <row r="122" spans="1:12" x14ac:dyDescent="0.45">
      <c r="A122" s="4">
        <v>44049</v>
      </c>
      <c r="B122" s="1"/>
      <c r="C122" s="1" t="s">
        <v>2038</v>
      </c>
      <c r="D122" s="7" t="s">
        <v>572</v>
      </c>
      <c r="E122" s="2">
        <f>VIC_public_exposure_sites[[#This Row],[Date]]</f>
        <v>44049</v>
      </c>
      <c r="F122" s="2">
        <f>VIC_public_exposure_sites[[#This Row],[Exposure Date]]</f>
        <v>44049</v>
      </c>
      <c r="G122" s="2">
        <f>VIC_public_exposure_sites[[#This Row],[Date]]+14</f>
        <v>44063</v>
      </c>
      <c r="H122" s="2">
        <f>VIC_public_exposure_sites[[#This Row],[Onset of symptoms up to]]</f>
        <v>44063</v>
      </c>
      <c r="I122" s="2" t="s">
        <v>2165</v>
      </c>
      <c r="J122" s="12" t="s">
        <v>2166</v>
      </c>
      <c r="K122" s="1" t="str">
        <f>LEFT(VIC_public_exposure_sites[[#This Row],[Lat-Lon]],FIND(",",VIC_public_exposure_sites[[#This Row],[Lat-Lon]])-1)</f>
        <v>-37.7294098</v>
      </c>
      <c r="L122" s="1" t="str">
        <f>MID(VIC_public_exposure_sites[[#This Row],[Lat-Lon]],FIND(",",VIC_public_exposure_sites[[#This Row],[Lat-Lon]])+1,9999)</f>
        <v>145.2126853</v>
      </c>
    </row>
    <row r="123" spans="1:12" x14ac:dyDescent="0.45">
      <c r="A123" s="4">
        <v>44049</v>
      </c>
      <c r="B123" s="1"/>
      <c r="C123" s="1" t="s">
        <v>2039</v>
      </c>
      <c r="D123" s="7" t="s">
        <v>572</v>
      </c>
      <c r="E123" s="2">
        <f>VIC_public_exposure_sites[[#This Row],[Date]]</f>
        <v>44049</v>
      </c>
      <c r="F123" s="2">
        <f>VIC_public_exposure_sites[[#This Row],[Exposure Date]]</f>
        <v>44049</v>
      </c>
      <c r="G123" s="2">
        <f>VIC_public_exposure_sites[[#This Row],[Date]]+14</f>
        <v>44063</v>
      </c>
      <c r="H123" s="2">
        <f>VIC_public_exposure_sites[[#This Row],[Onset of symptoms up to]]</f>
        <v>44063</v>
      </c>
      <c r="I123" s="2" t="s">
        <v>1268</v>
      </c>
      <c r="J123" s="12" t="s">
        <v>1269</v>
      </c>
      <c r="K123" s="1" t="str">
        <f>LEFT(VIC_public_exposure_sites[[#This Row],[Lat-Lon]],FIND(",",VIC_public_exposure_sites[[#This Row],[Lat-Lon]])-1)</f>
        <v>-36.7529617</v>
      </c>
      <c r="L123" s="1" t="str">
        <f>MID(VIC_public_exposure_sites[[#This Row],[Lat-Lon]],FIND(",",VIC_public_exposure_sites[[#This Row],[Lat-Lon]])+1,9999)</f>
        <v>144.2720237</v>
      </c>
    </row>
    <row r="124" spans="1:12" x14ac:dyDescent="0.45">
      <c r="A124" s="4">
        <v>44049</v>
      </c>
      <c r="B124" s="1"/>
      <c r="C124" s="1" t="s">
        <v>2040</v>
      </c>
      <c r="D124" s="7" t="s">
        <v>572</v>
      </c>
      <c r="E124" s="2">
        <f>VIC_public_exposure_sites[[#This Row],[Date]]</f>
        <v>44049</v>
      </c>
      <c r="F124" s="2">
        <f>VIC_public_exposure_sites[[#This Row],[Exposure Date]]</f>
        <v>44049</v>
      </c>
      <c r="G124" s="2">
        <f>VIC_public_exposure_sites[[#This Row],[Date]]+14</f>
        <v>44063</v>
      </c>
      <c r="H124" s="2">
        <f>VIC_public_exposure_sites[[#This Row],[Onset of symptoms up to]]</f>
        <v>44063</v>
      </c>
      <c r="I124" s="2" t="s">
        <v>2041</v>
      </c>
      <c r="J124" s="1" t="s">
        <v>2042</v>
      </c>
      <c r="K124" s="1" t="str">
        <f>LEFT(VIC_public_exposure_sites[[#This Row],[Lat-Lon]],FIND(",",VIC_public_exposure_sites[[#This Row],[Lat-Lon]])-1)</f>
        <v>-37.7419647</v>
      </c>
      <c r="L124" s="1" t="str">
        <f>MID(VIC_public_exposure_sites[[#This Row],[Lat-Lon]],FIND(",",VIC_public_exposure_sites[[#This Row],[Lat-Lon]])+1,9999)</f>
        <v xml:space="preserve"> 144.9675353</v>
      </c>
    </row>
    <row r="125" spans="1:12" x14ac:dyDescent="0.45">
      <c r="A125" s="4">
        <v>44049</v>
      </c>
      <c r="B125" s="1"/>
      <c r="C125" s="1" t="s">
        <v>2043</v>
      </c>
      <c r="D125" s="7" t="s">
        <v>572</v>
      </c>
      <c r="E125" s="2">
        <f>VIC_public_exposure_sites[[#This Row],[Date]]</f>
        <v>44049</v>
      </c>
      <c r="F125" s="2">
        <f>VIC_public_exposure_sites[[#This Row],[Exposure Date]]</f>
        <v>44049</v>
      </c>
      <c r="G125" s="2">
        <f>VIC_public_exposure_sites[[#This Row],[Date]]+14</f>
        <v>44063</v>
      </c>
      <c r="H125" s="2">
        <f>VIC_public_exposure_sites[[#This Row],[Onset of symptoms up to]]</f>
        <v>44063</v>
      </c>
      <c r="I125" s="2" t="s">
        <v>2044</v>
      </c>
      <c r="J125" s="1" t="s">
        <v>2045</v>
      </c>
      <c r="K125" s="1" t="str">
        <f>LEFT(VIC_public_exposure_sites[[#This Row],[Lat-Lon]],FIND(",",VIC_public_exposure_sites[[#This Row],[Lat-Lon]])-1)</f>
        <v>-37.6087888</v>
      </c>
      <c r="L125" s="1" t="str">
        <f>MID(VIC_public_exposure_sites[[#This Row],[Lat-Lon]],FIND(",",VIC_public_exposure_sites[[#This Row],[Lat-Lon]])+1,9999)</f>
        <v xml:space="preserve"> 144.9345778</v>
      </c>
    </row>
    <row r="126" spans="1:12" x14ac:dyDescent="0.45">
      <c r="A126" s="4">
        <v>44049</v>
      </c>
      <c r="B126" s="1"/>
      <c r="C126" s="1" t="s">
        <v>2046</v>
      </c>
      <c r="D126" s="7" t="s">
        <v>572</v>
      </c>
      <c r="E126" s="2">
        <f>VIC_public_exposure_sites[[#This Row],[Date]]</f>
        <v>44049</v>
      </c>
      <c r="F126" s="2">
        <f>VIC_public_exposure_sites[[#This Row],[Exposure Date]]</f>
        <v>44049</v>
      </c>
      <c r="G126" s="2">
        <f>VIC_public_exposure_sites[[#This Row],[Date]]+14</f>
        <v>44063</v>
      </c>
      <c r="H126" s="2">
        <f>VIC_public_exposure_sites[[#This Row],[Onset of symptoms up to]]</f>
        <v>44063</v>
      </c>
      <c r="I126" s="2" t="s">
        <v>2044</v>
      </c>
      <c r="J126" s="1" t="s">
        <v>2045</v>
      </c>
      <c r="K126" s="1" t="str">
        <f>LEFT(VIC_public_exposure_sites[[#This Row],[Lat-Lon]],FIND(",",VIC_public_exposure_sites[[#This Row],[Lat-Lon]])-1)</f>
        <v>-37.6087888</v>
      </c>
      <c r="L126" s="1" t="str">
        <f>MID(VIC_public_exposure_sites[[#This Row],[Lat-Lon]],FIND(",",VIC_public_exposure_sites[[#This Row],[Lat-Lon]])+1,9999)</f>
        <v xml:space="preserve"> 144.9345778</v>
      </c>
    </row>
    <row r="127" spans="1:12" x14ac:dyDescent="0.45">
      <c r="A127" s="4">
        <v>44049</v>
      </c>
      <c r="B127" s="1"/>
      <c r="C127" s="1" t="s">
        <v>2047</v>
      </c>
      <c r="D127" s="7" t="s">
        <v>572</v>
      </c>
      <c r="E127" s="2">
        <f>VIC_public_exposure_sites[[#This Row],[Date]]</f>
        <v>44049</v>
      </c>
      <c r="F127" s="2">
        <f>VIC_public_exposure_sites[[#This Row],[Exposure Date]]</f>
        <v>44049</v>
      </c>
      <c r="G127" s="2">
        <f>VIC_public_exposure_sites[[#This Row],[Date]]+14</f>
        <v>44063</v>
      </c>
      <c r="H127" s="2">
        <f>VIC_public_exposure_sites[[#This Row],[Onset of symptoms up to]]</f>
        <v>44063</v>
      </c>
      <c r="I127" s="2" t="s">
        <v>2048</v>
      </c>
      <c r="J127" s="1" t="s">
        <v>2049</v>
      </c>
      <c r="K127" s="1" t="str">
        <f>LEFT(VIC_public_exposure_sites[[#This Row],[Lat-Lon]],FIND(",",VIC_public_exposure_sites[[#This Row],[Lat-Lon]])-1)</f>
        <v>-37.7783698</v>
      </c>
      <c r="L127" s="1" t="str">
        <f>MID(VIC_public_exposure_sites[[#This Row],[Lat-Lon]],FIND(",",VIC_public_exposure_sites[[#This Row],[Lat-Lon]])+1,9999)</f>
        <v xml:space="preserve"> 145.0209827</v>
      </c>
    </row>
    <row r="128" spans="1:12" x14ac:dyDescent="0.45">
      <c r="A128" s="4">
        <v>44049</v>
      </c>
      <c r="B128" s="1"/>
      <c r="C128" s="1" t="s">
        <v>2050</v>
      </c>
      <c r="D128" s="7" t="s">
        <v>572</v>
      </c>
      <c r="E128" s="2">
        <f>VIC_public_exposure_sites[[#This Row],[Date]]</f>
        <v>44049</v>
      </c>
      <c r="F128" s="2">
        <f>VIC_public_exposure_sites[[#This Row],[Exposure Date]]</f>
        <v>44049</v>
      </c>
      <c r="G128" s="2">
        <f>VIC_public_exposure_sites[[#This Row],[Date]]+14</f>
        <v>44063</v>
      </c>
      <c r="H128" s="2">
        <f>VIC_public_exposure_sites[[#This Row],[Onset of symptoms up to]]</f>
        <v>44063</v>
      </c>
      <c r="I128" s="2" t="s">
        <v>2051</v>
      </c>
      <c r="J128" s="1" t="s">
        <v>2052</v>
      </c>
      <c r="K128" s="1" t="str">
        <f>LEFT(VIC_public_exposure_sites[[#This Row],[Lat-Lon]],FIND(",",VIC_public_exposure_sites[[#This Row],[Lat-Lon]])-1)</f>
        <v>-37.4907386</v>
      </c>
      <c r="L128" s="1" t="str">
        <f>MID(VIC_public_exposure_sites[[#This Row],[Lat-Lon]],FIND(",",VIC_public_exposure_sites[[#This Row],[Lat-Lon]])+1,9999)</f>
        <v xml:space="preserve"> 144.5882105</v>
      </c>
    </row>
    <row r="129" spans="1:12" x14ac:dyDescent="0.45">
      <c r="A129" s="4">
        <v>44049</v>
      </c>
      <c r="B129" s="1"/>
      <c r="C129" s="1" t="s">
        <v>2053</v>
      </c>
      <c r="D129" s="7" t="s">
        <v>572</v>
      </c>
      <c r="E129" s="2">
        <f>VIC_public_exposure_sites[[#This Row],[Date]]</f>
        <v>44049</v>
      </c>
      <c r="F129" s="2">
        <f>VIC_public_exposure_sites[[#This Row],[Exposure Date]]</f>
        <v>44049</v>
      </c>
      <c r="G129" s="2">
        <f>VIC_public_exposure_sites[[#This Row],[Date]]+14</f>
        <v>44063</v>
      </c>
      <c r="H129" s="2">
        <f>VIC_public_exposure_sites[[#This Row],[Onset of symptoms up to]]</f>
        <v>44063</v>
      </c>
      <c r="I129" s="2" t="s">
        <v>2054</v>
      </c>
      <c r="J129" s="1" t="s">
        <v>2055</v>
      </c>
      <c r="K129" s="1" t="str">
        <f>LEFT(VIC_public_exposure_sites[[#This Row],[Lat-Lon]],FIND(",",VIC_public_exposure_sites[[#This Row],[Lat-Lon]])-1)</f>
        <v>-37.6227868</v>
      </c>
      <c r="L129" s="1" t="str">
        <f>MID(VIC_public_exposure_sites[[#This Row],[Lat-Lon]],FIND(",",VIC_public_exposure_sites[[#This Row],[Lat-Lon]])+1,9999)</f>
        <v xml:space="preserve"> 145.0025445</v>
      </c>
    </row>
    <row r="130" spans="1:12" x14ac:dyDescent="0.45">
      <c r="A130" s="4">
        <v>44049</v>
      </c>
      <c r="B130" s="1"/>
      <c r="C130" s="1" t="s">
        <v>2056</v>
      </c>
      <c r="D130" s="7" t="s">
        <v>572</v>
      </c>
      <c r="E130" s="2">
        <f>VIC_public_exposure_sites[[#This Row],[Date]]</f>
        <v>44049</v>
      </c>
      <c r="F130" s="2">
        <f>VIC_public_exposure_sites[[#This Row],[Exposure Date]]</f>
        <v>44049</v>
      </c>
      <c r="G130" s="2">
        <f>VIC_public_exposure_sites[[#This Row],[Date]]+14</f>
        <v>44063</v>
      </c>
      <c r="H130" s="2">
        <f>VIC_public_exposure_sites[[#This Row],[Onset of symptoms up to]]</f>
        <v>44063</v>
      </c>
      <c r="I130" s="2" t="s">
        <v>2057</v>
      </c>
      <c r="J130" s="1" t="s">
        <v>2058</v>
      </c>
      <c r="K130" s="1" t="str">
        <f>LEFT(VIC_public_exposure_sites[[#This Row],[Lat-Lon]],FIND(",",VIC_public_exposure_sites[[#This Row],[Lat-Lon]])-1)</f>
        <v>-37.213945</v>
      </c>
      <c r="L130" s="1" t="str">
        <f>MID(VIC_public_exposure_sites[[#This Row],[Lat-Lon]],FIND(",",VIC_public_exposure_sites[[#This Row],[Lat-Lon]])+1,9999)</f>
        <v xml:space="preserve"> 144.4557653</v>
      </c>
    </row>
    <row r="131" spans="1:12" x14ac:dyDescent="0.45">
      <c r="A131" s="4">
        <v>44049</v>
      </c>
      <c r="B131" s="1"/>
      <c r="C131" s="1" t="s">
        <v>2059</v>
      </c>
      <c r="D131" s="7" t="s">
        <v>572</v>
      </c>
      <c r="E131" s="2">
        <f>VIC_public_exposure_sites[[#This Row],[Date]]</f>
        <v>44049</v>
      </c>
      <c r="F131" s="2">
        <f>VIC_public_exposure_sites[[#This Row],[Exposure Date]]</f>
        <v>44049</v>
      </c>
      <c r="G131" s="2">
        <f>VIC_public_exposure_sites[[#This Row],[Date]]+14</f>
        <v>44063</v>
      </c>
      <c r="H131" s="2">
        <f>VIC_public_exposure_sites[[#This Row],[Onset of symptoms up to]]</f>
        <v>44063</v>
      </c>
      <c r="I131" s="2" t="s">
        <v>2060</v>
      </c>
      <c r="J131" s="1" t="s">
        <v>2061</v>
      </c>
      <c r="K131" s="1" t="str">
        <f>LEFT(VIC_public_exposure_sites[[#This Row],[Lat-Lon]],FIND(",",VIC_public_exposure_sites[[#This Row],[Lat-Lon]])-1)</f>
        <v>-37.71406</v>
      </c>
      <c r="L131" s="1" t="str">
        <f>MID(VIC_public_exposure_sites[[#This Row],[Lat-Lon]],FIND(",",VIC_public_exposure_sites[[#This Row],[Lat-Lon]])+1,9999)</f>
        <v xml:space="preserve"> 145.03509</v>
      </c>
    </row>
    <row r="132" spans="1:12" x14ac:dyDescent="0.45">
      <c r="A132" s="4">
        <v>44049</v>
      </c>
      <c r="B132" s="1"/>
      <c r="C132" s="1" t="s">
        <v>2062</v>
      </c>
      <c r="D132" s="7" t="s">
        <v>572</v>
      </c>
      <c r="E132" s="2">
        <f>VIC_public_exposure_sites[[#This Row],[Date]]</f>
        <v>44049</v>
      </c>
      <c r="F132" s="2">
        <f>VIC_public_exposure_sites[[#This Row],[Exposure Date]]</f>
        <v>44049</v>
      </c>
      <c r="G132" s="2">
        <f>VIC_public_exposure_sites[[#This Row],[Date]]+14</f>
        <v>44063</v>
      </c>
      <c r="H132" s="2">
        <f>VIC_public_exposure_sites[[#This Row],[Onset of symptoms up to]]</f>
        <v>44063</v>
      </c>
      <c r="I132" s="2" t="s">
        <v>2030</v>
      </c>
      <c r="J132" s="1" t="s">
        <v>2063</v>
      </c>
      <c r="K132" s="1" t="str">
        <f>LEFT(VIC_public_exposure_sites[[#This Row],[Lat-Lon]],FIND(",",VIC_public_exposure_sites[[#This Row],[Lat-Lon]])-1)</f>
        <v>-37.4605047</v>
      </c>
      <c r="L132" s="1" t="str">
        <f>MID(VIC_public_exposure_sites[[#This Row],[Lat-Lon]],FIND(",",VIC_public_exposure_sites[[#This Row],[Lat-Lon]])+1,9999)</f>
        <v xml:space="preserve"> 144.6810655</v>
      </c>
    </row>
    <row r="133" spans="1:12" x14ac:dyDescent="0.45">
      <c r="A133" s="4">
        <v>44049</v>
      </c>
      <c r="B133" s="1"/>
      <c r="C133" s="1" t="s">
        <v>2064</v>
      </c>
      <c r="D133" s="7" t="s">
        <v>572</v>
      </c>
      <c r="E133" s="2">
        <f>VIC_public_exposure_sites[[#This Row],[Date]]</f>
        <v>44049</v>
      </c>
      <c r="F133" s="2">
        <f>VIC_public_exposure_sites[[#This Row],[Exposure Date]]</f>
        <v>44049</v>
      </c>
      <c r="G133" s="2">
        <f>VIC_public_exposure_sites[[#This Row],[Date]]+14</f>
        <v>44063</v>
      </c>
      <c r="H133" s="2">
        <f>VIC_public_exposure_sites[[#This Row],[Onset of symptoms up to]]</f>
        <v>44063</v>
      </c>
      <c r="I133" s="2" t="s">
        <v>2065</v>
      </c>
      <c r="J133" s="1" t="s">
        <v>2066</v>
      </c>
      <c r="K133" s="1" t="str">
        <f>LEFT(VIC_public_exposure_sites[[#This Row],[Lat-Lon]],FIND(",",VIC_public_exposure_sites[[#This Row],[Lat-Lon]])-1)</f>
        <v>-37.2536155</v>
      </c>
      <c r="L133" s="1" t="str">
        <f>MID(VIC_public_exposure_sites[[#This Row],[Lat-Lon]],FIND(",",VIC_public_exposure_sites[[#This Row],[Lat-Lon]])+1,9999)</f>
        <v xml:space="preserve"> 144.4582462</v>
      </c>
    </row>
    <row r="134" spans="1:12" x14ac:dyDescent="0.45">
      <c r="A134" s="4">
        <v>44049</v>
      </c>
      <c r="B134" s="1"/>
      <c r="C134" s="1" t="s">
        <v>2067</v>
      </c>
      <c r="D134" s="7" t="s">
        <v>572</v>
      </c>
      <c r="E134" s="2">
        <f>VIC_public_exposure_sites[[#This Row],[Date]]</f>
        <v>44049</v>
      </c>
      <c r="F134" s="2">
        <f>VIC_public_exposure_sites[[#This Row],[Exposure Date]]</f>
        <v>44049</v>
      </c>
      <c r="G134" s="2">
        <f>VIC_public_exposure_sites[[#This Row],[Date]]+14</f>
        <v>44063</v>
      </c>
      <c r="H134" s="2">
        <f>VIC_public_exposure_sites[[#This Row],[Onset of symptoms up to]]</f>
        <v>44063</v>
      </c>
      <c r="I134" s="2" t="s">
        <v>2068</v>
      </c>
      <c r="J134" s="1" t="s">
        <v>2069</v>
      </c>
      <c r="K134" s="1" t="str">
        <f>LEFT(VIC_public_exposure_sites[[#This Row],[Lat-Lon]],FIND(",",VIC_public_exposure_sites[[#This Row],[Lat-Lon]])-1)</f>
        <v>-37.8020651</v>
      </c>
      <c r="L134" s="1" t="str">
        <f>MID(VIC_public_exposure_sites[[#This Row],[Lat-Lon]],FIND(",",VIC_public_exposure_sites[[#This Row],[Lat-Lon]])+1,9999)</f>
        <v xml:space="preserve"> 144.9787611</v>
      </c>
    </row>
    <row r="135" spans="1:12" x14ac:dyDescent="0.45">
      <c r="A135" s="4">
        <v>44049</v>
      </c>
      <c r="B135" s="1"/>
      <c r="C135" s="1" t="s">
        <v>2070</v>
      </c>
      <c r="D135" s="7" t="s">
        <v>572</v>
      </c>
      <c r="E135" s="2">
        <f>VIC_public_exposure_sites[[#This Row],[Date]]</f>
        <v>44049</v>
      </c>
      <c r="F135" s="2">
        <f>VIC_public_exposure_sites[[#This Row],[Exposure Date]]</f>
        <v>44049</v>
      </c>
      <c r="G135" s="2">
        <f>VIC_public_exposure_sites[[#This Row],[Date]]+14</f>
        <v>44063</v>
      </c>
      <c r="H135" s="2">
        <f>VIC_public_exposure_sites[[#This Row],[Onset of symptoms up to]]</f>
        <v>44063</v>
      </c>
      <c r="I135" s="2" t="s">
        <v>2071</v>
      </c>
      <c r="J135" s="1" t="s">
        <v>2072</v>
      </c>
      <c r="K135" s="1" t="str">
        <f>LEFT(VIC_public_exposure_sites[[#This Row],[Lat-Lon]],FIND(",",VIC_public_exposure_sites[[#This Row],[Lat-Lon]])-1)</f>
        <v>-37.7179057</v>
      </c>
      <c r="L135" s="1" t="str">
        <f>MID(VIC_public_exposure_sites[[#This Row],[Lat-Lon]],FIND(",",VIC_public_exposure_sites[[#This Row],[Lat-Lon]])+1,9999)</f>
        <v xml:space="preserve"> 145.0047981</v>
      </c>
    </row>
    <row r="136" spans="1:12" x14ac:dyDescent="0.45">
      <c r="A136" s="4">
        <v>44049</v>
      </c>
      <c r="B136" s="1"/>
      <c r="C136" s="1" t="s">
        <v>2073</v>
      </c>
      <c r="D136" s="7" t="s">
        <v>572</v>
      </c>
      <c r="E136" s="2">
        <f>VIC_public_exposure_sites[[#This Row],[Date]]</f>
        <v>44049</v>
      </c>
      <c r="F136" s="2">
        <f>VIC_public_exposure_sites[[#This Row],[Exposure Date]]</f>
        <v>44049</v>
      </c>
      <c r="G136" s="2">
        <f>VIC_public_exposure_sites[[#This Row],[Date]]+14</f>
        <v>44063</v>
      </c>
      <c r="H136" s="2">
        <f>VIC_public_exposure_sites[[#This Row],[Onset of symptoms up to]]</f>
        <v>44063</v>
      </c>
      <c r="I136" s="2" t="s">
        <v>2074</v>
      </c>
      <c r="J136" s="1" t="s">
        <v>2075</v>
      </c>
      <c r="K136" s="1" t="str">
        <f>LEFT(VIC_public_exposure_sites[[#This Row],[Lat-Lon]],FIND(",",VIC_public_exposure_sites[[#This Row],[Lat-Lon]])-1)</f>
        <v>-37.7574755</v>
      </c>
      <c r="L136" s="1" t="str">
        <f>MID(VIC_public_exposure_sites[[#This Row],[Lat-Lon]],FIND(",",VIC_public_exposure_sites[[#This Row],[Lat-Lon]])+1,9999)</f>
        <v xml:space="preserve"> 145.0254065</v>
      </c>
    </row>
    <row r="137" spans="1:12" x14ac:dyDescent="0.45">
      <c r="A137" s="4">
        <v>44049</v>
      </c>
      <c r="B137" s="1"/>
      <c r="C137" s="1" t="s">
        <v>2076</v>
      </c>
      <c r="D137" s="7" t="s">
        <v>572</v>
      </c>
      <c r="E137" s="2">
        <f>VIC_public_exposure_sites[[#This Row],[Date]]</f>
        <v>44049</v>
      </c>
      <c r="F137" s="2">
        <f>VIC_public_exposure_sites[[#This Row],[Exposure Date]]</f>
        <v>44049</v>
      </c>
      <c r="G137" s="2">
        <f>VIC_public_exposure_sites[[#This Row],[Date]]+14</f>
        <v>44063</v>
      </c>
      <c r="H137" s="2">
        <f>VIC_public_exposure_sites[[#This Row],[Onset of symptoms up to]]</f>
        <v>44063</v>
      </c>
      <c r="I137" s="2" t="s">
        <v>2077</v>
      </c>
      <c r="J137" s="1" t="s">
        <v>2078</v>
      </c>
      <c r="K137" s="1" t="str">
        <f>LEFT(VIC_public_exposure_sites[[#This Row],[Lat-Lon]],FIND(",",VIC_public_exposure_sites[[#This Row],[Lat-Lon]])-1)</f>
        <v>-37.7344133</v>
      </c>
      <c r="L137" s="1" t="str">
        <f>MID(VIC_public_exposure_sites[[#This Row],[Lat-Lon]],FIND(",",VIC_public_exposure_sites[[#This Row],[Lat-Lon]])+1,9999)</f>
        <v xml:space="preserve"> 145.0903913</v>
      </c>
    </row>
    <row r="138" spans="1:12" x14ac:dyDescent="0.45">
      <c r="A138" s="4">
        <v>44049</v>
      </c>
      <c r="B138" s="1"/>
      <c r="C138" s="1" t="s">
        <v>2079</v>
      </c>
      <c r="D138" s="7" t="s">
        <v>572</v>
      </c>
      <c r="E138" s="2">
        <f>VIC_public_exposure_sites[[#This Row],[Date]]</f>
        <v>44049</v>
      </c>
      <c r="F138" s="2">
        <f>VIC_public_exposure_sites[[#This Row],[Exposure Date]]</f>
        <v>44049</v>
      </c>
      <c r="G138" s="2">
        <f>VIC_public_exposure_sites[[#This Row],[Date]]+14</f>
        <v>44063</v>
      </c>
      <c r="H138" s="2">
        <f>VIC_public_exposure_sites[[#This Row],[Onset of symptoms up to]]</f>
        <v>44063</v>
      </c>
      <c r="I138" s="2" t="s">
        <v>2080</v>
      </c>
      <c r="J138" s="1" t="s">
        <v>2081</v>
      </c>
      <c r="K138" s="1" t="str">
        <f>LEFT(VIC_public_exposure_sites[[#This Row],[Lat-Lon]],FIND(",",VIC_public_exposure_sites[[#This Row],[Lat-Lon]])-1)</f>
        <v>-38.4572697</v>
      </c>
      <c r="L138" s="1" t="str">
        <f>MID(VIC_public_exposure_sites[[#This Row],[Lat-Lon]],FIND(",",VIC_public_exposure_sites[[#This Row],[Lat-Lon]])+1,9999)</f>
        <v xml:space="preserve"> 144.1102394</v>
      </c>
    </row>
    <row r="139" spans="1:12" x14ac:dyDescent="0.45">
      <c r="A139" s="4">
        <v>44049</v>
      </c>
      <c r="B139" s="1"/>
      <c r="C139" s="1" t="s">
        <v>2082</v>
      </c>
      <c r="D139" s="7" t="s">
        <v>572</v>
      </c>
      <c r="E139" s="2">
        <f>VIC_public_exposure_sites[[#This Row],[Date]]</f>
        <v>44049</v>
      </c>
      <c r="F139" s="2">
        <f>VIC_public_exposure_sites[[#This Row],[Exposure Date]]</f>
        <v>44049</v>
      </c>
      <c r="G139" s="2">
        <f>VIC_public_exposure_sites[[#This Row],[Date]]+14</f>
        <v>44063</v>
      </c>
      <c r="H139" s="2">
        <f>VIC_public_exposure_sites[[#This Row],[Onset of symptoms up to]]</f>
        <v>44063</v>
      </c>
      <c r="I139" s="2" t="s">
        <v>2083</v>
      </c>
      <c r="J139" s="1" t="s">
        <v>2084</v>
      </c>
      <c r="K139" s="1" t="str">
        <f>LEFT(VIC_public_exposure_sites[[#This Row],[Lat-Lon]],FIND(",",VIC_public_exposure_sites[[#This Row],[Lat-Lon]])-1)</f>
        <v>-37.72337</v>
      </c>
      <c r="L139" s="1" t="str">
        <f>MID(VIC_public_exposure_sites[[#This Row],[Lat-Lon]],FIND(",",VIC_public_exposure_sites[[#This Row],[Lat-Lon]])+1,9999)</f>
        <v xml:space="preserve"> 144.80839</v>
      </c>
    </row>
    <row r="140" spans="1:12" x14ac:dyDescent="0.45">
      <c r="A140" s="4">
        <v>44049</v>
      </c>
      <c r="B140" s="1"/>
      <c r="C140" s="1" t="s">
        <v>2085</v>
      </c>
      <c r="D140" s="7" t="s">
        <v>572</v>
      </c>
      <c r="E140" s="2">
        <f>VIC_public_exposure_sites[[#This Row],[Date]]</f>
        <v>44049</v>
      </c>
      <c r="F140" s="2">
        <f>VIC_public_exposure_sites[[#This Row],[Exposure Date]]</f>
        <v>44049</v>
      </c>
      <c r="G140" s="2">
        <f>VIC_public_exposure_sites[[#This Row],[Date]]+14</f>
        <v>44063</v>
      </c>
      <c r="H140" s="2">
        <f>VIC_public_exposure_sites[[#This Row],[Onset of symptoms up to]]</f>
        <v>44063</v>
      </c>
      <c r="I140" s="2" t="s">
        <v>2086</v>
      </c>
      <c r="J140" s="1" t="s">
        <v>2087</v>
      </c>
      <c r="K140" s="1" t="str">
        <f>LEFT(VIC_public_exposure_sites[[#This Row],[Lat-Lon]],FIND(",",VIC_public_exposure_sites[[#This Row],[Lat-Lon]])-1)</f>
        <v>-37.70773</v>
      </c>
      <c r="L140" s="1" t="str">
        <f>MID(VIC_public_exposure_sites[[#This Row],[Lat-Lon]],FIND(",",VIC_public_exposure_sites[[#This Row],[Lat-Lon]])+1,9999)</f>
        <v xml:space="preserve"> 144.57493</v>
      </c>
    </row>
    <row r="141" spans="1:12" x14ac:dyDescent="0.45">
      <c r="A141" s="4">
        <v>44049</v>
      </c>
      <c r="B141" s="1"/>
      <c r="C141" s="1" t="s">
        <v>2088</v>
      </c>
      <c r="D141" s="7" t="s">
        <v>572</v>
      </c>
      <c r="E141" s="2">
        <f>VIC_public_exposure_sites[[#This Row],[Date]]</f>
        <v>44049</v>
      </c>
      <c r="F141" s="2">
        <f>VIC_public_exposure_sites[[#This Row],[Exposure Date]]</f>
        <v>44049</v>
      </c>
      <c r="G141" s="2">
        <f>VIC_public_exposure_sites[[#This Row],[Date]]+14</f>
        <v>44063</v>
      </c>
      <c r="H141" s="2">
        <f>VIC_public_exposure_sites[[#This Row],[Onset of symptoms up to]]</f>
        <v>44063</v>
      </c>
      <c r="I141" s="2" t="s">
        <v>2167</v>
      </c>
      <c r="J141" s="12" t="s">
        <v>2168</v>
      </c>
      <c r="K141" s="1" t="str">
        <f>LEFT(VIC_public_exposure_sites[[#This Row],[Lat-Lon]],FIND(",",VIC_public_exposure_sites[[#This Row],[Lat-Lon]])-1)</f>
        <v>-38.6816908</v>
      </c>
      <c r="L141" s="1" t="str">
        <f>MID(VIC_public_exposure_sites[[#This Row],[Lat-Lon]],FIND(",",VIC_public_exposure_sites[[#This Row],[Lat-Lon]])+1,9999)</f>
        <v>143.3811893</v>
      </c>
    </row>
    <row r="142" spans="1:12" x14ac:dyDescent="0.45">
      <c r="A142" s="4">
        <v>44049</v>
      </c>
      <c r="B142" s="1"/>
      <c r="C142" s="1" t="s">
        <v>2089</v>
      </c>
      <c r="D142" s="7" t="s">
        <v>572</v>
      </c>
      <c r="E142" s="2">
        <f>VIC_public_exposure_sites[[#This Row],[Date]]</f>
        <v>44049</v>
      </c>
      <c r="F142" s="2">
        <f>VIC_public_exposure_sites[[#This Row],[Exposure Date]]</f>
        <v>44049</v>
      </c>
      <c r="G142" s="2">
        <f>VIC_public_exposure_sites[[#This Row],[Date]]+14</f>
        <v>44063</v>
      </c>
      <c r="H142" s="2">
        <f>VIC_public_exposure_sites[[#This Row],[Onset of symptoms up to]]</f>
        <v>44063</v>
      </c>
      <c r="I142" s="2" t="s">
        <v>2169</v>
      </c>
      <c r="J142" s="12" t="s">
        <v>2170</v>
      </c>
      <c r="K142" s="1" t="str">
        <f>LEFT(VIC_public_exposure_sites[[#This Row],[Lat-Lon]],FIND(",",VIC_public_exposure_sites[[#This Row],[Lat-Lon]])-1)</f>
        <v>-38.0714344</v>
      </c>
      <c r="L142" s="1" t="str">
        <f>MID(VIC_public_exposure_sites[[#This Row],[Lat-Lon]],FIND(",",VIC_public_exposure_sites[[#This Row],[Lat-Lon]])+1,9999)</f>
        <v>144.364715</v>
      </c>
    </row>
    <row r="143" spans="1:12" x14ac:dyDescent="0.45">
      <c r="A143" s="4">
        <v>44049</v>
      </c>
      <c r="B143" s="1"/>
      <c r="C143" s="1" t="s">
        <v>2090</v>
      </c>
      <c r="D143" s="7" t="s">
        <v>572</v>
      </c>
      <c r="E143" s="2">
        <f>VIC_public_exposure_sites[[#This Row],[Date]]</f>
        <v>44049</v>
      </c>
      <c r="F143" s="2">
        <f>VIC_public_exposure_sites[[#This Row],[Exposure Date]]</f>
        <v>44049</v>
      </c>
      <c r="G143" s="2">
        <f>VIC_public_exposure_sites[[#This Row],[Date]]+14</f>
        <v>44063</v>
      </c>
      <c r="H143" s="2">
        <f>VIC_public_exposure_sites[[#This Row],[Onset of symptoms up to]]</f>
        <v>44063</v>
      </c>
      <c r="I143" s="2" t="s">
        <v>246</v>
      </c>
      <c r="J143" s="12" t="s">
        <v>2171</v>
      </c>
      <c r="K143" s="1" t="str">
        <f>LEFT(VIC_public_exposure_sites[[#This Row],[Lat-Lon]],FIND(",",VIC_public_exposure_sites[[#This Row],[Lat-Lon]])-1)</f>
        <v>-37.7352505</v>
      </c>
      <c r="L143" s="1" t="str">
        <f>MID(VIC_public_exposure_sites[[#This Row],[Lat-Lon]],FIND(",",VIC_public_exposure_sites[[#This Row],[Lat-Lon]])+1,9999)</f>
        <v>144.9148353</v>
      </c>
    </row>
    <row r="144" spans="1:12" x14ac:dyDescent="0.45">
      <c r="A144" s="4">
        <v>44049</v>
      </c>
      <c r="B144" s="1"/>
      <c r="C144" s="1" t="s">
        <v>2091</v>
      </c>
      <c r="D144" s="7" t="s">
        <v>572</v>
      </c>
      <c r="E144" s="2">
        <f>VIC_public_exposure_sites[[#This Row],[Date]]</f>
        <v>44049</v>
      </c>
      <c r="F144" s="2">
        <f>VIC_public_exposure_sites[[#This Row],[Exposure Date]]</f>
        <v>44049</v>
      </c>
      <c r="G144" s="2">
        <f>VIC_public_exposure_sites[[#This Row],[Date]]+14</f>
        <v>44063</v>
      </c>
      <c r="H144" s="2">
        <f>VIC_public_exposure_sites[[#This Row],[Onset of symptoms up to]]</f>
        <v>44063</v>
      </c>
      <c r="I144" s="2" t="s">
        <v>2092</v>
      </c>
      <c r="J144" s="1" t="s">
        <v>2093</v>
      </c>
      <c r="K144" s="1" t="str">
        <f>LEFT(VIC_public_exposure_sites[[#This Row],[Lat-Lon]],FIND(",",VIC_public_exposure_sites[[#This Row],[Lat-Lon]])-1)</f>
        <v>-38.1934398</v>
      </c>
      <c r="L144" s="1" t="str">
        <f>MID(VIC_public_exposure_sites[[#This Row],[Lat-Lon]],FIND(",",VIC_public_exposure_sites[[#This Row],[Lat-Lon]])+1,9999)</f>
        <v xml:space="preserve"> 143.6443489</v>
      </c>
    </row>
    <row r="145" spans="1:12" x14ac:dyDescent="0.45">
      <c r="A145" s="4">
        <v>44049</v>
      </c>
      <c r="B145" s="1"/>
      <c r="C145" s="1" t="s">
        <v>2094</v>
      </c>
      <c r="D145" s="7" t="s">
        <v>572</v>
      </c>
      <c r="E145" s="2">
        <f>VIC_public_exposure_sites[[#This Row],[Date]]</f>
        <v>44049</v>
      </c>
      <c r="F145" s="2">
        <f>VIC_public_exposure_sites[[#This Row],[Exposure Date]]</f>
        <v>44049</v>
      </c>
      <c r="G145" s="2">
        <f>VIC_public_exposure_sites[[#This Row],[Date]]+14</f>
        <v>44063</v>
      </c>
      <c r="H145" s="2">
        <f>VIC_public_exposure_sites[[#This Row],[Onset of symptoms up to]]</f>
        <v>44063</v>
      </c>
      <c r="I145" s="2" t="s">
        <v>2095</v>
      </c>
      <c r="J145" s="1" t="s">
        <v>2096</v>
      </c>
      <c r="K145" s="1" t="str">
        <f>LEFT(VIC_public_exposure_sites[[#This Row],[Lat-Lon]],FIND(",",VIC_public_exposure_sites[[#This Row],[Lat-Lon]])-1)</f>
        <v>-37.7775783</v>
      </c>
      <c r="L145" s="1" t="str">
        <f>MID(VIC_public_exposure_sites[[#This Row],[Lat-Lon]],FIND(",",VIC_public_exposure_sites[[#This Row],[Lat-Lon]])+1,9999)</f>
        <v xml:space="preserve"> 144.8485886</v>
      </c>
    </row>
    <row r="146" spans="1:12" x14ac:dyDescent="0.45">
      <c r="A146" s="4">
        <v>44049</v>
      </c>
      <c r="B146" s="1"/>
      <c r="C146" s="1" t="s">
        <v>2097</v>
      </c>
      <c r="D146" s="7" t="s">
        <v>572</v>
      </c>
      <c r="E146" s="2">
        <f>VIC_public_exposure_sites[[#This Row],[Date]]</f>
        <v>44049</v>
      </c>
      <c r="F146" s="2">
        <f>VIC_public_exposure_sites[[#This Row],[Exposure Date]]</f>
        <v>44049</v>
      </c>
      <c r="G146" s="2">
        <f>VIC_public_exposure_sites[[#This Row],[Date]]+14</f>
        <v>44063</v>
      </c>
      <c r="H146" s="2">
        <f>VIC_public_exposure_sites[[#This Row],[Onset of symptoms up to]]</f>
        <v>44063</v>
      </c>
      <c r="I146" s="2" t="s">
        <v>2098</v>
      </c>
      <c r="J146" s="1" t="s">
        <v>2099</v>
      </c>
      <c r="K146" s="1" t="str">
        <f>LEFT(VIC_public_exposure_sites[[#This Row],[Lat-Lon]],FIND(",",VIC_public_exposure_sites[[#This Row],[Lat-Lon]])-1)</f>
        <v>-37.8959488</v>
      </c>
      <c r="L146" s="1" t="str">
        <f>MID(VIC_public_exposure_sites[[#This Row],[Lat-Lon]],FIND(",",VIC_public_exposure_sites[[#This Row],[Lat-Lon]])+1,9999)</f>
        <v xml:space="preserve"> 144.7455382</v>
      </c>
    </row>
    <row r="147" spans="1:12" x14ac:dyDescent="0.45">
      <c r="A147" s="4">
        <v>44049</v>
      </c>
      <c r="B147" s="1"/>
      <c r="C147" s="1" t="s">
        <v>2100</v>
      </c>
      <c r="D147" s="7" t="s">
        <v>572</v>
      </c>
      <c r="E147" s="2">
        <f>VIC_public_exposure_sites[[#This Row],[Date]]</f>
        <v>44049</v>
      </c>
      <c r="F147" s="2">
        <f>VIC_public_exposure_sites[[#This Row],[Exposure Date]]</f>
        <v>44049</v>
      </c>
      <c r="G147" s="2">
        <f>VIC_public_exposure_sites[[#This Row],[Date]]+14</f>
        <v>44063</v>
      </c>
      <c r="H147" s="2">
        <f>VIC_public_exposure_sites[[#This Row],[Onset of symptoms up to]]</f>
        <v>44063</v>
      </c>
      <c r="I147" s="2" t="s">
        <v>2101</v>
      </c>
      <c r="J147" s="1" t="s">
        <v>2102</v>
      </c>
      <c r="K147" s="1" t="str">
        <f>LEFT(VIC_public_exposure_sites[[#This Row],[Lat-Lon]],FIND(",",VIC_public_exposure_sites[[#This Row],[Lat-Lon]])-1)</f>
        <v>-37.6941167</v>
      </c>
      <c r="L147" s="1" t="str">
        <f>MID(VIC_public_exposure_sites[[#This Row],[Lat-Lon]],FIND(",",VIC_public_exposure_sites[[#This Row],[Lat-Lon]])+1,9999)</f>
        <v xml:space="preserve"> 144.5725766</v>
      </c>
    </row>
    <row r="148" spans="1:12" x14ac:dyDescent="0.45">
      <c r="A148" s="4">
        <v>44049</v>
      </c>
      <c r="B148" s="1"/>
      <c r="C148" s="1" t="s">
        <v>2103</v>
      </c>
      <c r="D148" s="7" t="s">
        <v>572</v>
      </c>
      <c r="E148" s="2">
        <f>VIC_public_exposure_sites[[#This Row],[Date]]</f>
        <v>44049</v>
      </c>
      <c r="F148" s="2">
        <f>VIC_public_exposure_sites[[#This Row],[Exposure Date]]</f>
        <v>44049</v>
      </c>
      <c r="G148" s="2">
        <f>VIC_public_exposure_sites[[#This Row],[Date]]+14</f>
        <v>44063</v>
      </c>
      <c r="H148" s="2">
        <f>VIC_public_exposure_sites[[#This Row],[Onset of symptoms up to]]</f>
        <v>44063</v>
      </c>
      <c r="I148" s="2" t="s">
        <v>2104</v>
      </c>
      <c r="J148" s="1" t="s">
        <v>2105</v>
      </c>
      <c r="K148" s="1" t="str">
        <f>LEFT(VIC_public_exposure_sites[[#This Row],[Lat-Lon]],FIND(",",VIC_public_exposure_sites[[#This Row],[Lat-Lon]])-1)</f>
        <v>-37.870527</v>
      </c>
      <c r="L148" s="1" t="str">
        <f>MID(VIC_public_exposure_sites[[#This Row],[Lat-Lon]],FIND(",",VIC_public_exposure_sites[[#This Row],[Lat-Lon]])+1,9999)</f>
        <v xml:space="preserve"> 144.6963159</v>
      </c>
    </row>
    <row r="149" spans="1:12" x14ac:dyDescent="0.45">
      <c r="A149" s="4">
        <v>44049</v>
      </c>
      <c r="B149" s="1"/>
      <c r="C149" s="1" t="s">
        <v>2106</v>
      </c>
      <c r="D149" s="7" t="s">
        <v>572</v>
      </c>
      <c r="E149" s="2">
        <f>VIC_public_exposure_sites[[#This Row],[Date]]</f>
        <v>44049</v>
      </c>
      <c r="F149" s="2">
        <f>VIC_public_exposure_sites[[#This Row],[Exposure Date]]</f>
        <v>44049</v>
      </c>
      <c r="G149" s="2">
        <f>VIC_public_exposure_sites[[#This Row],[Date]]+14</f>
        <v>44063</v>
      </c>
      <c r="H149" s="2">
        <f>VIC_public_exposure_sites[[#This Row],[Onset of symptoms up to]]</f>
        <v>44063</v>
      </c>
      <c r="I149" s="2" t="s">
        <v>2107</v>
      </c>
      <c r="J149" s="1" t="s">
        <v>2108</v>
      </c>
      <c r="K149" s="1" t="str">
        <f>LEFT(VIC_public_exposure_sites[[#This Row],[Lat-Lon]],FIND(",",VIC_public_exposure_sites[[#This Row],[Lat-Lon]])-1)</f>
        <v>-37.7162652</v>
      </c>
      <c r="L149" s="1" t="str">
        <f>MID(VIC_public_exposure_sites[[#This Row],[Lat-Lon]],FIND(",",VIC_public_exposure_sites[[#This Row],[Lat-Lon]])+1,9999)</f>
        <v xml:space="preserve"> 144.8344616</v>
      </c>
    </row>
    <row r="150" spans="1:12" x14ac:dyDescent="0.45">
      <c r="A150" s="4">
        <v>44049</v>
      </c>
      <c r="B150" s="1"/>
      <c r="C150" s="1" t="s">
        <v>2109</v>
      </c>
      <c r="D150" s="7" t="s">
        <v>572</v>
      </c>
      <c r="E150" s="2">
        <f>VIC_public_exposure_sites[[#This Row],[Date]]</f>
        <v>44049</v>
      </c>
      <c r="F150" s="2">
        <f>VIC_public_exposure_sites[[#This Row],[Exposure Date]]</f>
        <v>44049</v>
      </c>
      <c r="G150" s="2">
        <f>VIC_public_exposure_sites[[#This Row],[Date]]+14</f>
        <v>44063</v>
      </c>
      <c r="H150" s="2">
        <f>VIC_public_exposure_sites[[#This Row],[Onset of symptoms up to]]</f>
        <v>44063</v>
      </c>
      <c r="I150" s="2" t="s">
        <v>2110</v>
      </c>
      <c r="J150" s="1" t="s">
        <v>2111</v>
      </c>
      <c r="K150" s="1" t="str">
        <f>LEFT(VIC_public_exposure_sites[[#This Row],[Lat-Lon]],FIND(",",VIC_public_exposure_sites[[#This Row],[Lat-Lon]])-1)</f>
        <v>-37.7187215</v>
      </c>
      <c r="L150" s="1" t="str">
        <f>MID(VIC_public_exposure_sites[[#This Row],[Lat-Lon]],FIND(",",VIC_public_exposure_sites[[#This Row],[Lat-Lon]])+1,9999)</f>
        <v xml:space="preserve"> 144.7775354</v>
      </c>
    </row>
    <row r="151" spans="1:12" x14ac:dyDescent="0.45">
      <c r="A151" s="4">
        <v>44049</v>
      </c>
      <c r="B151" s="1"/>
      <c r="C151" s="1" t="s">
        <v>2112</v>
      </c>
      <c r="D151" s="7" t="s">
        <v>572</v>
      </c>
      <c r="E151" s="2">
        <f>VIC_public_exposure_sites[[#This Row],[Date]]</f>
        <v>44049</v>
      </c>
      <c r="F151" s="2">
        <f>VIC_public_exposure_sites[[#This Row],[Exposure Date]]</f>
        <v>44049</v>
      </c>
      <c r="G151" s="2">
        <f>VIC_public_exposure_sites[[#This Row],[Date]]+14</f>
        <v>44063</v>
      </c>
      <c r="H151" s="2">
        <f>VIC_public_exposure_sites[[#This Row],[Onset of symptoms up to]]</f>
        <v>44063</v>
      </c>
      <c r="I151" s="2" t="s">
        <v>2113</v>
      </c>
      <c r="J151" s="1" t="s">
        <v>2114</v>
      </c>
      <c r="K151" s="1" t="str">
        <f>LEFT(VIC_public_exposure_sites[[#This Row],[Lat-Lon]],FIND(",",VIC_public_exposure_sites[[#This Row],[Lat-Lon]])-1)</f>
        <v>-37.6822994</v>
      </c>
      <c r="L151" s="1" t="str">
        <f>MID(VIC_public_exposure_sites[[#This Row],[Lat-Lon]],FIND(",",VIC_public_exposure_sites[[#This Row],[Lat-Lon]])+1,9999)</f>
        <v xml:space="preserve"> 144.5668117</v>
      </c>
    </row>
    <row r="152" spans="1:12" x14ac:dyDescent="0.45">
      <c r="A152" s="4">
        <v>44049</v>
      </c>
      <c r="B152" s="1"/>
      <c r="C152" s="1" t="s">
        <v>2115</v>
      </c>
      <c r="D152" s="7" t="s">
        <v>572</v>
      </c>
      <c r="E152" s="2">
        <f>VIC_public_exposure_sites[[#This Row],[Date]]</f>
        <v>44049</v>
      </c>
      <c r="F152" s="2">
        <f>VIC_public_exposure_sites[[#This Row],[Exposure Date]]</f>
        <v>44049</v>
      </c>
      <c r="G152" s="2">
        <f>VIC_public_exposure_sites[[#This Row],[Date]]+14</f>
        <v>44063</v>
      </c>
      <c r="H152" s="2">
        <f>VIC_public_exposure_sites[[#This Row],[Onset of symptoms up to]]</f>
        <v>44063</v>
      </c>
      <c r="I152" s="2" t="s">
        <v>2169</v>
      </c>
      <c r="J152" s="12" t="s">
        <v>2170</v>
      </c>
      <c r="K152" s="1" t="str">
        <f>LEFT(VIC_public_exposure_sites[[#This Row],[Lat-Lon]],FIND(",",VIC_public_exposure_sites[[#This Row],[Lat-Lon]])-1)</f>
        <v>-38.0714344</v>
      </c>
      <c r="L152" s="1" t="str">
        <f>MID(VIC_public_exposure_sites[[#This Row],[Lat-Lon]],FIND(",",VIC_public_exposure_sites[[#This Row],[Lat-Lon]])+1,9999)</f>
        <v>144.364715</v>
      </c>
    </row>
    <row r="153" spans="1:12" x14ac:dyDescent="0.45">
      <c r="A153" s="4">
        <v>44049</v>
      </c>
      <c r="B153" s="1"/>
      <c r="C153" s="1" t="s">
        <v>2116</v>
      </c>
      <c r="D153" s="7" t="s">
        <v>572</v>
      </c>
      <c r="E153" s="2">
        <f>VIC_public_exposure_sites[[#This Row],[Date]]</f>
        <v>44049</v>
      </c>
      <c r="F153" s="2">
        <f>VIC_public_exposure_sites[[#This Row],[Exposure Date]]</f>
        <v>44049</v>
      </c>
      <c r="G153" s="2">
        <f>VIC_public_exposure_sites[[#This Row],[Date]]+14</f>
        <v>44063</v>
      </c>
      <c r="H153" s="2">
        <f>VIC_public_exposure_sites[[#This Row],[Onset of symptoms up to]]</f>
        <v>44063</v>
      </c>
      <c r="I153" s="2" t="s">
        <v>2117</v>
      </c>
      <c r="J153" s="1" t="s">
        <v>2118</v>
      </c>
      <c r="K153" s="1" t="str">
        <f>LEFT(VIC_public_exposure_sites[[#This Row],[Lat-Lon]],FIND(",",VIC_public_exposure_sites[[#This Row],[Lat-Lon]])-1)</f>
        <v>-37.7997989</v>
      </c>
      <c r="L153" s="1" t="str">
        <f>MID(VIC_public_exposure_sites[[#This Row],[Lat-Lon]],FIND(",",VIC_public_exposure_sites[[#This Row],[Lat-Lon]])+1,9999)</f>
        <v xml:space="preserve"> 144.958612</v>
      </c>
    </row>
    <row r="154" spans="1:12" x14ac:dyDescent="0.45">
      <c r="A154" s="4">
        <v>44049</v>
      </c>
      <c r="B154" s="1"/>
      <c r="C154" s="1" t="s">
        <v>2119</v>
      </c>
      <c r="D154" s="7" t="s">
        <v>572</v>
      </c>
      <c r="E154" s="2">
        <f>VIC_public_exposure_sites[[#This Row],[Date]]</f>
        <v>44049</v>
      </c>
      <c r="F154" s="2">
        <f>VIC_public_exposure_sites[[#This Row],[Exposure Date]]</f>
        <v>44049</v>
      </c>
      <c r="G154" s="2">
        <f>VIC_public_exposure_sites[[#This Row],[Date]]+14</f>
        <v>44063</v>
      </c>
      <c r="H154" s="2">
        <f>VIC_public_exposure_sites[[#This Row],[Onset of symptoms up to]]</f>
        <v>44063</v>
      </c>
      <c r="I154" s="2" t="s">
        <v>2120</v>
      </c>
      <c r="J154" s="1" t="s">
        <v>2121</v>
      </c>
      <c r="K154" s="1" t="str">
        <f>LEFT(VIC_public_exposure_sites[[#This Row],[Lat-Lon]],FIND(",",VIC_public_exposure_sites[[#This Row],[Lat-Lon]])-1)</f>
        <v>-38.1484156</v>
      </c>
      <c r="L154" s="1" t="str">
        <f>MID(VIC_public_exposure_sites[[#This Row],[Lat-Lon]],FIND(",",VIC_public_exposure_sites[[#This Row],[Lat-Lon]])+1,9999)</f>
        <v xml:space="preserve"> 144.3391342</v>
      </c>
    </row>
    <row r="155" spans="1:12" x14ac:dyDescent="0.45">
      <c r="A155" s="4">
        <v>44049</v>
      </c>
      <c r="B155" s="1"/>
      <c r="C155" s="1" t="s">
        <v>2122</v>
      </c>
      <c r="D155" s="7" t="s">
        <v>572</v>
      </c>
      <c r="E155" s="2">
        <f>VIC_public_exposure_sites[[#This Row],[Date]]</f>
        <v>44049</v>
      </c>
      <c r="F155" s="2">
        <f>VIC_public_exposure_sites[[#This Row],[Exposure Date]]</f>
        <v>44049</v>
      </c>
      <c r="G155" s="2">
        <f>VIC_public_exposure_sites[[#This Row],[Date]]+14</f>
        <v>44063</v>
      </c>
      <c r="H155" s="2">
        <f>VIC_public_exposure_sites[[#This Row],[Onset of symptoms up to]]</f>
        <v>44063</v>
      </c>
      <c r="I155" s="2" t="s">
        <v>1895</v>
      </c>
      <c r="J155" s="12" t="s">
        <v>1896</v>
      </c>
      <c r="K155" s="1" t="str">
        <f>LEFT(VIC_public_exposure_sites[[#This Row],[Lat-Lon]],FIND(",",VIC_public_exposure_sites[[#This Row],[Lat-Lon]])-1)</f>
        <v>-38.1561162</v>
      </c>
      <c r="L155" s="1" t="str">
        <f>MID(VIC_public_exposure_sites[[#This Row],[Lat-Lon]],FIND(",",VIC_public_exposure_sites[[#This Row],[Lat-Lon]])+1,9999)</f>
        <v>144.3404761</v>
      </c>
    </row>
    <row r="156" spans="1:12" x14ac:dyDescent="0.45">
      <c r="A156" s="4">
        <v>44049</v>
      </c>
      <c r="B156" s="1"/>
      <c r="C156" s="1" t="s">
        <v>2123</v>
      </c>
      <c r="D156" s="7" t="s">
        <v>572</v>
      </c>
      <c r="E156" s="2">
        <f>VIC_public_exposure_sites[[#This Row],[Date]]</f>
        <v>44049</v>
      </c>
      <c r="F156" s="2">
        <f>VIC_public_exposure_sites[[#This Row],[Exposure Date]]</f>
        <v>44049</v>
      </c>
      <c r="G156" s="2">
        <f>VIC_public_exposure_sites[[#This Row],[Date]]+14</f>
        <v>44063</v>
      </c>
      <c r="H156" s="2">
        <f>VIC_public_exposure_sites[[#This Row],[Onset of symptoms up to]]</f>
        <v>44063</v>
      </c>
      <c r="I156" s="2" t="s">
        <v>2124</v>
      </c>
      <c r="J156" s="1" t="s">
        <v>2125</v>
      </c>
      <c r="K156" s="1" t="str">
        <f>LEFT(VIC_public_exposure_sites[[#This Row],[Lat-Lon]],FIND(",",VIC_public_exposure_sites[[#This Row],[Lat-Lon]])-1)</f>
        <v>-37.7351032</v>
      </c>
      <c r="L156" s="1" t="str">
        <f>MID(VIC_public_exposure_sites[[#This Row],[Lat-Lon]],FIND(",",VIC_public_exposure_sites[[#This Row],[Lat-Lon]])+1,9999)</f>
        <v xml:space="preserve"> 144.916901</v>
      </c>
    </row>
    <row r="157" spans="1:12" x14ac:dyDescent="0.45">
      <c r="A157" s="4">
        <v>44049</v>
      </c>
      <c r="B157" s="1"/>
      <c r="C157" s="1" t="s">
        <v>2126</v>
      </c>
      <c r="D157" s="7" t="s">
        <v>572</v>
      </c>
      <c r="E157" s="2">
        <f>VIC_public_exposure_sites[[#This Row],[Date]]</f>
        <v>44049</v>
      </c>
      <c r="F157" s="2">
        <f>VIC_public_exposure_sites[[#This Row],[Exposure Date]]</f>
        <v>44049</v>
      </c>
      <c r="G157" s="2">
        <f>VIC_public_exposure_sites[[#This Row],[Date]]+14</f>
        <v>44063</v>
      </c>
      <c r="H157" s="2">
        <f>VIC_public_exposure_sites[[#This Row],[Onset of symptoms up to]]</f>
        <v>44063</v>
      </c>
      <c r="I157" s="2" t="s">
        <v>2127</v>
      </c>
      <c r="J157" s="1" t="s">
        <v>2128</v>
      </c>
      <c r="K157" s="1" t="str">
        <f>LEFT(VIC_public_exposure_sites[[#This Row],[Lat-Lon]],FIND(",",VIC_public_exposure_sites[[#This Row],[Lat-Lon]])-1)</f>
        <v>-37.737463</v>
      </c>
      <c r="L157" s="1" t="str">
        <f>MID(VIC_public_exposure_sites[[#This Row],[Lat-Lon]],FIND(",",VIC_public_exposure_sites[[#This Row],[Lat-Lon]])+1,9999)</f>
        <v xml:space="preserve"> 144.9276749</v>
      </c>
    </row>
    <row r="158" spans="1:12" x14ac:dyDescent="0.45">
      <c r="A158" s="4">
        <v>44049</v>
      </c>
      <c r="B158" s="1"/>
      <c r="C158" s="1" t="s">
        <v>2129</v>
      </c>
      <c r="D158" s="7" t="s">
        <v>572</v>
      </c>
      <c r="E158" s="2">
        <f>VIC_public_exposure_sites[[#This Row],[Date]]</f>
        <v>44049</v>
      </c>
      <c r="F158" s="2">
        <f>VIC_public_exposure_sites[[#This Row],[Exposure Date]]</f>
        <v>44049</v>
      </c>
      <c r="G158" s="2">
        <f>VIC_public_exposure_sites[[#This Row],[Date]]+14</f>
        <v>44063</v>
      </c>
      <c r="H158" s="2">
        <f>VIC_public_exposure_sites[[#This Row],[Onset of symptoms up to]]</f>
        <v>44063</v>
      </c>
      <c r="I158" s="2" t="s">
        <v>2172</v>
      </c>
      <c r="J158" s="12" t="s">
        <v>2173</v>
      </c>
      <c r="K158" s="1" t="str">
        <f>LEFT(VIC_public_exposure_sites[[#This Row],[Lat-Lon]],FIND(",",VIC_public_exposure_sites[[#This Row],[Lat-Lon]])-1)</f>
        <v>-37.857267</v>
      </c>
      <c r="L158" s="1" t="str">
        <f>MID(VIC_public_exposure_sites[[#This Row],[Lat-Lon]],FIND(",",VIC_public_exposure_sites[[#This Row],[Lat-Lon]])+1,9999)</f>
        <v xml:space="preserve"> 144.674627</v>
      </c>
    </row>
    <row r="159" spans="1:12" x14ac:dyDescent="0.45">
      <c r="A159" s="4">
        <v>44049</v>
      </c>
      <c r="B159" s="1"/>
      <c r="C159" s="1" t="s">
        <v>2130</v>
      </c>
      <c r="D159" s="7" t="s">
        <v>572</v>
      </c>
      <c r="E159" s="2">
        <f>VIC_public_exposure_sites[[#This Row],[Date]]</f>
        <v>44049</v>
      </c>
      <c r="F159" s="2">
        <f>VIC_public_exposure_sites[[#This Row],[Exposure Date]]</f>
        <v>44049</v>
      </c>
      <c r="G159" s="2">
        <f>VIC_public_exposure_sites[[#This Row],[Date]]+14</f>
        <v>44063</v>
      </c>
      <c r="H159" s="2">
        <f>VIC_public_exposure_sites[[#This Row],[Onset of symptoms up to]]</f>
        <v>44063</v>
      </c>
      <c r="I159" s="2" t="s">
        <v>2131</v>
      </c>
      <c r="J159" s="1" t="s">
        <v>2132</v>
      </c>
      <c r="K159" s="1" t="str">
        <f>LEFT(VIC_public_exposure_sites[[#This Row],[Lat-Lon]],FIND(",",VIC_public_exposure_sites[[#This Row],[Lat-Lon]])-1)</f>
        <v>-37.755582</v>
      </c>
      <c r="L159" s="1" t="str">
        <f>MID(VIC_public_exposure_sites[[#This Row],[Lat-Lon]],FIND(",",VIC_public_exposure_sites[[#This Row],[Lat-Lon]])+1,9999)</f>
        <v xml:space="preserve"> 144.7948297</v>
      </c>
    </row>
    <row r="160" spans="1:12" x14ac:dyDescent="0.45">
      <c r="A160" s="4">
        <v>44049</v>
      </c>
      <c r="B160" s="1"/>
      <c r="C160" s="1" t="s">
        <v>2133</v>
      </c>
      <c r="D160" s="7" t="s">
        <v>572</v>
      </c>
      <c r="E160" s="2">
        <f>VIC_public_exposure_sites[[#This Row],[Date]]</f>
        <v>44049</v>
      </c>
      <c r="F160" s="2">
        <f>VIC_public_exposure_sites[[#This Row],[Exposure Date]]</f>
        <v>44049</v>
      </c>
      <c r="G160" s="2">
        <f>VIC_public_exposure_sites[[#This Row],[Date]]+14</f>
        <v>44063</v>
      </c>
      <c r="H160" s="2">
        <f>VIC_public_exposure_sites[[#This Row],[Onset of symptoms up to]]</f>
        <v>44063</v>
      </c>
      <c r="I160" s="2" t="s">
        <v>2134</v>
      </c>
      <c r="J160" s="1" t="s">
        <v>2135</v>
      </c>
      <c r="K160" s="1" t="str">
        <f>LEFT(VIC_public_exposure_sites[[#This Row],[Lat-Lon]],FIND(",",VIC_public_exposure_sites[[#This Row],[Lat-Lon]])-1)</f>
        <v>-36.2617629</v>
      </c>
      <c r="L160" s="1" t="str">
        <f>MID(VIC_public_exposure_sites[[#This Row],[Lat-Lon]],FIND(",",VIC_public_exposure_sites[[#This Row],[Lat-Lon]])+1,9999)</f>
        <v xml:space="preserve"> 142.3874743</v>
      </c>
    </row>
    <row r="161" spans="1:12" x14ac:dyDescent="0.45">
      <c r="A161" s="4">
        <v>44049</v>
      </c>
      <c r="B161" s="1"/>
      <c r="C161" s="1" t="s">
        <v>2136</v>
      </c>
      <c r="D161" s="7" t="s">
        <v>572</v>
      </c>
      <c r="E161" s="2">
        <f>VIC_public_exposure_sites[[#This Row],[Date]]</f>
        <v>44049</v>
      </c>
      <c r="F161" s="2">
        <f>VIC_public_exposure_sites[[#This Row],[Exposure Date]]</f>
        <v>44049</v>
      </c>
      <c r="G161" s="2">
        <f>VIC_public_exposure_sites[[#This Row],[Date]]+14</f>
        <v>44063</v>
      </c>
      <c r="H161" s="2">
        <f>VIC_public_exposure_sites[[#This Row],[Onset of symptoms up to]]</f>
        <v>44063</v>
      </c>
      <c r="I161" s="2" t="s">
        <v>2174</v>
      </c>
      <c r="J161" s="12" t="s">
        <v>2175</v>
      </c>
      <c r="K161" s="1" t="str">
        <f>LEFT(VIC_public_exposure_sites[[#This Row],[Lat-Lon]],FIND(",",VIC_public_exposure_sites[[#This Row],[Lat-Lon]])-1)</f>
        <v>-38.1240404</v>
      </c>
      <c r="L161" s="1" t="str">
        <f>MID(VIC_public_exposure_sites[[#This Row],[Lat-Lon]],FIND(",",VIC_public_exposure_sites[[#This Row],[Lat-Lon]])+1,9999)</f>
        <v>144.3258815</v>
      </c>
    </row>
    <row r="162" spans="1:12" x14ac:dyDescent="0.45">
      <c r="A162" s="4">
        <v>44048</v>
      </c>
      <c r="B162" s="1"/>
      <c r="C162" s="1" t="s">
        <v>1901</v>
      </c>
      <c r="D162" s="7" t="s">
        <v>572</v>
      </c>
      <c r="E162" s="2">
        <f>VIC_public_exposure_sites[[#This Row],[Date]]</f>
        <v>44048</v>
      </c>
      <c r="F162" s="2">
        <f>VIC_public_exposure_sites[[#This Row],[Exposure Date]]</f>
        <v>44048</v>
      </c>
      <c r="G162" s="2">
        <f>VIC_public_exposure_sites[[#This Row],[Date]]+14</f>
        <v>44062</v>
      </c>
      <c r="H162" s="2">
        <f>VIC_public_exposure_sites[[#This Row],[Onset of symptoms up to]]</f>
        <v>44062</v>
      </c>
      <c r="I162" s="2" t="s">
        <v>1902</v>
      </c>
      <c r="J162" s="1" t="s">
        <v>1903</v>
      </c>
      <c r="K162" s="1" t="s">
        <v>1904</v>
      </c>
      <c r="L162" s="1" t="s">
        <v>1905</v>
      </c>
    </row>
    <row r="163" spans="1:12" x14ac:dyDescent="0.45">
      <c r="A163" s="4">
        <v>44045</v>
      </c>
      <c r="B163" s="1"/>
      <c r="C163" s="1" t="s">
        <v>1906</v>
      </c>
      <c r="D163" s="7" t="s">
        <v>613</v>
      </c>
      <c r="E163" s="2">
        <f>VIC_public_exposure_sites[[#This Row],[Date]]</f>
        <v>44045</v>
      </c>
      <c r="F163" s="2">
        <f>VIC_public_exposure_sites[[#This Row],[Exposure Date]]</f>
        <v>44045</v>
      </c>
      <c r="G163" s="2">
        <f>VIC_public_exposure_sites[[#This Row],[Date]]+14</f>
        <v>44059</v>
      </c>
      <c r="H163" s="2">
        <f>VIC_public_exposure_sites[[#This Row],[Onset of symptoms up to]]</f>
        <v>44059</v>
      </c>
      <c r="I163" s="2" t="s">
        <v>1907</v>
      </c>
      <c r="J163" s="1" t="s">
        <v>1908</v>
      </c>
      <c r="K163" s="1" t="s">
        <v>1909</v>
      </c>
      <c r="L163" s="1" t="s">
        <v>1910</v>
      </c>
    </row>
    <row r="164" spans="1:12" x14ac:dyDescent="0.45">
      <c r="A164" s="4">
        <v>44047</v>
      </c>
      <c r="B164" s="1"/>
      <c r="C164" s="1" t="s">
        <v>1845</v>
      </c>
      <c r="D164" s="7" t="s">
        <v>1860</v>
      </c>
      <c r="E164" s="2">
        <f>VIC_public_exposure_sites[[#This Row],[Date]]</f>
        <v>44047</v>
      </c>
      <c r="F164" s="2">
        <f>VIC_public_exposure_sites[[#This Row],[Exposure Date]]</f>
        <v>44047</v>
      </c>
      <c r="G164" s="2">
        <f>VIC_public_exposure_sites[[#This Row],[Date]]+14</f>
        <v>44061</v>
      </c>
      <c r="H164" s="2">
        <f>VIC_public_exposure_sites[[#This Row],[Onset of symptoms up to]]</f>
        <v>44061</v>
      </c>
      <c r="I164" s="2" t="s">
        <v>1846</v>
      </c>
      <c r="J164" s="1" t="s">
        <v>1847</v>
      </c>
      <c r="K164" s="1" t="s">
        <v>1848</v>
      </c>
      <c r="L164" s="1" t="s">
        <v>1849</v>
      </c>
    </row>
    <row r="165" spans="1:12" x14ac:dyDescent="0.45">
      <c r="A165" s="4">
        <v>44047</v>
      </c>
      <c r="B165" s="1"/>
      <c r="C165" s="1" t="s">
        <v>1850</v>
      </c>
      <c r="D165" s="7" t="s">
        <v>1860</v>
      </c>
      <c r="E165" s="2">
        <f>VIC_public_exposure_sites[[#This Row],[Date]]</f>
        <v>44047</v>
      </c>
      <c r="F165" s="2">
        <f>VIC_public_exposure_sites[[#This Row],[Exposure Date]]</f>
        <v>44047</v>
      </c>
      <c r="G165" s="2">
        <f>VIC_public_exposure_sites[[#This Row],[Date]]+14</f>
        <v>44061</v>
      </c>
      <c r="H165" s="2">
        <f>VIC_public_exposure_sites[[#This Row],[Onset of symptoms up to]]</f>
        <v>44061</v>
      </c>
      <c r="I165" s="2" t="s">
        <v>1851</v>
      </c>
      <c r="J165" s="1" t="s">
        <v>1852</v>
      </c>
      <c r="K165" s="1" t="s">
        <v>1853</v>
      </c>
      <c r="L165" s="1" t="s">
        <v>1854</v>
      </c>
    </row>
    <row r="166" spans="1:12" x14ac:dyDescent="0.45">
      <c r="A166" s="4">
        <v>44047</v>
      </c>
      <c r="B166" s="1"/>
      <c r="C166" s="1" t="s">
        <v>1855</v>
      </c>
      <c r="D166" s="7" t="s">
        <v>1860</v>
      </c>
      <c r="E166" s="2">
        <f>VIC_public_exposure_sites[[#This Row],[Date]]</f>
        <v>44047</v>
      </c>
      <c r="F166" s="2">
        <f>VIC_public_exposure_sites[[#This Row],[Exposure Date]]</f>
        <v>44047</v>
      </c>
      <c r="G166" s="2">
        <f>VIC_public_exposure_sites[[#This Row],[Date]]+14</f>
        <v>44061</v>
      </c>
      <c r="H166" s="2">
        <f>VIC_public_exposure_sites[[#This Row],[Onset of symptoms up to]]</f>
        <v>44061</v>
      </c>
      <c r="I166" s="2" t="s">
        <v>1856</v>
      </c>
      <c r="J166" s="1" t="s">
        <v>1857</v>
      </c>
      <c r="K166" s="1" t="s">
        <v>1858</v>
      </c>
      <c r="L166" s="1" t="s">
        <v>1859</v>
      </c>
    </row>
    <row r="167" spans="1:12" x14ac:dyDescent="0.45">
      <c r="A167" s="4">
        <v>44047</v>
      </c>
      <c r="B167" s="1"/>
      <c r="C167" s="1" t="s">
        <v>1861</v>
      </c>
      <c r="D167" s="7" t="s">
        <v>572</v>
      </c>
      <c r="E167" s="2">
        <f>VIC_public_exposure_sites[[#This Row],[Date]]</f>
        <v>44047</v>
      </c>
      <c r="F167" s="2">
        <f>VIC_public_exposure_sites[[#This Row],[Exposure Date]]</f>
        <v>44047</v>
      </c>
      <c r="G167" s="2">
        <f>VIC_public_exposure_sites[[#This Row],[Date]]+14</f>
        <v>44061</v>
      </c>
      <c r="H167" s="2">
        <f>VIC_public_exposure_sites[[#This Row],[Onset of symptoms up to]]</f>
        <v>44061</v>
      </c>
      <c r="I167" s="2" t="s">
        <v>1887</v>
      </c>
      <c r="J167" s="12" t="s">
        <v>1888</v>
      </c>
      <c r="K167" s="1" t="str">
        <f>LEFT(VIC_public_exposure_sites[[#This Row],[Lat-Lon]],FIND(",",VIC_public_exposure_sites[[#This Row],[Lat-Lon]])-1)</f>
        <v>-38.031945</v>
      </c>
      <c r="L167" s="1" t="str">
        <f>MID(VIC_public_exposure_sites[[#This Row],[Lat-Lon]],FIND(",",VIC_public_exposure_sites[[#This Row],[Lat-Lon]])+1,9999)</f>
        <v>145.2615958</v>
      </c>
    </row>
    <row r="168" spans="1:12" x14ac:dyDescent="0.45">
      <c r="A168" s="4">
        <v>44047</v>
      </c>
      <c r="B168" s="1"/>
      <c r="C168" s="1" t="s">
        <v>1862</v>
      </c>
      <c r="D168" s="7" t="s">
        <v>572</v>
      </c>
      <c r="E168" s="2">
        <f>VIC_public_exposure_sites[[#This Row],[Date]]</f>
        <v>44047</v>
      </c>
      <c r="F168" s="2">
        <f>VIC_public_exposure_sites[[#This Row],[Exposure Date]]</f>
        <v>44047</v>
      </c>
      <c r="G168" s="2">
        <f>VIC_public_exposure_sites[[#This Row],[Date]]+14</f>
        <v>44061</v>
      </c>
      <c r="H168" s="2">
        <f>VIC_public_exposure_sites[[#This Row],[Onset of symptoms up to]]</f>
        <v>44061</v>
      </c>
      <c r="I168" s="2" t="s">
        <v>1889</v>
      </c>
      <c r="J168" s="12" t="s">
        <v>1890</v>
      </c>
      <c r="K168" s="1" t="str">
        <f>LEFT(VIC_public_exposure_sites[[#This Row],[Lat-Lon]],FIND(",",VIC_public_exposure_sites[[#This Row],[Lat-Lon]])-1)</f>
        <v>-38.0716874</v>
      </c>
      <c r="L168" s="1" t="str">
        <f>MID(VIC_public_exposure_sites[[#This Row],[Lat-Lon]],FIND(",",VIC_public_exposure_sites[[#This Row],[Lat-Lon]])+1,9999)</f>
        <v>145.4864256</v>
      </c>
    </row>
    <row r="169" spans="1:12" x14ac:dyDescent="0.45">
      <c r="A169" s="4">
        <v>44047</v>
      </c>
      <c r="B169" s="1"/>
      <c r="C169" s="1" t="s">
        <v>1863</v>
      </c>
      <c r="D169" s="7" t="s">
        <v>572</v>
      </c>
      <c r="E169" s="2">
        <f>VIC_public_exposure_sites[[#This Row],[Date]]</f>
        <v>44047</v>
      </c>
      <c r="F169" s="2">
        <f>VIC_public_exposure_sites[[#This Row],[Exposure Date]]</f>
        <v>44047</v>
      </c>
      <c r="G169" s="2">
        <f>VIC_public_exposure_sites[[#This Row],[Date]]+14</f>
        <v>44061</v>
      </c>
      <c r="H169" s="2">
        <f>VIC_public_exposure_sites[[#This Row],[Onset of symptoms up to]]</f>
        <v>44061</v>
      </c>
      <c r="I169" s="2" t="s">
        <v>1864</v>
      </c>
      <c r="J169" s="12" t="s">
        <v>1865</v>
      </c>
      <c r="K169" s="1" t="str">
        <f>LEFT(VIC_public_exposure_sites[[#This Row],[Lat-Lon]],FIND(",",VIC_public_exposure_sites[[#This Row],[Lat-Lon]])-1)</f>
        <v>-37.8158113</v>
      </c>
      <c r="L169" s="1" t="str">
        <f>MID(VIC_public_exposure_sites[[#This Row],[Lat-Lon]],FIND(",",VIC_public_exposure_sites[[#This Row],[Lat-Lon]])+1,9999)</f>
        <v xml:space="preserve"> 145.0481615</v>
      </c>
    </row>
    <row r="170" spans="1:12" x14ac:dyDescent="0.45">
      <c r="A170" s="4">
        <v>44047</v>
      </c>
      <c r="B170" s="1"/>
      <c r="C170" s="1" t="s">
        <v>1866</v>
      </c>
      <c r="D170" s="7" t="s">
        <v>572</v>
      </c>
      <c r="E170" s="2">
        <f>VIC_public_exposure_sites[[#This Row],[Date]]</f>
        <v>44047</v>
      </c>
      <c r="F170" s="2">
        <f>VIC_public_exposure_sites[[#This Row],[Exposure Date]]</f>
        <v>44047</v>
      </c>
      <c r="G170" s="2">
        <f>VIC_public_exposure_sites[[#This Row],[Date]]+14</f>
        <v>44061</v>
      </c>
      <c r="H170" s="2">
        <f>VIC_public_exposure_sites[[#This Row],[Onset of symptoms up to]]</f>
        <v>44061</v>
      </c>
      <c r="I170" s="2" t="s">
        <v>1891</v>
      </c>
      <c r="J170" s="12" t="s">
        <v>1892</v>
      </c>
      <c r="K170" s="1" t="str">
        <f>LEFT(VIC_public_exposure_sites[[#This Row],[Lat-Lon]],FIND(",",VIC_public_exposure_sites[[#This Row],[Lat-Lon]])-1)</f>
        <v>-37.7629271</v>
      </c>
      <c r="L170" s="1" t="str">
        <f>MID(VIC_public_exposure_sites[[#This Row],[Lat-Lon]],FIND(",",VIC_public_exposure_sites[[#This Row],[Lat-Lon]])+1,9999)</f>
        <v>145.0100874</v>
      </c>
    </row>
    <row r="171" spans="1:12" x14ac:dyDescent="0.45">
      <c r="A171" s="4">
        <v>44047</v>
      </c>
      <c r="B171" s="1"/>
      <c r="C171" s="1" t="s">
        <v>1867</v>
      </c>
      <c r="D171" s="7" t="s">
        <v>572</v>
      </c>
      <c r="E171" s="2">
        <f>VIC_public_exposure_sites[[#This Row],[Date]]</f>
        <v>44047</v>
      </c>
      <c r="F171" s="2">
        <f>VIC_public_exposure_sites[[#This Row],[Exposure Date]]</f>
        <v>44047</v>
      </c>
      <c r="G171" s="2">
        <f>VIC_public_exposure_sites[[#This Row],[Date]]+14</f>
        <v>44061</v>
      </c>
      <c r="H171" s="2">
        <f>VIC_public_exposure_sites[[#This Row],[Onset of symptoms up to]]</f>
        <v>44061</v>
      </c>
      <c r="I171" s="2" t="s">
        <v>1893</v>
      </c>
      <c r="J171" s="12" t="s">
        <v>1894</v>
      </c>
      <c r="K171" s="1" t="str">
        <f>LEFT(VIC_public_exposure_sites[[#This Row],[Lat-Lon]],FIND(",",VIC_public_exposure_sites[[#This Row],[Lat-Lon]])-1)</f>
        <v>-37.8953239</v>
      </c>
      <c r="L171" s="1" t="str">
        <f>MID(VIC_public_exposure_sites[[#This Row],[Lat-Lon]],FIND(",",VIC_public_exposure_sites[[#This Row],[Lat-Lon]])+1,9999)</f>
        <v>144.6074581</v>
      </c>
    </row>
    <row r="172" spans="1:12" x14ac:dyDescent="0.45">
      <c r="A172" s="4">
        <v>44047</v>
      </c>
      <c r="B172" s="1"/>
      <c r="C172" s="1" t="s">
        <v>1868</v>
      </c>
      <c r="D172" s="7" t="s">
        <v>572</v>
      </c>
      <c r="E172" s="2">
        <f>VIC_public_exposure_sites[[#This Row],[Date]]</f>
        <v>44047</v>
      </c>
      <c r="F172" s="2">
        <f>VIC_public_exposure_sites[[#This Row],[Exposure Date]]</f>
        <v>44047</v>
      </c>
      <c r="G172" s="2">
        <f>VIC_public_exposure_sites[[#This Row],[Date]]+14</f>
        <v>44061</v>
      </c>
      <c r="H172" s="2">
        <f>VIC_public_exposure_sites[[#This Row],[Onset of symptoms up to]]</f>
        <v>44061</v>
      </c>
      <c r="I172" s="2" t="s">
        <v>1895</v>
      </c>
      <c r="J172" s="12" t="s">
        <v>1896</v>
      </c>
      <c r="K172" s="1" t="str">
        <f>LEFT(VIC_public_exposure_sites[[#This Row],[Lat-Lon]],FIND(",",VIC_public_exposure_sites[[#This Row],[Lat-Lon]])-1)</f>
        <v>-38.1561162</v>
      </c>
      <c r="L172" s="1" t="str">
        <f>MID(VIC_public_exposure_sites[[#This Row],[Lat-Lon]],FIND(",",VIC_public_exposure_sites[[#This Row],[Lat-Lon]])+1,9999)</f>
        <v>144.3404761</v>
      </c>
    </row>
    <row r="173" spans="1:12" x14ac:dyDescent="0.45">
      <c r="A173" s="4">
        <v>44047</v>
      </c>
      <c r="B173" s="1"/>
      <c r="C173" s="1" t="s">
        <v>1869</v>
      </c>
      <c r="D173" s="7" t="s">
        <v>572</v>
      </c>
      <c r="E173" s="2">
        <f>VIC_public_exposure_sites[[#This Row],[Date]]</f>
        <v>44047</v>
      </c>
      <c r="F173" s="2">
        <f>VIC_public_exposure_sites[[#This Row],[Exposure Date]]</f>
        <v>44047</v>
      </c>
      <c r="G173" s="2">
        <f>VIC_public_exposure_sites[[#This Row],[Date]]+14</f>
        <v>44061</v>
      </c>
      <c r="H173" s="2">
        <f>VIC_public_exposure_sites[[#This Row],[Onset of symptoms up to]]</f>
        <v>44061</v>
      </c>
      <c r="I173" s="2" t="s">
        <v>1897</v>
      </c>
      <c r="J173" s="12" t="s">
        <v>1898</v>
      </c>
      <c r="K173" s="1" t="str">
        <f>LEFT(VIC_public_exposure_sites[[#This Row],[Lat-Lon]],FIND(",",VIC_public_exposure_sites[[#This Row],[Lat-Lon]])-1)</f>
        <v>-37.8857809</v>
      </c>
      <c r="L173" s="1" t="str">
        <f>MID(VIC_public_exposure_sites[[#This Row],[Lat-Lon]],FIND(",",VIC_public_exposure_sites[[#This Row],[Lat-Lon]])+1,9999)</f>
        <v>144.7410762</v>
      </c>
    </row>
    <row r="174" spans="1:12" x14ac:dyDescent="0.45">
      <c r="A174" s="4">
        <v>44047</v>
      </c>
      <c r="B174" s="1"/>
      <c r="C174" s="1" t="s">
        <v>1870</v>
      </c>
      <c r="D174" s="7" t="s">
        <v>572</v>
      </c>
      <c r="E174" s="2">
        <f>VIC_public_exposure_sites[[#This Row],[Date]]</f>
        <v>44047</v>
      </c>
      <c r="F174" s="2">
        <f>VIC_public_exposure_sites[[#This Row],[Exposure Date]]</f>
        <v>44047</v>
      </c>
      <c r="G174" s="2">
        <f>VIC_public_exposure_sites[[#This Row],[Date]]+14</f>
        <v>44061</v>
      </c>
      <c r="H174" s="2">
        <f>VIC_public_exposure_sites[[#This Row],[Onset of symptoms up to]]</f>
        <v>44061</v>
      </c>
      <c r="I174" s="2" t="s">
        <v>1871</v>
      </c>
      <c r="J174" s="12" t="s">
        <v>1872</v>
      </c>
      <c r="K174" s="1" t="str">
        <f>LEFT(VIC_public_exposure_sites[[#This Row],[Lat-Lon]],FIND(",",VIC_public_exposure_sites[[#This Row],[Lat-Lon]])-1)</f>
        <v>-37.8611108</v>
      </c>
      <c r="L174" s="1" t="str">
        <f>MID(VIC_public_exposure_sites[[#This Row],[Lat-Lon]],FIND(",",VIC_public_exposure_sites[[#This Row],[Lat-Lon]])+1,9999)</f>
        <v xml:space="preserve"> 144.8783863</v>
      </c>
    </row>
    <row r="175" spans="1:12" x14ac:dyDescent="0.45">
      <c r="A175" s="4">
        <v>44047</v>
      </c>
      <c r="B175" s="1"/>
      <c r="C175" s="1" t="s">
        <v>1873</v>
      </c>
      <c r="D175" s="7" t="s">
        <v>572</v>
      </c>
      <c r="E175" s="2">
        <f>VIC_public_exposure_sites[[#This Row],[Date]]</f>
        <v>44047</v>
      </c>
      <c r="F175" s="2">
        <f>VIC_public_exposure_sites[[#This Row],[Exposure Date]]</f>
        <v>44047</v>
      </c>
      <c r="G175" s="2">
        <f>VIC_public_exposure_sites[[#This Row],[Date]]+14</f>
        <v>44061</v>
      </c>
      <c r="H175" s="2">
        <f>VIC_public_exposure_sites[[#This Row],[Onset of symptoms up to]]</f>
        <v>44061</v>
      </c>
      <c r="I175" s="2" t="s">
        <v>1874</v>
      </c>
      <c r="J175" s="12" t="s">
        <v>1875</v>
      </c>
      <c r="K175" s="1" t="str">
        <f>LEFT(VIC_public_exposure_sites[[#This Row],[Lat-Lon]],FIND(",",VIC_public_exposure_sites[[#This Row],[Lat-Lon]])-1)</f>
        <v>-38.2004703</v>
      </c>
      <c r="L175" s="1" t="str">
        <f>MID(VIC_public_exposure_sites[[#This Row],[Lat-Lon]],FIND(",",VIC_public_exposure_sites[[#This Row],[Lat-Lon]])+1,9999)</f>
        <v xml:space="preserve"> 144.3282185</v>
      </c>
    </row>
    <row r="176" spans="1:12" x14ac:dyDescent="0.45">
      <c r="A176" s="4">
        <v>44047</v>
      </c>
      <c r="B176" s="1"/>
      <c r="C176" s="1" t="s">
        <v>1876</v>
      </c>
      <c r="D176" s="7" t="s">
        <v>572</v>
      </c>
      <c r="E176" s="2">
        <f>VIC_public_exposure_sites[[#This Row],[Date]]</f>
        <v>44047</v>
      </c>
      <c r="F176" s="2">
        <f>VIC_public_exposure_sites[[#This Row],[Exposure Date]]</f>
        <v>44047</v>
      </c>
      <c r="G176" s="2">
        <f>VIC_public_exposure_sites[[#This Row],[Date]]+14</f>
        <v>44061</v>
      </c>
      <c r="H176" s="2">
        <f>VIC_public_exposure_sites[[#This Row],[Onset of symptoms up to]]</f>
        <v>44061</v>
      </c>
      <c r="I176" s="2" t="s">
        <v>1899</v>
      </c>
      <c r="J176" s="12" t="s">
        <v>1900</v>
      </c>
      <c r="K176" s="1" t="str">
        <f>LEFT(VIC_public_exposure_sites[[#This Row],[Lat-Lon]],FIND(",",VIC_public_exposure_sites[[#This Row],[Lat-Lon]])-1)</f>
        <v>-37.7401982</v>
      </c>
      <c r="L176" s="1" t="str">
        <f>MID(VIC_public_exposure_sites[[#This Row],[Lat-Lon]],FIND(",",VIC_public_exposure_sites[[#This Row],[Lat-Lon]])+1,9999)</f>
        <v>144.8608886</v>
      </c>
    </row>
    <row r="177" spans="1:12" x14ac:dyDescent="0.45">
      <c r="A177" s="4">
        <v>44047</v>
      </c>
      <c r="B177" s="1"/>
      <c r="C177" s="1" t="s">
        <v>1877</v>
      </c>
      <c r="D177" s="7" t="s">
        <v>572</v>
      </c>
      <c r="E177" s="2">
        <f>VIC_public_exposure_sites[[#This Row],[Date]]</f>
        <v>44047</v>
      </c>
      <c r="F177" s="2">
        <f>VIC_public_exposure_sites[[#This Row],[Exposure Date]]</f>
        <v>44047</v>
      </c>
      <c r="G177" s="2">
        <f>VIC_public_exposure_sites[[#This Row],[Date]]+14</f>
        <v>44061</v>
      </c>
      <c r="H177" s="2">
        <f>VIC_public_exposure_sites[[#This Row],[Onset of symptoms up to]]</f>
        <v>44061</v>
      </c>
      <c r="I177" s="2" t="s">
        <v>1878</v>
      </c>
      <c r="J177" s="12" t="s">
        <v>1879</v>
      </c>
      <c r="K177" s="1" t="s">
        <v>1880</v>
      </c>
      <c r="L177" s="1" t="s">
        <v>1881</v>
      </c>
    </row>
    <row r="178" spans="1:12" x14ac:dyDescent="0.45">
      <c r="A178" s="4">
        <v>44047</v>
      </c>
      <c r="B178" s="1"/>
      <c r="C178" s="1" t="s">
        <v>1882</v>
      </c>
      <c r="D178" s="7" t="s">
        <v>572</v>
      </c>
      <c r="E178" s="2">
        <f>VIC_public_exposure_sites[[#This Row],[Date]]</f>
        <v>44047</v>
      </c>
      <c r="F178" s="2">
        <f>VIC_public_exposure_sites[[#This Row],[Exposure Date]]</f>
        <v>44047</v>
      </c>
      <c r="G178" s="2">
        <f>VIC_public_exposure_sites[[#This Row],[Date]]+14</f>
        <v>44061</v>
      </c>
      <c r="H178" s="2">
        <f>VIC_public_exposure_sites[[#This Row],[Onset of symptoms up to]]</f>
        <v>44061</v>
      </c>
      <c r="I178" s="2" t="s">
        <v>1883</v>
      </c>
      <c r="J178" s="12" t="s">
        <v>1884</v>
      </c>
      <c r="K178" s="1" t="s">
        <v>1885</v>
      </c>
      <c r="L178" s="1" t="s">
        <v>1886</v>
      </c>
    </row>
    <row r="179" spans="1:12" x14ac:dyDescent="0.45">
      <c r="A179" s="4">
        <v>44046</v>
      </c>
      <c r="B179" s="1"/>
      <c r="C179" s="1" t="s">
        <v>1756</v>
      </c>
      <c r="D179" s="7" t="s">
        <v>1759</v>
      </c>
      <c r="E179" s="2">
        <f>VIC_public_exposure_sites[[#This Row],[Date]]</f>
        <v>44046</v>
      </c>
      <c r="F179" s="2">
        <f>VIC_public_exposure_sites[[#This Row],[Exposure Date]]</f>
        <v>44046</v>
      </c>
      <c r="G179" s="2">
        <f>VIC_public_exposure_sites[[#This Row],[Date]]+14</f>
        <v>44060</v>
      </c>
      <c r="H179" s="2">
        <f>VIC_public_exposure_sites[[#This Row],[Onset of symptoms up to]]</f>
        <v>44060</v>
      </c>
      <c r="I179" s="2" t="s">
        <v>1760</v>
      </c>
      <c r="J179" s="12" t="s">
        <v>1761</v>
      </c>
      <c r="K179" s="1" t="str">
        <f>LEFT(VIC_public_exposure_sites[[#This Row],[Lat-Lon]],FIND(",",VIC_public_exposure_sites[[#This Row],[Lat-Lon]])-1)</f>
        <v>-37.75398</v>
      </c>
      <c r="L179" s="1" t="str">
        <f>MID(VIC_public_exposure_sites[[#This Row],[Lat-Lon]],FIND(",",VIC_public_exposure_sites[[#This Row],[Lat-Lon]])+1,9999)</f>
        <v>145.3503493</v>
      </c>
    </row>
    <row r="180" spans="1:12" x14ac:dyDescent="0.45">
      <c r="A180" s="4">
        <v>44046</v>
      </c>
      <c r="B180" s="1"/>
      <c r="C180" s="1" t="s">
        <v>1757</v>
      </c>
      <c r="D180" s="7" t="s">
        <v>1759</v>
      </c>
      <c r="E180" s="2">
        <f>VIC_public_exposure_sites[[#This Row],[Date]]</f>
        <v>44046</v>
      </c>
      <c r="F180" s="2">
        <f>VIC_public_exposure_sites[[#This Row],[Exposure Date]]</f>
        <v>44046</v>
      </c>
      <c r="G180" s="2">
        <f>VIC_public_exposure_sites[[#This Row],[Date]]+14</f>
        <v>44060</v>
      </c>
      <c r="H180" s="2">
        <f>VIC_public_exposure_sites[[#This Row],[Onset of symptoms up to]]</f>
        <v>44060</v>
      </c>
      <c r="I180" s="2" t="s">
        <v>1263</v>
      </c>
      <c r="J180" s="12" t="s">
        <v>1762</v>
      </c>
      <c r="K180" s="1" t="str">
        <f>LEFT(VIC_public_exposure_sites[[#This Row],[Lat-Lon]],FIND(",",VIC_public_exposure_sites[[#This Row],[Lat-Lon]])-1)</f>
        <v>-37.8797068</v>
      </c>
      <c r="L180" s="1" t="str">
        <f>MID(VIC_public_exposure_sites[[#This Row],[Lat-Lon]],FIND(",",VIC_public_exposure_sites[[#This Row],[Lat-Lon]])+1,9999)</f>
        <v>145.1540002</v>
      </c>
    </row>
    <row r="181" spans="1:12" x14ac:dyDescent="0.45">
      <c r="A181" s="4">
        <v>44046</v>
      </c>
      <c r="B181" s="1"/>
      <c r="C181" s="1" t="s">
        <v>1758</v>
      </c>
      <c r="D181" s="7" t="s">
        <v>1759</v>
      </c>
      <c r="E181" s="2">
        <f>VIC_public_exposure_sites[[#This Row],[Date]]</f>
        <v>44046</v>
      </c>
      <c r="F181" s="2">
        <f>VIC_public_exposure_sites[[#This Row],[Exposure Date]]</f>
        <v>44046</v>
      </c>
      <c r="G181" s="2">
        <f>VIC_public_exposure_sites[[#This Row],[Date]]+14</f>
        <v>44060</v>
      </c>
      <c r="H181" s="2">
        <f>VIC_public_exposure_sites[[#This Row],[Onset of symptoms up to]]</f>
        <v>44060</v>
      </c>
      <c r="I181" s="2" t="s">
        <v>1763</v>
      </c>
      <c r="J181" s="12" t="s">
        <v>1764</v>
      </c>
      <c r="K181" s="1" t="str">
        <f>LEFT(VIC_public_exposure_sites[[#This Row],[Lat-Lon]],FIND(",",VIC_public_exposure_sites[[#This Row],[Lat-Lon]])-1)</f>
        <v>-37.6576442</v>
      </c>
      <c r="L181" s="1" t="str">
        <f>MID(VIC_public_exposure_sites[[#This Row],[Lat-Lon]],FIND(",",VIC_public_exposure_sites[[#This Row],[Lat-Lon]])+1,9999)</f>
        <v>145.0803325</v>
      </c>
    </row>
    <row r="182" spans="1:12" x14ac:dyDescent="0.45">
      <c r="A182" s="4">
        <v>44046</v>
      </c>
      <c r="B182" s="1"/>
      <c r="C182" s="1" t="s">
        <v>1773</v>
      </c>
      <c r="D182" s="7" t="s">
        <v>1759</v>
      </c>
      <c r="E182" s="2">
        <f>VIC_public_exposure_sites[[#This Row],[Date]]</f>
        <v>44046</v>
      </c>
      <c r="F182" s="2">
        <f>VIC_public_exposure_sites[[#This Row],[Exposure Date]]</f>
        <v>44046</v>
      </c>
      <c r="G182" s="2">
        <f>VIC_public_exposure_sites[[#This Row],[Date]]+14</f>
        <v>44060</v>
      </c>
      <c r="H182" s="2">
        <f>VIC_public_exposure_sites[[#This Row],[Onset of symptoms up to]]</f>
        <v>44060</v>
      </c>
      <c r="I182" s="2" t="s">
        <v>1774</v>
      </c>
      <c r="J182" s="12" t="s">
        <v>1775</v>
      </c>
      <c r="K182" s="1" t="str">
        <f>LEFT(VIC_public_exposure_sites[[#This Row],[Lat-Lon]],FIND(",",VIC_public_exposure_sites[[#This Row],[Lat-Lon]])-1)</f>
        <v>-37.6798765</v>
      </c>
      <c r="L182" s="1" t="str">
        <f>MID(VIC_public_exposure_sites[[#This Row],[Lat-Lon]],FIND(",",VIC_public_exposure_sites[[#This Row],[Lat-Lon]])+1,9999)</f>
        <v xml:space="preserve"> 144.8521918</v>
      </c>
    </row>
    <row r="183" spans="1:12" x14ac:dyDescent="0.45">
      <c r="A183" s="4">
        <v>44046</v>
      </c>
      <c r="B183" s="1"/>
      <c r="C183" s="1" t="s">
        <v>1765</v>
      </c>
      <c r="D183" s="7" t="s">
        <v>1759</v>
      </c>
      <c r="E183" s="2">
        <f>VIC_public_exposure_sites[[#This Row],[Date]]</f>
        <v>44046</v>
      </c>
      <c r="F183" s="2">
        <f>VIC_public_exposure_sites[[#This Row],[Exposure Date]]</f>
        <v>44046</v>
      </c>
      <c r="G183" s="2">
        <f>VIC_public_exposure_sites[[#This Row],[Date]]+14</f>
        <v>44060</v>
      </c>
      <c r="H183" s="2">
        <f>VIC_public_exposure_sites[[#This Row],[Onset of symptoms up to]]</f>
        <v>44060</v>
      </c>
      <c r="I183" s="2" t="s">
        <v>374</v>
      </c>
      <c r="J183" s="2"/>
      <c r="K183" s="1">
        <v>-37.653022999999997</v>
      </c>
      <c r="L183" s="1">
        <v>145.01468499999999</v>
      </c>
    </row>
    <row r="184" spans="1:12" x14ac:dyDescent="0.45">
      <c r="A184" s="4">
        <v>44046</v>
      </c>
      <c r="B184" s="1"/>
      <c r="C184" s="1" t="s">
        <v>1766</v>
      </c>
      <c r="D184" s="7" t="s">
        <v>1759</v>
      </c>
      <c r="E184" s="2">
        <f>VIC_public_exposure_sites[[#This Row],[Date]]</f>
        <v>44046</v>
      </c>
      <c r="F184" s="2">
        <f>VIC_public_exposure_sites[[#This Row],[Exposure Date]]</f>
        <v>44046</v>
      </c>
      <c r="G184" s="2">
        <f>VIC_public_exposure_sites[[#This Row],[Date]]+14</f>
        <v>44060</v>
      </c>
      <c r="H184" s="2">
        <f>VIC_public_exposure_sites[[#This Row],[Onset of symptoms up to]]</f>
        <v>44060</v>
      </c>
      <c r="I184" s="2" t="s">
        <v>1776</v>
      </c>
      <c r="J184" s="12" t="s">
        <v>1777</v>
      </c>
      <c r="K184" s="1" t="str">
        <f>LEFT(VIC_public_exposure_sites[[#This Row],[Lat-Lon]],FIND(",",VIC_public_exposure_sites[[#This Row],[Lat-Lon]])-1)</f>
        <v>-37.8431371</v>
      </c>
      <c r="L184" s="1" t="str">
        <f>MID(VIC_public_exposure_sites[[#This Row],[Lat-Lon]],FIND(",",VIC_public_exposure_sites[[#This Row],[Lat-Lon]])+1,9999)</f>
        <v>144.9593195</v>
      </c>
    </row>
    <row r="185" spans="1:12" x14ac:dyDescent="0.45">
      <c r="A185" s="4">
        <v>44046</v>
      </c>
      <c r="B185" s="1"/>
      <c r="C185" s="1" t="s">
        <v>1767</v>
      </c>
      <c r="D185" s="7" t="s">
        <v>1759</v>
      </c>
      <c r="E185" s="2">
        <f>VIC_public_exposure_sites[[#This Row],[Date]]</f>
        <v>44046</v>
      </c>
      <c r="F185" s="2">
        <f>VIC_public_exposure_sites[[#This Row],[Exposure Date]]</f>
        <v>44046</v>
      </c>
      <c r="G185" s="2">
        <f>VIC_public_exposure_sites[[#This Row],[Date]]+14</f>
        <v>44060</v>
      </c>
      <c r="H185" s="2">
        <f>VIC_public_exposure_sites[[#This Row],[Onset of symptoms up to]]</f>
        <v>44060</v>
      </c>
      <c r="I185" s="2" t="s">
        <v>1769</v>
      </c>
      <c r="J185" s="1" t="s">
        <v>1770</v>
      </c>
      <c r="K185" s="1" t="str">
        <f>LEFT(VIC_public_exposure_sites[[#This Row],[Lat-Lon]],FIND(",",VIC_public_exposure_sites[[#This Row],[Lat-Lon]])-1)</f>
        <v>-37.9883953</v>
      </c>
      <c r="L185" s="1" t="str">
        <f>MID(VIC_public_exposure_sites[[#This Row],[Lat-Lon]],FIND(",",VIC_public_exposure_sites[[#This Row],[Lat-Lon]])+1,9999)</f>
        <v xml:space="preserve"> 145.2148283</v>
      </c>
    </row>
    <row r="186" spans="1:12" x14ac:dyDescent="0.45">
      <c r="A186" s="4">
        <v>44046</v>
      </c>
      <c r="B186" s="1"/>
      <c r="C186" s="1" t="s">
        <v>1768</v>
      </c>
      <c r="D186" s="7" t="s">
        <v>1759</v>
      </c>
      <c r="E186" s="2">
        <f>VIC_public_exposure_sites[[#This Row],[Date]]</f>
        <v>44046</v>
      </c>
      <c r="F186" s="2">
        <f>VIC_public_exposure_sites[[#This Row],[Exposure Date]]</f>
        <v>44046</v>
      </c>
      <c r="G186" s="2">
        <f>VIC_public_exposure_sites[[#This Row],[Date]]+14</f>
        <v>44060</v>
      </c>
      <c r="H186" s="2">
        <f>VIC_public_exposure_sites[[#This Row],[Onset of symptoms up to]]</f>
        <v>44060</v>
      </c>
      <c r="I186" s="2" t="s">
        <v>1771</v>
      </c>
      <c r="J186" s="1" t="s">
        <v>1772</v>
      </c>
      <c r="K186" s="1" t="str">
        <f>LEFT(VIC_public_exposure_sites[[#This Row],[Lat-Lon]],FIND(",",VIC_public_exposure_sites[[#This Row],[Lat-Lon]])-1)</f>
        <v>-38.0484522</v>
      </c>
      <c r="L186" s="1" t="str">
        <f>MID(VIC_public_exposure_sites[[#This Row],[Lat-Lon]],FIND(",",VIC_public_exposure_sites[[#This Row],[Lat-Lon]])+1,9999)</f>
        <v xml:space="preserve"> 145.2089407</v>
      </c>
    </row>
    <row r="187" spans="1:12" x14ac:dyDescent="0.45">
      <c r="A187" s="4">
        <v>44046</v>
      </c>
      <c r="B187" s="1"/>
      <c r="C187" s="1" t="s">
        <v>1778</v>
      </c>
      <c r="D187" s="7" t="s">
        <v>572</v>
      </c>
      <c r="E187" s="2">
        <f>VIC_public_exposure_sites[[#This Row],[Date]]</f>
        <v>44046</v>
      </c>
      <c r="F187" s="2">
        <f>VIC_public_exposure_sites[[#This Row],[Exposure Date]]</f>
        <v>44046</v>
      </c>
      <c r="G187" s="2">
        <f>VIC_public_exposure_sites[[#This Row],[Date]]+14</f>
        <v>44060</v>
      </c>
      <c r="H187" s="2">
        <f>VIC_public_exposure_sites[[#This Row],[Onset of symptoms up to]]</f>
        <v>44060</v>
      </c>
      <c r="I187" s="8" t="s">
        <v>1798</v>
      </c>
      <c r="J187" s="5" t="s">
        <v>1799</v>
      </c>
      <c r="K187" s="5" t="s">
        <v>1800</v>
      </c>
      <c r="L187" s="5" t="s">
        <v>1801</v>
      </c>
    </row>
    <row r="188" spans="1:12" x14ac:dyDescent="0.45">
      <c r="A188" s="4">
        <v>44046</v>
      </c>
      <c r="B188" s="1"/>
      <c r="C188" s="1" t="s">
        <v>1779</v>
      </c>
      <c r="D188" s="7" t="s">
        <v>572</v>
      </c>
      <c r="E188" s="2">
        <f>VIC_public_exposure_sites[[#This Row],[Date]]</f>
        <v>44046</v>
      </c>
      <c r="F188" s="2">
        <f>VIC_public_exposure_sites[[#This Row],[Exposure Date]]</f>
        <v>44046</v>
      </c>
      <c r="G188" s="2">
        <f>VIC_public_exposure_sites[[#This Row],[Date]]+14</f>
        <v>44060</v>
      </c>
      <c r="H188" s="2">
        <f>VIC_public_exposure_sites[[#This Row],[Onset of symptoms up to]]</f>
        <v>44060</v>
      </c>
      <c r="I188" s="8" t="s">
        <v>1818</v>
      </c>
      <c r="J188" s="14" t="s">
        <v>1819</v>
      </c>
      <c r="K188" s="1" t="str">
        <f>LEFT(VIC_public_exposure_sites[[#This Row],[Lat-Lon]],FIND(",",VIC_public_exposure_sites[[#This Row],[Lat-Lon]])-1)</f>
        <v>-37.8808398</v>
      </c>
      <c r="L188" s="1" t="str">
        <f>MID(VIC_public_exposure_sites[[#This Row],[Lat-Lon]],FIND(",",VIC_public_exposure_sites[[#This Row],[Lat-Lon]])+1,9999)</f>
        <v>145.0134973</v>
      </c>
    </row>
    <row r="189" spans="1:12" x14ac:dyDescent="0.45">
      <c r="A189" s="4">
        <v>44046</v>
      </c>
      <c r="B189" s="1"/>
      <c r="C189" s="1" t="s">
        <v>1780</v>
      </c>
      <c r="D189" s="7" t="s">
        <v>572</v>
      </c>
      <c r="E189" s="2">
        <f>VIC_public_exposure_sites[[#This Row],[Date]]</f>
        <v>44046</v>
      </c>
      <c r="F189" s="2">
        <f>VIC_public_exposure_sites[[#This Row],[Exposure Date]]</f>
        <v>44046</v>
      </c>
      <c r="G189" s="2">
        <f>VIC_public_exposure_sites[[#This Row],[Date]]+14</f>
        <v>44060</v>
      </c>
      <c r="H189" s="2">
        <f>VIC_public_exposure_sites[[#This Row],[Onset of symptoms up to]]</f>
        <v>44060</v>
      </c>
      <c r="I189" s="8" t="s">
        <v>1820</v>
      </c>
      <c r="J189" s="14" t="s">
        <v>1821</v>
      </c>
      <c r="K189" s="1" t="str">
        <f>LEFT(VIC_public_exposure_sites[[#This Row],[Lat-Lon]],FIND(",",VIC_public_exposure_sites[[#This Row],[Lat-Lon]])-1)</f>
        <v>-38.181739</v>
      </c>
      <c r="L189" s="1" t="str">
        <f>MID(VIC_public_exposure_sites[[#This Row],[Lat-Lon]],FIND(",",VIC_public_exposure_sites[[#This Row],[Lat-Lon]])+1,9999)</f>
        <v>146.254772</v>
      </c>
    </row>
    <row r="190" spans="1:12" x14ac:dyDescent="0.45">
      <c r="A190" s="4">
        <v>44046</v>
      </c>
      <c r="B190" s="1"/>
      <c r="C190" s="1" t="s">
        <v>1844</v>
      </c>
      <c r="D190" s="7" t="s">
        <v>572</v>
      </c>
      <c r="E190" s="2">
        <f>VIC_public_exposure_sites[[#This Row],[Date]]</f>
        <v>44046</v>
      </c>
      <c r="F190" s="2">
        <f>VIC_public_exposure_sites[[#This Row],[Exposure Date]]</f>
        <v>44046</v>
      </c>
      <c r="G190" s="2">
        <f>VIC_public_exposure_sites[[#This Row],[Date]]+14</f>
        <v>44060</v>
      </c>
      <c r="H190" s="2">
        <f>VIC_public_exposure_sites[[#This Row],[Onset of symptoms up to]]</f>
        <v>44060</v>
      </c>
      <c r="I190" s="8" t="s">
        <v>1822</v>
      </c>
      <c r="J190" s="14" t="s">
        <v>1823</v>
      </c>
      <c r="K190" s="1" t="str">
        <f>LEFT(VIC_public_exposure_sites[[#This Row],[Lat-Lon]],FIND(",",VIC_public_exposure_sites[[#This Row],[Lat-Lon]])-1)</f>
        <v>-38.1757886</v>
      </c>
      <c r="L190" s="1" t="str">
        <f>MID(VIC_public_exposure_sites[[#This Row],[Lat-Lon]],FIND(",",VIC_public_exposure_sites[[#This Row],[Lat-Lon]])+1,9999)</f>
        <v>146.3023348</v>
      </c>
    </row>
    <row r="191" spans="1:12" x14ac:dyDescent="0.45">
      <c r="A191" s="4">
        <v>44046</v>
      </c>
      <c r="B191" s="1"/>
      <c r="C191" s="1" t="s">
        <v>1781</v>
      </c>
      <c r="D191" s="7" t="s">
        <v>572</v>
      </c>
      <c r="E191" s="2">
        <f>VIC_public_exposure_sites[[#This Row],[Date]]</f>
        <v>44046</v>
      </c>
      <c r="F191" s="2">
        <f>VIC_public_exposure_sites[[#This Row],[Exposure Date]]</f>
        <v>44046</v>
      </c>
      <c r="G191" s="2">
        <f>VIC_public_exposure_sites[[#This Row],[Date]]+14</f>
        <v>44060</v>
      </c>
      <c r="H191" s="2">
        <f>VIC_public_exposure_sites[[#This Row],[Onset of symptoms up to]]</f>
        <v>44060</v>
      </c>
      <c r="I191" s="8" t="s">
        <v>1574</v>
      </c>
      <c r="J191" s="5" t="s">
        <v>1575</v>
      </c>
      <c r="K191" s="1" t="str">
        <f>LEFT(VIC_public_exposure_sites[[#This Row],[Lat-Lon]],FIND(",",VIC_public_exposure_sites[[#This Row],[Lat-Lon]])-1)</f>
        <v>-37.7901228</v>
      </c>
      <c r="L191" s="1" t="str">
        <f>MID(VIC_public_exposure_sites[[#This Row],[Lat-Lon]],FIND(",",VIC_public_exposure_sites[[#This Row],[Lat-Lon]])+1,9999)</f>
        <v xml:space="preserve"> 145.3388823</v>
      </c>
    </row>
    <row r="192" spans="1:12" x14ac:dyDescent="0.45">
      <c r="A192" s="4">
        <v>44046</v>
      </c>
      <c r="B192" s="1"/>
      <c r="C192" s="1" t="s">
        <v>1782</v>
      </c>
      <c r="D192" s="7" t="s">
        <v>572</v>
      </c>
      <c r="E192" s="2">
        <f>VIC_public_exposure_sites[[#This Row],[Date]]</f>
        <v>44046</v>
      </c>
      <c r="F192" s="2">
        <f>VIC_public_exposure_sites[[#This Row],[Exposure Date]]</f>
        <v>44046</v>
      </c>
      <c r="G192" s="2">
        <f>VIC_public_exposure_sites[[#This Row],[Date]]+14</f>
        <v>44060</v>
      </c>
      <c r="H192" s="2">
        <f>VIC_public_exposure_sites[[#This Row],[Onset of symptoms up to]]</f>
        <v>44060</v>
      </c>
      <c r="I192" s="8" t="s">
        <v>1824</v>
      </c>
      <c r="J192" s="14" t="s">
        <v>1825</v>
      </c>
      <c r="K192" s="1" t="str">
        <f>LEFT(VIC_public_exposure_sites[[#This Row],[Lat-Lon]],FIND(",",VIC_public_exposure_sites[[#This Row],[Lat-Lon]])-1)</f>
        <v>-36.3795821</v>
      </c>
      <c r="L192" s="1" t="str">
        <f>MID(VIC_public_exposure_sites[[#This Row],[Lat-Lon]],FIND(",",VIC_public_exposure_sites[[#This Row],[Lat-Lon]])+1,9999)</f>
        <v>145.3496415</v>
      </c>
    </row>
    <row r="193" spans="1:12" x14ac:dyDescent="0.45">
      <c r="A193" s="4">
        <v>44046</v>
      </c>
      <c r="B193" s="1"/>
      <c r="C193" s="1" t="s">
        <v>1783</v>
      </c>
      <c r="D193" s="7" t="s">
        <v>572</v>
      </c>
      <c r="E193" s="2">
        <f>VIC_public_exposure_sites[[#This Row],[Date]]</f>
        <v>44046</v>
      </c>
      <c r="F193" s="2">
        <f>VIC_public_exposure_sites[[#This Row],[Exposure Date]]</f>
        <v>44046</v>
      </c>
      <c r="G193" s="2">
        <f>VIC_public_exposure_sites[[#This Row],[Date]]+14</f>
        <v>44060</v>
      </c>
      <c r="H193" s="2">
        <f>VIC_public_exposure_sites[[#This Row],[Onset of symptoms up to]]</f>
        <v>44060</v>
      </c>
      <c r="I193" s="8" t="s">
        <v>1802</v>
      </c>
      <c r="J193" s="5" t="s">
        <v>1803</v>
      </c>
      <c r="K193" s="1" t="str">
        <f>LEFT(VIC_public_exposure_sites[[#This Row],[Lat-Lon]],FIND(",",VIC_public_exposure_sites[[#This Row],[Lat-Lon]])-1)</f>
        <v>-37.6521949</v>
      </c>
      <c r="L193" s="1" t="str">
        <f>MID(VIC_public_exposure_sites[[#This Row],[Lat-Lon]],FIND(",",VIC_public_exposure_sites[[#This Row],[Lat-Lon]])+1,9999)</f>
        <v xml:space="preserve"> 145.0951259</v>
      </c>
    </row>
    <row r="194" spans="1:12" x14ac:dyDescent="0.45">
      <c r="A194" s="4">
        <v>44046</v>
      </c>
      <c r="B194" s="1"/>
      <c r="C194" s="1" t="s">
        <v>1784</v>
      </c>
      <c r="D194" s="7" t="s">
        <v>572</v>
      </c>
      <c r="E194" s="2">
        <f>VIC_public_exposure_sites[[#This Row],[Date]]</f>
        <v>44046</v>
      </c>
      <c r="F194" s="2">
        <f>VIC_public_exposure_sites[[#This Row],[Exposure Date]]</f>
        <v>44046</v>
      </c>
      <c r="G194" s="2">
        <f>VIC_public_exposure_sites[[#This Row],[Date]]+14</f>
        <v>44060</v>
      </c>
      <c r="H194" s="2">
        <f>VIC_public_exposure_sites[[#This Row],[Onset of symptoms up to]]</f>
        <v>44060</v>
      </c>
      <c r="I194" s="8" t="s">
        <v>1826</v>
      </c>
      <c r="J194" s="14" t="s">
        <v>1827</v>
      </c>
      <c r="K194" s="1" t="str">
        <f>LEFT(VIC_public_exposure_sites[[#This Row],[Lat-Lon]],FIND(",",VIC_public_exposure_sites[[#This Row],[Lat-Lon]])-1)</f>
        <v>-37.6431535</v>
      </c>
      <c r="L194" s="1" t="str">
        <f>MID(VIC_public_exposure_sites[[#This Row],[Lat-Lon]],FIND(",",VIC_public_exposure_sites[[#This Row],[Lat-Lon]])+1,9999)</f>
        <v>145.0881502</v>
      </c>
    </row>
    <row r="195" spans="1:12" x14ac:dyDescent="0.45">
      <c r="A195" s="4">
        <v>44046</v>
      </c>
      <c r="B195" s="1"/>
      <c r="C195" s="1" t="s">
        <v>1785</v>
      </c>
      <c r="D195" s="7" t="s">
        <v>572</v>
      </c>
      <c r="E195" s="2">
        <f>VIC_public_exposure_sites[[#This Row],[Date]]</f>
        <v>44046</v>
      </c>
      <c r="F195" s="2">
        <f>VIC_public_exposure_sites[[#This Row],[Exposure Date]]</f>
        <v>44046</v>
      </c>
      <c r="G195" s="2">
        <f>VIC_public_exposure_sites[[#This Row],[Date]]+14</f>
        <v>44060</v>
      </c>
      <c r="H195" s="2">
        <f>VIC_public_exposure_sites[[#This Row],[Onset of symptoms up to]]</f>
        <v>44060</v>
      </c>
      <c r="I195" s="8" t="s">
        <v>1804</v>
      </c>
      <c r="J195" s="5" t="s">
        <v>1805</v>
      </c>
      <c r="K195" s="1" t="str">
        <f>LEFT(VIC_public_exposure_sites[[#This Row],[Lat-Lon]],FIND(",",VIC_public_exposure_sites[[#This Row],[Lat-Lon]])-1)</f>
        <v>-37.7405064</v>
      </c>
      <c r="L195" s="1" t="str">
        <f>MID(VIC_public_exposure_sites[[#This Row],[Lat-Lon]],FIND(",",VIC_public_exposure_sites[[#This Row],[Lat-Lon]])+1,9999)</f>
        <v xml:space="preserve"> 145.0217548</v>
      </c>
    </row>
    <row r="196" spans="1:12" x14ac:dyDescent="0.45">
      <c r="A196" s="4">
        <v>44046</v>
      </c>
      <c r="B196" s="1"/>
      <c r="C196" s="1" t="s">
        <v>1786</v>
      </c>
      <c r="D196" s="7" t="s">
        <v>572</v>
      </c>
      <c r="E196" s="2">
        <f>VIC_public_exposure_sites[[#This Row],[Date]]</f>
        <v>44046</v>
      </c>
      <c r="F196" s="2">
        <f>VIC_public_exposure_sites[[#This Row],[Exposure Date]]</f>
        <v>44046</v>
      </c>
      <c r="G196" s="2">
        <f>VIC_public_exposure_sites[[#This Row],[Date]]+14</f>
        <v>44060</v>
      </c>
      <c r="H196" s="2">
        <f>VIC_public_exposure_sites[[#This Row],[Onset of symptoms up to]]</f>
        <v>44060</v>
      </c>
      <c r="I196" s="8" t="s">
        <v>1828</v>
      </c>
      <c r="J196" s="14" t="s">
        <v>1829</v>
      </c>
      <c r="K196" s="1" t="str">
        <f>LEFT(VIC_public_exposure_sites[[#This Row],[Lat-Lon]],FIND(",",VIC_public_exposure_sites[[#This Row],[Lat-Lon]])-1)</f>
        <v>-37.8114067</v>
      </c>
      <c r="L196" s="1" t="str">
        <f>MID(VIC_public_exposure_sites[[#This Row],[Lat-Lon]],FIND(",",VIC_public_exposure_sites[[#This Row],[Lat-Lon]])+1,9999)</f>
        <v>144.9980073</v>
      </c>
    </row>
    <row r="197" spans="1:12" x14ac:dyDescent="0.45">
      <c r="A197" s="4">
        <v>44046</v>
      </c>
      <c r="B197" s="1"/>
      <c r="C197" s="1" t="s">
        <v>1787</v>
      </c>
      <c r="D197" s="7" t="s">
        <v>572</v>
      </c>
      <c r="E197" s="2">
        <f>VIC_public_exposure_sites[[#This Row],[Date]]</f>
        <v>44046</v>
      </c>
      <c r="F197" s="2">
        <f>VIC_public_exposure_sites[[#This Row],[Exposure Date]]</f>
        <v>44046</v>
      </c>
      <c r="G197" s="2">
        <f>VIC_public_exposure_sites[[#This Row],[Date]]+14</f>
        <v>44060</v>
      </c>
      <c r="H197" s="2">
        <f>VIC_public_exposure_sites[[#This Row],[Onset of symptoms up to]]</f>
        <v>44060</v>
      </c>
      <c r="I197" s="8" t="s">
        <v>1830</v>
      </c>
      <c r="J197" s="14" t="s">
        <v>1831</v>
      </c>
      <c r="K197" s="1" t="str">
        <f>LEFT(VIC_public_exposure_sites[[#This Row],[Lat-Lon]],FIND(",",VIC_public_exposure_sites[[#This Row],[Lat-Lon]])-1)</f>
        <v>-37.7449714</v>
      </c>
      <c r="L197" s="1" t="str">
        <f>MID(VIC_public_exposure_sites[[#This Row],[Lat-Lon]],FIND(",",VIC_public_exposure_sites[[#This Row],[Lat-Lon]])+1,9999)</f>
        <v>144.9978307</v>
      </c>
    </row>
    <row r="198" spans="1:12" x14ac:dyDescent="0.45">
      <c r="A198" s="4">
        <v>44046</v>
      </c>
      <c r="B198" s="1"/>
      <c r="C198" s="1" t="s">
        <v>1788</v>
      </c>
      <c r="D198" s="7" t="s">
        <v>572</v>
      </c>
      <c r="E198" s="2">
        <f>VIC_public_exposure_sites[[#This Row],[Date]]</f>
        <v>44046</v>
      </c>
      <c r="F198" s="2">
        <f>VIC_public_exposure_sites[[#This Row],[Exposure Date]]</f>
        <v>44046</v>
      </c>
      <c r="G198" s="2">
        <f>VIC_public_exposure_sites[[#This Row],[Date]]+14</f>
        <v>44060</v>
      </c>
      <c r="H198" s="2">
        <f>VIC_public_exposure_sites[[#This Row],[Onset of symptoms up to]]</f>
        <v>44060</v>
      </c>
      <c r="I198" s="8" t="s">
        <v>1806</v>
      </c>
      <c r="J198" s="5" t="s">
        <v>1807</v>
      </c>
      <c r="K198" s="1" t="str">
        <f>LEFT(VIC_public_exposure_sites[[#This Row],[Lat-Lon]],FIND(",",VIC_public_exposure_sites[[#This Row],[Lat-Lon]])-1)</f>
        <v>-37.7362251</v>
      </c>
      <c r="L198" s="1" t="str">
        <f>MID(VIC_public_exposure_sites[[#This Row],[Lat-Lon]],FIND(",",VIC_public_exposure_sites[[#This Row],[Lat-Lon]])+1,9999)</f>
        <v xml:space="preserve"> 145.0277004</v>
      </c>
    </row>
    <row r="199" spans="1:12" x14ac:dyDescent="0.45">
      <c r="A199" s="4">
        <v>44046</v>
      </c>
      <c r="B199" s="1"/>
      <c r="C199" s="1" t="s">
        <v>1789</v>
      </c>
      <c r="D199" s="7" t="s">
        <v>572</v>
      </c>
      <c r="E199" s="2">
        <f>VIC_public_exposure_sites[[#This Row],[Date]]</f>
        <v>44046</v>
      </c>
      <c r="F199" s="2">
        <f>VIC_public_exposure_sites[[#This Row],[Exposure Date]]</f>
        <v>44046</v>
      </c>
      <c r="G199" s="2">
        <f>VIC_public_exposure_sites[[#This Row],[Date]]+14</f>
        <v>44060</v>
      </c>
      <c r="H199" s="2">
        <f>VIC_public_exposure_sites[[#This Row],[Onset of symptoms up to]]</f>
        <v>44060</v>
      </c>
      <c r="I199" s="8" t="s">
        <v>1808</v>
      </c>
      <c r="J199" s="5" t="s">
        <v>1809</v>
      </c>
      <c r="K199" s="1" t="str">
        <f>LEFT(VIC_public_exposure_sites[[#This Row],[Lat-Lon]],FIND(",",VIC_public_exposure_sites[[#This Row],[Lat-Lon]])-1)</f>
        <v>-37.6645666</v>
      </c>
      <c r="L199" s="1" t="str">
        <f>MID(VIC_public_exposure_sites[[#This Row],[Lat-Lon]],FIND(",",VIC_public_exposure_sites[[#This Row],[Lat-Lon]])+1,9999)</f>
        <v xml:space="preserve"> 145.0580184</v>
      </c>
    </row>
    <row r="200" spans="1:12" x14ac:dyDescent="0.45">
      <c r="A200" s="4">
        <v>44046</v>
      </c>
      <c r="B200" s="1"/>
      <c r="C200" s="1" t="s">
        <v>1790</v>
      </c>
      <c r="D200" s="7" t="s">
        <v>572</v>
      </c>
      <c r="E200" s="2">
        <f>VIC_public_exposure_sites[[#This Row],[Date]]</f>
        <v>44046</v>
      </c>
      <c r="F200" s="2">
        <f>VIC_public_exposure_sites[[#This Row],[Exposure Date]]</f>
        <v>44046</v>
      </c>
      <c r="G200" s="2">
        <f>VIC_public_exposure_sites[[#This Row],[Date]]+14</f>
        <v>44060</v>
      </c>
      <c r="H200" s="2">
        <f>VIC_public_exposure_sites[[#This Row],[Onset of symptoms up to]]</f>
        <v>44060</v>
      </c>
      <c r="I200" s="8" t="s">
        <v>1832</v>
      </c>
      <c r="J200" s="14" t="s">
        <v>1833</v>
      </c>
      <c r="K200" s="1" t="str">
        <f>LEFT(VIC_public_exposure_sites[[#This Row],[Lat-Lon]],FIND(",",VIC_public_exposure_sites[[#This Row],[Lat-Lon]])-1)</f>
        <v>-37.9086133</v>
      </c>
      <c r="L200" s="1" t="str">
        <f>MID(VIC_public_exposure_sites[[#This Row],[Lat-Lon]],FIND(",",VIC_public_exposure_sites[[#This Row],[Lat-Lon]])+1,9999)</f>
        <v>144.7393069</v>
      </c>
    </row>
    <row r="201" spans="1:12" x14ac:dyDescent="0.45">
      <c r="A201" s="4">
        <v>44046</v>
      </c>
      <c r="B201" s="1"/>
      <c r="C201" s="1" t="s">
        <v>1791</v>
      </c>
      <c r="D201" s="7" t="s">
        <v>572</v>
      </c>
      <c r="E201" s="2">
        <f>VIC_public_exposure_sites[[#This Row],[Date]]</f>
        <v>44046</v>
      </c>
      <c r="F201" s="2">
        <f>VIC_public_exposure_sites[[#This Row],[Exposure Date]]</f>
        <v>44046</v>
      </c>
      <c r="G201" s="2">
        <f>VIC_public_exposure_sites[[#This Row],[Date]]+14</f>
        <v>44060</v>
      </c>
      <c r="H201" s="2">
        <f>VIC_public_exposure_sites[[#This Row],[Onset of symptoms up to]]</f>
        <v>44060</v>
      </c>
      <c r="I201" s="8" t="s">
        <v>1842</v>
      </c>
      <c r="J201" s="14" t="s">
        <v>1843</v>
      </c>
      <c r="K201" s="1" t="str">
        <f>LEFT(VIC_public_exposure_sites[[#This Row],[Lat-Lon]],FIND(",",VIC_public_exposure_sites[[#This Row],[Lat-Lon]])-1)</f>
        <v>-37.9014071</v>
      </c>
      <c r="L201" s="1" t="str">
        <f>MID(VIC_public_exposure_sites[[#This Row],[Lat-Lon]],FIND(",",VIC_public_exposure_sites[[#This Row],[Lat-Lon]])+1,9999)</f>
        <v>144.6490348</v>
      </c>
    </row>
    <row r="202" spans="1:12" x14ac:dyDescent="0.45">
      <c r="A202" s="4">
        <v>44046</v>
      </c>
      <c r="B202" s="1"/>
      <c r="C202" s="1" t="s">
        <v>1792</v>
      </c>
      <c r="D202" s="7" t="s">
        <v>572</v>
      </c>
      <c r="E202" s="2">
        <f>VIC_public_exposure_sites[[#This Row],[Date]]</f>
        <v>44046</v>
      </c>
      <c r="F202" s="2">
        <f>VIC_public_exposure_sites[[#This Row],[Exposure Date]]</f>
        <v>44046</v>
      </c>
      <c r="G202" s="2">
        <f>VIC_public_exposure_sites[[#This Row],[Date]]+14</f>
        <v>44060</v>
      </c>
      <c r="H202" s="2">
        <f>VIC_public_exposure_sites[[#This Row],[Onset of symptoms up to]]</f>
        <v>44060</v>
      </c>
      <c r="I202" s="8" t="s">
        <v>1836</v>
      </c>
      <c r="J202" s="14" t="s">
        <v>1837</v>
      </c>
      <c r="K202" s="1" t="str">
        <f>LEFT(VIC_public_exposure_sites[[#This Row],[Lat-Lon]],FIND(",",VIC_public_exposure_sites[[#This Row],[Lat-Lon]])-1)</f>
        <v>-37.8435906</v>
      </c>
      <c r="L202" s="1" t="str">
        <f>MID(VIC_public_exposure_sites[[#This Row],[Lat-Lon]],FIND(",",VIC_public_exposure_sites[[#This Row],[Lat-Lon]])+1,9999)</f>
        <v>144.7263517</v>
      </c>
    </row>
    <row r="203" spans="1:12" x14ac:dyDescent="0.45">
      <c r="A203" s="4">
        <v>44046</v>
      </c>
      <c r="B203" s="1"/>
      <c r="C203" s="1" t="s">
        <v>1793</v>
      </c>
      <c r="D203" s="7" t="s">
        <v>572</v>
      </c>
      <c r="E203" s="2">
        <f>VIC_public_exposure_sites[[#This Row],[Date]]</f>
        <v>44046</v>
      </c>
      <c r="F203" s="2">
        <f>VIC_public_exposure_sites[[#This Row],[Exposure Date]]</f>
        <v>44046</v>
      </c>
      <c r="G203" s="2">
        <f>VIC_public_exposure_sites[[#This Row],[Date]]+14</f>
        <v>44060</v>
      </c>
      <c r="H203" s="2">
        <f>VIC_public_exposure_sites[[#This Row],[Onset of symptoms up to]]</f>
        <v>44060</v>
      </c>
      <c r="I203" s="8" t="s">
        <v>1838</v>
      </c>
      <c r="J203" s="14" t="s">
        <v>1839</v>
      </c>
      <c r="K203" s="1" t="str">
        <f>LEFT(VIC_public_exposure_sites[[#This Row],[Lat-Lon]],FIND(",",VIC_public_exposure_sites[[#This Row],[Lat-Lon]])-1)</f>
        <v>-37.8907137</v>
      </c>
      <c r="L203" s="1" t="str">
        <f>MID(VIC_public_exposure_sites[[#This Row],[Lat-Lon]],FIND(",",VIC_public_exposure_sites[[#This Row],[Lat-Lon]])+1,9999)</f>
        <v>144.7253274</v>
      </c>
    </row>
    <row r="204" spans="1:12" x14ac:dyDescent="0.45">
      <c r="A204" s="4">
        <v>44046</v>
      </c>
      <c r="B204" s="1"/>
      <c r="C204" s="1" t="s">
        <v>1794</v>
      </c>
      <c r="D204" s="7" t="s">
        <v>572</v>
      </c>
      <c r="E204" s="2">
        <f>VIC_public_exposure_sites[[#This Row],[Date]]</f>
        <v>44046</v>
      </c>
      <c r="F204" s="2">
        <f>VIC_public_exposure_sites[[#This Row],[Exposure Date]]</f>
        <v>44046</v>
      </c>
      <c r="G204" s="2">
        <f>VIC_public_exposure_sites[[#This Row],[Date]]+14</f>
        <v>44060</v>
      </c>
      <c r="H204" s="2">
        <f>VIC_public_exposure_sites[[#This Row],[Onset of symptoms up to]]</f>
        <v>44060</v>
      </c>
      <c r="I204" s="15" t="s">
        <v>1840</v>
      </c>
      <c r="J204" s="14" t="s">
        <v>1841</v>
      </c>
      <c r="K204" s="1" t="str">
        <f>LEFT(VIC_public_exposure_sites[[#This Row],[Lat-Lon]],FIND(",",VIC_public_exposure_sites[[#This Row],[Lat-Lon]])-1)</f>
        <v>-38.0893256</v>
      </c>
      <c r="L204" s="1" t="str">
        <f>MID(VIC_public_exposure_sites[[#This Row],[Lat-Lon]],FIND(",",VIC_public_exposure_sites[[#This Row],[Lat-Lon]])+1,9999)</f>
        <v>144.3357116</v>
      </c>
    </row>
    <row r="205" spans="1:12" x14ac:dyDescent="0.45">
      <c r="A205" s="4">
        <v>44046</v>
      </c>
      <c r="B205" s="1"/>
      <c r="C205" s="1" t="s">
        <v>1795</v>
      </c>
      <c r="D205" s="7" t="s">
        <v>572</v>
      </c>
      <c r="E205" s="2">
        <f>VIC_public_exposure_sites[[#This Row],[Date]]</f>
        <v>44046</v>
      </c>
      <c r="F205" s="2">
        <f>VIC_public_exposure_sites[[#This Row],[Exposure Date]]</f>
        <v>44046</v>
      </c>
      <c r="G205" s="2">
        <f>VIC_public_exposure_sites[[#This Row],[Date]]+14</f>
        <v>44060</v>
      </c>
      <c r="H205" s="2">
        <f>VIC_public_exposure_sites[[#This Row],[Onset of symptoms up to]]</f>
        <v>44060</v>
      </c>
      <c r="I205" s="8" t="s">
        <v>1834</v>
      </c>
      <c r="J205" s="14" t="s">
        <v>1835</v>
      </c>
      <c r="K205" s="1" t="str">
        <f>LEFT(VIC_public_exposure_sites[[#This Row],[Lat-Lon]],FIND(",",VIC_public_exposure_sites[[#This Row],[Lat-Lon]])-1)</f>
        <v>-37.8173796</v>
      </c>
      <c r="L205" s="1" t="str">
        <f>MID(VIC_public_exposure_sites[[#This Row],[Lat-Lon]],FIND(",",VIC_public_exposure_sites[[#This Row],[Lat-Lon]])+1,9999)</f>
        <v>144.9472587</v>
      </c>
    </row>
    <row r="206" spans="1:12" x14ac:dyDescent="0.45">
      <c r="A206" s="4">
        <v>44046</v>
      </c>
      <c r="B206" s="1"/>
      <c r="C206" s="1" t="s">
        <v>1796</v>
      </c>
      <c r="D206" s="7" t="s">
        <v>572</v>
      </c>
      <c r="E206" s="2">
        <f>VIC_public_exposure_sites[[#This Row],[Date]]</f>
        <v>44046</v>
      </c>
      <c r="F206" s="2">
        <f>VIC_public_exposure_sites[[#This Row],[Exposure Date]]</f>
        <v>44046</v>
      </c>
      <c r="G206" s="2">
        <f>VIC_public_exposure_sites[[#This Row],[Date]]+14</f>
        <v>44060</v>
      </c>
      <c r="H206" s="2">
        <f>VIC_public_exposure_sites[[#This Row],[Onset of symptoms up to]]</f>
        <v>44060</v>
      </c>
      <c r="I206" s="8" t="s">
        <v>1810</v>
      </c>
      <c r="J206" s="5" t="s">
        <v>1811</v>
      </c>
      <c r="K206" s="5" t="s">
        <v>1812</v>
      </c>
      <c r="L206" s="5" t="s">
        <v>1813</v>
      </c>
    </row>
    <row r="207" spans="1:12" x14ac:dyDescent="0.45">
      <c r="A207" s="4">
        <v>44046</v>
      </c>
      <c r="B207" s="1"/>
      <c r="C207" s="1" t="s">
        <v>1797</v>
      </c>
      <c r="D207" s="7" t="s">
        <v>572</v>
      </c>
      <c r="E207" s="2">
        <f>VIC_public_exposure_sites[[#This Row],[Date]]</f>
        <v>44046</v>
      </c>
      <c r="F207" s="2">
        <f>VIC_public_exposure_sites[[#This Row],[Exposure Date]]</f>
        <v>44046</v>
      </c>
      <c r="G207" s="2">
        <f>VIC_public_exposure_sites[[#This Row],[Date]]+14</f>
        <v>44060</v>
      </c>
      <c r="H207" s="2">
        <f>VIC_public_exposure_sites[[#This Row],[Onset of symptoms up to]]</f>
        <v>44060</v>
      </c>
      <c r="I207" s="8" t="s">
        <v>1814</v>
      </c>
      <c r="J207" s="5" t="s">
        <v>1815</v>
      </c>
      <c r="K207" s="5" t="s">
        <v>1816</v>
      </c>
      <c r="L207" s="5" t="s">
        <v>1817</v>
      </c>
    </row>
    <row r="208" spans="1:12" x14ac:dyDescent="0.45">
      <c r="A208" s="4">
        <v>44042</v>
      </c>
      <c r="B208" s="1"/>
      <c r="C208" s="1" t="s">
        <v>1744</v>
      </c>
      <c r="D208" s="7" t="s">
        <v>613</v>
      </c>
      <c r="E208" s="2">
        <f>VIC_public_exposure_sites[[#This Row],[Date]]</f>
        <v>44042</v>
      </c>
      <c r="F208" s="2">
        <f>VIC_public_exposure_sites[[#This Row],[Exposure Date]]</f>
        <v>44042</v>
      </c>
      <c r="G208" s="2">
        <f>VIC_public_exposure_sites[[#This Row],[Date]]+14</f>
        <v>44056</v>
      </c>
      <c r="H208" s="2">
        <f>VIC_public_exposure_sites[[#This Row],[Onset of symptoms up to]]</f>
        <v>44056</v>
      </c>
      <c r="I208" s="2" t="s">
        <v>1745</v>
      </c>
      <c r="J208" s="1" t="s">
        <v>1746</v>
      </c>
      <c r="K208" s="1" t="s">
        <v>1747</v>
      </c>
      <c r="L208" s="1" t="s">
        <v>1748</v>
      </c>
    </row>
    <row r="209" spans="1:12" x14ac:dyDescent="0.45">
      <c r="A209" s="4">
        <v>44041</v>
      </c>
      <c r="B209" s="1"/>
      <c r="C209" s="1" t="s">
        <v>1749</v>
      </c>
      <c r="D209" s="7" t="s">
        <v>613</v>
      </c>
      <c r="E209" s="2">
        <f>VIC_public_exposure_sites[[#This Row],[Date]]</f>
        <v>44041</v>
      </c>
      <c r="F209" s="2">
        <f>VIC_public_exposure_sites[[#This Row],[Exposure Date]]</f>
        <v>44041</v>
      </c>
      <c r="G209" s="2">
        <f>VIC_public_exposure_sites[[#This Row],[Date]]+14</f>
        <v>44055</v>
      </c>
      <c r="H209" s="2">
        <f>VIC_public_exposure_sites[[#This Row],[Onset of symptoms up to]]</f>
        <v>44055</v>
      </c>
      <c r="I209" s="2" t="s">
        <v>1750</v>
      </c>
      <c r="J209" s="12" t="s">
        <v>1751</v>
      </c>
      <c r="K209" s="1">
        <v>-37.792993000000003</v>
      </c>
      <c r="L209" s="1">
        <v>144.74641399999999</v>
      </c>
    </row>
    <row r="210" spans="1:12" x14ac:dyDescent="0.45">
      <c r="A210" s="4">
        <v>44040</v>
      </c>
      <c r="B210" s="1"/>
      <c r="C210" s="1" t="s">
        <v>1752</v>
      </c>
      <c r="D210" s="7" t="s">
        <v>1753</v>
      </c>
      <c r="E210" s="2">
        <f>VIC_public_exposure_sites[[#This Row],[Date]]</f>
        <v>44040</v>
      </c>
      <c r="F210" s="2">
        <f>VIC_public_exposure_sites[[#This Row],[Exposure Date]]</f>
        <v>44040</v>
      </c>
      <c r="G210" s="2">
        <f>VIC_public_exposure_sites[[#This Row],[Date]]+14</f>
        <v>44054</v>
      </c>
      <c r="H210" s="2">
        <f>VIC_public_exposure_sites[[#This Row],[Onset of symptoms up to]]</f>
        <v>44054</v>
      </c>
      <c r="I210" s="2" t="s">
        <v>1754</v>
      </c>
      <c r="J210" s="12" t="s">
        <v>1755</v>
      </c>
      <c r="K210" s="1">
        <v>-37.792993000000003</v>
      </c>
      <c r="L210" s="1">
        <v>144.74641399999999</v>
      </c>
    </row>
    <row r="211" spans="1:12" x14ac:dyDescent="0.45">
      <c r="A211" s="4">
        <v>44045</v>
      </c>
      <c r="B211" s="1"/>
      <c r="C211" s="1" t="s">
        <v>1685</v>
      </c>
      <c r="D211" s="7" t="s">
        <v>1690</v>
      </c>
      <c r="E211" s="2">
        <f>VIC_public_exposure_sites[[#This Row],[Date]]</f>
        <v>44045</v>
      </c>
      <c r="F211" s="2">
        <f>VIC_public_exposure_sites[[#This Row],[Exposure Date]]</f>
        <v>44045</v>
      </c>
      <c r="G211" s="2">
        <f>VIC_public_exposure_sites[[#This Row],[Date]]+14</f>
        <v>44059</v>
      </c>
      <c r="H211" s="2">
        <f>VIC_public_exposure_sites[[#This Row],[Onset of symptoms up to]]</f>
        <v>44059</v>
      </c>
      <c r="I211" s="2" t="s">
        <v>1691</v>
      </c>
      <c r="J211" s="1" t="s">
        <v>1692</v>
      </c>
      <c r="K211" s="1" t="s">
        <v>1693</v>
      </c>
      <c r="L211" s="1" t="s">
        <v>1694</v>
      </c>
    </row>
    <row r="212" spans="1:12" x14ac:dyDescent="0.45">
      <c r="A212" s="4">
        <v>44045</v>
      </c>
      <c r="B212" s="1"/>
      <c r="C212" s="1" t="s">
        <v>433</v>
      </c>
      <c r="D212" s="7" t="s">
        <v>1690</v>
      </c>
      <c r="E212" s="2">
        <f>VIC_public_exposure_sites[[#This Row],[Date]]</f>
        <v>44045</v>
      </c>
      <c r="F212" s="2">
        <f>VIC_public_exposure_sites[[#This Row],[Exposure Date]]</f>
        <v>44045</v>
      </c>
      <c r="G212" s="2">
        <f>VIC_public_exposure_sites[[#This Row],[Date]]+14</f>
        <v>44059</v>
      </c>
      <c r="H212" s="2">
        <f>VIC_public_exposure_sites[[#This Row],[Onset of symptoms up to]]</f>
        <v>44059</v>
      </c>
      <c r="I212" s="2" t="s">
        <v>1695</v>
      </c>
      <c r="J212" s="1" t="s">
        <v>1696</v>
      </c>
      <c r="K212" s="1" t="s">
        <v>1697</v>
      </c>
      <c r="L212" s="1" t="s">
        <v>1698</v>
      </c>
    </row>
    <row r="213" spans="1:12" x14ac:dyDescent="0.45">
      <c r="A213" s="4">
        <v>44045</v>
      </c>
      <c r="B213" s="1"/>
      <c r="C213" s="1" t="s">
        <v>1686</v>
      </c>
      <c r="D213" s="7" t="s">
        <v>1690</v>
      </c>
      <c r="E213" s="2">
        <f>VIC_public_exposure_sites[[#This Row],[Date]]</f>
        <v>44045</v>
      </c>
      <c r="F213" s="2">
        <f>VIC_public_exposure_sites[[#This Row],[Exposure Date]]</f>
        <v>44045</v>
      </c>
      <c r="G213" s="2">
        <f>VIC_public_exposure_sites[[#This Row],[Date]]+14</f>
        <v>44059</v>
      </c>
      <c r="H213" s="2">
        <f>VIC_public_exposure_sites[[#This Row],[Onset of symptoms up to]]</f>
        <v>44059</v>
      </c>
      <c r="I213" s="2" t="s">
        <v>1699</v>
      </c>
      <c r="J213" s="1" t="s">
        <v>1700</v>
      </c>
      <c r="K213" s="1" t="s">
        <v>1701</v>
      </c>
      <c r="L213" s="1" t="s">
        <v>1702</v>
      </c>
    </row>
    <row r="214" spans="1:12" x14ac:dyDescent="0.45">
      <c r="A214" s="4">
        <v>44045</v>
      </c>
      <c r="B214" s="1"/>
      <c r="C214" s="1" t="s">
        <v>1687</v>
      </c>
      <c r="D214" s="7" t="s">
        <v>1690</v>
      </c>
      <c r="E214" s="2">
        <f>VIC_public_exposure_sites[[#This Row],[Date]]</f>
        <v>44045</v>
      </c>
      <c r="F214" s="2">
        <f>VIC_public_exposure_sites[[#This Row],[Exposure Date]]</f>
        <v>44045</v>
      </c>
      <c r="G214" s="2">
        <f>VIC_public_exposure_sites[[#This Row],[Date]]+14</f>
        <v>44059</v>
      </c>
      <c r="H214" s="2">
        <f>VIC_public_exposure_sites[[#This Row],[Onset of symptoms up to]]</f>
        <v>44059</v>
      </c>
      <c r="I214" s="2" t="s">
        <v>1705</v>
      </c>
      <c r="J214" s="12" t="s">
        <v>1706</v>
      </c>
      <c r="K214" s="1" t="str">
        <f>LEFT(VIC_public_exposure_sites[[#This Row],[Lat-Lon]],FIND(",",VIC_public_exposure_sites[[#This Row],[Lat-Lon]])-1)</f>
        <v>-37.9839212</v>
      </c>
      <c r="L214" s="1" t="str">
        <f>MID(VIC_public_exposure_sites[[#This Row],[Lat-Lon]],FIND(",",VIC_public_exposure_sites[[#This Row],[Lat-Lon]])+1,9999)</f>
        <v>145.0601057</v>
      </c>
    </row>
    <row r="215" spans="1:12" x14ac:dyDescent="0.45">
      <c r="A215" s="4">
        <v>44045</v>
      </c>
      <c r="B215" s="1"/>
      <c r="C215" s="1" t="s">
        <v>1689</v>
      </c>
      <c r="D215" s="7" t="s">
        <v>1690</v>
      </c>
      <c r="E215" s="2">
        <f>VIC_public_exposure_sites[[#This Row],[Date]]</f>
        <v>44045</v>
      </c>
      <c r="F215" s="2">
        <f>VIC_public_exposure_sites[[#This Row],[Exposure Date]]</f>
        <v>44045</v>
      </c>
      <c r="G215" s="2">
        <f>VIC_public_exposure_sites[[#This Row],[Date]]+14</f>
        <v>44059</v>
      </c>
      <c r="H215" s="2">
        <f>VIC_public_exposure_sites[[#This Row],[Onset of symptoms up to]]</f>
        <v>44059</v>
      </c>
      <c r="I215" s="2" t="s">
        <v>1707</v>
      </c>
      <c r="J215" s="12" t="s">
        <v>1743</v>
      </c>
      <c r="K215" s="1" t="str">
        <f>LEFT(VIC_public_exposure_sites[[#This Row],[Lat-Lon]],FIND(",",VIC_public_exposure_sites[[#This Row],[Lat-Lon]])-1)</f>
        <v>-37.984291</v>
      </c>
      <c r="L215" s="1" t="str">
        <f>MID(VIC_public_exposure_sites[[#This Row],[Lat-Lon]],FIND(",",VIC_public_exposure_sites[[#This Row],[Lat-Lon]])+1,9999)</f>
        <v>145.0597682</v>
      </c>
    </row>
    <row r="216" spans="1:12" x14ac:dyDescent="0.45">
      <c r="A216" s="4">
        <v>44045</v>
      </c>
      <c r="B216" s="1"/>
      <c r="C216" s="1" t="s">
        <v>1688</v>
      </c>
      <c r="D216" s="7" t="s">
        <v>1690</v>
      </c>
      <c r="E216" s="2">
        <f>VIC_public_exposure_sites[[#This Row],[Date]]</f>
        <v>44045</v>
      </c>
      <c r="F216" s="2">
        <f>VIC_public_exposure_sites[[#This Row],[Exposure Date]]</f>
        <v>44045</v>
      </c>
      <c r="G216" s="2">
        <f>VIC_public_exposure_sites[[#This Row],[Date]]+14</f>
        <v>44059</v>
      </c>
      <c r="H216" s="2">
        <f>VIC_public_exposure_sites[[#This Row],[Onset of symptoms up to]]</f>
        <v>44059</v>
      </c>
      <c r="I216" s="2" t="s">
        <v>1703</v>
      </c>
      <c r="J216" s="1" t="s">
        <v>1704</v>
      </c>
      <c r="K216" s="1" t="str">
        <f>LEFT(VIC_public_exposure_sites[[#This Row],[Lat-Lon]],FIND(",",VIC_public_exposure_sites[[#This Row],[Lat-Lon]])-1)</f>
        <v>-37.9529158</v>
      </c>
      <c r="L216" s="1" t="str">
        <f>MID(VIC_public_exposure_sites[[#This Row],[Lat-Lon]],FIND(",",VIC_public_exposure_sites[[#This Row],[Lat-Lon]])+1,9999)</f>
        <v xml:space="preserve"> 145.0319082</v>
      </c>
    </row>
    <row r="217" spans="1:12" x14ac:dyDescent="0.45">
      <c r="A217" s="4">
        <v>44045</v>
      </c>
      <c r="B217" s="5"/>
      <c r="C217" s="5" t="s">
        <v>1708</v>
      </c>
      <c r="D217" s="7" t="s">
        <v>1690</v>
      </c>
      <c r="E217" s="2">
        <f>VIC_public_exposure_sites[[#This Row],[Date]]</f>
        <v>44045</v>
      </c>
      <c r="F217" s="2">
        <f>VIC_public_exposure_sites[[#This Row],[Exposure Date]]</f>
        <v>44045</v>
      </c>
      <c r="G217" s="2">
        <f>VIC_public_exposure_sites[[#This Row],[Date]]+14</f>
        <v>44059</v>
      </c>
      <c r="H217" s="2">
        <f>VIC_public_exposure_sites[[#This Row],[Onset of symptoms up to]]</f>
        <v>44059</v>
      </c>
      <c r="I217" s="8" t="s">
        <v>1709</v>
      </c>
      <c r="J217" s="5" t="s">
        <v>1710</v>
      </c>
      <c r="K217" s="5" t="s">
        <v>1711</v>
      </c>
      <c r="L217" s="5" t="s">
        <v>1712</v>
      </c>
    </row>
    <row r="218" spans="1:12" x14ac:dyDescent="0.45">
      <c r="A218" s="4">
        <v>44037</v>
      </c>
      <c r="B218" s="5"/>
      <c r="C218" s="5" t="s">
        <v>1713</v>
      </c>
      <c r="D218" s="7" t="s">
        <v>477</v>
      </c>
      <c r="E218" s="2">
        <f>VIC_public_exposure_sites[[#This Row],[Date]]</f>
        <v>44037</v>
      </c>
      <c r="F218" s="2">
        <f>VIC_public_exposure_sites[[#This Row],[Exposure Date]]</f>
        <v>44037</v>
      </c>
      <c r="G218" s="2">
        <f>VIC_public_exposure_sites[[#This Row],[Date]]+14</f>
        <v>44051</v>
      </c>
      <c r="H218" s="2">
        <f>VIC_public_exposure_sites[[#This Row],[Onset of symptoms up to]]</f>
        <v>44051</v>
      </c>
      <c r="I218" s="8" t="s">
        <v>1719</v>
      </c>
      <c r="J218" s="14" t="s">
        <v>1720</v>
      </c>
      <c r="K218" s="1" t="str">
        <f>LEFT(VIC_public_exposure_sites[[#This Row],[Lat-Lon]],FIND(",",VIC_public_exposure_sites[[#This Row],[Lat-Lon]])-1)</f>
        <v>-38.0857423</v>
      </c>
      <c r="L218" s="1" t="str">
        <f>MID(VIC_public_exposure_sites[[#This Row],[Lat-Lon]],FIND(",",VIC_public_exposure_sites[[#This Row],[Lat-Lon]])+1,9999)</f>
        <v>145.4686956</v>
      </c>
    </row>
    <row r="219" spans="1:12" x14ac:dyDescent="0.45">
      <c r="A219" s="4">
        <v>44037</v>
      </c>
      <c r="B219" s="5"/>
      <c r="C219" s="5" t="s">
        <v>1714</v>
      </c>
      <c r="D219" s="7" t="s">
        <v>477</v>
      </c>
      <c r="E219" s="2">
        <f>VIC_public_exposure_sites[[#This Row],[Date]]</f>
        <v>44037</v>
      </c>
      <c r="F219" s="2">
        <f>VIC_public_exposure_sites[[#This Row],[Exposure Date]]</f>
        <v>44037</v>
      </c>
      <c r="G219" s="2">
        <f>VIC_public_exposure_sites[[#This Row],[Date]]+14</f>
        <v>44051</v>
      </c>
      <c r="H219" s="2">
        <f>VIC_public_exposure_sites[[#This Row],[Onset of symptoms up to]]</f>
        <v>44051</v>
      </c>
      <c r="I219" s="8" t="s">
        <v>1715</v>
      </c>
      <c r="J219" s="5" t="s">
        <v>1716</v>
      </c>
      <c r="K219" s="5" t="s">
        <v>1717</v>
      </c>
      <c r="L219" s="5" t="s">
        <v>1718</v>
      </c>
    </row>
    <row r="220" spans="1:12" x14ac:dyDescent="0.45">
      <c r="A220" s="4">
        <v>44040</v>
      </c>
      <c r="B220" s="1"/>
      <c r="C220" s="1" t="s">
        <v>1558</v>
      </c>
      <c r="D220" s="7" t="s">
        <v>477</v>
      </c>
      <c r="E220" s="2">
        <f>VIC_public_exposure_sites[[#This Row],[Date]]</f>
        <v>44040</v>
      </c>
      <c r="F220" s="2">
        <f>VIC_public_exposure_sites[[#This Row],[Exposure Date]]</f>
        <v>44040</v>
      </c>
      <c r="G220" s="2">
        <f>VIC_public_exposure_sites[[#This Row],[Date]]+14</f>
        <v>44054</v>
      </c>
      <c r="H220" s="2">
        <f>VIC_public_exposure_sites[[#This Row],[Onset of symptoms up to]]</f>
        <v>44054</v>
      </c>
      <c r="I220" s="2" t="s">
        <v>516</v>
      </c>
      <c r="J220" s="12" t="s">
        <v>1559</v>
      </c>
      <c r="K220" s="1" t="str">
        <f>LEFT(VIC_public_exposure_sites[[#This Row],[Lat-Lon]],FIND(",",VIC_public_exposure_sites[[#This Row],[Lat-Lon]])-1)</f>
        <v>-37.7936528</v>
      </c>
      <c r="L220" s="1" t="str">
        <f>MID(VIC_public_exposure_sites[[#This Row],[Lat-Lon]],FIND(",",VIC_public_exposure_sites[[#This Row],[Lat-Lon]])+1,9999)</f>
        <v>144.8593175</v>
      </c>
    </row>
    <row r="221" spans="1:12" x14ac:dyDescent="0.45">
      <c r="A221" s="4">
        <v>44040</v>
      </c>
      <c r="B221" s="1"/>
      <c r="C221" s="1" t="s">
        <v>1721</v>
      </c>
      <c r="D221" s="7" t="s">
        <v>613</v>
      </c>
      <c r="E221" s="2">
        <f>VIC_public_exposure_sites[[#This Row],[Date]]</f>
        <v>44040</v>
      </c>
      <c r="F221" s="2">
        <f>VIC_public_exposure_sites[[#This Row],[Exposure Date]]</f>
        <v>44040</v>
      </c>
      <c r="G221" s="2">
        <f>VIC_public_exposure_sites[[#This Row],[Date]]+14</f>
        <v>44054</v>
      </c>
      <c r="H221" s="2">
        <f>VIC_public_exposure_sites[[#This Row],[Onset of symptoms up to]]</f>
        <v>44054</v>
      </c>
      <c r="I221" s="2" t="s">
        <v>1723</v>
      </c>
      <c r="J221" s="1" t="s">
        <v>1724</v>
      </c>
      <c r="K221" s="1" t="s">
        <v>1725</v>
      </c>
      <c r="L221" s="1" t="s">
        <v>1726</v>
      </c>
    </row>
    <row r="222" spans="1:12" x14ac:dyDescent="0.45">
      <c r="A222" s="4">
        <v>44041</v>
      </c>
      <c r="B222" s="1"/>
      <c r="C222" s="1" t="s">
        <v>1722</v>
      </c>
      <c r="D222" s="7" t="s">
        <v>613</v>
      </c>
      <c r="E222" s="2">
        <f>VIC_public_exposure_sites[[#This Row],[Date]]</f>
        <v>44041</v>
      </c>
      <c r="F222" s="2">
        <f>VIC_public_exposure_sites[[#This Row],[Exposure Date]]</f>
        <v>44041</v>
      </c>
      <c r="G222" s="2">
        <f>VIC_public_exposure_sites[[#This Row],[Date]]+14</f>
        <v>44055</v>
      </c>
      <c r="H222" s="2">
        <f>VIC_public_exposure_sites[[#This Row],[Onset of symptoms up to]]</f>
        <v>44055</v>
      </c>
      <c r="I222" s="2" t="s">
        <v>1727</v>
      </c>
      <c r="J222" s="1" t="s">
        <v>1728</v>
      </c>
      <c r="K222" s="1" t="s">
        <v>1729</v>
      </c>
      <c r="L222" s="1" t="s">
        <v>1730</v>
      </c>
    </row>
    <row r="223" spans="1:12" x14ac:dyDescent="0.45">
      <c r="A223" s="4">
        <v>44045</v>
      </c>
      <c r="B223" s="1"/>
      <c r="C223" s="1" t="s">
        <v>603</v>
      </c>
      <c r="D223" s="7" t="s">
        <v>1731</v>
      </c>
      <c r="E223" s="2">
        <f>VIC_public_exposure_sites[[#This Row],[Date]]</f>
        <v>44045</v>
      </c>
      <c r="F223" s="2">
        <f>VIC_public_exposure_sites[[#This Row],[Exposure Date]]</f>
        <v>44045</v>
      </c>
      <c r="G223" s="2">
        <f>VIC_public_exposure_sites[[#This Row],[Date]]+14</f>
        <v>44059</v>
      </c>
      <c r="H223" s="2">
        <f>VIC_public_exposure_sites[[#This Row],[Onset of symptoms up to]]</f>
        <v>44059</v>
      </c>
      <c r="I223" s="2" t="s">
        <v>605</v>
      </c>
      <c r="J223" s="2"/>
      <c r="K223" s="1">
        <v>-37.792993000000003</v>
      </c>
      <c r="L223" s="1">
        <v>144.74641399999999</v>
      </c>
    </row>
    <row r="224" spans="1:12" x14ac:dyDescent="0.45">
      <c r="A224" s="4">
        <v>44040</v>
      </c>
      <c r="B224" s="1"/>
      <c r="C224" s="1" t="s">
        <v>603</v>
      </c>
      <c r="D224" s="7" t="s">
        <v>1731</v>
      </c>
      <c r="E224" s="2">
        <f>VIC_public_exposure_sites[[#This Row],[Date]]</f>
        <v>44040</v>
      </c>
      <c r="F224" s="2">
        <f>VIC_public_exposure_sites[[#This Row],[Exposure Date]]</f>
        <v>44040</v>
      </c>
      <c r="G224" s="2">
        <f>VIC_public_exposure_sites[[#This Row],[Date]]+14</f>
        <v>44054</v>
      </c>
      <c r="H224" s="2">
        <f>VIC_public_exposure_sites[[#This Row],[Onset of symptoms up to]]</f>
        <v>44054</v>
      </c>
      <c r="I224" s="2" t="s">
        <v>605</v>
      </c>
      <c r="J224" s="2"/>
      <c r="K224" s="1">
        <v>-37.792993000000003</v>
      </c>
      <c r="L224" s="1">
        <v>144.74641399999999</v>
      </c>
    </row>
    <row r="225" spans="1:12" x14ac:dyDescent="0.45">
      <c r="A225" s="4">
        <v>44044</v>
      </c>
      <c r="B225" s="1"/>
      <c r="C225" s="1" t="s">
        <v>1732</v>
      </c>
      <c r="D225" s="7" t="s">
        <v>1733</v>
      </c>
      <c r="E225" s="2">
        <f>VIC_public_exposure_sites[[#This Row],[Date]]</f>
        <v>44044</v>
      </c>
      <c r="F225" s="2">
        <f>VIC_public_exposure_sites[[#This Row],[Exposure Date]]</f>
        <v>44044</v>
      </c>
      <c r="G225" s="2">
        <f>VIC_public_exposure_sites[[#This Row],[Date]]+14</f>
        <v>44058</v>
      </c>
      <c r="H225" s="2">
        <f>VIC_public_exposure_sites[[#This Row],[Onset of symptoms up to]]</f>
        <v>44058</v>
      </c>
      <c r="I225" s="2" t="s">
        <v>1734</v>
      </c>
      <c r="J225" s="1" t="s">
        <v>1735</v>
      </c>
      <c r="K225" s="1" t="s">
        <v>1736</v>
      </c>
      <c r="L225" s="1" t="s">
        <v>1737</v>
      </c>
    </row>
    <row r="226" spans="1:12" x14ac:dyDescent="0.45">
      <c r="A226" s="4">
        <v>44045</v>
      </c>
      <c r="B226" s="1"/>
      <c r="C226" s="1" t="s">
        <v>1738</v>
      </c>
      <c r="D226" s="7" t="s">
        <v>1733</v>
      </c>
      <c r="E226" s="2">
        <f>VIC_public_exposure_sites[[#This Row],[Date]]</f>
        <v>44045</v>
      </c>
      <c r="F226" s="2">
        <f>VIC_public_exposure_sites[[#This Row],[Exposure Date]]</f>
        <v>44045</v>
      </c>
      <c r="G226" s="2">
        <f>VIC_public_exposure_sites[[#This Row],[Date]]+14</f>
        <v>44059</v>
      </c>
      <c r="H226" s="2">
        <f>VIC_public_exposure_sites[[#This Row],[Onset of symptoms up to]]</f>
        <v>44059</v>
      </c>
      <c r="I226" s="2" t="s">
        <v>1739</v>
      </c>
      <c r="J226" s="1" t="s">
        <v>1740</v>
      </c>
      <c r="K226" s="1" t="s">
        <v>1741</v>
      </c>
      <c r="L226" s="1" t="s">
        <v>1742</v>
      </c>
    </row>
    <row r="227" spans="1:12" x14ac:dyDescent="0.45">
      <c r="A227" s="4">
        <v>44045</v>
      </c>
      <c r="B227" s="1"/>
      <c r="C227" s="1" t="s">
        <v>1680</v>
      </c>
      <c r="D227" s="7" t="s">
        <v>572</v>
      </c>
      <c r="E227" s="2">
        <f>VIC_public_exposure_sites[[#This Row],[Date]]</f>
        <v>44045</v>
      </c>
      <c r="F227" s="2">
        <f>VIC_public_exposure_sites[[#This Row],[Exposure Date]]</f>
        <v>44045</v>
      </c>
      <c r="G227" s="2">
        <f>VIC_public_exposure_sites[[#This Row],[Date]]+14</f>
        <v>44059</v>
      </c>
      <c r="H227" s="2">
        <f>VIC_public_exposure_sites[[#This Row],[Onset of symptoms up to]]</f>
        <v>44059</v>
      </c>
      <c r="I227" s="2" t="s">
        <v>1681</v>
      </c>
      <c r="J227" s="1" t="s">
        <v>1682</v>
      </c>
      <c r="K227" s="1" t="s">
        <v>1683</v>
      </c>
      <c r="L227" s="1" t="s">
        <v>1684</v>
      </c>
    </row>
    <row r="228" spans="1:12" x14ac:dyDescent="0.45">
      <c r="A228" s="4">
        <v>44040</v>
      </c>
      <c r="B228" s="1"/>
      <c r="C228" s="1" t="s">
        <v>1678</v>
      </c>
      <c r="D228" s="7" t="s">
        <v>1679</v>
      </c>
      <c r="E228" s="2">
        <f>VIC_public_exposure_sites[[#This Row],[Date]]</f>
        <v>44040</v>
      </c>
      <c r="F228" s="2">
        <f>VIC_public_exposure_sites[[#This Row],[Exposure Date]]</f>
        <v>44040</v>
      </c>
      <c r="G228" s="2">
        <f>VIC_public_exposure_sites[[#This Row],[Date]]+14</f>
        <v>44054</v>
      </c>
      <c r="H228" s="2">
        <f>VIC_public_exposure_sites[[#This Row],[Onset of symptoms up to]]</f>
        <v>44054</v>
      </c>
      <c r="I228" s="1" t="s">
        <v>211</v>
      </c>
      <c r="J228" s="1"/>
      <c r="K228" s="1">
        <v>-37.667110999999998</v>
      </c>
      <c r="L228" s="1">
        <v>144.83348079999999</v>
      </c>
    </row>
    <row r="229" spans="1:12" x14ac:dyDescent="0.45">
      <c r="A229" s="4">
        <v>44040</v>
      </c>
      <c r="B229" s="1"/>
      <c r="C229" s="1" t="s">
        <v>1676</v>
      </c>
      <c r="D229" s="7" t="s">
        <v>613</v>
      </c>
      <c r="E229" s="2">
        <f>VIC_public_exposure_sites[[#This Row],[Date]]</f>
        <v>44040</v>
      </c>
      <c r="F229" s="2">
        <f>VIC_public_exposure_sites[[#This Row],[Exposure Date]]</f>
        <v>44040</v>
      </c>
      <c r="G229" s="2">
        <f>VIC_public_exposure_sites[[#This Row],[Date]]+14</f>
        <v>44054</v>
      </c>
      <c r="H229" s="2">
        <f>VIC_public_exposure_sites[[#This Row],[Onset of symptoms up to]]</f>
        <v>44054</v>
      </c>
      <c r="I229" s="2" t="s">
        <v>1675</v>
      </c>
      <c r="J229" s="12" t="s">
        <v>1677</v>
      </c>
      <c r="K229" s="1" t="str">
        <f>LEFT(VIC_public_exposure_sites[[#This Row],[Lat-Lon]],FIND(",",VIC_public_exposure_sites[[#This Row],[Lat-Lon]])-1)</f>
        <v>-38.152426</v>
      </c>
      <c r="L229" s="1" t="str">
        <f>MID(VIC_public_exposure_sites[[#This Row],[Lat-Lon]],FIND(",",VIC_public_exposure_sites[[#This Row],[Lat-Lon]])+1,9999)</f>
        <v>145.1645197</v>
      </c>
    </row>
    <row r="230" spans="1:12" x14ac:dyDescent="0.45">
      <c r="A230" s="4">
        <v>44044</v>
      </c>
      <c r="B230" s="1"/>
      <c r="C230" s="1" t="s">
        <v>1637</v>
      </c>
      <c r="D230" s="7" t="s">
        <v>1652</v>
      </c>
      <c r="E230" s="2">
        <f>VIC_public_exposure_sites[[#This Row],[Date]]</f>
        <v>44044</v>
      </c>
      <c r="F230" s="2">
        <f>VIC_public_exposure_sites[[#This Row],[Exposure Date]]</f>
        <v>44044</v>
      </c>
      <c r="G230" s="2">
        <f>VIC_public_exposure_sites[[#This Row],[Date]]+14</f>
        <v>44058</v>
      </c>
      <c r="H230" s="2">
        <f>VIC_public_exposure_sites[[#This Row],[Onset of symptoms up to]]</f>
        <v>44058</v>
      </c>
      <c r="I230" s="2" t="s">
        <v>1653</v>
      </c>
      <c r="J230" s="12" t="s">
        <v>1654</v>
      </c>
      <c r="K230" s="1" t="str">
        <f>LEFT(VIC_public_exposure_sites[[#This Row],[Lat-Lon]],FIND(",",VIC_public_exposure_sites[[#This Row],[Lat-Lon]])-1)</f>
        <v>-37.8074052</v>
      </c>
      <c r="L230" s="1" t="str">
        <f>MID(VIC_public_exposure_sites[[#This Row],[Lat-Lon]],FIND(",",VIC_public_exposure_sites[[#This Row],[Lat-Lon]])+1,9999)</f>
        <v>144.8748684</v>
      </c>
    </row>
    <row r="231" spans="1:12" x14ac:dyDescent="0.45">
      <c r="A231" s="4">
        <v>44044</v>
      </c>
      <c r="B231" s="1"/>
      <c r="C231" s="1" t="s">
        <v>1638</v>
      </c>
      <c r="D231" s="7" t="s">
        <v>1652</v>
      </c>
      <c r="E231" s="2">
        <f>VIC_public_exposure_sites[[#This Row],[Date]]</f>
        <v>44044</v>
      </c>
      <c r="F231" s="2">
        <f>VIC_public_exposure_sites[[#This Row],[Exposure Date]]</f>
        <v>44044</v>
      </c>
      <c r="G231" s="2">
        <f>VIC_public_exposure_sites[[#This Row],[Date]]+14</f>
        <v>44058</v>
      </c>
      <c r="H231" s="2">
        <f>VIC_public_exposure_sites[[#This Row],[Onset of symptoms up to]]</f>
        <v>44058</v>
      </c>
      <c r="I231" s="2" t="s">
        <v>1642</v>
      </c>
      <c r="J231" s="1" t="s">
        <v>1643</v>
      </c>
      <c r="K231" s="1" t="str">
        <f>LEFT(VIC_public_exposure_sites[[#This Row],[Lat-Lon]],FIND(",",VIC_public_exposure_sites[[#This Row],[Lat-Lon]])-1)</f>
        <v>-37.7332799</v>
      </c>
      <c r="L231" s="1" t="str">
        <f>MID(VIC_public_exposure_sites[[#This Row],[Lat-Lon]],FIND(",",VIC_public_exposure_sites[[#This Row],[Lat-Lon]])+1,9999)</f>
        <v xml:space="preserve"> 145.0366663</v>
      </c>
    </row>
    <row r="232" spans="1:12" x14ac:dyDescent="0.45">
      <c r="A232" s="4">
        <v>44044</v>
      </c>
      <c r="B232" s="1"/>
      <c r="C232" s="1" t="s">
        <v>1639</v>
      </c>
      <c r="D232" s="7" t="s">
        <v>1652</v>
      </c>
      <c r="E232" s="2">
        <f>VIC_public_exposure_sites[[#This Row],[Date]]</f>
        <v>44044</v>
      </c>
      <c r="F232" s="2">
        <f>VIC_public_exposure_sites[[#This Row],[Exposure Date]]</f>
        <v>44044</v>
      </c>
      <c r="G232" s="2">
        <f>VIC_public_exposure_sites[[#This Row],[Date]]+14</f>
        <v>44058</v>
      </c>
      <c r="H232" s="2">
        <f>VIC_public_exposure_sites[[#This Row],[Onset of symptoms up to]]</f>
        <v>44058</v>
      </c>
      <c r="I232" s="2" t="s">
        <v>1655</v>
      </c>
      <c r="J232" s="12" t="s">
        <v>1656</v>
      </c>
      <c r="K232" s="1" t="str">
        <f>LEFT(VIC_public_exposure_sites[[#This Row],[Lat-Lon]],FIND(",",VIC_public_exposure_sites[[#This Row],[Lat-Lon]])-1)</f>
        <v>-37.8531727</v>
      </c>
      <c r="L232" s="1" t="str">
        <f>MID(VIC_public_exposure_sites[[#This Row],[Lat-Lon]],FIND(",",VIC_public_exposure_sites[[#This Row],[Lat-Lon]])+1,9999)</f>
        <v>145.0935471</v>
      </c>
    </row>
    <row r="233" spans="1:12" x14ac:dyDescent="0.45">
      <c r="A233" s="4">
        <v>44044</v>
      </c>
      <c r="B233" s="1"/>
      <c r="C233" s="1" t="s">
        <v>1640</v>
      </c>
      <c r="D233" s="7" t="s">
        <v>1652</v>
      </c>
      <c r="E233" s="2">
        <f>VIC_public_exposure_sites[[#This Row],[Date]]</f>
        <v>44044</v>
      </c>
      <c r="F233" s="2">
        <f>VIC_public_exposure_sites[[#This Row],[Exposure Date]]</f>
        <v>44044</v>
      </c>
      <c r="G233" s="2">
        <f>VIC_public_exposure_sites[[#This Row],[Date]]+14</f>
        <v>44058</v>
      </c>
      <c r="H233" s="2">
        <f>VIC_public_exposure_sites[[#This Row],[Onset of symptoms up to]]</f>
        <v>44058</v>
      </c>
      <c r="I233" s="2" t="s">
        <v>1644</v>
      </c>
      <c r="J233" s="1" t="s">
        <v>1645</v>
      </c>
      <c r="K233" s="1" t="s">
        <v>1646</v>
      </c>
      <c r="L233" s="1" t="s">
        <v>1647</v>
      </c>
    </row>
    <row r="234" spans="1:12" x14ac:dyDescent="0.45">
      <c r="A234" s="4">
        <v>44044</v>
      </c>
      <c r="B234" s="1"/>
      <c r="C234" s="1" t="s">
        <v>1641</v>
      </c>
      <c r="D234" s="7" t="s">
        <v>1652</v>
      </c>
      <c r="E234" s="2">
        <f>VIC_public_exposure_sites[[#This Row],[Date]]</f>
        <v>44044</v>
      </c>
      <c r="F234" s="2">
        <f>VIC_public_exposure_sites[[#This Row],[Exposure Date]]</f>
        <v>44044</v>
      </c>
      <c r="G234" s="2">
        <f>VIC_public_exposure_sites[[#This Row],[Date]]+14</f>
        <v>44058</v>
      </c>
      <c r="H234" s="2">
        <f>VIC_public_exposure_sites[[#This Row],[Onset of symptoms up to]]</f>
        <v>44058</v>
      </c>
      <c r="I234" s="2" t="s">
        <v>1648</v>
      </c>
      <c r="J234" s="1" t="s">
        <v>1649</v>
      </c>
      <c r="K234" s="1" t="s">
        <v>1650</v>
      </c>
      <c r="L234" s="1" t="s">
        <v>1651</v>
      </c>
    </row>
    <row r="235" spans="1:12" x14ac:dyDescent="0.45">
      <c r="A235" s="4">
        <v>44044</v>
      </c>
      <c r="B235" s="1"/>
      <c r="C235" s="1" t="s">
        <v>1659</v>
      </c>
      <c r="D235" s="7" t="s">
        <v>1652</v>
      </c>
      <c r="E235" s="2">
        <f>VIC_public_exposure_sites[[#This Row],[Date]]</f>
        <v>44044</v>
      </c>
      <c r="F235" s="2">
        <f>VIC_public_exposure_sites[[#This Row],[Exposure Date]]</f>
        <v>44044</v>
      </c>
      <c r="G235" s="2">
        <f>VIC_public_exposure_sites[[#This Row],[Date]]+14</f>
        <v>44058</v>
      </c>
      <c r="H235" s="2">
        <f>VIC_public_exposure_sites[[#This Row],[Onset of symptoms up to]]</f>
        <v>44058</v>
      </c>
      <c r="I235" s="2" t="s">
        <v>1657</v>
      </c>
      <c r="J235" s="12" t="s">
        <v>1658</v>
      </c>
      <c r="K235" s="1" t="str">
        <f>LEFT(VIC_public_exposure_sites[[#This Row],[Lat-Lon]],FIND(",",VIC_public_exposure_sites[[#This Row],[Lat-Lon]])-1)</f>
        <v>-37.6763905</v>
      </c>
      <c r="L235" s="1" t="str">
        <f>MID(VIC_public_exposure_sites[[#This Row],[Lat-Lon]],FIND(",",VIC_public_exposure_sites[[#This Row],[Lat-Lon]])+1,9999)</f>
        <v>144.9237776</v>
      </c>
    </row>
    <row r="236" spans="1:12" x14ac:dyDescent="0.45">
      <c r="A236" s="4">
        <v>44044</v>
      </c>
      <c r="B236" s="1"/>
      <c r="C236" s="1" t="s">
        <v>1660</v>
      </c>
      <c r="D236" s="7" t="s">
        <v>572</v>
      </c>
      <c r="E236" s="2">
        <f>VIC_public_exposure_sites[[#This Row],[Date]]</f>
        <v>44044</v>
      </c>
      <c r="F236" s="2">
        <f>VIC_public_exposure_sites[[#This Row],[Exposure Date]]</f>
        <v>44044</v>
      </c>
      <c r="G236" s="2">
        <f>VIC_public_exposure_sites[[#This Row],[Date]]+14</f>
        <v>44058</v>
      </c>
      <c r="H236" s="2">
        <f>VIC_public_exposure_sites[[#This Row],[Onset of symptoms up to]]</f>
        <v>44058</v>
      </c>
      <c r="I236" s="2" t="s">
        <v>1661</v>
      </c>
      <c r="J236" s="12" t="s">
        <v>1662</v>
      </c>
      <c r="K236" s="1" t="s">
        <v>1663</v>
      </c>
      <c r="L236" s="1" t="s">
        <v>1664</v>
      </c>
    </row>
    <row r="237" spans="1:12" x14ac:dyDescent="0.45">
      <c r="A237" s="4">
        <v>44044</v>
      </c>
      <c r="B237" s="1"/>
      <c r="C237" s="1" t="s">
        <v>1665</v>
      </c>
      <c r="D237" s="7" t="s">
        <v>572</v>
      </c>
      <c r="E237" s="2">
        <f>VIC_public_exposure_sites[[#This Row],[Date]]</f>
        <v>44044</v>
      </c>
      <c r="F237" s="2">
        <f>VIC_public_exposure_sites[[#This Row],[Exposure Date]]</f>
        <v>44044</v>
      </c>
      <c r="G237" s="2">
        <f>VIC_public_exposure_sites[[#This Row],[Date]]+14</f>
        <v>44058</v>
      </c>
      <c r="H237" s="2">
        <f>VIC_public_exposure_sites[[#This Row],[Onset of symptoms up to]]</f>
        <v>44058</v>
      </c>
      <c r="I237" s="2" t="s">
        <v>1666</v>
      </c>
      <c r="J237" s="12" t="s">
        <v>1667</v>
      </c>
      <c r="K237" s="1" t="s">
        <v>1668</v>
      </c>
      <c r="L237" s="1" t="s">
        <v>1669</v>
      </c>
    </row>
    <row r="238" spans="1:12" x14ac:dyDescent="0.45">
      <c r="A238" s="4">
        <v>44044</v>
      </c>
      <c r="B238" s="1"/>
      <c r="C238" s="1" t="s">
        <v>1670</v>
      </c>
      <c r="D238" s="7" t="s">
        <v>572</v>
      </c>
      <c r="E238" s="2">
        <f>VIC_public_exposure_sites[[#This Row],[Date]]</f>
        <v>44044</v>
      </c>
      <c r="F238" s="2">
        <f>VIC_public_exposure_sites[[#This Row],[Exposure Date]]</f>
        <v>44044</v>
      </c>
      <c r="G238" s="2">
        <f>VIC_public_exposure_sites[[#This Row],[Date]]+14</f>
        <v>44058</v>
      </c>
      <c r="H238" s="2">
        <f>VIC_public_exposure_sites[[#This Row],[Onset of symptoms up to]]</f>
        <v>44058</v>
      </c>
      <c r="I238" s="2" t="s">
        <v>1671</v>
      </c>
      <c r="J238" s="12" t="s">
        <v>1672</v>
      </c>
      <c r="K238" s="1" t="s">
        <v>1673</v>
      </c>
      <c r="L238" s="1" t="s">
        <v>1674</v>
      </c>
    </row>
    <row r="239" spans="1:12" x14ac:dyDescent="0.45">
      <c r="A239" s="4">
        <v>44034</v>
      </c>
      <c r="B239" s="1"/>
      <c r="C239" s="1" t="s">
        <v>114</v>
      </c>
      <c r="D239" s="7" t="s">
        <v>1531</v>
      </c>
      <c r="E239" s="2">
        <f>VIC_public_exposure_sites[[#This Row],[Date]]</f>
        <v>44034</v>
      </c>
      <c r="F239" s="2">
        <f>VIC_public_exposure_sites[[#This Row],[Exposure Date]]</f>
        <v>44034</v>
      </c>
      <c r="G239" s="2">
        <f>VIC_public_exposure_sites[[#This Row],[Date]]+14</f>
        <v>44048</v>
      </c>
      <c r="H239" s="2">
        <f>VIC_public_exposure_sites[[#This Row],[Onset of symptoms up to]]</f>
        <v>44048</v>
      </c>
      <c r="I239" s="1" t="s">
        <v>131</v>
      </c>
      <c r="J239" s="1"/>
      <c r="K239" s="1">
        <v>-37.810712000000002</v>
      </c>
      <c r="L239" s="1">
        <v>144.836118</v>
      </c>
    </row>
    <row r="240" spans="1:12" x14ac:dyDescent="0.45">
      <c r="A240" s="4">
        <v>44039</v>
      </c>
      <c r="B240" s="1"/>
      <c r="C240" s="1" t="s">
        <v>1633</v>
      </c>
      <c r="D240" s="7" t="s">
        <v>613</v>
      </c>
      <c r="E240" s="2">
        <f>VIC_public_exposure_sites[[#This Row],[Date]]</f>
        <v>44039</v>
      </c>
      <c r="F240" s="2">
        <f>VIC_public_exposure_sites[[#This Row],[Exposure Date]]</f>
        <v>44039</v>
      </c>
      <c r="G240" s="2">
        <f>VIC_public_exposure_sites[[#This Row],[Date]]+14</f>
        <v>44053</v>
      </c>
      <c r="H240" s="2">
        <f>VIC_public_exposure_sites[[#This Row],[Onset of symptoms up to]]</f>
        <v>44053</v>
      </c>
      <c r="I240" s="2" t="s">
        <v>1634</v>
      </c>
      <c r="J240" s="12" t="s">
        <v>1635</v>
      </c>
      <c r="K240" s="1" t="str">
        <f>LEFT(VIC_public_exposure_sites[[#This Row],[Lat-Lon]],FIND(",",VIC_public_exposure_sites[[#This Row],[Lat-Lon]])-1)</f>
        <v>-37.8016468</v>
      </c>
      <c r="L240" s="1" t="str">
        <f>MID(VIC_public_exposure_sites[[#This Row],[Lat-Lon]],FIND(",",VIC_public_exposure_sites[[#This Row],[Lat-Lon]])+1,9999)</f>
        <v>144.9813453</v>
      </c>
    </row>
    <row r="241" spans="1:12" x14ac:dyDescent="0.45">
      <c r="A241" s="4">
        <v>44041</v>
      </c>
      <c r="B241" s="1"/>
      <c r="C241" s="1" t="s">
        <v>1205</v>
      </c>
      <c r="D241" s="7" t="s">
        <v>613</v>
      </c>
      <c r="E241" s="2">
        <f>VIC_public_exposure_sites[[#This Row],[Date]]</f>
        <v>44041</v>
      </c>
      <c r="F241" s="2">
        <f>VIC_public_exposure_sites[[#This Row],[Exposure Date]]</f>
        <v>44041</v>
      </c>
      <c r="G241" s="2">
        <f>VIC_public_exposure_sites[[#This Row],[Date]]+14</f>
        <v>44055</v>
      </c>
      <c r="H241" s="2">
        <f>VIC_public_exposure_sites[[#This Row],[Onset of symptoms up to]]</f>
        <v>44055</v>
      </c>
      <c r="I241" s="2" t="s">
        <v>1206</v>
      </c>
      <c r="J241" s="12" t="s">
        <v>1636</v>
      </c>
      <c r="K241" s="1" t="str">
        <f>LEFT(VIC_public_exposure_sites[[#This Row],[Lat-Lon]],FIND(",",VIC_public_exposure_sites[[#This Row],[Lat-Lon]])-1)</f>
        <v>-37.574484</v>
      </c>
      <c r="L241" s="1" t="str">
        <f>MID(VIC_public_exposure_sites[[#This Row],[Lat-Lon]],FIND(",",VIC_public_exposure_sites[[#This Row],[Lat-Lon]])+1,9999)</f>
        <v>144.9176874</v>
      </c>
    </row>
    <row r="242" spans="1:12" x14ac:dyDescent="0.45">
      <c r="A242" s="4">
        <v>44043</v>
      </c>
      <c r="B242" s="1"/>
      <c r="C242" s="1" t="s">
        <v>1537</v>
      </c>
      <c r="D242" s="7" t="s">
        <v>1557</v>
      </c>
      <c r="E242" s="2">
        <f>VIC_public_exposure_sites[[#This Row],[Date]]</f>
        <v>44043</v>
      </c>
      <c r="F242" s="2">
        <f>VIC_public_exposure_sites[[#This Row],[Exposure Date]]</f>
        <v>44043</v>
      </c>
      <c r="G242" s="2">
        <f>VIC_public_exposure_sites[[#This Row],[Date]]+14</f>
        <v>44057</v>
      </c>
      <c r="H242" s="2">
        <f>VIC_public_exposure_sites[[#This Row],[Onset of symptoms up to]]</f>
        <v>44057</v>
      </c>
      <c r="I242" s="2" t="s">
        <v>1541</v>
      </c>
      <c r="J242" s="1" t="s">
        <v>1542</v>
      </c>
      <c r="K242" s="1" t="s">
        <v>1543</v>
      </c>
      <c r="L242" s="1" t="s">
        <v>1544</v>
      </c>
    </row>
    <row r="243" spans="1:12" x14ac:dyDescent="0.45">
      <c r="A243" s="4">
        <v>44043</v>
      </c>
      <c r="B243" s="1"/>
      <c r="C243" s="1" t="s">
        <v>1538</v>
      </c>
      <c r="D243" s="7" t="s">
        <v>1557</v>
      </c>
      <c r="E243" s="2">
        <f>VIC_public_exposure_sites[[#This Row],[Date]]</f>
        <v>44043</v>
      </c>
      <c r="F243" s="2">
        <f>VIC_public_exposure_sites[[#This Row],[Exposure Date]]</f>
        <v>44043</v>
      </c>
      <c r="G243" s="2">
        <f>VIC_public_exposure_sites[[#This Row],[Date]]+14</f>
        <v>44057</v>
      </c>
      <c r="H243" s="2">
        <f>VIC_public_exposure_sites[[#This Row],[Onset of symptoms up to]]</f>
        <v>44057</v>
      </c>
      <c r="I243" s="2" t="s">
        <v>1545</v>
      </c>
      <c r="J243" s="1" t="s">
        <v>1546</v>
      </c>
      <c r="K243" s="1" t="s">
        <v>1547</v>
      </c>
      <c r="L243" s="1" t="s">
        <v>1548</v>
      </c>
    </row>
    <row r="244" spans="1:12" x14ac:dyDescent="0.45">
      <c r="A244" s="4">
        <v>44043</v>
      </c>
      <c r="B244" s="1"/>
      <c r="C244" s="1" t="s">
        <v>1539</v>
      </c>
      <c r="D244" s="7" t="s">
        <v>1557</v>
      </c>
      <c r="E244" s="2">
        <f>VIC_public_exposure_sites[[#This Row],[Date]]</f>
        <v>44043</v>
      </c>
      <c r="F244" s="2">
        <f>VIC_public_exposure_sites[[#This Row],[Exposure Date]]</f>
        <v>44043</v>
      </c>
      <c r="G244" s="2">
        <f>VIC_public_exposure_sites[[#This Row],[Date]]+14</f>
        <v>44057</v>
      </c>
      <c r="H244" s="2">
        <f>VIC_public_exposure_sites[[#This Row],[Onset of symptoms up to]]</f>
        <v>44057</v>
      </c>
      <c r="I244" s="2" t="s">
        <v>1549</v>
      </c>
      <c r="J244" s="1" t="s">
        <v>1550</v>
      </c>
      <c r="K244" s="1" t="s">
        <v>1551</v>
      </c>
      <c r="L244" s="1" t="s">
        <v>1552</v>
      </c>
    </row>
    <row r="245" spans="1:12" x14ac:dyDescent="0.45">
      <c r="A245" s="4">
        <v>44043</v>
      </c>
      <c r="B245" s="1"/>
      <c r="C245" s="1" t="s">
        <v>1540</v>
      </c>
      <c r="D245" s="7" t="s">
        <v>1557</v>
      </c>
      <c r="E245" s="2">
        <f>VIC_public_exposure_sites[[#This Row],[Date]]</f>
        <v>44043</v>
      </c>
      <c r="F245" s="2">
        <f>VIC_public_exposure_sites[[#This Row],[Exposure Date]]</f>
        <v>44043</v>
      </c>
      <c r="G245" s="2">
        <f>VIC_public_exposure_sites[[#This Row],[Date]]+14</f>
        <v>44057</v>
      </c>
      <c r="H245" s="2">
        <f>VIC_public_exposure_sites[[#This Row],[Onset of symptoms up to]]</f>
        <v>44057</v>
      </c>
      <c r="I245" s="2" t="s">
        <v>1553</v>
      </c>
      <c r="J245" s="1" t="s">
        <v>1554</v>
      </c>
      <c r="K245" s="1" t="s">
        <v>1555</v>
      </c>
      <c r="L245" s="1" t="s">
        <v>1556</v>
      </c>
    </row>
    <row r="246" spans="1:12" x14ac:dyDescent="0.45">
      <c r="A246" s="4">
        <v>44038</v>
      </c>
      <c r="B246" s="1"/>
      <c r="C246" s="1" t="s">
        <v>1558</v>
      </c>
      <c r="D246" s="7" t="s">
        <v>477</v>
      </c>
      <c r="E246" s="2">
        <f>VIC_public_exposure_sites[[#This Row],[Date]]</f>
        <v>44038</v>
      </c>
      <c r="F246" s="2">
        <f>VIC_public_exposure_sites[[#This Row],[Exposure Date]]</f>
        <v>44038</v>
      </c>
      <c r="G246" s="2">
        <f>VIC_public_exposure_sites[[#This Row],[Date]]+14</f>
        <v>44052</v>
      </c>
      <c r="H246" s="2">
        <f>VIC_public_exposure_sites[[#This Row],[Onset of symptoms up to]]</f>
        <v>44052</v>
      </c>
      <c r="I246" s="2" t="s">
        <v>516</v>
      </c>
      <c r="J246" s="12" t="s">
        <v>1559</v>
      </c>
      <c r="K246" s="1" t="str">
        <f>LEFT(VIC_public_exposure_sites[[#This Row],[Lat-Lon]],FIND(",",VIC_public_exposure_sites[[#This Row],[Lat-Lon]])-1)</f>
        <v>-37.7936528</v>
      </c>
      <c r="L246" s="1" t="str">
        <f>MID(VIC_public_exposure_sites[[#This Row],[Lat-Lon]],FIND(",",VIC_public_exposure_sites[[#This Row],[Lat-Lon]])+1,9999)</f>
        <v>144.8593175</v>
      </c>
    </row>
    <row r="247" spans="1:12" x14ac:dyDescent="0.45">
      <c r="A247" s="4">
        <v>44034</v>
      </c>
      <c r="B247" s="1"/>
      <c r="C247" s="1" t="s">
        <v>1560</v>
      </c>
      <c r="D247" s="7" t="s">
        <v>613</v>
      </c>
      <c r="E247" s="2">
        <f>VIC_public_exposure_sites[[#This Row],[Date]]</f>
        <v>44034</v>
      </c>
      <c r="F247" s="2">
        <f>VIC_public_exposure_sites[[#This Row],[Exposure Date]]</f>
        <v>44034</v>
      </c>
      <c r="G247" s="2">
        <f>VIC_public_exposure_sites[[#This Row],[Date]]+14</f>
        <v>44048</v>
      </c>
      <c r="H247" s="2">
        <f>VIC_public_exposure_sites[[#This Row],[Onset of symptoms up to]]</f>
        <v>44048</v>
      </c>
      <c r="I247" s="2" t="s">
        <v>1563</v>
      </c>
      <c r="J247" s="1" t="s">
        <v>1564</v>
      </c>
      <c r="K247" s="1" t="s">
        <v>1565</v>
      </c>
      <c r="L247" s="1" t="s">
        <v>1566</v>
      </c>
    </row>
    <row r="248" spans="1:12" x14ac:dyDescent="0.45">
      <c r="A248" s="4">
        <v>44034</v>
      </c>
      <c r="B248" s="1"/>
      <c r="C248" s="1" t="s">
        <v>1561</v>
      </c>
      <c r="D248" s="7" t="s">
        <v>613</v>
      </c>
      <c r="E248" s="2">
        <f>VIC_public_exposure_sites[[#This Row],[Date]]</f>
        <v>44034</v>
      </c>
      <c r="F248" s="2">
        <f>VIC_public_exposure_sites[[#This Row],[Exposure Date]]</f>
        <v>44034</v>
      </c>
      <c r="G248" s="2">
        <f>VIC_public_exposure_sites[[#This Row],[Date]]+14</f>
        <v>44048</v>
      </c>
      <c r="H248" s="2">
        <f>VIC_public_exposure_sites[[#This Row],[Onset of symptoms up to]]</f>
        <v>44048</v>
      </c>
      <c r="I248" s="2" t="s">
        <v>1571</v>
      </c>
      <c r="J248" s="12" t="s">
        <v>1572</v>
      </c>
      <c r="K248" s="1" t="str">
        <f>LEFT(VIC_public_exposure_sites[[#This Row],[Lat-Lon]],FIND(",",VIC_public_exposure_sites[[#This Row],[Lat-Lon]])-1)</f>
        <v>-37.7300487</v>
      </c>
      <c r="L248" s="1" t="str">
        <f>MID(VIC_public_exposure_sites[[#This Row],[Lat-Lon]],FIND(",",VIC_public_exposure_sites[[#This Row],[Lat-Lon]])+1,9999)</f>
        <v>144.7412819</v>
      </c>
    </row>
    <row r="249" spans="1:12" x14ac:dyDescent="0.45">
      <c r="A249" s="4">
        <v>44035</v>
      </c>
      <c r="B249" s="1"/>
      <c r="C249" s="1" t="s">
        <v>1562</v>
      </c>
      <c r="D249" s="7" t="s">
        <v>613</v>
      </c>
      <c r="E249" s="2">
        <f>VIC_public_exposure_sites[[#This Row],[Date]]</f>
        <v>44035</v>
      </c>
      <c r="F249" s="2">
        <f>VIC_public_exposure_sites[[#This Row],[Exposure Date]]</f>
        <v>44035</v>
      </c>
      <c r="G249" s="2">
        <f>VIC_public_exposure_sites[[#This Row],[Date]]+14</f>
        <v>44049</v>
      </c>
      <c r="H249" s="2">
        <f>VIC_public_exposure_sites[[#This Row],[Onset of symptoms up to]]</f>
        <v>44049</v>
      </c>
      <c r="I249" s="2" t="s">
        <v>1567</v>
      </c>
      <c r="J249" s="1" t="s">
        <v>1568</v>
      </c>
      <c r="K249" s="1" t="s">
        <v>1569</v>
      </c>
      <c r="L249" s="1" t="s">
        <v>1570</v>
      </c>
    </row>
    <row r="250" spans="1:12" x14ac:dyDescent="0.45">
      <c r="A250" s="4">
        <v>44043</v>
      </c>
      <c r="B250" s="1"/>
      <c r="C250" s="1" t="s">
        <v>1573</v>
      </c>
      <c r="D250" s="7" t="s">
        <v>572</v>
      </c>
      <c r="E250" s="2">
        <f>VIC_public_exposure_sites[[#This Row],[Date]]</f>
        <v>44043</v>
      </c>
      <c r="F250" s="2">
        <f>VIC_public_exposure_sites[[#This Row],[Exposure Date]]</f>
        <v>44043</v>
      </c>
      <c r="G250" s="2">
        <f>VIC_public_exposure_sites[[#This Row],[Date]]+14</f>
        <v>44057</v>
      </c>
      <c r="H250" s="2">
        <f>VIC_public_exposure_sites[[#This Row],[Onset of symptoms up to]]</f>
        <v>44057</v>
      </c>
      <c r="I250" s="2" t="s">
        <v>1574</v>
      </c>
      <c r="J250" s="1" t="s">
        <v>1575</v>
      </c>
      <c r="K250" s="1" t="s">
        <v>1576</v>
      </c>
      <c r="L250" s="1" t="s">
        <v>1577</v>
      </c>
    </row>
    <row r="251" spans="1:12" x14ac:dyDescent="0.45">
      <c r="A251" s="4">
        <v>44043</v>
      </c>
      <c r="B251" s="1"/>
      <c r="C251" s="1" t="s">
        <v>1578</v>
      </c>
      <c r="D251" s="7" t="s">
        <v>572</v>
      </c>
      <c r="E251" s="2">
        <f>VIC_public_exposure_sites[[#This Row],[Date]]</f>
        <v>44043</v>
      </c>
      <c r="F251" s="2">
        <f>VIC_public_exposure_sites[[#This Row],[Exposure Date]]</f>
        <v>44043</v>
      </c>
      <c r="G251" s="2">
        <f>VIC_public_exposure_sites[[#This Row],[Date]]+14</f>
        <v>44057</v>
      </c>
      <c r="H251" s="2">
        <f>VIC_public_exposure_sites[[#This Row],[Onset of symptoms up to]]</f>
        <v>44057</v>
      </c>
      <c r="I251" s="2" t="s">
        <v>1579</v>
      </c>
      <c r="J251" s="1" t="s">
        <v>1580</v>
      </c>
      <c r="K251" s="1" t="s">
        <v>1581</v>
      </c>
      <c r="L251" s="1" t="s">
        <v>1582</v>
      </c>
    </row>
    <row r="252" spans="1:12" x14ac:dyDescent="0.45">
      <c r="A252" s="4">
        <v>44043</v>
      </c>
      <c r="B252" s="1"/>
      <c r="C252" s="1" t="s">
        <v>1583</v>
      </c>
      <c r="D252" s="7" t="s">
        <v>572</v>
      </c>
      <c r="E252" s="2">
        <f>VIC_public_exposure_sites[[#This Row],[Date]]</f>
        <v>44043</v>
      </c>
      <c r="F252" s="2">
        <f>VIC_public_exposure_sites[[#This Row],[Exposure Date]]</f>
        <v>44043</v>
      </c>
      <c r="G252" s="2">
        <f>VIC_public_exposure_sites[[#This Row],[Date]]+14</f>
        <v>44057</v>
      </c>
      <c r="H252" s="2">
        <f>VIC_public_exposure_sites[[#This Row],[Onset of symptoms up to]]</f>
        <v>44057</v>
      </c>
      <c r="I252" s="2" t="s">
        <v>1584</v>
      </c>
      <c r="J252" s="1" t="s">
        <v>1585</v>
      </c>
      <c r="K252" s="1" t="s">
        <v>1586</v>
      </c>
      <c r="L252" s="1" t="s">
        <v>1587</v>
      </c>
    </row>
    <row r="253" spans="1:12" x14ac:dyDescent="0.45">
      <c r="A253" s="4">
        <v>44043</v>
      </c>
      <c r="B253" s="1"/>
      <c r="C253" s="1" t="s">
        <v>1588</v>
      </c>
      <c r="D253" s="7" t="s">
        <v>572</v>
      </c>
      <c r="E253" s="2">
        <f>VIC_public_exposure_sites[[#This Row],[Date]]</f>
        <v>44043</v>
      </c>
      <c r="F253" s="2">
        <f>VIC_public_exposure_sites[[#This Row],[Exposure Date]]</f>
        <v>44043</v>
      </c>
      <c r="G253" s="2">
        <f>VIC_public_exposure_sites[[#This Row],[Date]]+14</f>
        <v>44057</v>
      </c>
      <c r="H253" s="2">
        <f>VIC_public_exposure_sites[[#This Row],[Onset of symptoms up to]]</f>
        <v>44057</v>
      </c>
      <c r="I253" s="2" t="s">
        <v>1589</v>
      </c>
      <c r="J253" s="1" t="s">
        <v>1590</v>
      </c>
      <c r="K253" s="1" t="s">
        <v>1591</v>
      </c>
      <c r="L253" s="1" t="s">
        <v>1592</v>
      </c>
    </row>
    <row r="254" spans="1:12" x14ac:dyDescent="0.45">
      <c r="A254" s="4">
        <v>44043</v>
      </c>
      <c r="B254" s="1"/>
      <c r="C254" s="1" t="s">
        <v>1593</v>
      </c>
      <c r="D254" s="7" t="s">
        <v>572</v>
      </c>
      <c r="E254" s="2">
        <f>VIC_public_exposure_sites[[#This Row],[Date]]</f>
        <v>44043</v>
      </c>
      <c r="F254" s="2">
        <f>VIC_public_exposure_sites[[#This Row],[Exposure Date]]</f>
        <v>44043</v>
      </c>
      <c r="G254" s="2">
        <f>VIC_public_exposure_sites[[#This Row],[Date]]+14</f>
        <v>44057</v>
      </c>
      <c r="H254" s="2">
        <f>VIC_public_exposure_sites[[#This Row],[Onset of symptoms up to]]</f>
        <v>44057</v>
      </c>
      <c r="I254" s="2" t="s">
        <v>1611</v>
      </c>
      <c r="J254" s="12" t="s">
        <v>1612</v>
      </c>
      <c r="K254" s="1" t="str">
        <f>LEFT(VIC_public_exposure_sites[[#This Row],[Lat-Lon]],FIND(",",VIC_public_exposure_sites[[#This Row],[Lat-Lon]])-1)</f>
        <v>-37.7710537</v>
      </c>
      <c r="L254" s="1" t="str">
        <f>MID(VIC_public_exposure_sites[[#This Row],[Lat-Lon]],FIND(",",VIC_public_exposure_sites[[#This Row],[Lat-Lon]])+1,9999)</f>
        <v>145.0096873</v>
      </c>
    </row>
    <row r="255" spans="1:12" x14ac:dyDescent="0.45">
      <c r="A255" s="4">
        <v>44043</v>
      </c>
      <c r="B255" s="1"/>
      <c r="C255" s="1" t="s">
        <v>1594</v>
      </c>
      <c r="D255" s="7" t="s">
        <v>572</v>
      </c>
      <c r="E255" s="2">
        <f>VIC_public_exposure_sites[[#This Row],[Date]]</f>
        <v>44043</v>
      </c>
      <c r="F255" s="2">
        <f>VIC_public_exposure_sites[[#This Row],[Exposure Date]]</f>
        <v>44043</v>
      </c>
      <c r="G255" s="2">
        <f>VIC_public_exposure_sites[[#This Row],[Date]]+14</f>
        <v>44057</v>
      </c>
      <c r="H255" s="2">
        <f>VIC_public_exposure_sites[[#This Row],[Onset of symptoms up to]]</f>
        <v>44057</v>
      </c>
      <c r="I255" s="2" t="s">
        <v>1613</v>
      </c>
      <c r="J255" s="12" t="s">
        <v>1614</v>
      </c>
      <c r="K255" s="1" t="str">
        <f>LEFT(VIC_public_exposure_sites[[#This Row],[Lat-Lon]],FIND(",",VIC_public_exposure_sites[[#This Row],[Lat-Lon]])-1)</f>
        <v>-37.8374201</v>
      </c>
      <c r="L255" s="1" t="str">
        <f>MID(VIC_public_exposure_sites[[#This Row],[Lat-Lon]],FIND(",",VIC_public_exposure_sites[[#This Row],[Lat-Lon]])+1,9999)</f>
        <v>144.6776239</v>
      </c>
    </row>
    <row r="256" spans="1:12" x14ac:dyDescent="0.45">
      <c r="A256" s="4">
        <v>44043</v>
      </c>
      <c r="B256" s="1"/>
      <c r="C256" s="1" t="s">
        <v>1595</v>
      </c>
      <c r="D256" s="7" t="s">
        <v>572</v>
      </c>
      <c r="E256" s="2">
        <f>VIC_public_exposure_sites[[#This Row],[Date]]</f>
        <v>44043</v>
      </c>
      <c r="F256" s="2">
        <f>VIC_public_exposure_sites[[#This Row],[Exposure Date]]</f>
        <v>44043</v>
      </c>
      <c r="G256" s="2">
        <f>VIC_public_exposure_sites[[#This Row],[Date]]+14</f>
        <v>44057</v>
      </c>
      <c r="H256" s="2">
        <f>VIC_public_exposure_sites[[#This Row],[Onset of symptoms up to]]</f>
        <v>44057</v>
      </c>
      <c r="I256" s="2" t="s">
        <v>1596</v>
      </c>
      <c r="J256" s="1" t="s">
        <v>1597</v>
      </c>
      <c r="K256" s="1" t="s">
        <v>1598</v>
      </c>
      <c r="L256" s="1" t="s">
        <v>1599</v>
      </c>
    </row>
    <row r="257" spans="1:12" x14ac:dyDescent="0.45">
      <c r="A257" s="4">
        <v>44043</v>
      </c>
      <c r="B257" s="1"/>
      <c r="C257" s="1" t="s">
        <v>1600</v>
      </c>
      <c r="D257" s="7" t="s">
        <v>572</v>
      </c>
      <c r="E257" s="2">
        <f>VIC_public_exposure_sites[[#This Row],[Date]]</f>
        <v>44043</v>
      </c>
      <c r="F257" s="2">
        <f>VIC_public_exposure_sites[[#This Row],[Exposure Date]]</f>
        <v>44043</v>
      </c>
      <c r="G257" s="2">
        <f>VIC_public_exposure_sites[[#This Row],[Date]]+14</f>
        <v>44057</v>
      </c>
      <c r="H257" s="2">
        <f>VIC_public_exposure_sites[[#This Row],[Onset of symptoms up to]]</f>
        <v>44057</v>
      </c>
      <c r="I257" s="2" t="s">
        <v>1601</v>
      </c>
      <c r="J257" s="1" t="s">
        <v>1602</v>
      </c>
      <c r="K257" s="1" t="s">
        <v>1603</v>
      </c>
      <c r="L257" s="1" t="s">
        <v>1604</v>
      </c>
    </row>
    <row r="258" spans="1:12" x14ac:dyDescent="0.45">
      <c r="A258" s="4">
        <v>44043</v>
      </c>
      <c r="B258" s="1"/>
      <c r="C258" s="1" t="s">
        <v>1605</v>
      </c>
      <c r="D258" s="7" t="s">
        <v>572</v>
      </c>
      <c r="E258" s="2">
        <f>VIC_public_exposure_sites[[#This Row],[Date]]</f>
        <v>44043</v>
      </c>
      <c r="F258" s="2">
        <f>VIC_public_exposure_sites[[#This Row],[Exposure Date]]</f>
        <v>44043</v>
      </c>
      <c r="G258" s="2">
        <f>VIC_public_exposure_sites[[#This Row],[Date]]+14</f>
        <v>44057</v>
      </c>
      <c r="H258" s="2">
        <f>VIC_public_exposure_sites[[#This Row],[Onset of symptoms up to]]</f>
        <v>44057</v>
      </c>
      <c r="I258" s="2" t="s">
        <v>688</v>
      </c>
      <c r="J258" s="12" t="s">
        <v>1615</v>
      </c>
      <c r="K258" s="1" t="str">
        <f>LEFT(VIC_public_exposure_sites[[#This Row],[Lat-Lon]],FIND(",",VIC_public_exposure_sites[[#This Row],[Lat-Lon]])-1)</f>
        <v>-38.2029589</v>
      </c>
      <c r="L258" s="1" t="str">
        <f>MID(VIC_public_exposure_sites[[#This Row],[Lat-Lon]],FIND(",",VIC_public_exposure_sites[[#This Row],[Lat-Lon]])+1,9999)</f>
        <v>144.3337663</v>
      </c>
    </row>
    <row r="259" spans="1:12" x14ac:dyDescent="0.45">
      <c r="A259" s="4">
        <v>44043</v>
      </c>
      <c r="B259" s="1"/>
      <c r="C259" s="1" t="s">
        <v>1606</v>
      </c>
      <c r="D259" s="7" t="s">
        <v>572</v>
      </c>
      <c r="E259" s="2">
        <f>VIC_public_exposure_sites[[#This Row],[Date]]</f>
        <v>44043</v>
      </c>
      <c r="F259" s="2">
        <f>VIC_public_exposure_sites[[#This Row],[Exposure Date]]</f>
        <v>44043</v>
      </c>
      <c r="G259" s="2">
        <f>VIC_public_exposure_sites[[#This Row],[Date]]+14</f>
        <v>44057</v>
      </c>
      <c r="H259" s="2">
        <f>VIC_public_exposure_sites[[#This Row],[Onset of symptoms up to]]</f>
        <v>44057</v>
      </c>
      <c r="I259" s="2" t="s">
        <v>1607</v>
      </c>
      <c r="J259" s="1" t="s">
        <v>1608</v>
      </c>
      <c r="K259" s="1" t="s">
        <v>1609</v>
      </c>
      <c r="L259" s="1" t="s">
        <v>1610</v>
      </c>
    </row>
    <row r="260" spans="1:12" x14ac:dyDescent="0.45">
      <c r="A260" s="4">
        <v>44043</v>
      </c>
      <c r="B260" s="1"/>
      <c r="C260" s="1" t="s">
        <v>1616</v>
      </c>
      <c r="D260" s="7" t="s">
        <v>1531</v>
      </c>
      <c r="E260" s="2">
        <f>VIC_public_exposure_sites[[#This Row],[Date]]</f>
        <v>44043</v>
      </c>
      <c r="F260" s="2">
        <f>VIC_public_exposure_sites[[#This Row],[Exposure Date]]</f>
        <v>44043</v>
      </c>
      <c r="G260" s="2">
        <f>VIC_public_exposure_sites[[#This Row],[Date]]+14</f>
        <v>44057</v>
      </c>
      <c r="H260" s="2">
        <f>VIC_public_exposure_sites[[#This Row],[Onset of symptoms up to]]</f>
        <v>44057</v>
      </c>
      <c r="I260" s="2" t="s">
        <v>1624</v>
      </c>
      <c r="J260" s="12" t="s">
        <v>1625</v>
      </c>
      <c r="K260" s="1" t="str">
        <f>LEFT(VIC_public_exposure_sites[[#This Row],[Lat-Lon]],FIND(",",VIC_public_exposure_sites[[#This Row],[Lat-Lon]])-1)</f>
        <v>-37.8265866</v>
      </c>
      <c r="L260" s="1" t="str">
        <f>MID(VIC_public_exposure_sites[[#This Row],[Lat-Lon]],FIND(",",VIC_public_exposure_sites[[#This Row],[Lat-Lon]])+1,9999)</f>
        <v>145.2809167</v>
      </c>
    </row>
    <row r="261" spans="1:12" x14ac:dyDescent="0.45">
      <c r="A261" s="4">
        <v>44043</v>
      </c>
      <c r="B261" s="1"/>
      <c r="C261" s="1" t="s">
        <v>1620</v>
      </c>
      <c r="D261" s="7" t="s">
        <v>1531</v>
      </c>
      <c r="E261" s="2">
        <f>VIC_public_exposure_sites[[#This Row],[Date]]</f>
        <v>44043</v>
      </c>
      <c r="F261" s="2">
        <f>VIC_public_exposure_sites[[#This Row],[Exposure Date]]</f>
        <v>44043</v>
      </c>
      <c r="G261" s="2">
        <f>VIC_public_exposure_sites[[#This Row],[Date]]+14</f>
        <v>44057</v>
      </c>
      <c r="H261" s="2">
        <f>VIC_public_exposure_sites[[#This Row],[Onset of symptoms up to]]</f>
        <v>44057</v>
      </c>
      <c r="I261" s="2" t="s">
        <v>1618</v>
      </c>
      <c r="J261" s="1" t="s">
        <v>1619</v>
      </c>
      <c r="K261" s="1" t="str">
        <f>LEFT(VIC_public_exposure_sites[[#This Row],[Lat-Lon]],FIND(",",VIC_public_exposure_sites[[#This Row],[Lat-Lon]])-1)</f>
        <v>-37.8149676</v>
      </c>
      <c r="L261" s="1" t="str">
        <f>MID(VIC_public_exposure_sites[[#This Row],[Lat-Lon]],FIND(",",VIC_public_exposure_sites[[#This Row],[Lat-Lon]])+1,9999)</f>
        <v xml:space="preserve"> 144.9459849</v>
      </c>
    </row>
    <row r="262" spans="1:12" x14ac:dyDescent="0.45">
      <c r="A262" s="4">
        <v>44043</v>
      </c>
      <c r="B262" s="1"/>
      <c r="C262" s="1" t="s">
        <v>1621</v>
      </c>
      <c r="D262" s="7" t="s">
        <v>1531</v>
      </c>
      <c r="E262" s="2">
        <f>VIC_public_exposure_sites[[#This Row],[Date]]</f>
        <v>44043</v>
      </c>
      <c r="F262" s="2">
        <f>VIC_public_exposure_sites[[#This Row],[Exposure Date]]</f>
        <v>44043</v>
      </c>
      <c r="G262" s="2">
        <f>VIC_public_exposure_sites[[#This Row],[Date]]+14</f>
        <v>44057</v>
      </c>
      <c r="H262" s="2">
        <f>VIC_public_exposure_sites[[#This Row],[Onset of symptoms up to]]</f>
        <v>44057</v>
      </c>
      <c r="I262" s="2" t="s">
        <v>1622</v>
      </c>
      <c r="J262" s="12" t="s">
        <v>1623</v>
      </c>
      <c r="K262" s="1" t="str">
        <f>LEFT(VIC_public_exposure_sites[[#This Row],[Lat-Lon]],FIND(",",VIC_public_exposure_sites[[#This Row],[Lat-Lon]])-1)</f>
        <v>-37.6555563</v>
      </c>
      <c r="L262" s="1" t="str">
        <f>MID(VIC_public_exposure_sites[[#This Row],[Lat-Lon]],FIND(",",VIC_public_exposure_sites[[#This Row],[Lat-Lon]])+1,9999)</f>
        <v>145.0207218</v>
      </c>
    </row>
    <row r="263" spans="1:12" x14ac:dyDescent="0.45">
      <c r="A263" s="4">
        <v>44043</v>
      </c>
      <c r="B263" s="1"/>
      <c r="C263" s="1" t="s">
        <v>1617</v>
      </c>
      <c r="D263" s="7" t="s">
        <v>1531</v>
      </c>
      <c r="E263" s="2">
        <f>VIC_public_exposure_sites[[#This Row],[Date]]</f>
        <v>44043</v>
      </c>
      <c r="F263" s="2">
        <f>VIC_public_exposure_sites[[#This Row],[Exposure Date]]</f>
        <v>44043</v>
      </c>
      <c r="G263" s="2">
        <f>VIC_public_exposure_sites[[#This Row],[Date]]+14</f>
        <v>44057</v>
      </c>
      <c r="H263" s="2">
        <f>VIC_public_exposure_sites[[#This Row],[Onset of symptoms up to]]</f>
        <v>44057</v>
      </c>
      <c r="I263" s="2" t="s">
        <v>1626</v>
      </c>
      <c r="J263" s="12" t="s">
        <v>1627</v>
      </c>
      <c r="K263" s="1" t="str">
        <f>LEFT(VIC_public_exposure_sites[[#This Row],[Lat-Lon]],FIND(",",VIC_public_exposure_sites[[#This Row],[Lat-Lon]])-1)</f>
        <v>-37.6691271</v>
      </c>
      <c r="L263" s="1" t="str">
        <f>MID(VIC_public_exposure_sites[[#This Row],[Lat-Lon]],FIND(",",VIC_public_exposure_sites[[#This Row],[Lat-Lon]])+1,9999)</f>
        <v>144.9630871</v>
      </c>
    </row>
    <row r="264" spans="1:12" x14ac:dyDescent="0.45">
      <c r="A264" s="4">
        <v>44043</v>
      </c>
      <c r="B264" s="1"/>
      <c r="C264" s="1" t="s">
        <v>1628</v>
      </c>
      <c r="D264" s="7" t="s">
        <v>1531</v>
      </c>
      <c r="E264" s="2">
        <f>VIC_public_exposure_sites[[#This Row],[Date]]</f>
        <v>44043</v>
      </c>
      <c r="F264" s="2">
        <f>VIC_public_exposure_sites[[#This Row],[Exposure Date]]</f>
        <v>44043</v>
      </c>
      <c r="G264" s="2">
        <f>VIC_public_exposure_sites[[#This Row],[Date]]+14</f>
        <v>44057</v>
      </c>
      <c r="H264" s="2">
        <f>VIC_public_exposure_sites[[#This Row],[Onset of symptoms up to]]</f>
        <v>44057</v>
      </c>
      <c r="I264" s="1" t="s">
        <v>211</v>
      </c>
      <c r="J264" s="1"/>
      <c r="K264" s="1">
        <v>-37.667110999999998</v>
      </c>
      <c r="L264" s="1">
        <v>144.83348079999999</v>
      </c>
    </row>
    <row r="265" spans="1:12" x14ac:dyDescent="0.45">
      <c r="A265" s="4">
        <v>44028</v>
      </c>
      <c r="B265" s="1"/>
      <c r="C265" s="1" t="s">
        <v>578</v>
      </c>
      <c r="D265" s="7" t="s">
        <v>1531</v>
      </c>
      <c r="E265" s="2">
        <f>VIC_public_exposure_sites[[#This Row],[Date]]</f>
        <v>44028</v>
      </c>
      <c r="F265" s="2">
        <f>VIC_public_exposure_sites[[#This Row],[Exposure Date]]</f>
        <v>44028</v>
      </c>
      <c r="G265" s="2">
        <f>VIC_public_exposure_sites[[#This Row],[Date]]+14</f>
        <v>44042</v>
      </c>
      <c r="H265" s="2">
        <f>VIC_public_exposure_sites[[#This Row],[Onset of symptoms up to]]</f>
        <v>44042</v>
      </c>
      <c r="I265" s="2" t="s">
        <v>580</v>
      </c>
      <c r="J265" s="2"/>
      <c r="K265" s="1">
        <v>-37.807358000000001</v>
      </c>
      <c r="L265" s="1">
        <v>144.975033</v>
      </c>
    </row>
    <row r="266" spans="1:12" x14ac:dyDescent="0.45">
      <c r="A266" s="4">
        <v>44043</v>
      </c>
      <c r="B266" s="1"/>
      <c r="C266" s="1" t="s">
        <v>1629</v>
      </c>
      <c r="D266" s="7" t="s">
        <v>1630</v>
      </c>
      <c r="E266" s="2">
        <f>VIC_public_exposure_sites[[#This Row],[Date]]</f>
        <v>44043</v>
      </c>
      <c r="F266" s="2">
        <f>VIC_public_exposure_sites[[#This Row],[Exposure Date]]</f>
        <v>44043</v>
      </c>
      <c r="G266" s="2">
        <f>VIC_public_exposure_sites[[#This Row],[Date]]+14</f>
        <v>44057</v>
      </c>
      <c r="H266" s="2">
        <f>VIC_public_exposure_sites[[#This Row],[Onset of symptoms up to]]</f>
        <v>44057</v>
      </c>
      <c r="I266" s="13" t="s">
        <v>1632</v>
      </c>
      <c r="J266" s="12" t="s">
        <v>1631</v>
      </c>
      <c r="K266" s="1" t="str">
        <f>LEFT(VIC_public_exposure_sites[[#This Row],[Lat-Lon]],FIND(",",VIC_public_exposure_sites[[#This Row],[Lat-Lon]])-1)</f>
        <v>-37.8092842</v>
      </c>
      <c r="L266" s="1" t="str">
        <f>MID(VIC_public_exposure_sites[[#This Row],[Lat-Lon]],FIND(",",VIC_public_exposure_sites[[#This Row],[Lat-Lon]])+1,9999)</f>
        <v>144.9685031</v>
      </c>
    </row>
    <row r="267" spans="1:12" x14ac:dyDescent="0.45">
      <c r="A267" s="4">
        <v>44043</v>
      </c>
      <c r="B267" s="1"/>
      <c r="C267" s="1" t="s">
        <v>1465</v>
      </c>
      <c r="D267" s="7" t="s">
        <v>572</v>
      </c>
      <c r="E267" s="2">
        <f>VIC_public_exposure_sites[[#This Row],[Date]]</f>
        <v>44043</v>
      </c>
      <c r="F267" s="2">
        <f>VIC_public_exposure_sites[[#This Row],[Exposure Date]]</f>
        <v>44043</v>
      </c>
      <c r="G267" s="2">
        <f>VIC_public_exposure_sites[[#This Row],[Date]]+14</f>
        <v>44057</v>
      </c>
      <c r="H267" s="2">
        <f>VIC_public_exposure_sites[[#This Row],[Onset of symptoms up to]]</f>
        <v>44057</v>
      </c>
      <c r="I267" s="2" t="s">
        <v>1534</v>
      </c>
      <c r="J267" s="12" t="s">
        <v>1535</v>
      </c>
      <c r="K267" s="1" t="str">
        <f>LEFT(VIC_public_exposure_sites[[#This Row],[Lat-Lon]],FIND(",",VIC_public_exposure_sites[[#This Row],[Lat-Lon]])-1)</f>
        <v>-37.4961841</v>
      </c>
      <c r="L267" s="1" t="str">
        <f>MID(VIC_public_exposure_sites[[#This Row],[Lat-Lon]],FIND(",",VIC_public_exposure_sites[[#This Row],[Lat-Lon]])+1,9999)</f>
        <v>148.1725768</v>
      </c>
    </row>
    <row r="268" spans="1:12" x14ac:dyDescent="0.45">
      <c r="A268" s="4">
        <v>44043</v>
      </c>
      <c r="B268" s="1"/>
      <c r="C268" s="1" t="s">
        <v>1466</v>
      </c>
      <c r="D268" s="7" t="s">
        <v>572</v>
      </c>
      <c r="E268" s="2">
        <f>VIC_public_exposure_sites[[#This Row],[Date]]</f>
        <v>44043</v>
      </c>
      <c r="F268" s="2">
        <f>VIC_public_exposure_sites[[#This Row],[Exposure Date]]</f>
        <v>44043</v>
      </c>
      <c r="G268" s="2">
        <f>VIC_public_exposure_sites[[#This Row],[Date]]+14</f>
        <v>44057</v>
      </c>
      <c r="H268" s="2">
        <f>VIC_public_exposure_sites[[#This Row],[Onset of symptoms up to]]</f>
        <v>44057</v>
      </c>
      <c r="I268" s="2" t="s">
        <v>1514</v>
      </c>
      <c r="J268" s="12" t="s">
        <v>1515</v>
      </c>
      <c r="K268" s="1" t="str">
        <f>LEFT(VIC_public_exposure_sites[[#This Row],[Lat-Lon]],FIND(",",VIC_public_exposure_sites[[#This Row],[Lat-Lon]])-1)</f>
        <v>-37.8296457</v>
      </c>
      <c r="L268" s="1" t="str">
        <f>MID(VIC_public_exposure_sites[[#This Row],[Lat-Lon]],FIND(",",VIC_public_exposure_sites[[#This Row],[Lat-Lon]])+1,9999)</f>
        <v>147.6269773</v>
      </c>
    </row>
    <row r="269" spans="1:12" x14ac:dyDescent="0.45">
      <c r="A269" s="4">
        <v>44043</v>
      </c>
      <c r="B269" s="1"/>
      <c r="C269" s="1" t="s">
        <v>1467</v>
      </c>
      <c r="D269" s="7" t="s">
        <v>572</v>
      </c>
      <c r="E269" s="2">
        <f>VIC_public_exposure_sites[[#This Row],[Date]]</f>
        <v>44043</v>
      </c>
      <c r="F269" s="2">
        <f>VIC_public_exposure_sites[[#This Row],[Exposure Date]]</f>
        <v>44043</v>
      </c>
      <c r="G269" s="2">
        <f>VIC_public_exposure_sites[[#This Row],[Date]]+14</f>
        <v>44057</v>
      </c>
      <c r="H269" s="2">
        <f>VIC_public_exposure_sites[[#This Row],[Onset of symptoms up to]]</f>
        <v>44057</v>
      </c>
      <c r="I269" s="2" t="s">
        <v>1468</v>
      </c>
      <c r="J269" s="1" t="s">
        <v>1469</v>
      </c>
      <c r="K269" s="1" t="s">
        <v>1470</v>
      </c>
      <c r="L269" s="1" t="s">
        <v>1471</v>
      </c>
    </row>
    <row r="270" spans="1:12" x14ac:dyDescent="0.45">
      <c r="A270" s="4">
        <v>44043</v>
      </c>
      <c r="B270" s="1"/>
      <c r="C270" s="1" t="s">
        <v>1536</v>
      </c>
      <c r="D270" s="7" t="s">
        <v>572</v>
      </c>
      <c r="E270" s="2">
        <f>VIC_public_exposure_sites[[#This Row],[Date]]</f>
        <v>44043</v>
      </c>
      <c r="F270" s="2">
        <f>VIC_public_exposure_sites[[#This Row],[Exposure Date]]</f>
        <v>44043</v>
      </c>
      <c r="G270" s="2">
        <f>VIC_public_exposure_sites[[#This Row],[Date]]+14</f>
        <v>44057</v>
      </c>
      <c r="H270" s="2">
        <f>VIC_public_exposure_sites[[#This Row],[Onset of symptoms up to]]</f>
        <v>44057</v>
      </c>
      <c r="I270" s="2" t="s">
        <v>1472</v>
      </c>
      <c r="J270" s="1" t="s">
        <v>1473</v>
      </c>
      <c r="K270" s="1" t="s">
        <v>1474</v>
      </c>
      <c r="L270" s="1" t="s">
        <v>1475</v>
      </c>
    </row>
    <row r="271" spans="1:12" x14ac:dyDescent="0.45">
      <c r="A271" s="4">
        <v>44043</v>
      </c>
      <c r="B271" s="1"/>
      <c r="C271" s="1" t="s">
        <v>1476</v>
      </c>
      <c r="D271" s="7" t="s">
        <v>572</v>
      </c>
      <c r="E271" s="2">
        <f>VIC_public_exposure_sites[[#This Row],[Date]]</f>
        <v>44043</v>
      </c>
      <c r="F271" s="2">
        <f>VIC_public_exposure_sites[[#This Row],[Exposure Date]]</f>
        <v>44043</v>
      </c>
      <c r="G271" s="2">
        <f>VIC_public_exposure_sites[[#This Row],[Date]]+14</f>
        <v>44057</v>
      </c>
      <c r="H271" s="2">
        <f>VIC_public_exposure_sites[[#This Row],[Onset of symptoms up to]]</f>
        <v>44057</v>
      </c>
      <c r="I271" s="2" t="s">
        <v>1477</v>
      </c>
      <c r="J271" s="1" t="s">
        <v>1478</v>
      </c>
      <c r="K271" s="1" t="s">
        <v>1479</v>
      </c>
      <c r="L271" s="1" t="s">
        <v>1480</v>
      </c>
    </row>
    <row r="272" spans="1:12" x14ac:dyDescent="0.45">
      <c r="A272" s="4">
        <v>44043</v>
      </c>
      <c r="B272" s="1"/>
      <c r="C272" s="1" t="s">
        <v>1481</v>
      </c>
      <c r="D272" s="7" t="s">
        <v>572</v>
      </c>
      <c r="E272" s="2">
        <f>VIC_public_exposure_sites[[#This Row],[Date]]</f>
        <v>44043</v>
      </c>
      <c r="F272" s="2">
        <f>VIC_public_exposure_sites[[#This Row],[Exposure Date]]</f>
        <v>44043</v>
      </c>
      <c r="G272" s="2">
        <f>VIC_public_exposure_sites[[#This Row],[Date]]+14</f>
        <v>44057</v>
      </c>
      <c r="H272" s="2">
        <f>VIC_public_exposure_sites[[#This Row],[Onset of symptoms up to]]</f>
        <v>44057</v>
      </c>
      <c r="I272" s="2" t="s">
        <v>1482</v>
      </c>
      <c r="J272" s="1" t="s">
        <v>1483</v>
      </c>
      <c r="K272" s="1" t="s">
        <v>1484</v>
      </c>
      <c r="L272" s="1" t="s">
        <v>1485</v>
      </c>
    </row>
    <row r="273" spans="1:12" x14ac:dyDescent="0.45">
      <c r="A273" s="4">
        <v>44043</v>
      </c>
      <c r="B273" s="1"/>
      <c r="C273" s="1" t="s">
        <v>1486</v>
      </c>
      <c r="D273" s="7" t="s">
        <v>572</v>
      </c>
      <c r="E273" s="2">
        <f>VIC_public_exposure_sites[[#This Row],[Date]]</f>
        <v>44043</v>
      </c>
      <c r="F273" s="2">
        <f>VIC_public_exposure_sites[[#This Row],[Exposure Date]]</f>
        <v>44043</v>
      </c>
      <c r="G273" s="2">
        <f>VIC_public_exposure_sites[[#This Row],[Date]]+14</f>
        <v>44057</v>
      </c>
      <c r="H273" s="2">
        <f>VIC_public_exposure_sites[[#This Row],[Onset of symptoms up to]]</f>
        <v>44057</v>
      </c>
      <c r="I273" s="2" t="s">
        <v>1487</v>
      </c>
      <c r="J273" s="1" t="s">
        <v>1488</v>
      </c>
      <c r="K273" s="1" t="s">
        <v>1489</v>
      </c>
      <c r="L273" s="1" t="s">
        <v>1490</v>
      </c>
    </row>
    <row r="274" spans="1:12" x14ac:dyDescent="0.45">
      <c r="A274" s="4">
        <v>44043</v>
      </c>
      <c r="B274" s="1"/>
      <c r="C274" s="1" t="s">
        <v>1491</v>
      </c>
      <c r="D274" s="7" t="s">
        <v>572</v>
      </c>
      <c r="E274" s="2">
        <f>VIC_public_exposure_sites[[#This Row],[Date]]</f>
        <v>44043</v>
      </c>
      <c r="F274" s="2">
        <f>VIC_public_exposure_sites[[#This Row],[Exposure Date]]</f>
        <v>44043</v>
      </c>
      <c r="G274" s="2">
        <f>VIC_public_exposure_sites[[#This Row],[Date]]+14</f>
        <v>44057</v>
      </c>
      <c r="H274" s="2">
        <f>VIC_public_exposure_sites[[#This Row],[Onset of symptoms up to]]</f>
        <v>44057</v>
      </c>
      <c r="I274" s="2" t="s">
        <v>1492</v>
      </c>
      <c r="J274" s="1" t="s">
        <v>1493</v>
      </c>
      <c r="K274" s="1" t="s">
        <v>1494</v>
      </c>
      <c r="L274" s="1" t="s">
        <v>1495</v>
      </c>
    </row>
    <row r="275" spans="1:12" x14ac:dyDescent="0.45">
      <c r="A275" s="4">
        <v>44043</v>
      </c>
      <c r="B275" s="1"/>
      <c r="C275" s="1" t="s">
        <v>1496</v>
      </c>
      <c r="D275" s="7" t="s">
        <v>572</v>
      </c>
      <c r="E275" s="2">
        <f>VIC_public_exposure_sites[[#This Row],[Date]]</f>
        <v>44043</v>
      </c>
      <c r="F275" s="2">
        <f>VIC_public_exposure_sites[[#This Row],[Exposure Date]]</f>
        <v>44043</v>
      </c>
      <c r="G275" s="2">
        <f>VIC_public_exposure_sites[[#This Row],[Date]]+14</f>
        <v>44057</v>
      </c>
      <c r="H275" s="2">
        <f>VIC_public_exposure_sites[[#This Row],[Onset of symptoms up to]]</f>
        <v>44057</v>
      </c>
      <c r="I275" s="2" t="s">
        <v>1497</v>
      </c>
      <c r="J275" s="1" t="s">
        <v>1498</v>
      </c>
      <c r="K275" s="1" t="s">
        <v>1499</v>
      </c>
      <c r="L275" s="1" t="s">
        <v>1500</v>
      </c>
    </row>
    <row r="276" spans="1:12" x14ac:dyDescent="0.45">
      <c r="A276" s="4">
        <v>44043</v>
      </c>
      <c r="B276" s="1"/>
      <c r="C276" s="1" t="s">
        <v>1501</v>
      </c>
      <c r="D276" s="7" t="s">
        <v>572</v>
      </c>
      <c r="E276" s="2">
        <f>VIC_public_exposure_sites[[#This Row],[Date]]</f>
        <v>44043</v>
      </c>
      <c r="F276" s="2">
        <f>VIC_public_exposure_sites[[#This Row],[Exposure Date]]</f>
        <v>44043</v>
      </c>
      <c r="G276" s="2">
        <f>VIC_public_exposure_sites[[#This Row],[Date]]+14</f>
        <v>44057</v>
      </c>
      <c r="H276" s="2">
        <f>VIC_public_exposure_sites[[#This Row],[Onset of symptoms up to]]</f>
        <v>44057</v>
      </c>
      <c r="I276" s="2" t="s">
        <v>1516</v>
      </c>
      <c r="J276" s="12" t="s">
        <v>1517</v>
      </c>
      <c r="K276" s="1" t="str">
        <f>LEFT(VIC_public_exposure_sites[[#This Row],[Lat-Lon]],FIND(",",VIC_public_exposure_sites[[#This Row],[Lat-Lon]])-1)</f>
        <v>-37.8203636</v>
      </c>
      <c r="L276" s="1" t="str">
        <f>MID(VIC_public_exposure_sites[[#This Row],[Lat-Lon]],FIND(",",VIC_public_exposure_sites[[#This Row],[Lat-Lon]])+1,9999)</f>
        <v>144.8904383</v>
      </c>
    </row>
    <row r="277" spans="1:12" x14ac:dyDescent="0.45">
      <c r="A277" s="4">
        <v>44043</v>
      </c>
      <c r="B277" s="1"/>
      <c r="C277" s="1" t="s">
        <v>1502</v>
      </c>
      <c r="D277" s="7" t="s">
        <v>572</v>
      </c>
      <c r="E277" s="2">
        <f>VIC_public_exposure_sites[[#This Row],[Date]]</f>
        <v>44043</v>
      </c>
      <c r="F277" s="2">
        <f>VIC_public_exposure_sites[[#This Row],[Exposure Date]]</f>
        <v>44043</v>
      </c>
      <c r="G277" s="2">
        <f>VIC_public_exposure_sites[[#This Row],[Date]]+14</f>
        <v>44057</v>
      </c>
      <c r="H277" s="2">
        <f>VIC_public_exposure_sites[[#This Row],[Onset of symptoms up to]]</f>
        <v>44057</v>
      </c>
      <c r="I277" s="2" t="s">
        <v>1518</v>
      </c>
      <c r="J277" s="1" t="s">
        <v>1503</v>
      </c>
      <c r="K277" s="1" t="str">
        <f>LEFT(VIC_public_exposure_sites[[#This Row],[Lat-Lon]],FIND(",",VIC_public_exposure_sites[[#This Row],[Lat-Lon]])-1)</f>
        <v>-37.7113445</v>
      </c>
      <c r="L277" s="1" t="str">
        <f>MID(VIC_public_exposure_sites[[#This Row],[Lat-Lon]],FIND(",",VIC_public_exposure_sites[[#This Row],[Lat-Lon]])+1,9999)</f>
        <v xml:space="preserve"> 144.7387687</v>
      </c>
    </row>
    <row r="278" spans="1:12" x14ac:dyDescent="0.45">
      <c r="A278" s="4">
        <v>44043</v>
      </c>
      <c r="B278" s="1"/>
      <c r="C278" s="1" t="s">
        <v>1504</v>
      </c>
      <c r="D278" s="7" t="s">
        <v>572</v>
      </c>
      <c r="E278" s="2">
        <f>VIC_public_exposure_sites[[#This Row],[Date]]</f>
        <v>44043</v>
      </c>
      <c r="F278" s="2">
        <f>VIC_public_exposure_sites[[#This Row],[Exposure Date]]</f>
        <v>44043</v>
      </c>
      <c r="G278" s="2">
        <f>VIC_public_exposure_sites[[#This Row],[Date]]+14</f>
        <v>44057</v>
      </c>
      <c r="H278" s="2">
        <f>VIC_public_exposure_sites[[#This Row],[Onset of symptoms up to]]</f>
        <v>44057</v>
      </c>
      <c r="I278" s="2" t="s">
        <v>1505</v>
      </c>
      <c r="J278" s="1" t="s">
        <v>1506</v>
      </c>
      <c r="K278" s="1" t="s">
        <v>1507</v>
      </c>
      <c r="L278" s="1" t="s">
        <v>1508</v>
      </c>
    </row>
    <row r="279" spans="1:12" x14ac:dyDescent="0.45">
      <c r="A279" s="4">
        <v>44043</v>
      </c>
      <c r="B279" s="1"/>
      <c r="C279" s="1" t="s">
        <v>1509</v>
      </c>
      <c r="D279" s="7" t="s">
        <v>572</v>
      </c>
      <c r="E279" s="2">
        <f>VIC_public_exposure_sites[[#This Row],[Date]]</f>
        <v>44043</v>
      </c>
      <c r="F279" s="2">
        <f>VIC_public_exposure_sites[[#This Row],[Exposure Date]]</f>
        <v>44043</v>
      </c>
      <c r="G279" s="2">
        <f>VIC_public_exposure_sites[[#This Row],[Date]]+14</f>
        <v>44057</v>
      </c>
      <c r="H279" s="2">
        <f>VIC_public_exposure_sites[[#This Row],[Onset of symptoms up to]]</f>
        <v>44057</v>
      </c>
      <c r="I279" s="2" t="s">
        <v>1510</v>
      </c>
      <c r="J279" s="1" t="s">
        <v>1511</v>
      </c>
      <c r="K279" s="1" t="s">
        <v>1512</v>
      </c>
      <c r="L279" s="1" t="s">
        <v>1513</v>
      </c>
    </row>
    <row r="280" spans="1:12" x14ac:dyDescent="0.45">
      <c r="A280" s="4">
        <v>44037</v>
      </c>
      <c r="B280" s="1"/>
      <c r="C280" s="12" t="s">
        <v>1519</v>
      </c>
      <c r="D280" s="7" t="s">
        <v>477</v>
      </c>
      <c r="E280" s="2">
        <f>VIC_public_exposure_sites[[#This Row],[Date]]</f>
        <v>44037</v>
      </c>
      <c r="F280" s="2">
        <f>VIC_public_exposure_sites[[#This Row],[Exposure Date]]</f>
        <v>44037</v>
      </c>
      <c r="G280" s="2">
        <f>VIC_public_exposure_sites[[#This Row],[Date]]+14</f>
        <v>44051</v>
      </c>
      <c r="H280" s="2">
        <f>VIC_public_exposure_sites[[#This Row],[Onset of symptoms up to]]</f>
        <v>44051</v>
      </c>
      <c r="I280" s="2" t="s">
        <v>1520</v>
      </c>
      <c r="J280" s="1" t="s">
        <v>1521</v>
      </c>
      <c r="K280" s="1" t="s">
        <v>1522</v>
      </c>
      <c r="L280" s="1" t="s">
        <v>1523</v>
      </c>
    </row>
    <row r="281" spans="1:12" x14ac:dyDescent="0.45">
      <c r="A281" s="4">
        <v>44037</v>
      </c>
      <c r="B281" s="1"/>
      <c r="C281" s="1" t="s">
        <v>1525</v>
      </c>
      <c r="D281" s="7" t="s">
        <v>1524</v>
      </c>
      <c r="E281" s="2">
        <f>VIC_public_exposure_sites[[#This Row],[Date]]</f>
        <v>44037</v>
      </c>
      <c r="F281" s="2">
        <f>VIC_public_exposure_sites[[#This Row],[Exposure Date]]</f>
        <v>44037</v>
      </c>
      <c r="G281" s="2">
        <f>VIC_public_exposure_sites[[#This Row],[Date]]+14</f>
        <v>44051</v>
      </c>
      <c r="H281" s="2">
        <f>VIC_public_exposure_sites[[#This Row],[Onset of symptoms up to]]</f>
        <v>44051</v>
      </c>
      <c r="I281" s="2" t="s">
        <v>1526</v>
      </c>
      <c r="J281" s="1" t="s">
        <v>1527</v>
      </c>
      <c r="K281" s="1" t="s">
        <v>1528</v>
      </c>
      <c r="L281" s="1" t="s">
        <v>1529</v>
      </c>
    </row>
    <row r="282" spans="1:12" x14ac:dyDescent="0.45">
      <c r="A282" s="4">
        <v>44039</v>
      </c>
      <c r="B282" s="1"/>
      <c r="C282" s="1" t="s">
        <v>603</v>
      </c>
      <c r="D282" s="7" t="s">
        <v>1524</v>
      </c>
      <c r="E282" s="2">
        <f>VIC_public_exposure_sites[[#This Row],[Date]]</f>
        <v>44039</v>
      </c>
      <c r="F282" s="2">
        <f>VIC_public_exposure_sites[[#This Row],[Exposure Date]]</f>
        <v>44039</v>
      </c>
      <c r="G282" s="2">
        <f>VIC_public_exposure_sites[[#This Row],[Date]]+14</f>
        <v>44053</v>
      </c>
      <c r="H282" s="2">
        <f>VIC_public_exposure_sites[[#This Row],[Onset of symptoms up to]]</f>
        <v>44053</v>
      </c>
      <c r="I282" s="2" t="s">
        <v>605</v>
      </c>
      <c r="J282" s="2"/>
      <c r="K282" s="1">
        <v>-37.792993000000003</v>
      </c>
      <c r="L282" s="1">
        <v>144.74641399999999</v>
      </c>
    </row>
    <row r="283" spans="1:12" x14ac:dyDescent="0.45">
      <c r="A283" s="4">
        <v>44043</v>
      </c>
      <c r="B283" s="1"/>
      <c r="C283" s="1" t="s">
        <v>1530</v>
      </c>
      <c r="D283" s="7" t="s">
        <v>1531</v>
      </c>
      <c r="E283" s="2">
        <f>VIC_public_exposure_sites[[#This Row],[Date]]</f>
        <v>44043</v>
      </c>
      <c r="F283" s="2">
        <f>VIC_public_exposure_sites[[#This Row],[Exposure Date]]</f>
        <v>44043</v>
      </c>
      <c r="G283" s="2">
        <f>VIC_public_exposure_sites[[#This Row],[Date]]+14</f>
        <v>44057</v>
      </c>
      <c r="H283" s="2">
        <f>VIC_public_exposure_sites[[#This Row],[Onset of symptoms up to]]</f>
        <v>44057</v>
      </c>
      <c r="I283" s="2" t="s">
        <v>1532</v>
      </c>
      <c r="J283" s="12" t="s">
        <v>1533</v>
      </c>
      <c r="K283" s="1" t="str">
        <f>LEFT(VIC_public_exposure_sites[[#This Row],[Lat-Lon]],FIND(",",VIC_public_exposure_sites[[#This Row],[Lat-Lon]])-1)</f>
        <v>-37.8173123</v>
      </c>
      <c r="L283" s="1" t="str">
        <f>MID(VIC_public_exposure_sites[[#This Row],[Lat-Lon]],FIND(",",VIC_public_exposure_sites[[#This Row],[Lat-Lon]])+1,9999)</f>
        <v>144.951503</v>
      </c>
    </row>
    <row r="284" spans="1:12" x14ac:dyDescent="0.45">
      <c r="A284" s="4">
        <v>44042</v>
      </c>
      <c r="B284" s="1"/>
      <c r="C284" s="1" t="s">
        <v>1428</v>
      </c>
      <c r="D284" s="7" t="s">
        <v>1429</v>
      </c>
      <c r="E284" s="2">
        <f>VIC_public_exposure_sites[[#This Row],[Date]]</f>
        <v>44042</v>
      </c>
      <c r="F284" s="2">
        <f>VIC_public_exposure_sites[[#This Row],[Exposure Date]]</f>
        <v>44042</v>
      </c>
      <c r="G284" s="2">
        <f>VIC_public_exposure_sites[[#This Row],[Date]]+14</f>
        <v>44056</v>
      </c>
      <c r="H284" s="2">
        <f>VIC_public_exposure_sites[[#This Row],[Onset of symptoms up to]]</f>
        <v>44056</v>
      </c>
      <c r="I284" s="2" t="s">
        <v>1430</v>
      </c>
      <c r="J284" s="12" t="s">
        <v>1431</v>
      </c>
      <c r="K284" s="1" t="str">
        <f>LEFT(VIC_public_exposure_sites[[#This Row],[Lat-Lon]],FIND(",",VIC_public_exposure_sites[[#This Row],[Lat-Lon]])-1)</f>
        <v>-37.2944993</v>
      </c>
      <c r="L284" s="1" t="str">
        <f>MID(VIC_public_exposure_sites[[#This Row],[Lat-Lon]],FIND(",",VIC_public_exposure_sites[[#This Row],[Lat-Lon]])+1,9999)</f>
        <v>144.942061</v>
      </c>
    </row>
    <row r="285" spans="1:12" x14ac:dyDescent="0.45">
      <c r="A285" s="4">
        <v>44042</v>
      </c>
      <c r="B285" s="1"/>
      <c r="C285" s="1" t="s">
        <v>1432</v>
      </c>
      <c r="D285" s="7" t="s">
        <v>1429</v>
      </c>
      <c r="E285" s="2">
        <f>VIC_public_exposure_sites[[#This Row],[Date]]</f>
        <v>44042</v>
      </c>
      <c r="F285" s="2">
        <f>VIC_public_exposure_sites[[#This Row],[Exposure Date]]</f>
        <v>44042</v>
      </c>
      <c r="G285" s="2">
        <f>VIC_public_exposure_sites[[#This Row],[Date]]+14</f>
        <v>44056</v>
      </c>
      <c r="H285" s="2">
        <f>VIC_public_exposure_sites[[#This Row],[Onset of symptoms up to]]</f>
        <v>44056</v>
      </c>
      <c r="I285" s="2" t="s">
        <v>1433</v>
      </c>
      <c r="J285" s="12" t="s">
        <v>1434</v>
      </c>
      <c r="K285" s="1" t="str">
        <f>LEFT(VIC_public_exposure_sites[[#This Row],[Lat-Lon]],FIND(",",VIC_public_exposure_sites[[#This Row],[Lat-Lon]])-1)</f>
        <v>-37.8644165</v>
      </c>
      <c r="L285" s="1" t="str">
        <f>MID(VIC_public_exposure_sites[[#This Row],[Lat-Lon]],FIND(",",VIC_public_exposure_sites[[#This Row],[Lat-Lon]])+1,9999)</f>
        <v>144.8877946</v>
      </c>
    </row>
    <row r="286" spans="1:12" x14ac:dyDescent="0.45">
      <c r="A286" s="4">
        <v>44035</v>
      </c>
      <c r="B286" s="1"/>
      <c r="C286" s="1" t="s">
        <v>1435</v>
      </c>
      <c r="D286" s="7" t="s">
        <v>477</v>
      </c>
      <c r="E286" s="2">
        <f>VIC_public_exposure_sites[[#This Row],[Date]]</f>
        <v>44035</v>
      </c>
      <c r="F286" s="2">
        <f>VIC_public_exposure_sites[[#This Row],[Exposure Date]]</f>
        <v>44035</v>
      </c>
      <c r="G286" s="2">
        <f>VIC_public_exposure_sites[[#This Row],[Date]]+14</f>
        <v>44049</v>
      </c>
      <c r="H286" s="2">
        <f>VIC_public_exposure_sites[[#This Row],[Onset of symptoms up to]]</f>
        <v>44049</v>
      </c>
      <c r="I286" s="2" t="s">
        <v>1436</v>
      </c>
      <c r="J286" s="12" t="s">
        <v>1437</v>
      </c>
      <c r="K286" s="1" t="str">
        <f>LEFT(VIC_public_exposure_sites[[#This Row],[Lat-Lon]],FIND(",",VIC_public_exposure_sites[[#This Row],[Lat-Lon]])-1)</f>
        <v>-38.0235593</v>
      </c>
      <c r="L286" s="1" t="str">
        <f>MID(VIC_public_exposure_sites[[#This Row],[Lat-Lon]],FIND(",",VIC_public_exposure_sites[[#This Row],[Lat-Lon]])+1,9999)</f>
        <v xml:space="preserve"> 144.410367</v>
      </c>
    </row>
    <row r="287" spans="1:12" x14ac:dyDescent="0.45">
      <c r="A287" s="4">
        <v>44038</v>
      </c>
      <c r="B287" s="1"/>
      <c r="C287" s="1" t="s">
        <v>1438</v>
      </c>
      <c r="D287" s="7" t="s">
        <v>477</v>
      </c>
      <c r="E287" s="2">
        <f>VIC_public_exposure_sites[[#This Row],[Date]]</f>
        <v>44038</v>
      </c>
      <c r="F287" s="2">
        <f>VIC_public_exposure_sites[[#This Row],[Exposure Date]]</f>
        <v>44038</v>
      </c>
      <c r="G287" s="2">
        <f>VIC_public_exposure_sites[[#This Row],[Date]]+14</f>
        <v>44052</v>
      </c>
      <c r="H287" s="2">
        <f>VIC_public_exposure_sites[[#This Row],[Onset of symptoms up to]]</f>
        <v>44052</v>
      </c>
      <c r="I287" s="2" t="s">
        <v>1439</v>
      </c>
      <c r="J287" s="1" t="s">
        <v>1440</v>
      </c>
      <c r="K287" s="1" t="str">
        <f>LEFT(VIC_public_exposure_sites[[#This Row],[Lat-Lon]],FIND(",",VIC_public_exposure_sites[[#This Row],[Lat-Lon]])-1)</f>
        <v>-37.8339607</v>
      </c>
      <c r="L287" s="1" t="str">
        <f>MID(VIC_public_exposure_sites[[#This Row],[Lat-Lon]],FIND(",",VIC_public_exposure_sites[[#This Row],[Lat-Lon]])+1,9999)</f>
        <v xml:space="preserve"> 144.6510554</v>
      </c>
    </row>
    <row r="288" spans="1:12" x14ac:dyDescent="0.45">
      <c r="A288" s="4">
        <v>44031</v>
      </c>
      <c r="B288" s="1"/>
      <c r="C288" s="12" t="s">
        <v>1441</v>
      </c>
      <c r="D288" s="7" t="s">
        <v>477</v>
      </c>
      <c r="E288" s="2">
        <f>VIC_public_exposure_sites[[#This Row],[Date]]</f>
        <v>44031</v>
      </c>
      <c r="F288" s="2">
        <f>VIC_public_exposure_sites[[#This Row],[Exposure Date]]</f>
        <v>44031</v>
      </c>
      <c r="G288" s="2">
        <f>VIC_public_exposure_sites[[#This Row],[Date]]+14</f>
        <v>44045</v>
      </c>
      <c r="H288" s="2">
        <f>VIC_public_exposure_sites[[#This Row],[Onset of symptoms up to]]</f>
        <v>44045</v>
      </c>
      <c r="I288" s="2" t="s">
        <v>1443</v>
      </c>
      <c r="J288" s="1" t="s">
        <v>1444</v>
      </c>
      <c r="K288" s="1" t="str">
        <f>LEFT(VIC_public_exposure_sites[[#This Row],[Lat-Lon]],FIND(",",VIC_public_exposure_sites[[#This Row],[Lat-Lon]])-1)</f>
        <v>-37.7315658</v>
      </c>
      <c r="L288" s="1" t="str">
        <f>MID(VIC_public_exposure_sites[[#This Row],[Lat-Lon]],FIND(",",VIC_public_exposure_sites[[#This Row],[Lat-Lon]])+1,9999)</f>
        <v xml:space="preserve"> 144.9503452</v>
      </c>
    </row>
    <row r="289" spans="1:12" x14ac:dyDescent="0.45">
      <c r="A289" s="4">
        <v>44035</v>
      </c>
      <c r="B289" s="1"/>
      <c r="C289" s="12" t="s">
        <v>1127</v>
      </c>
      <c r="D289" s="7" t="s">
        <v>477</v>
      </c>
      <c r="E289" s="2">
        <f>VIC_public_exposure_sites[[#This Row],[Date]]</f>
        <v>44035</v>
      </c>
      <c r="F289" s="2">
        <f>VIC_public_exposure_sites[[#This Row],[Exposure Date]]</f>
        <v>44035</v>
      </c>
      <c r="G289" s="2">
        <f>VIC_public_exposure_sites[[#This Row],[Date]]+14</f>
        <v>44049</v>
      </c>
      <c r="H289" s="2">
        <f>VIC_public_exposure_sites[[#This Row],[Onset of symptoms up to]]</f>
        <v>44049</v>
      </c>
      <c r="I289" s="2" t="s">
        <v>1128</v>
      </c>
      <c r="J289" s="12" t="s">
        <v>1129</v>
      </c>
      <c r="K289" s="1" t="str">
        <f>LEFT(VIC_public_exposure_sites[[#This Row],[Lat-Lon]],FIND(",",VIC_public_exposure_sites[[#This Row],[Lat-Lon]])-1)</f>
        <v>-37.8138791</v>
      </c>
      <c r="L289" s="1" t="str">
        <f>MID(VIC_public_exposure_sites[[#This Row],[Lat-Lon]],FIND(",",VIC_public_exposure_sites[[#This Row],[Lat-Lon]])+1,9999)</f>
        <v>145.0091768</v>
      </c>
    </row>
    <row r="290" spans="1:12" x14ac:dyDescent="0.45">
      <c r="A290" s="4">
        <v>44030</v>
      </c>
      <c r="B290" s="1"/>
      <c r="C290" s="12" t="s">
        <v>1442</v>
      </c>
      <c r="D290" s="7" t="s">
        <v>477</v>
      </c>
      <c r="E290" s="2">
        <f>VIC_public_exposure_sites[[#This Row],[Date]]</f>
        <v>44030</v>
      </c>
      <c r="F290" s="2">
        <f>VIC_public_exposure_sites[[#This Row],[Exposure Date]]</f>
        <v>44030</v>
      </c>
      <c r="G290" s="2">
        <f>VIC_public_exposure_sites[[#This Row],[Date]]+14</f>
        <v>44044</v>
      </c>
      <c r="H290" s="2">
        <f>VIC_public_exposure_sites[[#This Row],[Onset of symptoms up to]]</f>
        <v>44044</v>
      </c>
      <c r="I290" s="2" t="s">
        <v>1445</v>
      </c>
      <c r="J290" s="1" t="s">
        <v>1446</v>
      </c>
      <c r="K290" s="1" t="str">
        <f>LEFT(VIC_public_exposure_sites[[#This Row],[Lat-Lon]],FIND(",",VIC_public_exposure_sites[[#This Row],[Lat-Lon]])-1)</f>
        <v>-37.8479845</v>
      </c>
      <c r="L290" s="1" t="str">
        <f>MID(VIC_public_exposure_sites[[#This Row],[Lat-Lon]],FIND(",",VIC_public_exposure_sites[[#This Row],[Lat-Lon]])+1,9999)</f>
        <v xml:space="preserve"> 144.9937651</v>
      </c>
    </row>
    <row r="291" spans="1:12" x14ac:dyDescent="0.45">
      <c r="A291" s="4">
        <v>44040</v>
      </c>
      <c r="B291" s="1"/>
      <c r="C291" s="1" t="s">
        <v>1296</v>
      </c>
      <c r="D291" s="7" t="s">
        <v>572</v>
      </c>
      <c r="E291" s="2">
        <f>VIC_public_exposure_sites[[#This Row],[Date]]</f>
        <v>44040</v>
      </c>
      <c r="F291" s="2">
        <f>VIC_public_exposure_sites[[#This Row],[Exposure Date]]</f>
        <v>44040</v>
      </c>
      <c r="G291" s="2">
        <f>VIC_public_exposure_sites[[#This Row],[Date]]+14</f>
        <v>44054</v>
      </c>
      <c r="H291" s="2">
        <f>VIC_public_exposure_sites[[#This Row],[Onset of symptoms up to]]</f>
        <v>44054</v>
      </c>
      <c r="I291" s="2" t="s">
        <v>1310</v>
      </c>
      <c r="J291" s="1" t="s">
        <v>1311</v>
      </c>
      <c r="K291" s="1" t="s">
        <v>1312</v>
      </c>
      <c r="L291" s="1" t="s">
        <v>1313</v>
      </c>
    </row>
    <row r="292" spans="1:12" x14ac:dyDescent="0.45">
      <c r="A292" s="4">
        <v>44040</v>
      </c>
      <c r="B292" s="1"/>
      <c r="C292" s="1" t="s">
        <v>1297</v>
      </c>
      <c r="D292" s="7" t="s">
        <v>572</v>
      </c>
      <c r="E292" s="2">
        <f>VIC_public_exposure_sites[[#This Row],[Date]]</f>
        <v>44040</v>
      </c>
      <c r="F292" s="2">
        <f>VIC_public_exposure_sites[[#This Row],[Exposure Date]]</f>
        <v>44040</v>
      </c>
      <c r="G292" s="2">
        <f>VIC_public_exposure_sites[[#This Row],[Date]]+14</f>
        <v>44054</v>
      </c>
      <c r="H292" s="2">
        <f>VIC_public_exposure_sites[[#This Row],[Onset of symptoms up to]]</f>
        <v>44054</v>
      </c>
      <c r="I292" s="2" t="s">
        <v>1314</v>
      </c>
      <c r="J292" s="1" t="s">
        <v>1315</v>
      </c>
      <c r="K292" s="1" t="s">
        <v>1316</v>
      </c>
      <c r="L292" s="1" t="s">
        <v>1317</v>
      </c>
    </row>
    <row r="293" spans="1:12" x14ac:dyDescent="0.45">
      <c r="A293" s="4">
        <v>44040</v>
      </c>
      <c r="B293" s="1"/>
      <c r="C293" s="1" t="s">
        <v>1298</v>
      </c>
      <c r="D293" s="7" t="s">
        <v>572</v>
      </c>
      <c r="E293" s="2">
        <f>VIC_public_exposure_sites[[#This Row],[Date]]</f>
        <v>44040</v>
      </c>
      <c r="F293" s="2">
        <f>VIC_public_exposure_sites[[#This Row],[Exposure Date]]</f>
        <v>44040</v>
      </c>
      <c r="G293" s="2">
        <f>VIC_public_exposure_sites[[#This Row],[Date]]+14</f>
        <v>44054</v>
      </c>
      <c r="H293" s="2">
        <f>VIC_public_exposure_sites[[#This Row],[Onset of symptoms up to]]</f>
        <v>44054</v>
      </c>
      <c r="I293" s="2" t="s">
        <v>1318</v>
      </c>
      <c r="J293" s="1" t="s">
        <v>1319</v>
      </c>
      <c r="K293" s="1" t="s">
        <v>1320</v>
      </c>
      <c r="L293" s="1" t="s">
        <v>1321</v>
      </c>
    </row>
    <row r="294" spans="1:12" x14ac:dyDescent="0.45">
      <c r="A294" s="4">
        <v>44040</v>
      </c>
      <c r="B294" s="1"/>
      <c r="C294" s="1" t="s">
        <v>1299</v>
      </c>
      <c r="D294" s="7" t="s">
        <v>572</v>
      </c>
      <c r="E294" s="2">
        <f>VIC_public_exposure_sites[[#This Row],[Date]]</f>
        <v>44040</v>
      </c>
      <c r="F294" s="2">
        <f>VIC_public_exposure_sites[[#This Row],[Exposure Date]]</f>
        <v>44040</v>
      </c>
      <c r="G294" s="2">
        <f>VIC_public_exposure_sites[[#This Row],[Date]]+14</f>
        <v>44054</v>
      </c>
      <c r="H294" s="2">
        <f>VIC_public_exposure_sites[[#This Row],[Onset of symptoms up to]]</f>
        <v>44054</v>
      </c>
      <c r="I294" s="2" t="s">
        <v>1322</v>
      </c>
      <c r="J294" s="1" t="s">
        <v>1323</v>
      </c>
      <c r="K294" s="1" t="s">
        <v>1324</v>
      </c>
      <c r="L294" s="1" t="s">
        <v>1325</v>
      </c>
    </row>
    <row r="295" spans="1:12" x14ac:dyDescent="0.45">
      <c r="A295" s="4">
        <v>44040</v>
      </c>
      <c r="B295" s="1"/>
      <c r="C295" s="1" t="s">
        <v>1300</v>
      </c>
      <c r="D295" s="7" t="s">
        <v>572</v>
      </c>
      <c r="E295" s="2">
        <f>VIC_public_exposure_sites[[#This Row],[Date]]</f>
        <v>44040</v>
      </c>
      <c r="F295" s="2">
        <f>VIC_public_exposure_sites[[#This Row],[Exposure Date]]</f>
        <v>44040</v>
      </c>
      <c r="G295" s="2">
        <f>VIC_public_exposure_sites[[#This Row],[Date]]+14</f>
        <v>44054</v>
      </c>
      <c r="H295" s="2">
        <f>VIC_public_exposure_sites[[#This Row],[Onset of symptoms up to]]</f>
        <v>44054</v>
      </c>
      <c r="I295" s="2" t="s">
        <v>1326</v>
      </c>
      <c r="J295" s="1" t="s">
        <v>1327</v>
      </c>
      <c r="K295" s="1" t="s">
        <v>1328</v>
      </c>
      <c r="L295" s="1" t="s">
        <v>1329</v>
      </c>
    </row>
    <row r="296" spans="1:12" x14ac:dyDescent="0.45">
      <c r="A296" s="4">
        <v>44040</v>
      </c>
      <c r="B296" s="1"/>
      <c r="C296" s="1" t="s">
        <v>1301</v>
      </c>
      <c r="D296" s="7" t="s">
        <v>572</v>
      </c>
      <c r="E296" s="2">
        <f>VIC_public_exposure_sites[[#This Row],[Date]]</f>
        <v>44040</v>
      </c>
      <c r="F296" s="2">
        <f>VIC_public_exposure_sites[[#This Row],[Exposure Date]]</f>
        <v>44040</v>
      </c>
      <c r="G296" s="2">
        <f>VIC_public_exposure_sites[[#This Row],[Date]]+14</f>
        <v>44054</v>
      </c>
      <c r="H296" s="2">
        <f>VIC_public_exposure_sites[[#This Row],[Onset of symptoms up to]]</f>
        <v>44054</v>
      </c>
      <c r="I296" s="2" t="s">
        <v>1330</v>
      </c>
      <c r="J296" s="1" t="s">
        <v>1331</v>
      </c>
      <c r="K296" s="1" t="s">
        <v>1332</v>
      </c>
      <c r="L296" s="1" t="s">
        <v>1333</v>
      </c>
    </row>
    <row r="297" spans="1:12" x14ac:dyDescent="0.45">
      <c r="A297" s="4">
        <v>44040</v>
      </c>
      <c r="B297" s="1"/>
      <c r="C297" s="1" t="s">
        <v>1302</v>
      </c>
      <c r="D297" s="7" t="s">
        <v>572</v>
      </c>
      <c r="E297" s="2">
        <f>VIC_public_exposure_sites[[#This Row],[Date]]</f>
        <v>44040</v>
      </c>
      <c r="F297" s="2">
        <f>VIC_public_exposure_sites[[#This Row],[Exposure Date]]</f>
        <v>44040</v>
      </c>
      <c r="G297" s="2">
        <f>VIC_public_exposure_sites[[#This Row],[Date]]+14</f>
        <v>44054</v>
      </c>
      <c r="H297" s="2">
        <f>VIC_public_exposure_sites[[#This Row],[Onset of symptoms up to]]</f>
        <v>44054</v>
      </c>
      <c r="I297" s="10" t="s">
        <v>1463</v>
      </c>
      <c r="J297" s="12" t="s">
        <v>1464</v>
      </c>
      <c r="K297" s="1" t="str">
        <f>LEFT(VIC_public_exposure_sites[[#This Row],[Lat-Lon]],FIND(",",VIC_public_exposure_sites[[#This Row],[Lat-Lon]])-1)</f>
        <v>-37.8911437</v>
      </c>
      <c r="L297" s="1" t="str">
        <f>MID(VIC_public_exposure_sites[[#This Row],[Lat-Lon]],FIND(",",VIC_public_exposure_sites[[#This Row],[Lat-Lon]])+1,9999)</f>
        <v>145.0806819</v>
      </c>
    </row>
    <row r="298" spans="1:12" x14ac:dyDescent="0.45">
      <c r="A298" s="4">
        <v>44040</v>
      </c>
      <c r="B298" s="1"/>
      <c r="C298" s="1" t="s">
        <v>1303</v>
      </c>
      <c r="D298" s="7" t="s">
        <v>572</v>
      </c>
      <c r="E298" s="2">
        <f>VIC_public_exposure_sites[[#This Row],[Date]]</f>
        <v>44040</v>
      </c>
      <c r="F298" s="2">
        <f>VIC_public_exposure_sites[[#This Row],[Exposure Date]]</f>
        <v>44040</v>
      </c>
      <c r="G298" s="2">
        <f>VIC_public_exposure_sites[[#This Row],[Date]]+14</f>
        <v>44054</v>
      </c>
      <c r="H298" s="2">
        <f>VIC_public_exposure_sites[[#This Row],[Onset of symptoms up to]]</f>
        <v>44054</v>
      </c>
      <c r="I298" s="2" t="s">
        <v>1334</v>
      </c>
      <c r="J298" s="1" t="s">
        <v>1335</v>
      </c>
      <c r="K298" s="1" t="s">
        <v>1336</v>
      </c>
      <c r="L298" s="1" t="s">
        <v>1337</v>
      </c>
    </row>
    <row r="299" spans="1:12" x14ac:dyDescent="0.45">
      <c r="A299" s="4">
        <v>44040</v>
      </c>
      <c r="B299" s="1"/>
      <c r="C299" s="1" t="s">
        <v>1304</v>
      </c>
      <c r="D299" s="7" t="s">
        <v>572</v>
      </c>
      <c r="E299" s="2">
        <f>VIC_public_exposure_sites[[#This Row],[Date]]</f>
        <v>44040</v>
      </c>
      <c r="F299" s="2">
        <f>VIC_public_exposure_sites[[#This Row],[Exposure Date]]</f>
        <v>44040</v>
      </c>
      <c r="G299" s="2">
        <f>VIC_public_exposure_sites[[#This Row],[Date]]+14</f>
        <v>44054</v>
      </c>
      <c r="H299" s="2">
        <f>VIC_public_exposure_sites[[#This Row],[Onset of symptoms up to]]</f>
        <v>44054</v>
      </c>
      <c r="I299" s="10" t="s">
        <v>1461</v>
      </c>
      <c r="J299" s="12" t="s">
        <v>1462</v>
      </c>
      <c r="K299" s="1" t="str">
        <f>LEFT(VIC_public_exposure_sites[[#This Row],[Lat-Lon]],FIND(",",VIC_public_exposure_sites[[#This Row],[Lat-Lon]])-1)</f>
        <v>-37.7167552</v>
      </c>
      <c r="L299" s="1" t="str">
        <f>MID(VIC_public_exposure_sites[[#This Row],[Lat-Lon]],FIND(",",VIC_public_exposure_sites[[#This Row],[Lat-Lon]])+1,9999)</f>
        <v>144.8335381</v>
      </c>
    </row>
    <row r="300" spans="1:12" x14ac:dyDescent="0.45">
      <c r="A300" s="4">
        <v>44040</v>
      </c>
      <c r="B300" s="1"/>
      <c r="C300" s="1" t="s">
        <v>1305</v>
      </c>
      <c r="D300" s="7" t="s">
        <v>572</v>
      </c>
      <c r="E300" s="2">
        <f>VIC_public_exposure_sites[[#This Row],[Date]]</f>
        <v>44040</v>
      </c>
      <c r="F300" s="2">
        <f>VIC_public_exposure_sites[[#This Row],[Exposure Date]]</f>
        <v>44040</v>
      </c>
      <c r="G300" s="2">
        <f>VIC_public_exposure_sites[[#This Row],[Date]]+14</f>
        <v>44054</v>
      </c>
      <c r="H300" s="2">
        <f>VIC_public_exposure_sites[[#This Row],[Onset of symptoms up to]]</f>
        <v>44054</v>
      </c>
      <c r="I300" s="2" t="s">
        <v>1338</v>
      </c>
      <c r="J300" s="1" t="s">
        <v>1339</v>
      </c>
      <c r="K300" s="1" t="s">
        <v>1340</v>
      </c>
      <c r="L300" s="1" t="s">
        <v>1341</v>
      </c>
    </row>
    <row r="301" spans="1:12" x14ac:dyDescent="0.45">
      <c r="A301" s="4">
        <v>44040</v>
      </c>
      <c r="B301" s="1"/>
      <c r="C301" s="1" t="s">
        <v>1306</v>
      </c>
      <c r="D301" s="7" t="s">
        <v>572</v>
      </c>
      <c r="E301" s="2">
        <f>VIC_public_exposure_sites[[#This Row],[Date]]</f>
        <v>44040</v>
      </c>
      <c r="F301" s="2">
        <f>VIC_public_exposure_sites[[#This Row],[Exposure Date]]</f>
        <v>44040</v>
      </c>
      <c r="G301" s="2">
        <f>VIC_public_exposure_sites[[#This Row],[Date]]+14</f>
        <v>44054</v>
      </c>
      <c r="H301" s="2">
        <f>VIC_public_exposure_sites[[#This Row],[Onset of symptoms up to]]</f>
        <v>44054</v>
      </c>
      <c r="I301" s="2" t="s">
        <v>1342</v>
      </c>
      <c r="J301" s="1" t="s">
        <v>1343</v>
      </c>
      <c r="K301" s="1" t="s">
        <v>1344</v>
      </c>
      <c r="L301" s="1" t="s">
        <v>1345</v>
      </c>
    </row>
    <row r="302" spans="1:12" x14ac:dyDescent="0.45">
      <c r="A302" s="4">
        <v>44040</v>
      </c>
      <c r="B302" s="1"/>
      <c r="C302" s="1" t="s">
        <v>1307</v>
      </c>
      <c r="D302" s="7" t="s">
        <v>572</v>
      </c>
      <c r="E302" s="2">
        <f>VIC_public_exposure_sites[[#This Row],[Date]]</f>
        <v>44040</v>
      </c>
      <c r="F302" s="2">
        <f>VIC_public_exposure_sites[[#This Row],[Exposure Date]]</f>
        <v>44040</v>
      </c>
      <c r="G302" s="2">
        <f>VIC_public_exposure_sites[[#This Row],[Date]]+14</f>
        <v>44054</v>
      </c>
      <c r="H302" s="2">
        <f>VIC_public_exposure_sites[[#This Row],[Onset of symptoms up to]]</f>
        <v>44054</v>
      </c>
      <c r="I302" s="2" t="s">
        <v>1346</v>
      </c>
      <c r="J302" s="1" t="s">
        <v>1347</v>
      </c>
      <c r="K302" s="1" t="s">
        <v>1348</v>
      </c>
      <c r="L302" s="1" t="s">
        <v>1349</v>
      </c>
    </row>
    <row r="303" spans="1:12" x14ac:dyDescent="0.45">
      <c r="A303" s="4">
        <v>44040</v>
      </c>
      <c r="B303" s="1"/>
      <c r="C303" s="1" t="s">
        <v>1308</v>
      </c>
      <c r="D303" s="7" t="s">
        <v>572</v>
      </c>
      <c r="E303" s="2">
        <f>VIC_public_exposure_sites[[#This Row],[Date]]</f>
        <v>44040</v>
      </c>
      <c r="F303" s="2">
        <f>VIC_public_exposure_sites[[#This Row],[Exposure Date]]</f>
        <v>44040</v>
      </c>
      <c r="G303" s="2">
        <f>VIC_public_exposure_sites[[#This Row],[Date]]+14</f>
        <v>44054</v>
      </c>
      <c r="H303" s="2">
        <f>VIC_public_exposure_sites[[#This Row],[Onset of symptoms up to]]</f>
        <v>44054</v>
      </c>
      <c r="I303" s="10" t="s">
        <v>1447</v>
      </c>
      <c r="J303" s="12" t="s">
        <v>1448</v>
      </c>
      <c r="K303" s="1" t="str">
        <f>LEFT(VIC_public_exposure_sites[[#This Row],[Lat-Lon]],FIND(",",VIC_public_exposure_sites[[#This Row],[Lat-Lon]])-1)</f>
        <v>-37.8411518</v>
      </c>
      <c r="L303" s="1" t="str">
        <f>MID(VIC_public_exposure_sites[[#This Row],[Lat-Lon]],FIND(",",VIC_public_exposure_sites[[#This Row],[Lat-Lon]])+1,9999)</f>
        <v>144.6930899</v>
      </c>
    </row>
    <row r="304" spans="1:12" x14ac:dyDescent="0.45">
      <c r="A304" s="4">
        <v>44040</v>
      </c>
      <c r="B304" s="1"/>
      <c r="C304" s="1" t="s">
        <v>1309</v>
      </c>
      <c r="D304" s="7" t="s">
        <v>572</v>
      </c>
      <c r="E304" s="2">
        <f>VIC_public_exposure_sites[[#This Row],[Date]]</f>
        <v>44040</v>
      </c>
      <c r="F304" s="2">
        <f>VIC_public_exposure_sites[[#This Row],[Exposure Date]]</f>
        <v>44040</v>
      </c>
      <c r="G304" s="2">
        <f>VIC_public_exposure_sites[[#This Row],[Date]]+14</f>
        <v>44054</v>
      </c>
      <c r="H304" s="2">
        <f>VIC_public_exposure_sites[[#This Row],[Onset of symptoms up to]]</f>
        <v>44054</v>
      </c>
      <c r="I304" s="2" t="s">
        <v>1346</v>
      </c>
      <c r="J304" s="1" t="s">
        <v>1347</v>
      </c>
      <c r="K304" s="1" t="s">
        <v>1348</v>
      </c>
      <c r="L304" s="1" t="s">
        <v>1349</v>
      </c>
    </row>
    <row r="305" spans="1:12" x14ac:dyDescent="0.45">
      <c r="A305" s="4">
        <v>44039</v>
      </c>
      <c r="B305" s="1"/>
      <c r="C305" s="1" t="s">
        <v>1350</v>
      </c>
      <c r="D305" s="7" t="s">
        <v>572</v>
      </c>
      <c r="E305" s="2">
        <f>VIC_public_exposure_sites[[#This Row],[Date]]</f>
        <v>44039</v>
      </c>
      <c r="F305" s="2">
        <f>VIC_public_exposure_sites[[#This Row],[Exposure Date]]</f>
        <v>44039</v>
      </c>
      <c r="G305" s="2">
        <f>VIC_public_exposure_sites[[#This Row],[Date]]+14</f>
        <v>44053</v>
      </c>
      <c r="H305" s="2">
        <f>VIC_public_exposure_sites[[#This Row],[Onset of symptoms up to]]</f>
        <v>44053</v>
      </c>
      <c r="I305" s="2" t="s">
        <v>1364</v>
      </c>
      <c r="J305" s="1" t="s">
        <v>1365</v>
      </c>
      <c r="K305" s="1" t="s">
        <v>1366</v>
      </c>
      <c r="L305" s="1" t="s">
        <v>1367</v>
      </c>
    </row>
    <row r="306" spans="1:12" x14ac:dyDescent="0.45">
      <c r="A306" s="4">
        <v>44039</v>
      </c>
      <c r="B306" s="1"/>
      <c r="C306" s="1" t="s">
        <v>1351</v>
      </c>
      <c r="D306" s="7" t="s">
        <v>572</v>
      </c>
      <c r="E306" s="2">
        <f>VIC_public_exposure_sites[[#This Row],[Date]]</f>
        <v>44039</v>
      </c>
      <c r="F306" s="2">
        <f>VIC_public_exposure_sites[[#This Row],[Exposure Date]]</f>
        <v>44039</v>
      </c>
      <c r="G306" s="2">
        <f>VIC_public_exposure_sites[[#This Row],[Date]]+14</f>
        <v>44053</v>
      </c>
      <c r="H306" s="2">
        <f>VIC_public_exposure_sites[[#This Row],[Onset of symptoms up to]]</f>
        <v>44053</v>
      </c>
      <c r="I306" s="10" t="s">
        <v>1459</v>
      </c>
      <c r="J306" s="12" t="s">
        <v>1460</v>
      </c>
      <c r="K306" s="1" t="s">
        <v>1368</v>
      </c>
      <c r="L306" s="1" t="s">
        <v>1369</v>
      </c>
    </row>
    <row r="307" spans="1:12" x14ac:dyDescent="0.45">
      <c r="A307" s="4">
        <v>44039</v>
      </c>
      <c r="B307" s="1"/>
      <c r="C307" s="1" t="s">
        <v>1352</v>
      </c>
      <c r="D307" s="7" t="s">
        <v>572</v>
      </c>
      <c r="E307" s="2">
        <f>VIC_public_exposure_sites[[#This Row],[Date]]</f>
        <v>44039</v>
      </c>
      <c r="F307" s="2">
        <f>VIC_public_exposure_sites[[#This Row],[Exposure Date]]</f>
        <v>44039</v>
      </c>
      <c r="G307" s="2">
        <f>VIC_public_exposure_sites[[#This Row],[Date]]+14</f>
        <v>44053</v>
      </c>
      <c r="H307" s="2">
        <f>VIC_public_exposure_sites[[#This Row],[Onset of symptoms up to]]</f>
        <v>44053</v>
      </c>
      <c r="I307" s="2" t="s">
        <v>1370</v>
      </c>
      <c r="J307" s="1" t="s">
        <v>1371</v>
      </c>
      <c r="K307" s="1" t="s">
        <v>1372</v>
      </c>
      <c r="L307" s="1" t="s">
        <v>1373</v>
      </c>
    </row>
    <row r="308" spans="1:12" x14ac:dyDescent="0.45">
      <c r="A308" s="4">
        <v>44039</v>
      </c>
      <c r="B308" s="1"/>
      <c r="C308" s="1" t="s">
        <v>1353</v>
      </c>
      <c r="D308" s="7" t="s">
        <v>572</v>
      </c>
      <c r="E308" s="2">
        <f>VIC_public_exposure_sites[[#This Row],[Date]]</f>
        <v>44039</v>
      </c>
      <c r="F308" s="2">
        <f>VIC_public_exposure_sites[[#This Row],[Exposure Date]]</f>
        <v>44039</v>
      </c>
      <c r="G308" s="2">
        <f>VIC_public_exposure_sites[[#This Row],[Date]]+14</f>
        <v>44053</v>
      </c>
      <c r="H308" s="2">
        <f>VIC_public_exposure_sites[[#This Row],[Onset of symptoms up to]]</f>
        <v>44053</v>
      </c>
      <c r="I308" s="2" t="s">
        <v>1374</v>
      </c>
      <c r="J308" s="1" t="s">
        <v>1375</v>
      </c>
      <c r="K308" s="1" t="s">
        <v>1376</v>
      </c>
      <c r="L308" s="1" t="s">
        <v>1377</v>
      </c>
    </row>
    <row r="309" spans="1:12" x14ac:dyDescent="0.45">
      <c r="A309" s="4">
        <v>44039</v>
      </c>
      <c r="B309" s="1"/>
      <c r="C309" s="1" t="s">
        <v>1354</v>
      </c>
      <c r="D309" s="7" t="s">
        <v>572</v>
      </c>
      <c r="E309" s="2">
        <f>VIC_public_exposure_sites[[#This Row],[Date]]</f>
        <v>44039</v>
      </c>
      <c r="F309" s="2">
        <f>VIC_public_exposure_sites[[#This Row],[Exposure Date]]</f>
        <v>44039</v>
      </c>
      <c r="G309" s="2">
        <f>VIC_public_exposure_sites[[#This Row],[Date]]+14</f>
        <v>44053</v>
      </c>
      <c r="H309" s="2">
        <f>VIC_public_exposure_sites[[#This Row],[Onset of symptoms up to]]</f>
        <v>44053</v>
      </c>
      <c r="I309" s="2" t="s">
        <v>1374</v>
      </c>
      <c r="J309" s="1" t="s">
        <v>1375</v>
      </c>
      <c r="K309" s="1" t="s">
        <v>1376</v>
      </c>
      <c r="L309" s="1" t="s">
        <v>1377</v>
      </c>
    </row>
    <row r="310" spans="1:12" x14ac:dyDescent="0.45">
      <c r="A310" s="4">
        <v>44039</v>
      </c>
      <c r="B310" s="1"/>
      <c r="C310" s="1" t="s">
        <v>1355</v>
      </c>
      <c r="D310" s="7" t="s">
        <v>572</v>
      </c>
      <c r="E310" s="2">
        <f>VIC_public_exposure_sites[[#This Row],[Date]]</f>
        <v>44039</v>
      </c>
      <c r="F310" s="2">
        <f>VIC_public_exposure_sites[[#This Row],[Exposure Date]]</f>
        <v>44039</v>
      </c>
      <c r="G310" s="2">
        <f>VIC_public_exposure_sites[[#This Row],[Date]]+14</f>
        <v>44053</v>
      </c>
      <c r="H310" s="2">
        <f>VIC_public_exposure_sites[[#This Row],[Onset of symptoms up to]]</f>
        <v>44053</v>
      </c>
      <c r="I310" s="2" t="s">
        <v>1457</v>
      </c>
      <c r="J310" s="12" t="s">
        <v>1458</v>
      </c>
      <c r="K310" s="1" t="s">
        <v>1378</v>
      </c>
      <c r="L310" s="1" t="s">
        <v>1379</v>
      </c>
    </row>
    <row r="311" spans="1:12" x14ac:dyDescent="0.45">
      <c r="A311" s="4">
        <v>44039</v>
      </c>
      <c r="B311" s="1"/>
      <c r="C311" s="1" t="s">
        <v>1356</v>
      </c>
      <c r="D311" s="7" t="s">
        <v>572</v>
      </c>
      <c r="E311" s="2">
        <f>VIC_public_exposure_sites[[#This Row],[Date]]</f>
        <v>44039</v>
      </c>
      <c r="F311" s="2">
        <f>VIC_public_exposure_sites[[#This Row],[Exposure Date]]</f>
        <v>44039</v>
      </c>
      <c r="G311" s="2">
        <f>VIC_public_exposure_sites[[#This Row],[Date]]+14</f>
        <v>44053</v>
      </c>
      <c r="H311" s="2">
        <f>VIC_public_exposure_sites[[#This Row],[Onset of symptoms up to]]</f>
        <v>44053</v>
      </c>
      <c r="I311" s="2" t="s">
        <v>1380</v>
      </c>
      <c r="J311" s="1" t="s">
        <v>1381</v>
      </c>
      <c r="K311" s="1" t="s">
        <v>1382</v>
      </c>
      <c r="L311" s="1" t="s">
        <v>1383</v>
      </c>
    </row>
    <row r="312" spans="1:12" x14ac:dyDescent="0.45">
      <c r="A312" s="4">
        <v>44039</v>
      </c>
      <c r="B312" s="1"/>
      <c r="C312" s="1" t="s">
        <v>1357</v>
      </c>
      <c r="D312" s="7" t="s">
        <v>572</v>
      </c>
      <c r="E312" s="2">
        <f>VIC_public_exposure_sites[[#This Row],[Date]]</f>
        <v>44039</v>
      </c>
      <c r="F312" s="2">
        <f>VIC_public_exposure_sites[[#This Row],[Exposure Date]]</f>
        <v>44039</v>
      </c>
      <c r="G312" s="2">
        <f>VIC_public_exposure_sites[[#This Row],[Date]]+14</f>
        <v>44053</v>
      </c>
      <c r="H312" s="2">
        <f>VIC_public_exposure_sites[[#This Row],[Onset of symptoms up to]]</f>
        <v>44053</v>
      </c>
      <c r="I312" s="10" t="s">
        <v>1455</v>
      </c>
      <c r="J312" s="12" t="s">
        <v>1456</v>
      </c>
      <c r="K312" s="1" t="s">
        <v>1384</v>
      </c>
      <c r="L312" s="1" t="s">
        <v>1385</v>
      </c>
    </row>
    <row r="313" spans="1:12" x14ac:dyDescent="0.45">
      <c r="A313" s="4">
        <v>44039</v>
      </c>
      <c r="B313" s="1"/>
      <c r="C313" s="1" t="s">
        <v>1358</v>
      </c>
      <c r="D313" s="7" t="s">
        <v>572</v>
      </c>
      <c r="E313" s="2">
        <f>VIC_public_exposure_sites[[#This Row],[Date]]</f>
        <v>44039</v>
      </c>
      <c r="F313" s="2">
        <f>VIC_public_exposure_sites[[#This Row],[Exposure Date]]</f>
        <v>44039</v>
      </c>
      <c r="G313" s="2">
        <f>VIC_public_exposure_sites[[#This Row],[Date]]+14</f>
        <v>44053</v>
      </c>
      <c r="H313" s="2">
        <f>VIC_public_exposure_sites[[#This Row],[Onset of symptoms up to]]</f>
        <v>44053</v>
      </c>
      <c r="I313" s="2" t="s">
        <v>1386</v>
      </c>
      <c r="J313" s="1" t="s">
        <v>1387</v>
      </c>
      <c r="K313" s="1" t="s">
        <v>1388</v>
      </c>
      <c r="L313" s="1" t="s">
        <v>1389</v>
      </c>
    </row>
    <row r="314" spans="1:12" x14ac:dyDescent="0.45">
      <c r="A314" s="4">
        <v>44039</v>
      </c>
      <c r="B314" s="1"/>
      <c r="C314" s="1" t="s">
        <v>1359</v>
      </c>
      <c r="D314" s="7" t="s">
        <v>572</v>
      </c>
      <c r="E314" s="2">
        <f>VIC_public_exposure_sites[[#This Row],[Date]]</f>
        <v>44039</v>
      </c>
      <c r="F314" s="2">
        <f>VIC_public_exposure_sites[[#This Row],[Exposure Date]]</f>
        <v>44039</v>
      </c>
      <c r="G314" s="2">
        <f>VIC_public_exposure_sites[[#This Row],[Date]]+14</f>
        <v>44053</v>
      </c>
      <c r="H314" s="2">
        <f>VIC_public_exposure_sites[[#This Row],[Onset of symptoms up to]]</f>
        <v>44053</v>
      </c>
      <c r="I314" s="2" t="s">
        <v>1453</v>
      </c>
      <c r="J314" s="12" t="s">
        <v>1454</v>
      </c>
      <c r="K314" s="1" t="s">
        <v>1390</v>
      </c>
      <c r="L314" s="1" t="s">
        <v>1391</v>
      </c>
    </row>
    <row r="315" spans="1:12" x14ac:dyDescent="0.45">
      <c r="A315" s="4">
        <v>44039</v>
      </c>
      <c r="B315" s="1"/>
      <c r="C315" s="1" t="s">
        <v>1360</v>
      </c>
      <c r="D315" s="7" t="s">
        <v>572</v>
      </c>
      <c r="E315" s="2">
        <f>VIC_public_exposure_sites[[#This Row],[Date]]</f>
        <v>44039</v>
      </c>
      <c r="F315" s="2">
        <f>VIC_public_exposure_sites[[#This Row],[Exposure Date]]</f>
        <v>44039</v>
      </c>
      <c r="G315" s="2">
        <f>VIC_public_exposure_sites[[#This Row],[Date]]+14</f>
        <v>44053</v>
      </c>
      <c r="H315" s="2">
        <f>VIC_public_exposure_sites[[#This Row],[Onset of symptoms up to]]</f>
        <v>44053</v>
      </c>
      <c r="I315" s="2" t="s">
        <v>1451</v>
      </c>
      <c r="J315" s="12" t="s">
        <v>1452</v>
      </c>
      <c r="K315" s="1" t="str">
        <f>LEFT(VIC_public_exposure_sites[[#This Row],[Lat-Lon]],FIND(",",VIC_public_exposure_sites[[#This Row],[Lat-Lon]])-1)</f>
        <v>-37.6743785</v>
      </c>
      <c r="L315" s="1" t="str">
        <f>MID(VIC_public_exposure_sites[[#This Row],[Lat-Lon]],FIND(",",VIC_public_exposure_sites[[#This Row],[Lat-Lon]])+1,9999)</f>
        <v>144.5489031</v>
      </c>
    </row>
    <row r="316" spans="1:12" x14ac:dyDescent="0.45">
      <c r="A316" s="4">
        <v>44039</v>
      </c>
      <c r="B316" s="1"/>
      <c r="C316" s="1" t="s">
        <v>1361</v>
      </c>
      <c r="D316" s="7" t="s">
        <v>572</v>
      </c>
      <c r="E316" s="2">
        <f>VIC_public_exposure_sites[[#This Row],[Date]]</f>
        <v>44039</v>
      </c>
      <c r="F316" s="2">
        <f>VIC_public_exposure_sites[[#This Row],[Exposure Date]]</f>
        <v>44039</v>
      </c>
      <c r="G316" s="2">
        <f>VIC_public_exposure_sites[[#This Row],[Date]]+14</f>
        <v>44053</v>
      </c>
      <c r="H316" s="2">
        <f>VIC_public_exposure_sites[[#This Row],[Onset of symptoms up to]]</f>
        <v>44053</v>
      </c>
      <c r="I316" s="2" t="s">
        <v>1392</v>
      </c>
      <c r="J316" s="1" t="s">
        <v>1393</v>
      </c>
      <c r="K316" s="1" t="s">
        <v>1394</v>
      </c>
      <c r="L316" s="1" t="s">
        <v>1395</v>
      </c>
    </row>
    <row r="317" spans="1:12" x14ac:dyDescent="0.45">
      <c r="A317" s="4">
        <v>44039</v>
      </c>
      <c r="B317" s="1"/>
      <c r="C317" s="1" t="s">
        <v>1362</v>
      </c>
      <c r="D317" s="7" t="s">
        <v>572</v>
      </c>
      <c r="E317" s="2">
        <f>VIC_public_exposure_sites[[#This Row],[Date]]</f>
        <v>44039</v>
      </c>
      <c r="F317" s="2">
        <f>VIC_public_exposure_sites[[#This Row],[Exposure Date]]</f>
        <v>44039</v>
      </c>
      <c r="G317" s="2">
        <f>VIC_public_exposure_sites[[#This Row],[Date]]+14</f>
        <v>44053</v>
      </c>
      <c r="H317" s="2">
        <f>VIC_public_exposure_sites[[#This Row],[Onset of symptoms up to]]</f>
        <v>44053</v>
      </c>
      <c r="I317" s="2" t="s">
        <v>1396</v>
      </c>
      <c r="J317" s="1" t="s">
        <v>1397</v>
      </c>
      <c r="K317" s="1" t="s">
        <v>1398</v>
      </c>
      <c r="L317" s="1" t="s">
        <v>1399</v>
      </c>
    </row>
    <row r="318" spans="1:12" x14ac:dyDescent="0.45">
      <c r="A318" s="4">
        <v>44039</v>
      </c>
      <c r="B318" s="1"/>
      <c r="C318" s="1" t="s">
        <v>1363</v>
      </c>
      <c r="D318" s="7" t="s">
        <v>572</v>
      </c>
      <c r="E318" s="2">
        <f>VIC_public_exposure_sites[[#This Row],[Date]]</f>
        <v>44039</v>
      </c>
      <c r="F318" s="2">
        <f>VIC_public_exposure_sites[[#This Row],[Exposure Date]]</f>
        <v>44039</v>
      </c>
      <c r="G318" s="2">
        <f>VIC_public_exposure_sites[[#This Row],[Date]]+14</f>
        <v>44053</v>
      </c>
      <c r="H318" s="2">
        <f>VIC_public_exposure_sites[[#This Row],[Onset of symptoms up to]]</f>
        <v>44053</v>
      </c>
      <c r="I318" s="2" t="s">
        <v>1400</v>
      </c>
      <c r="J318" s="1" t="s">
        <v>1401</v>
      </c>
      <c r="K318" s="1" t="s">
        <v>1402</v>
      </c>
      <c r="L318" s="1" t="s">
        <v>1403</v>
      </c>
    </row>
    <row r="319" spans="1:12" x14ac:dyDescent="0.45">
      <c r="A319" s="4">
        <v>44035</v>
      </c>
      <c r="B319" s="1"/>
      <c r="C319" s="1" t="s">
        <v>1404</v>
      </c>
      <c r="D319" s="7" t="s">
        <v>572</v>
      </c>
      <c r="E319" s="2">
        <f>VIC_public_exposure_sites[[#This Row],[Date]]</f>
        <v>44035</v>
      </c>
      <c r="F319" s="2">
        <f>VIC_public_exposure_sites[[#This Row],[Exposure Date]]</f>
        <v>44035</v>
      </c>
      <c r="G319" s="2">
        <f>VIC_public_exposure_sites[[#This Row],[Date]]+14</f>
        <v>44049</v>
      </c>
      <c r="H319" s="2">
        <f>VIC_public_exposure_sites[[#This Row],[Onset of symptoms up to]]</f>
        <v>44049</v>
      </c>
      <c r="I319" s="2" t="s">
        <v>1410</v>
      </c>
      <c r="J319" s="1" t="s">
        <v>1411</v>
      </c>
      <c r="K319" s="1" t="s">
        <v>1412</v>
      </c>
      <c r="L319" s="1" t="s">
        <v>1413</v>
      </c>
    </row>
    <row r="320" spans="1:12" x14ac:dyDescent="0.45">
      <c r="A320" s="4">
        <v>44035</v>
      </c>
      <c r="B320" s="1"/>
      <c r="C320" s="1" t="s">
        <v>1405</v>
      </c>
      <c r="D320" s="7" t="s">
        <v>572</v>
      </c>
      <c r="E320" s="2">
        <f>VIC_public_exposure_sites[[#This Row],[Date]]</f>
        <v>44035</v>
      </c>
      <c r="F320" s="2">
        <f>VIC_public_exposure_sites[[#This Row],[Exposure Date]]</f>
        <v>44035</v>
      </c>
      <c r="G320" s="2">
        <f>VIC_public_exposure_sites[[#This Row],[Date]]+14</f>
        <v>44049</v>
      </c>
      <c r="H320" s="2">
        <f>VIC_public_exposure_sites[[#This Row],[Onset of symptoms up to]]</f>
        <v>44049</v>
      </c>
      <c r="I320" s="2" t="s">
        <v>1414</v>
      </c>
      <c r="J320" s="1" t="s">
        <v>1415</v>
      </c>
      <c r="K320" s="1" t="s">
        <v>1416</v>
      </c>
      <c r="L320" s="1" t="s">
        <v>1417</v>
      </c>
    </row>
    <row r="321" spans="1:12" x14ac:dyDescent="0.45">
      <c r="A321" s="4">
        <v>44035</v>
      </c>
      <c r="B321" s="1"/>
      <c r="C321" s="1" t="s">
        <v>1406</v>
      </c>
      <c r="D321" s="7" t="s">
        <v>572</v>
      </c>
      <c r="E321" s="2">
        <f>VIC_public_exposure_sites[[#This Row],[Date]]</f>
        <v>44035</v>
      </c>
      <c r="F321" s="2">
        <f>VIC_public_exposure_sites[[#This Row],[Exposure Date]]</f>
        <v>44035</v>
      </c>
      <c r="G321" s="2">
        <f>VIC_public_exposure_sites[[#This Row],[Date]]+14</f>
        <v>44049</v>
      </c>
      <c r="H321" s="2">
        <f>VIC_public_exposure_sites[[#This Row],[Onset of symptoms up to]]</f>
        <v>44049</v>
      </c>
      <c r="I321" s="10" t="s">
        <v>1426</v>
      </c>
      <c r="J321" s="12" t="s">
        <v>1427</v>
      </c>
      <c r="K321" s="1" t="str">
        <f>LEFT(VIC_public_exposure_sites[[#This Row],[Lat-Lon]],FIND(",",VIC_public_exposure_sites[[#This Row],[Lat-Lon]])-1)</f>
        <v>-37.7482256</v>
      </c>
      <c r="L321" s="1" t="str">
        <f>MID(VIC_public_exposure_sites[[#This Row],[Lat-Lon]],FIND(",",VIC_public_exposure_sites[[#This Row],[Lat-Lon]])+1,9999)</f>
        <v>144.9705147</v>
      </c>
    </row>
    <row r="322" spans="1:12" x14ac:dyDescent="0.45">
      <c r="A322" s="4">
        <v>44035</v>
      </c>
      <c r="B322" s="1"/>
      <c r="C322" s="1" t="s">
        <v>1407</v>
      </c>
      <c r="D322" s="7" t="s">
        <v>572</v>
      </c>
      <c r="E322" s="2">
        <f>VIC_public_exposure_sites[[#This Row],[Date]]</f>
        <v>44035</v>
      </c>
      <c r="F322" s="2">
        <f>VIC_public_exposure_sites[[#This Row],[Exposure Date]]</f>
        <v>44035</v>
      </c>
      <c r="G322" s="2">
        <f>VIC_public_exposure_sites[[#This Row],[Date]]+14</f>
        <v>44049</v>
      </c>
      <c r="H322" s="2">
        <f>VIC_public_exposure_sites[[#This Row],[Onset of symptoms up to]]</f>
        <v>44049</v>
      </c>
      <c r="I322" s="10" t="s">
        <v>1449</v>
      </c>
      <c r="J322" s="12" t="s">
        <v>1450</v>
      </c>
      <c r="K322" s="1" t="str">
        <f>LEFT(VIC_public_exposure_sites[[#This Row],[Lat-Lon]],FIND(",",VIC_public_exposure_sites[[#This Row],[Lat-Lon]])-1)</f>
        <v>-37.7054034</v>
      </c>
      <c r="L322" s="1" t="str">
        <f>MID(VIC_public_exposure_sites[[#This Row],[Lat-Lon]],FIND(",",VIC_public_exposure_sites[[#This Row],[Lat-Lon]])+1,9999)</f>
        <v>144.8561507</v>
      </c>
    </row>
    <row r="323" spans="1:12" x14ac:dyDescent="0.45">
      <c r="A323" s="4">
        <v>44035</v>
      </c>
      <c r="B323" s="1"/>
      <c r="C323" s="1" t="s">
        <v>1408</v>
      </c>
      <c r="D323" s="7" t="s">
        <v>572</v>
      </c>
      <c r="E323" s="2">
        <f>VIC_public_exposure_sites[[#This Row],[Date]]</f>
        <v>44035</v>
      </c>
      <c r="F323" s="2">
        <f>VIC_public_exposure_sites[[#This Row],[Exposure Date]]</f>
        <v>44035</v>
      </c>
      <c r="G323" s="2">
        <f>VIC_public_exposure_sites[[#This Row],[Date]]+14</f>
        <v>44049</v>
      </c>
      <c r="H323" s="2">
        <f>VIC_public_exposure_sites[[#This Row],[Onset of symptoms up to]]</f>
        <v>44049</v>
      </c>
      <c r="I323" s="2" t="s">
        <v>1418</v>
      </c>
      <c r="J323" s="1" t="s">
        <v>1419</v>
      </c>
      <c r="K323" s="1" t="s">
        <v>1420</v>
      </c>
      <c r="L323" s="1" t="s">
        <v>1421</v>
      </c>
    </row>
    <row r="324" spans="1:12" x14ac:dyDescent="0.45">
      <c r="A324" s="4">
        <v>44035</v>
      </c>
      <c r="B324" s="1"/>
      <c r="C324" s="1" t="s">
        <v>1409</v>
      </c>
      <c r="D324" s="7" t="s">
        <v>572</v>
      </c>
      <c r="E324" s="2">
        <f>VIC_public_exposure_sites[[#This Row],[Date]]</f>
        <v>44035</v>
      </c>
      <c r="F324" s="2">
        <f>VIC_public_exposure_sites[[#This Row],[Exposure Date]]</f>
        <v>44035</v>
      </c>
      <c r="G324" s="2">
        <f>VIC_public_exposure_sites[[#This Row],[Date]]+14</f>
        <v>44049</v>
      </c>
      <c r="H324" s="2">
        <f>VIC_public_exposure_sites[[#This Row],[Onset of symptoms up to]]</f>
        <v>44049</v>
      </c>
      <c r="I324" s="2" t="s">
        <v>1422</v>
      </c>
      <c r="J324" s="1" t="s">
        <v>1423</v>
      </c>
      <c r="K324" s="1" t="s">
        <v>1424</v>
      </c>
      <c r="L324" s="1" t="s">
        <v>1425</v>
      </c>
    </row>
    <row r="325" spans="1:12" x14ac:dyDescent="0.45">
      <c r="A325" s="4">
        <v>44042</v>
      </c>
      <c r="B325" s="1"/>
      <c r="C325" s="1" t="s">
        <v>1289</v>
      </c>
      <c r="D325" s="7" t="s">
        <v>572</v>
      </c>
      <c r="E325" s="2">
        <f>VIC_public_exposure_sites[[#This Row],[Date]]</f>
        <v>44042</v>
      </c>
      <c r="F325" s="2">
        <f>VIC_public_exposure_sites[[#This Row],[Exposure Date]]</f>
        <v>44042</v>
      </c>
      <c r="G325" s="2">
        <f>VIC_public_exposure_sites[[#This Row],[Date]]+14</f>
        <v>44056</v>
      </c>
      <c r="H325" s="2">
        <f>VIC_public_exposure_sites[[#This Row],[Onset of symptoms up to]]</f>
        <v>44056</v>
      </c>
      <c r="I325" s="10" t="s">
        <v>1292</v>
      </c>
      <c r="J325" s="12" t="s">
        <v>1293</v>
      </c>
      <c r="K325" s="1" t="str">
        <f>LEFT(VIC_public_exposure_sites[[#This Row],[Lat-Lon]],FIND(",",VIC_public_exposure_sites[[#This Row],[Lat-Lon]])-1)</f>
        <v>-38.0667869</v>
      </c>
      <c r="L325" s="1" t="str">
        <f>MID(VIC_public_exposure_sites[[#This Row],[Lat-Lon]],FIND(",",VIC_public_exposure_sites[[#This Row],[Lat-Lon]])+1,9999)</f>
        <v>144.3272746</v>
      </c>
    </row>
    <row r="326" spans="1:12" x14ac:dyDescent="0.45">
      <c r="A326" s="4">
        <v>44041</v>
      </c>
      <c r="B326" s="1"/>
      <c r="C326" s="1" t="s">
        <v>1290</v>
      </c>
      <c r="D326" s="7" t="s">
        <v>1291</v>
      </c>
      <c r="E326" s="2">
        <f>VIC_public_exposure_sites[[#This Row],[Date]]</f>
        <v>44041</v>
      </c>
      <c r="F326" s="2">
        <f>VIC_public_exposure_sites[[#This Row],[Exposure Date]]</f>
        <v>44041</v>
      </c>
      <c r="G326" s="2">
        <f>VIC_public_exposure_sites[[#This Row],[Date]]+14</f>
        <v>44055</v>
      </c>
      <c r="H326" s="2">
        <f>VIC_public_exposure_sites[[#This Row],[Onset of symptoms up to]]</f>
        <v>44055</v>
      </c>
      <c r="I326" s="10" t="s">
        <v>1294</v>
      </c>
      <c r="J326" s="12" t="s">
        <v>1295</v>
      </c>
      <c r="K326" s="1" t="str">
        <f>LEFT(VIC_public_exposure_sites[[#This Row],[Lat-Lon]],FIND(",",VIC_public_exposure_sites[[#This Row],[Lat-Lon]])-1)</f>
        <v>-37.7085147</v>
      </c>
      <c r="L326" s="1" t="str">
        <f>MID(VIC_public_exposure_sites[[#This Row],[Lat-Lon]],FIND(",",VIC_public_exposure_sites[[#This Row],[Lat-Lon]])+1,9999)</f>
        <v>144.5665251</v>
      </c>
    </row>
    <row r="327" spans="1:12" x14ac:dyDescent="0.45">
      <c r="A327" s="4">
        <v>44041</v>
      </c>
      <c r="B327" s="1"/>
      <c r="C327" s="1" t="s">
        <v>1274</v>
      </c>
      <c r="D327" s="7" t="s">
        <v>1259</v>
      </c>
      <c r="E327" s="2">
        <f>VIC_public_exposure_sites[[#This Row],[Date]]</f>
        <v>44041</v>
      </c>
      <c r="F327" s="2">
        <f>VIC_public_exposure_sites[[#This Row],[Exposure Date]]</f>
        <v>44041</v>
      </c>
      <c r="G327" s="2">
        <f>VIC_public_exposure_sites[[#This Row],[Date]]+14</f>
        <v>44055</v>
      </c>
      <c r="H327" s="2">
        <f>VIC_public_exposure_sites[[#This Row],[Onset of symptoms up to]]</f>
        <v>44055</v>
      </c>
      <c r="I327" s="10" t="s">
        <v>1275</v>
      </c>
      <c r="J327" s="12" t="s">
        <v>1276</v>
      </c>
      <c r="K327" s="1" t="str">
        <f>LEFT(VIC_public_exposure_sites[[#This Row],[Lat-Lon]],FIND(",",VIC_public_exposure_sites[[#This Row],[Lat-Lon]])-1)</f>
        <v>-38.1856855</v>
      </c>
      <c r="L327" s="1" t="str">
        <f>MID(VIC_public_exposure_sites[[#This Row],[Lat-Lon]],FIND(",",VIC_public_exposure_sites[[#This Row],[Lat-Lon]])+1,9999)</f>
        <v>144.3742666</v>
      </c>
    </row>
    <row r="328" spans="1:12" x14ac:dyDescent="0.45">
      <c r="A328" s="4">
        <v>44041</v>
      </c>
      <c r="B328" s="1"/>
      <c r="C328" s="1" t="s">
        <v>1277</v>
      </c>
      <c r="D328" s="7" t="s">
        <v>1259</v>
      </c>
      <c r="E328" s="2">
        <f>VIC_public_exposure_sites[[#This Row],[Date]]</f>
        <v>44041</v>
      </c>
      <c r="F328" s="2">
        <f>VIC_public_exposure_sites[[#This Row],[Exposure Date]]</f>
        <v>44041</v>
      </c>
      <c r="G328" s="2">
        <f>VIC_public_exposure_sites[[#This Row],[Date]]+14</f>
        <v>44055</v>
      </c>
      <c r="H328" s="2">
        <f>VIC_public_exposure_sites[[#This Row],[Onset of symptoms up to]]</f>
        <v>44055</v>
      </c>
      <c r="I328" s="10" t="s">
        <v>1278</v>
      </c>
      <c r="J328" s="12" t="s">
        <v>1279</v>
      </c>
      <c r="K328" s="1" t="str">
        <f>LEFT(VIC_public_exposure_sites[[#This Row],[Lat-Lon]],FIND(",",VIC_public_exposure_sites[[#This Row],[Lat-Lon]])-1)</f>
        <v>-37.829969</v>
      </c>
      <c r="L328" s="1" t="str">
        <f>MID(VIC_public_exposure_sites[[#This Row],[Lat-Lon]],FIND(",",VIC_public_exposure_sites[[#This Row],[Lat-Lon]])+1,9999)</f>
        <v xml:space="preserve"> 145.080105</v>
      </c>
    </row>
    <row r="329" spans="1:12" x14ac:dyDescent="0.45">
      <c r="A329" s="4">
        <v>44041</v>
      </c>
      <c r="B329" s="1"/>
      <c r="C329" s="1" t="s">
        <v>1280</v>
      </c>
      <c r="D329" s="7" t="s">
        <v>1259</v>
      </c>
      <c r="E329" s="2">
        <f>VIC_public_exposure_sites[[#This Row],[Date]]</f>
        <v>44041</v>
      </c>
      <c r="F329" s="2">
        <f>VIC_public_exposure_sites[[#This Row],[Exposure Date]]</f>
        <v>44041</v>
      </c>
      <c r="G329" s="2">
        <f>VIC_public_exposure_sites[[#This Row],[Date]]+14</f>
        <v>44055</v>
      </c>
      <c r="H329" s="2">
        <f>VIC_public_exposure_sites[[#This Row],[Onset of symptoms up to]]</f>
        <v>44055</v>
      </c>
      <c r="I329" s="10" t="s">
        <v>1281</v>
      </c>
      <c r="J329" s="12" t="s">
        <v>1282</v>
      </c>
      <c r="K329" s="1" t="str">
        <f>LEFT(VIC_public_exposure_sites[[#This Row],[Lat-Lon]],FIND(",",VIC_public_exposure_sites[[#This Row],[Lat-Lon]])-1)</f>
        <v>-37.8227984</v>
      </c>
      <c r="L329" s="1" t="str">
        <f>MID(VIC_public_exposure_sites[[#This Row],[Lat-Lon]],FIND(",",VIC_public_exposure_sites[[#This Row],[Lat-Lon]])+1,9999)</f>
        <v>145.2345181</v>
      </c>
    </row>
    <row r="330" spans="1:12" x14ac:dyDescent="0.45">
      <c r="A330" s="4">
        <v>44041</v>
      </c>
      <c r="B330" s="1"/>
      <c r="C330" s="1" t="s">
        <v>1283</v>
      </c>
      <c r="D330" s="7" t="s">
        <v>1259</v>
      </c>
      <c r="E330" s="2">
        <f>VIC_public_exposure_sites[[#This Row],[Date]]</f>
        <v>44041</v>
      </c>
      <c r="F330" s="2">
        <f>VIC_public_exposure_sites[[#This Row],[Exposure Date]]</f>
        <v>44041</v>
      </c>
      <c r="G330" s="2">
        <f>VIC_public_exposure_sites[[#This Row],[Date]]+14</f>
        <v>44055</v>
      </c>
      <c r="H330" s="2">
        <f>VIC_public_exposure_sites[[#This Row],[Onset of symptoms up to]]</f>
        <v>44055</v>
      </c>
      <c r="I330" s="10" t="s">
        <v>1284</v>
      </c>
      <c r="J330" s="12" t="s">
        <v>1285</v>
      </c>
      <c r="K330" s="1" t="str">
        <f>LEFT(VIC_public_exposure_sites[[#This Row],[Lat-Lon]],FIND(",",VIC_public_exposure_sites[[#This Row],[Lat-Lon]])-1)</f>
        <v>-37.8574924</v>
      </c>
      <c r="L330" s="1" t="str">
        <f>MID(VIC_public_exposure_sites[[#This Row],[Lat-Lon]],FIND(",",VIC_public_exposure_sites[[#This Row],[Lat-Lon]])+1,9999)</f>
        <v>144.9928243</v>
      </c>
    </row>
    <row r="331" spans="1:12" x14ac:dyDescent="0.45">
      <c r="A331" s="4">
        <v>44041</v>
      </c>
      <c r="B331" s="1"/>
      <c r="C331" s="1" t="s">
        <v>1286</v>
      </c>
      <c r="D331" s="7" t="s">
        <v>572</v>
      </c>
      <c r="E331" s="2">
        <f>VIC_public_exposure_sites[[#This Row],[Date]]</f>
        <v>44041</v>
      </c>
      <c r="F331" s="2">
        <f>VIC_public_exposure_sites[[#This Row],[Exposure Date]]</f>
        <v>44041</v>
      </c>
      <c r="G331" s="2">
        <f>VIC_public_exposure_sites[[#This Row],[Date]]+14</f>
        <v>44055</v>
      </c>
      <c r="H331" s="2">
        <f>VIC_public_exposure_sites[[#This Row],[Onset of symptoms up to]]</f>
        <v>44055</v>
      </c>
      <c r="I331" s="10" t="s">
        <v>1287</v>
      </c>
      <c r="J331" s="12" t="s">
        <v>1288</v>
      </c>
      <c r="K331" s="1" t="str">
        <f>LEFT(VIC_public_exposure_sites[[#This Row],[Lat-Lon]],FIND(",",VIC_public_exposure_sites[[#This Row],[Lat-Lon]])-1)</f>
        <v>-37.8593998</v>
      </c>
      <c r="L331" s="1" t="str">
        <f>MID(VIC_public_exposure_sites[[#This Row],[Lat-Lon]],FIND(",",VIC_public_exposure_sites[[#This Row],[Lat-Lon]])+1,9999)</f>
        <v>144.9948763</v>
      </c>
    </row>
    <row r="332" spans="1:12" x14ac:dyDescent="0.45">
      <c r="A332" s="4">
        <v>44041</v>
      </c>
      <c r="B332" s="1"/>
      <c r="C332" s="1" t="s">
        <v>1265</v>
      </c>
      <c r="D332" s="7" t="s">
        <v>1259</v>
      </c>
      <c r="E332" s="2">
        <f>VIC_public_exposure_sites[[#This Row],[Date]]</f>
        <v>44041</v>
      </c>
      <c r="F332" s="2">
        <f>VIC_public_exposure_sites[[#This Row],[Exposure Date]]</f>
        <v>44041</v>
      </c>
      <c r="G332" s="2">
        <f>VIC_public_exposure_sites[[#This Row],[Date]]+14</f>
        <v>44055</v>
      </c>
      <c r="H332" s="2">
        <f>VIC_public_exposure_sites[[#This Row],[Onset of symptoms up to]]</f>
        <v>44055</v>
      </c>
      <c r="I332" s="10" t="s">
        <v>1268</v>
      </c>
      <c r="J332" s="12" t="s">
        <v>1269</v>
      </c>
      <c r="K332" s="1" t="str">
        <f>LEFT(VIC_public_exposure_sites[[#This Row],[Lat-Lon]],FIND(",",VIC_public_exposure_sites[[#This Row],[Lat-Lon]])-1)</f>
        <v>-36.7529617</v>
      </c>
      <c r="L332" s="1" t="str">
        <f>MID(VIC_public_exposure_sites[[#This Row],[Lat-Lon]],FIND(",",VIC_public_exposure_sites[[#This Row],[Lat-Lon]])+1,9999)</f>
        <v>144.2720237</v>
      </c>
    </row>
    <row r="333" spans="1:12" x14ac:dyDescent="0.45">
      <c r="A333" s="4">
        <v>44041</v>
      </c>
      <c r="B333" s="1"/>
      <c r="C333" s="1" t="s">
        <v>1266</v>
      </c>
      <c r="D333" s="7" t="s">
        <v>1259</v>
      </c>
      <c r="E333" s="2">
        <f>VIC_public_exposure_sites[[#This Row],[Date]]</f>
        <v>44041</v>
      </c>
      <c r="F333" s="2">
        <f>VIC_public_exposure_sites[[#This Row],[Exposure Date]]</f>
        <v>44041</v>
      </c>
      <c r="G333" s="2">
        <f>VIC_public_exposure_sites[[#This Row],[Date]]+14</f>
        <v>44055</v>
      </c>
      <c r="H333" s="2">
        <f>VIC_public_exposure_sites[[#This Row],[Onset of symptoms up to]]</f>
        <v>44055</v>
      </c>
      <c r="I333" s="10" t="s">
        <v>1270</v>
      </c>
      <c r="J333" s="12" t="s">
        <v>1271</v>
      </c>
      <c r="K333" s="1" t="str">
        <f>LEFT(VIC_public_exposure_sites[[#This Row],[Lat-Lon]],FIND(",",VIC_public_exposure_sites[[#This Row],[Lat-Lon]])-1)</f>
        <v>-36.7693677</v>
      </c>
      <c r="L333" s="1" t="str">
        <f>MID(VIC_public_exposure_sites[[#This Row],[Lat-Lon]],FIND(",",VIC_public_exposure_sites[[#This Row],[Lat-Lon]])+1,9999)</f>
        <v>144.2758535</v>
      </c>
    </row>
    <row r="334" spans="1:12" x14ac:dyDescent="0.45">
      <c r="A334" s="4">
        <v>44041</v>
      </c>
      <c r="B334" s="1"/>
      <c r="C334" s="1" t="s">
        <v>1267</v>
      </c>
      <c r="D334" s="7" t="s">
        <v>1259</v>
      </c>
      <c r="E334" s="2">
        <f>VIC_public_exposure_sites[[#This Row],[Date]]</f>
        <v>44041</v>
      </c>
      <c r="F334" s="2">
        <f>VIC_public_exposure_sites[[#This Row],[Exposure Date]]</f>
        <v>44041</v>
      </c>
      <c r="G334" s="2">
        <f>VIC_public_exposure_sites[[#This Row],[Date]]+14</f>
        <v>44055</v>
      </c>
      <c r="H334" s="2">
        <f>VIC_public_exposure_sites[[#This Row],[Onset of symptoms up to]]</f>
        <v>44055</v>
      </c>
      <c r="I334" s="10" t="s">
        <v>1272</v>
      </c>
      <c r="J334" s="12" t="s">
        <v>1273</v>
      </c>
      <c r="K334" s="1" t="str">
        <f>LEFT(VIC_public_exposure_sites[[#This Row],[Lat-Lon]],FIND(",",VIC_public_exposure_sites[[#This Row],[Lat-Lon]])-1)</f>
        <v>-36.9174457</v>
      </c>
      <c r="L334" s="1" t="str">
        <f>MID(VIC_public_exposure_sites[[#This Row],[Lat-Lon]],FIND(",",VIC_public_exposure_sites[[#This Row],[Lat-Lon]])+1,9999)</f>
        <v>144.6982343</v>
      </c>
    </row>
    <row r="335" spans="1:12" x14ac:dyDescent="0.45">
      <c r="A335" s="4">
        <v>44041</v>
      </c>
      <c r="B335" s="1"/>
      <c r="C335" s="1" t="s">
        <v>1247</v>
      </c>
      <c r="D335" s="7" t="s">
        <v>1248</v>
      </c>
      <c r="E335" s="2">
        <f>VIC_public_exposure_sites[[#This Row],[Date]]</f>
        <v>44041</v>
      </c>
      <c r="F335" s="2">
        <f>VIC_public_exposure_sites[[#This Row],[Exposure Date]]</f>
        <v>44041</v>
      </c>
      <c r="G335" s="2">
        <f>VIC_public_exposure_sites[[#This Row],[Date]]+14</f>
        <v>44055</v>
      </c>
      <c r="H335" s="2">
        <f>VIC_public_exposure_sites[[#This Row],[Onset of symptoms up to]]</f>
        <v>44055</v>
      </c>
      <c r="I335" s="10" t="s">
        <v>1249</v>
      </c>
      <c r="J335" s="12" t="s">
        <v>1250</v>
      </c>
      <c r="K335" s="1" t="str">
        <f>LEFT(VIC_public_exposure_sites[[#This Row],[Lat-Lon]],FIND(",",VIC_public_exposure_sites[[#This Row],[Lat-Lon]])-1)</f>
        <v>-37.9084922</v>
      </c>
      <c r="L335" s="1" t="str">
        <f>MID(VIC_public_exposure_sites[[#This Row],[Lat-Lon]],FIND(",",VIC_public_exposure_sites[[#This Row],[Lat-Lon]])+1,9999)</f>
        <v>145.2173323</v>
      </c>
    </row>
    <row r="336" spans="1:12" x14ac:dyDescent="0.45">
      <c r="A336" s="4">
        <v>44032</v>
      </c>
      <c r="B336" s="1"/>
      <c r="C336" s="1" t="s">
        <v>1251</v>
      </c>
      <c r="D336" s="7" t="s">
        <v>1252</v>
      </c>
      <c r="E336" s="2">
        <f>VIC_public_exposure_sites[[#This Row],[Date]]</f>
        <v>44032</v>
      </c>
      <c r="F336" s="2">
        <f>VIC_public_exposure_sites[[#This Row],[Exposure Date]]</f>
        <v>44032</v>
      </c>
      <c r="G336" s="2">
        <f>VIC_public_exposure_sites[[#This Row],[Date]]+14</f>
        <v>44046</v>
      </c>
      <c r="H336" s="2">
        <f>VIC_public_exposure_sites[[#This Row],[Onset of symptoms up to]]</f>
        <v>44046</v>
      </c>
      <c r="I336" s="10" t="s">
        <v>1253</v>
      </c>
      <c r="J336" s="12" t="s">
        <v>1254</v>
      </c>
      <c r="K336" s="1" t="str">
        <f>LEFT(VIC_public_exposure_sites[[#This Row],[Lat-Lon]],FIND(",",VIC_public_exposure_sites[[#This Row],[Lat-Lon]])-1)</f>
        <v>-37.7388181</v>
      </c>
      <c r="L336" s="1" t="str">
        <f>MID(VIC_public_exposure_sites[[#This Row],[Lat-Lon]],FIND(",",VIC_public_exposure_sites[[#This Row],[Lat-Lon]])+1,9999)</f>
        <v>145.0276801</v>
      </c>
    </row>
    <row r="337" spans="1:12" x14ac:dyDescent="0.45">
      <c r="A337" s="4">
        <v>44041</v>
      </c>
      <c r="B337" s="1"/>
      <c r="C337" s="1" t="s">
        <v>1255</v>
      </c>
      <c r="D337" s="7" t="s">
        <v>1259</v>
      </c>
      <c r="E337" s="2">
        <f>VIC_public_exposure_sites[[#This Row],[Date]]</f>
        <v>44041</v>
      </c>
      <c r="F337" s="2">
        <f>VIC_public_exposure_sites[[#This Row],[Exposure Date]]</f>
        <v>44041</v>
      </c>
      <c r="G337" s="2">
        <f>VIC_public_exposure_sites[[#This Row],[Date]]+14</f>
        <v>44055</v>
      </c>
      <c r="H337" s="2">
        <f>VIC_public_exposure_sites[[#This Row],[Onset of symptoms up to]]</f>
        <v>44055</v>
      </c>
      <c r="I337" s="10" t="s">
        <v>1258</v>
      </c>
      <c r="J337" s="12" t="s">
        <v>1260</v>
      </c>
      <c r="K337" s="1" t="str">
        <f>LEFT(VIC_public_exposure_sites[[#This Row],[Lat-Lon]],FIND(",",VIC_public_exposure_sites[[#This Row],[Lat-Lon]])-1)</f>
        <v>-37.8577323</v>
      </c>
      <c r="L337" s="1" t="str">
        <f>MID(VIC_public_exposure_sites[[#This Row],[Lat-Lon]],FIND(",",VIC_public_exposure_sites[[#This Row],[Lat-Lon]])+1,9999)</f>
        <v>144.6848067</v>
      </c>
    </row>
    <row r="338" spans="1:12" x14ac:dyDescent="0.45">
      <c r="A338" s="4">
        <v>44041</v>
      </c>
      <c r="B338" s="1"/>
      <c r="C338" s="1" t="s">
        <v>1256</v>
      </c>
      <c r="D338" s="7" t="s">
        <v>1259</v>
      </c>
      <c r="E338" s="2">
        <f>VIC_public_exposure_sites[[#This Row],[Date]]</f>
        <v>44041</v>
      </c>
      <c r="F338" s="2">
        <f>VIC_public_exposure_sites[[#This Row],[Exposure Date]]</f>
        <v>44041</v>
      </c>
      <c r="G338" s="2">
        <f>VIC_public_exposure_sites[[#This Row],[Date]]+14</f>
        <v>44055</v>
      </c>
      <c r="H338" s="2">
        <f>VIC_public_exposure_sites[[#This Row],[Onset of symptoms up to]]</f>
        <v>44055</v>
      </c>
      <c r="I338" s="2" t="s">
        <v>1261</v>
      </c>
      <c r="J338" s="12" t="s">
        <v>1262</v>
      </c>
      <c r="K338" s="1" t="str">
        <f>LEFT(VIC_public_exposure_sites[[#This Row],[Lat-Lon]],FIND(",",VIC_public_exposure_sites[[#This Row],[Lat-Lon]])-1)</f>
        <v>-37.725433</v>
      </c>
      <c r="L338" s="1" t="str">
        <f>MID(VIC_public_exposure_sites[[#This Row],[Lat-Lon]],FIND(",",VIC_public_exposure_sites[[#This Row],[Lat-Lon]])+1,9999)</f>
        <v>144.7701523</v>
      </c>
    </row>
    <row r="339" spans="1:12" x14ac:dyDescent="0.45">
      <c r="A339" s="4">
        <v>44041</v>
      </c>
      <c r="B339" s="1"/>
      <c r="C339" s="1" t="s">
        <v>1257</v>
      </c>
      <c r="D339" s="7" t="s">
        <v>1259</v>
      </c>
      <c r="E339" s="2">
        <f>VIC_public_exposure_sites[[#This Row],[Date]]</f>
        <v>44041</v>
      </c>
      <c r="F339" s="2">
        <f>VIC_public_exposure_sites[[#This Row],[Exposure Date]]</f>
        <v>44041</v>
      </c>
      <c r="G339" s="2">
        <f>VIC_public_exposure_sites[[#This Row],[Date]]+14</f>
        <v>44055</v>
      </c>
      <c r="H339" s="2">
        <f>VIC_public_exposure_sites[[#This Row],[Onset of symptoms up to]]</f>
        <v>44055</v>
      </c>
      <c r="I339" s="2" t="s">
        <v>1263</v>
      </c>
      <c r="J339" s="12" t="s">
        <v>1264</v>
      </c>
      <c r="K339" s="1" t="str">
        <f>LEFT(VIC_public_exposure_sites[[#This Row],[Lat-Lon]],FIND(",",VIC_public_exposure_sites[[#This Row],[Lat-Lon]])-1)</f>
        <v>-37.8797111</v>
      </c>
      <c r="L339" s="1" t="str">
        <f>MID(VIC_public_exposure_sites[[#This Row],[Lat-Lon]],FIND(",",VIC_public_exposure_sites[[#This Row],[Lat-Lon]])+1,9999)</f>
        <v>145.1540002</v>
      </c>
    </row>
    <row r="340" spans="1:12" x14ac:dyDescent="0.45">
      <c r="A340" s="4">
        <v>44034</v>
      </c>
      <c r="B340" s="1"/>
      <c r="C340" s="1" t="s">
        <v>1243</v>
      </c>
      <c r="D340" s="7" t="s">
        <v>1244</v>
      </c>
      <c r="E340" s="2">
        <f>VIC_public_exposure_sites[[#This Row],[Date]]</f>
        <v>44034</v>
      </c>
      <c r="F340" s="2">
        <f>VIC_public_exposure_sites[[#This Row],[Exposure Date]]</f>
        <v>44034</v>
      </c>
      <c r="G340" s="2">
        <f>VIC_public_exposure_sites[[#This Row],[Date]]+14</f>
        <v>44048</v>
      </c>
      <c r="H340" s="2">
        <f>VIC_public_exposure_sites[[#This Row],[Onset of symptoms up to]]</f>
        <v>44048</v>
      </c>
      <c r="I340" s="10" t="s">
        <v>1245</v>
      </c>
      <c r="J340" s="12" t="s">
        <v>1246</v>
      </c>
      <c r="K340" s="1" t="str">
        <f>LEFT(VIC_public_exposure_sites[[#This Row],[Lat-Lon]],FIND(",",VIC_public_exposure_sites[[#This Row],[Lat-Lon]])-1)</f>
        <v>-37.108176</v>
      </c>
      <c r="L340" s="1" t="str">
        <f>MID(VIC_public_exposure_sites[[#This Row],[Lat-Lon]],FIND(",",VIC_public_exposure_sites[[#This Row],[Lat-Lon]])+1,9999)</f>
        <v xml:space="preserve"> 146.264759</v>
      </c>
    </row>
    <row r="341" spans="1:12" x14ac:dyDescent="0.45">
      <c r="A341" s="4">
        <v>44041</v>
      </c>
      <c r="B341" s="1"/>
      <c r="C341" s="1" t="s">
        <v>1240</v>
      </c>
      <c r="D341" s="7" t="s">
        <v>572</v>
      </c>
      <c r="E341" s="2">
        <f>VIC_public_exposure_sites[[#This Row],[Date]]</f>
        <v>44041</v>
      </c>
      <c r="F341" s="2">
        <f>VIC_public_exposure_sites[[#This Row],[Exposure Date]]</f>
        <v>44041</v>
      </c>
      <c r="G341" s="2">
        <f>VIC_public_exposure_sites[[#This Row],[Date]]+14</f>
        <v>44055</v>
      </c>
      <c r="H341" s="2">
        <f>VIC_public_exposure_sites[[#This Row],[Onset of symptoms up to]]</f>
        <v>44055</v>
      </c>
      <c r="I341" s="10" t="s">
        <v>1241</v>
      </c>
      <c r="J341" s="12" t="s">
        <v>1242</v>
      </c>
      <c r="K341" s="1" t="str">
        <f>LEFT(VIC_public_exposure_sites[[#This Row],[Lat-Lon]],FIND(",",VIC_public_exposure_sites[[#This Row],[Lat-Lon]])-1)</f>
        <v>-37.8368135</v>
      </c>
      <c r="L341" s="1" t="str">
        <f>MID(VIC_public_exposure_sites[[#This Row],[Lat-Lon]],FIND(",",VIC_public_exposure_sites[[#This Row],[Lat-Lon]])+1,9999)</f>
        <v>144.969649</v>
      </c>
    </row>
    <row r="342" spans="1:12" x14ac:dyDescent="0.45">
      <c r="A342" s="4">
        <v>44041</v>
      </c>
      <c r="B342" s="1"/>
      <c r="C342" s="1" t="s">
        <v>1234</v>
      </c>
      <c r="D342" s="7" t="s">
        <v>572</v>
      </c>
      <c r="E342" s="2">
        <f>VIC_public_exposure_sites[[#This Row],[Date]]</f>
        <v>44041</v>
      </c>
      <c r="F342" s="2">
        <f>VIC_public_exposure_sites[[#This Row],[Exposure Date]]</f>
        <v>44041</v>
      </c>
      <c r="G342" s="2">
        <f>VIC_public_exposure_sites[[#This Row],[Date]]+14</f>
        <v>44055</v>
      </c>
      <c r="H342" s="2">
        <f>VIC_public_exposure_sites[[#This Row],[Onset of symptoms up to]]</f>
        <v>44055</v>
      </c>
      <c r="I342" s="10" t="s">
        <v>1236</v>
      </c>
      <c r="J342" s="12" t="s">
        <v>1237</v>
      </c>
      <c r="K342" s="1" t="str">
        <f>LEFT(VIC_public_exposure_sites[[#This Row],[Lat-Lon]],FIND(",",VIC_public_exposure_sites[[#This Row],[Lat-Lon]])-1)</f>
        <v>-37.9652208</v>
      </c>
      <c r="L342" s="1" t="str">
        <f>MID(VIC_public_exposure_sites[[#This Row],[Lat-Lon]],FIND(",",VIC_public_exposure_sites[[#This Row],[Lat-Lon]])+1,9999)</f>
        <v>145.0664297</v>
      </c>
    </row>
    <row r="343" spans="1:12" x14ac:dyDescent="0.45">
      <c r="A343" s="4">
        <v>44041</v>
      </c>
      <c r="B343" s="1"/>
      <c r="C343" s="1" t="s">
        <v>1235</v>
      </c>
      <c r="D343" s="7" t="s">
        <v>572</v>
      </c>
      <c r="E343" s="2">
        <f>VIC_public_exposure_sites[[#This Row],[Date]]</f>
        <v>44041</v>
      </c>
      <c r="F343" s="2">
        <f>VIC_public_exposure_sites[[#This Row],[Exposure Date]]</f>
        <v>44041</v>
      </c>
      <c r="G343" s="2">
        <f>VIC_public_exposure_sites[[#This Row],[Date]]+14</f>
        <v>44055</v>
      </c>
      <c r="H343" s="2">
        <f>VIC_public_exposure_sites[[#This Row],[Onset of symptoms up to]]</f>
        <v>44055</v>
      </c>
      <c r="I343" s="10" t="s">
        <v>1238</v>
      </c>
      <c r="J343" s="12" t="s">
        <v>1239</v>
      </c>
      <c r="K343" s="1" t="str">
        <f>LEFT(VIC_public_exposure_sites[[#This Row],[Lat-Lon]],FIND(",",VIC_public_exposure_sites[[#This Row],[Lat-Lon]])-1)</f>
        <v>-38.0076525</v>
      </c>
      <c r="L343" s="1" t="str">
        <f>MID(VIC_public_exposure_sites[[#This Row],[Lat-Lon]],FIND(",",VIC_public_exposure_sites[[#This Row],[Lat-Lon]])+1,9999)</f>
        <v>145.2936723</v>
      </c>
    </row>
    <row r="344" spans="1:12" x14ac:dyDescent="0.45">
      <c r="A344" s="4">
        <v>44037</v>
      </c>
      <c r="B344" s="1"/>
      <c r="C344" s="1" t="s">
        <v>1231</v>
      </c>
      <c r="D344" s="7" t="s">
        <v>613</v>
      </c>
      <c r="E344" s="2">
        <f>VIC_public_exposure_sites[[#This Row],[Date]]</f>
        <v>44037</v>
      </c>
      <c r="F344" s="2">
        <f>VIC_public_exposure_sites[[#This Row],[Exposure Date]]</f>
        <v>44037</v>
      </c>
      <c r="G344" s="2">
        <f>VIC_public_exposure_sites[[#This Row],[Date]]+14</f>
        <v>44051</v>
      </c>
      <c r="H344" s="2">
        <f>VIC_public_exposure_sites[[#This Row],[Onset of symptoms up to]]</f>
        <v>44051</v>
      </c>
      <c r="I344" s="10" t="s">
        <v>1232</v>
      </c>
      <c r="J344" s="12" t="s">
        <v>1233</v>
      </c>
      <c r="K344" s="1" t="str">
        <f>LEFT(VIC_public_exposure_sites[[#This Row],[Lat-Lon]],FIND(",",VIC_public_exposure_sites[[#This Row],[Lat-Lon]])-1)</f>
        <v>-38.1020337</v>
      </c>
      <c r="L344" s="1" t="str">
        <f>MID(VIC_public_exposure_sites[[#This Row],[Lat-Lon]],FIND(",",VIC_public_exposure_sites[[#This Row],[Lat-Lon]])+1,9999)</f>
        <v>145.1816654</v>
      </c>
    </row>
    <row r="345" spans="1:12" x14ac:dyDescent="0.45">
      <c r="A345" s="4">
        <v>44035</v>
      </c>
      <c r="B345" s="1"/>
      <c r="C345" s="1" t="s">
        <v>1228</v>
      </c>
      <c r="D345" s="7" t="s">
        <v>613</v>
      </c>
      <c r="E345" s="2">
        <f>VIC_public_exposure_sites[[#This Row],[Date]]</f>
        <v>44035</v>
      </c>
      <c r="F345" s="2">
        <f>VIC_public_exposure_sites[[#This Row],[Exposure Date]]</f>
        <v>44035</v>
      </c>
      <c r="G345" s="2">
        <f>VIC_public_exposure_sites[[#This Row],[Date]]+14</f>
        <v>44049</v>
      </c>
      <c r="H345" s="2">
        <f>VIC_public_exposure_sites[[#This Row],[Onset of symptoms up to]]</f>
        <v>44049</v>
      </c>
      <c r="I345" s="10" t="s">
        <v>1229</v>
      </c>
      <c r="J345" s="12" t="s">
        <v>1230</v>
      </c>
      <c r="K345" s="1" t="str">
        <f>LEFT(VIC_public_exposure_sites[[#This Row],[Lat-Lon]],FIND(",",VIC_public_exposure_sites[[#This Row],[Lat-Lon]])-1)</f>
        <v>-37.7601146</v>
      </c>
      <c r="L345" s="1" t="str">
        <f>MID(VIC_public_exposure_sites[[#This Row],[Lat-Lon]],FIND(",",VIC_public_exposure_sites[[#This Row],[Lat-Lon]])+1,9999)</f>
        <v>145.3471495</v>
      </c>
    </row>
    <row r="346" spans="1:12" x14ac:dyDescent="0.45">
      <c r="A346" s="4">
        <v>44040</v>
      </c>
      <c r="B346" s="1"/>
      <c r="C346" s="1" t="s">
        <v>1215</v>
      </c>
      <c r="D346" s="7" t="s">
        <v>1217</v>
      </c>
      <c r="E346" s="2">
        <f>VIC_public_exposure_sites[[#This Row],[Date]]</f>
        <v>44040</v>
      </c>
      <c r="F346" s="2">
        <f>VIC_public_exposure_sites[[#This Row],[Exposure Date]]</f>
        <v>44040</v>
      </c>
      <c r="G346" s="2">
        <f>VIC_public_exposure_sites[[#This Row],[Date]]+14</f>
        <v>44054</v>
      </c>
      <c r="H346" s="2">
        <f>VIC_public_exposure_sites[[#This Row],[Onset of symptoms up to]]</f>
        <v>44054</v>
      </c>
      <c r="I346" s="2" t="s">
        <v>1218</v>
      </c>
      <c r="J346" s="12" t="s">
        <v>1219</v>
      </c>
      <c r="K346" s="1" t="str">
        <f>LEFT(VIC_public_exposure_sites[[#This Row],[Lat-Lon]],FIND(",",VIC_public_exposure_sites[[#This Row],[Lat-Lon]])-1)</f>
        <v>-37.87918</v>
      </c>
      <c r="L346" s="1" t="str">
        <f>MID(VIC_public_exposure_sites[[#This Row],[Lat-Lon]],FIND(",",VIC_public_exposure_sites[[#This Row],[Lat-Lon]])+1,9999)</f>
        <v>145.1565999</v>
      </c>
    </row>
    <row r="347" spans="1:12" x14ac:dyDescent="0.45">
      <c r="A347" s="4">
        <v>44040</v>
      </c>
      <c r="B347" s="1"/>
      <c r="C347" s="1" t="s">
        <v>1216</v>
      </c>
      <c r="D347" s="7" t="s">
        <v>1217</v>
      </c>
      <c r="E347" s="2">
        <f>VIC_public_exposure_sites[[#This Row],[Date]]</f>
        <v>44040</v>
      </c>
      <c r="F347" s="2">
        <f>VIC_public_exposure_sites[[#This Row],[Exposure Date]]</f>
        <v>44040</v>
      </c>
      <c r="G347" s="2">
        <f>VIC_public_exposure_sites[[#This Row],[Date]]+14</f>
        <v>44054</v>
      </c>
      <c r="H347" s="2">
        <f>VIC_public_exposure_sites[[#This Row],[Onset of symptoms up to]]</f>
        <v>44054</v>
      </c>
      <c r="I347" s="2" t="s">
        <v>1220</v>
      </c>
      <c r="J347" s="12" t="s">
        <v>1221</v>
      </c>
      <c r="K347" s="1" t="str">
        <f>LEFT(VIC_public_exposure_sites[[#This Row],[Lat-Lon]],FIND(",",VIC_public_exposure_sites[[#This Row],[Lat-Lon]])-1)</f>
        <v>-38.1939048</v>
      </c>
      <c r="L347" s="1" t="str">
        <f>MID(VIC_public_exposure_sites[[#This Row],[Lat-Lon]],FIND(",",VIC_public_exposure_sites[[#This Row],[Lat-Lon]])+1,9999)</f>
        <v>144.3144173</v>
      </c>
    </row>
    <row r="348" spans="1:12" x14ac:dyDescent="0.45">
      <c r="A348" s="4">
        <v>44040</v>
      </c>
      <c r="B348" s="1"/>
      <c r="C348" s="1" t="s">
        <v>1222</v>
      </c>
      <c r="D348" s="7" t="s">
        <v>1217</v>
      </c>
      <c r="E348" s="2">
        <f>VIC_public_exposure_sites[[#This Row],[Date]]</f>
        <v>44040</v>
      </c>
      <c r="F348" s="2">
        <f>VIC_public_exposure_sites[[#This Row],[Exposure Date]]</f>
        <v>44040</v>
      </c>
      <c r="G348" s="2">
        <f>VIC_public_exposure_sites[[#This Row],[Date]]+14</f>
        <v>44054</v>
      </c>
      <c r="H348" s="2">
        <f>VIC_public_exposure_sites[[#This Row],[Onset of symptoms up to]]</f>
        <v>44054</v>
      </c>
      <c r="I348" s="2" t="s">
        <v>1224</v>
      </c>
      <c r="J348" s="12" t="s">
        <v>1227</v>
      </c>
      <c r="K348" s="1" t="str">
        <f>LEFT(VIC_public_exposure_sites[[#This Row],[Lat-Lon]],FIND(",",VIC_public_exposure_sites[[#This Row],[Lat-Lon]])-1)</f>
        <v>-37.7440342</v>
      </c>
      <c r="L348" s="1" t="str">
        <f>MID(VIC_public_exposure_sites[[#This Row],[Lat-Lon]],FIND(",",VIC_public_exposure_sites[[#This Row],[Lat-Lon]])+1,9999)</f>
        <v>145.0004562</v>
      </c>
    </row>
    <row r="349" spans="1:12" x14ac:dyDescent="0.45">
      <c r="A349" s="4">
        <v>44040</v>
      </c>
      <c r="B349" s="1"/>
      <c r="C349" s="1" t="s">
        <v>1223</v>
      </c>
      <c r="D349" s="7" t="s">
        <v>1217</v>
      </c>
      <c r="E349" s="2">
        <f>VIC_public_exposure_sites[[#This Row],[Date]]</f>
        <v>44040</v>
      </c>
      <c r="F349" s="2">
        <f>VIC_public_exposure_sites[[#This Row],[Exposure Date]]</f>
        <v>44040</v>
      </c>
      <c r="G349" s="2">
        <f>VIC_public_exposure_sites[[#This Row],[Date]]+14</f>
        <v>44054</v>
      </c>
      <c r="H349" s="2">
        <f>VIC_public_exposure_sites[[#This Row],[Onset of symptoms up to]]</f>
        <v>44054</v>
      </c>
      <c r="I349" s="2" t="s">
        <v>1225</v>
      </c>
      <c r="J349" s="12" t="s">
        <v>1226</v>
      </c>
      <c r="K349" s="1" t="str">
        <f>LEFT(VIC_public_exposure_sites[[#This Row],[Lat-Lon]],FIND(",",VIC_public_exposure_sites[[#This Row],[Lat-Lon]])-1)</f>
        <v>-37.8331117</v>
      </c>
      <c r="L349" s="1" t="str">
        <f>MID(VIC_public_exposure_sites[[#This Row],[Lat-Lon]],FIND(",",VIC_public_exposure_sites[[#This Row],[Lat-Lon]])+1,9999)</f>
        <v>144.7618463</v>
      </c>
    </row>
    <row r="350" spans="1:12" x14ac:dyDescent="0.45">
      <c r="A350" s="4">
        <v>44040</v>
      </c>
      <c r="B350" s="1"/>
      <c r="C350" s="1" t="s">
        <v>1211</v>
      </c>
      <c r="D350" s="7" t="s">
        <v>1212</v>
      </c>
      <c r="E350" s="2">
        <f>VIC_public_exposure_sites[[#This Row],[Date]]</f>
        <v>44040</v>
      </c>
      <c r="F350" s="2">
        <f>VIC_public_exposure_sites[[#This Row],[Exposure Date]]</f>
        <v>44040</v>
      </c>
      <c r="G350" s="2">
        <f>VIC_public_exposure_sites[[#This Row],[Date]]+14</f>
        <v>44054</v>
      </c>
      <c r="H350" s="2">
        <f>VIC_public_exposure_sites[[#This Row],[Onset of symptoms up to]]</f>
        <v>44054</v>
      </c>
      <c r="I350" s="2" t="s">
        <v>1213</v>
      </c>
      <c r="J350" s="12" t="s">
        <v>1214</v>
      </c>
      <c r="K350" s="1" t="str">
        <f>LEFT(VIC_public_exposure_sites[[#This Row],[Lat-Lon]],FIND(",",VIC_public_exposure_sites[[#This Row],[Lat-Lon]])-1)</f>
        <v>-37.4982866</v>
      </c>
      <c r="L350" s="1" t="str">
        <f>MID(VIC_public_exposure_sites[[#This Row],[Lat-Lon]],FIND(",",VIC_public_exposure_sites[[#This Row],[Lat-Lon]])+1,9999)</f>
        <v>144.5828194</v>
      </c>
    </row>
    <row r="351" spans="1:12" x14ac:dyDescent="0.45">
      <c r="A351" s="4">
        <v>44040</v>
      </c>
      <c r="B351" s="1"/>
      <c r="C351" s="1" t="s">
        <v>1208</v>
      </c>
      <c r="D351" s="7" t="s">
        <v>572</v>
      </c>
      <c r="E351" s="2">
        <f>VIC_public_exposure_sites[[#This Row],[Date]]</f>
        <v>44040</v>
      </c>
      <c r="F351" s="2">
        <f>VIC_public_exposure_sites[[#This Row],[Exposure Date]]</f>
        <v>44040</v>
      </c>
      <c r="G351" s="2">
        <f>VIC_public_exposure_sites[[#This Row],[Date]]+14</f>
        <v>44054</v>
      </c>
      <c r="H351" s="2">
        <f>VIC_public_exposure_sites[[#This Row],[Onset of symptoms up to]]</f>
        <v>44054</v>
      </c>
      <c r="I351" s="2" t="s">
        <v>1209</v>
      </c>
      <c r="J351" s="12" t="s">
        <v>1210</v>
      </c>
      <c r="K351" s="1" t="str">
        <f>LEFT(VIC_public_exposure_sites[[#This Row],[Lat-Lon]],FIND(",",VIC_public_exposure_sites[[#This Row],[Lat-Lon]])-1)</f>
        <v>-37.9419763</v>
      </c>
      <c r="L351" s="1" t="str">
        <f>MID(VIC_public_exposure_sites[[#This Row],[Lat-Lon]],FIND(",",VIC_public_exposure_sites[[#This Row],[Lat-Lon]])+1,9999)</f>
        <v>145.1343048</v>
      </c>
    </row>
    <row r="352" spans="1:12" x14ac:dyDescent="0.45">
      <c r="A352" s="4">
        <v>44040</v>
      </c>
      <c r="B352" s="1"/>
      <c r="C352" s="1" t="s">
        <v>1197</v>
      </c>
      <c r="D352" s="7" t="s">
        <v>1196</v>
      </c>
      <c r="E352" s="2">
        <f>VIC_public_exposure_sites[[#This Row],[Date]]</f>
        <v>44040</v>
      </c>
      <c r="F352" s="2">
        <f>VIC_public_exposure_sites[[#This Row],[Exposure Date]]</f>
        <v>44040</v>
      </c>
      <c r="G352" s="2">
        <f>VIC_public_exposure_sites[[#This Row],[Date]]+14</f>
        <v>44054</v>
      </c>
      <c r="H352" s="2">
        <f>VIC_public_exposure_sites[[#This Row],[Onset of symptoms up to]]</f>
        <v>44054</v>
      </c>
      <c r="I352" s="2" t="s">
        <v>1200</v>
      </c>
      <c r="J352" s="12" t="s">
        <v>1201</v>
      </c>
      <c r="K352" s="1" t="str">
        <f>LEFT(VIC_public_exposure_sites[[#This Row],[Lat-Lon]],FIND(",",VIC_public_exposure_sites[[#This Row],[Lat-Lon]])-1)</f>
        <v>-37.8221185</v>
      </c>
      <c r="L352" s="1" t="str">
        <f>MID(VIC_public_exposure_sites[[#This Row],[Lat-Lon]],FIND(",",VIC_public_exposure_sites[[#This Row],[Lat-Lon]])+1,9999)</f>
        <v>145.0124247</v>
      </c>
    </row>
    <row r="353" spans="1:12" x14ac:dyDescent="0.45">
      <c r="A353" s="4">
        <v>44040</v>
      </c>
      <c r="B353" s="1"/>
      <c r="C353" s="1" t="s">
        <v>1195</v>
      </c>
      <c r="D353" s="7" t="s">
        <v>1196</v>
      </c>
      <c r="E353" s="2">
        <f>VIC_public_exposure_sites[[#This Row],[Date]]</f>
        <v>44040</v>
      </c>
      <c r="F353" s="2">
        <f>VIC_public_exposure_sites[[#This Row],[Exposure Date]]</f>
        <v>44040</v>
      </c>
      <c r="G353" s="2">
        <f>VIC_public_exposure_sites[[#This Row],[Date]]+14</f>
        <v>44054</v>
      </c>
      <c r="H353" s="2">
        <f>VIC_public_exposure_sites[[#This Row],[Onset of symptoms up to]]</f>
        <v>44054</v>
      </c>
      <c r="I353" s="2" t="s">
        <v>1198</v>
      </c>
      <c r="J353" s="12" t="s">
        <v>1199</v>
      </c>
      <c r="K353" s="1" t="str">
        <f>LEFT(VIC_public_exposure_sites[[#This Row],[Lat-Lon]],FIND(",",VIC_public_exposure_sites[[#This Row],[Lat-Lon]])-1)</f>
        <v>-37.7864859</v>
      </c>
      <c r="L353" s="1" t="str">
        <f>MID(VIC_public_exposure_sites[[#This Row],[Lat-Lon]],FIND(",",VIC_public_exposure_sites[[#This Row],[Lat-Lon]])+1,9999)</f>
        <v>144.846436</v>
      </c>
    </row>
    <row r="354" spans="1:12" x14ac:dyDescent="0.45">
      <c r="A354" s="4">
        <v>44039</v>
      </c>
      <c r="B354" s="1"/>
      <c r="C354" s="1" t="s">
        <v>1202</v>
      </c>
      <c r="D354" s="7" t="s">
        <v>613</v>
      </c>
      <c r="E354" s="2">
        <f>VIC_public_exposure_sites[[#This Row],[Date]]</f>
        <v>44039</v>
      </c>
      <c r="F354" s="2">
        <f>VIC_public_exposure_sites[[#This Row],[Exposure Date]]</f>
        <v>44039</v>
      </c>
      <c r="G354" s="2">
        <f>VIC_public_exposure_sites[[#This Row],[Date]]+14</f>
        <v>44053</v>
      </c>
      <c r="H354" s="2">
        <f>VIC_public_exposure_sites[[#This Row],[Onset of symptoms up to]]</f>
        <v>44053</v>
      </c>
      <c r="I354" s="2" t="s">
        <v>1203</v>
      </c>
      <c r="J354" s="12" t="s">
        <v>1204</v>
      </c>
      <c r="K354" s="1" t="str">
        <f>LEFT(VIC_public_exposure_sites[[#This Row],[Lat-Lon]],FIND(",",VIC_public_exposure_sites[[#This Row],[Lat-Lon]])-1)</f>
        <v>-37.7732724</v>
      </c>
      <c r="L354" s="1" t="str">
        <f>MID(VIC_public_exposure_sites[[#This Row],[Lat-Lon]],FIND(",",VIC_public_exposure_sites[[#This Row],[Lat-Lon]])+1,9999)</f>
        <v>144.8875204</v>
      </c>
    </row>
    <row r="355" spans="1:12" x14ac:dyDescent="0.45">
      <c r="A355" s="4">
        <v>44036</v>
      </c>
      <c r="B355" s="1"/>
      <c r="C355" s="1" t="s">
        <v>1205</v>
      </c>
      <c r="D355" s="7" t="s">
        <v>613</v>
      </c>
      <c r="E355" s="2">
        <f>VIC_public_exposure_sites[[#This Row],[Date]]</f>
        <v>44036</v>
      </c>
      <c r="F355" s="2">
        <f>VIC_public_exposure_sites[[#This Row],[Exposure Date]]</f>
        <v>44036</v>
      </c>
      <c r="G355" s="2">
        <f>VIC_public_exposure_sites[[#This Row],[Date]]+14</f>
        <v>44050</v>
      </c>
      <c r="H355" s="2">
        <f>VIC_public_exposure_sites[[#This Row],[Onset of symptoms up to]]</f>
        <v>44050</v>
      </c>
      <c r="I355" s="10" t="s">
        <v>1206</v>
      </c>
      <c r="J355" s="12" t="s">
        <v>1207</v>
      </c>
      <c r="K355" s="1" t="str">
        <f>LEFT(VIC_public_exposure_sites[[#This Row],[Lat-Lon]],FIND(",",VIC_public_exposure_sites[[#This Row],[Lat-Lon]])-1)</f>
        <v>-37.5744797</v>
      </c>
      <c r="L355" s="1" t="str">
        <f>MID(VIC_public_exposure_sites[[#This Row],[Lat-Lon]],FIND(",",VIC_public_exposure_sites[[#This Row],[Lat-Lon]])+1,9999)</f>
        <v>144.9176874</v>
      </c>
    </row>
    <row r="356" spans="1:12" x14ac:dyDescent="0.45">
      <c r="A356" s="4">
        <v>44028</v>
      </c>
      <c r="B356" s="1"/>
      <c r="C356" s="1" t="s">
        <v>616</v>
      </c>
      <c r="D356" s="6" t="s">
        <v>613</v>
      </c>
      <c r="E356" s="2">
        <f>VIC_public_exposure_sites[[#This Row],[Date]]</f>
        <v>44028</v>
      </c>
      <c r="F356" s="2">
        <f>VIC_public_exposure_sites[[#This Row],[Exposure Date]]</f>
        <v>44028</v>
      </c>
      <c r="G356" s="2">
        <f>VIC_public_exposure_sites[[#This Row],[Date]]+14</f>
        <v>44042</v>
      </c>
      <c r="H356" s="2">
        <f>VIC_public_exposure_sites[[#This Row],[Onset of symptoms up to]]</f>
        <v>44042</v>
      </c>
      <c r="I356" s="2" t="s">
        <v>617</v>
      </c>
      <c r="J356" s="10" t="s">
        <v>618</v>
      </c>
      <c r="K356" s="1" t="str">
        <f>LEFT(VIC_public_exposure_sites[[#This Row],[Lat-Lon]],FIND(",",VIC_public_exposure_sites[[#This Row],[Lat-Lon]])-1)</f>
        <v>-37.839986</v>
      </c>
      <c r="L356" s="1" t="str">
        <f>MID(VIC_public_exposure_sites[[#This Row],[Lat-Lon]],FIND(",",VIC_public_exposure_sites[[#This Row],[Lat-Lon]])+1,9999)</f>
        <v xml:space="preserve"> 144.673961</v>
      </c>
    </row>
    <row r="357" spans="1:12" x14ac:dyDescent="0.45">
      <c r="A357" s="4">
        <v>44039</v>
      </c>
      <c r="B357" s="1"/>
      <c r="C357" s="1" t="s">
        <v>1133</v>
      </c>
      <c r="D357" s="7" t="s">
        <v>572</v>
      </c>
      <c r="E357" s="2">
        <f>VIC_public_exposure_sites[[#This Row],[Date]]</f>
        <v>44039</v>
      </c>
      <c r="F357" s="2">
        <f>VIC_public_exposure_sites[[#This Row],[Exposure Date]]</f>
        <v>44039</v>
      </c>
      <c r="G357" s="2">
        <f>VIC_public_exposure_sites[[#This Row],[Date]]+14</f>
        <v>44053</v>
      </c>
      <c r="H357" s="2">
        <f>VIC_public_exposure_sites[[#This Row],[Onset of symptoms up to]]</f>
        <v>44053</v>
      </c>
      <c r="I357" s="2" t="s">
        <v>1148</v>
      </c>
      <c r="J357" s="12" t="s">
        <v>1149</v>
      </c>
      <c r="K357" s="1" t="str">
        <f>LEFT(VIC_public_exposure_sites[[#This Row],[Lat-Lon]],FIND(",",VIC_public_exposure_sites[[#This Row],[Lat-Lon]])-1)</f>
        <v>-37.9535637</v>
      </c>
      <c r="L357" s="1" t="str">
        <f>MID(VIC_public_exposure_sites[[#This Row],[Lat-Lon]],FIND(",",VIC_public_exposure_sites[[#This Row],[Lat-Lon]])+1,9999)</f>
        <v>145.066668</v>
      </c>
    </row>
    <row r="358" spans="1:12" x14ac:dyDescent="0.45">
      <c r="A358" s="4">
        <v>44039</v>
      </c>
      <c r="B358" s="1"/>
      <c r="C358" s="1" t="s">
        <v>1134</v>
      </c>
      <c r="D358" s="7" t="s">
        <v>572</v>
      </c>
      <c r="E358" s="2">
        <f>VIC_public_exposure_sites[[#This Row],[Date]]</f>
        <v>44039</v>
      </c>
      <c r="F358" s="2">
        <f>VIC_public_exposure_sites[[#This Row],[Exposure Date]]</f>
        <v>44039</v>
      </c>
      <c r="G358" s="2">
        <f>VIC_public_exposure_sites[[#This Row],[Date]]+14</f>
        <v>44053</v>
      </c>
      <c r="H358" s="2">
        <f>VIC_public_exposure_sites[[#This Row],[Onset of symptoms up to]]</f>
        <v>44053</v>
      </c>
      <c r="I358" s="2" t="s">
        <v>1150</v>
      </c>
      <c r="J358" s="12" t="s">
        <v>1151</v>
      </c>
      <c r="K358" s="1" t="str">
        <f>LEFT(VIC_public_exposure_sites[[#This Row],[Lat-Lon]],FIND(",",VIC_public_exposure_sites[[#This Row],[Lat-Lon]])-1)</f>
        <v>-37.9628768</v>
      </c>
      <c r="L358" s="1" t="str">
        <f>MID(VIC_public_exposure_sites[[#This Row],[Lat-Lon]],FIND(",",VIC_public_exposure_sites[[#This Row],[Lat-Lon]])+1,9999)</f>
        <v>145.0768065</v>
      </c>
    </row>
    <row r="359" spans="1:12" x14ac:dyDescent="0.45">
      <c r="A359" s="4">
        <v>44039</v>
      </c>
      <c r="B359" s="1"/>
      <c r="C359" s="1" t="s">
        <v>1135</v>
      </c>
      <c r="D359" s="7" t="s">
        <v>572</v>
      </c>
      <c r="E359" s="2">
        <f>VIC_public_exposure_sites[[#This Row],[Date]]</f>
        <v>44039</v>
      </c>
      <c r="F359" s="2">
        <f>VIC_public_exposure_sites[[#This Row],[Exposure Date]]</f>
        <v>44039</v>
      </c>
      <c r="G359" s="2">
        <f>VIC_public_exposure_sites[[#This Row],[Date]]+14</f>
        <v>44053</v>
      </c>
      <c r="H359" s="2">
        <f>VIC_public_exposure_sites[[#This Row],[Onset of symptoms up to]]</f>
        <v>44053</v>
      </c>
      <c r="I359" s="2" t="s">
        <v>1152</v>
      </c>
      <c r="J359" s="12" t="s">
        <v>1153</v>
      </c>
      <c r="K359" s="1" t="str">
        <f>LEFT(VIC_public_exposure_sites[[#This Row],[Lat-Lon]],FIND(",",VIC_public_exposure_sites[[#This Row],[Lat-Lon]])-1)</f>
        <v>-37.9927566</v>
      </c>
      <c r="L359" s="1" t="str">
        <f>MID(VIC_public_exposure_sites[[#This Row],[Lat-Lon]],FIND(",",VIC_public_exposure_sites[[#This Row],[Lat-Lon]])+1,9999)</f>
        <v>145.0806521</v>
      </c>
    </row>
    <row r="360" spans="1:12" x14ac:dyDescent="0.45">
      <c r="A360" s="4">
        <v>44039</v>
      </c>
      <c r="B360" s="1"/>
      <c r="C360" s="1" t="s">
        <v>1136</v>
      </c>
      <c r="D360" s="7" t="s">
        <v>572</v>
      </c>
      <c r="E360" s="2">
        <f>VIC_public_exposure_sites[[#This Row],[Date]]</f>
        <v>44039</v>
      </c>
      <c r="F360" s="2">
        <f>VIC_public_exposure_sites[[#This Row],[Exposure Date]]</f>
        <v>44039</v>
      </c>
      <c r="G360" s="2">
        <f>VIC_public_exposure_sites[[#This Row],[Date]]+14</f>
        <v>44053</v>
      </c>
      <c r="H360" s="2">
        <f>VIC_public_exposure_sites[[#This Row],[Onset of symptoms up to]]</f>
        <v>44053</v>
      </c>
      <c r="I360" s="2" t="s">
        <v>1154</v>
      </c>
      <c r="J360" s="12" t="s">
        <v>1155</v>
      </c>
      <c r="K360" s="1" t="str">
        <f>LEFT(VIC_public_exposure_sites[[#This Row],[Lat-Lon]],FIND(",",VIC_public_exposure_sites[[#This Row],[Lat-Lon]])-1)</f>
        <v>-37.980152</v>
      </c>
      <c r="L360" s="1" t="str">
        <f>MID(VIC_public_exposure_sites[[#This Row],[Lat-Lon]],FIND(",",VIC_public_exposure_sites[[#This Row],[Lat-Lon]])+1,9999)</f>
        <v>145.2716971</v>
      </c>
    </row>
    <row r="361" spans="1:12" x14ac:dyDescent="0.45">
      <c r="A361" s="4">
        <v>44039</v>
      </c>
      <c r="B361" s="1"/>
      <c r="C361" s="1" t="s">
        <v>1137</v>
      </c>
      <c r="D361" s="7" t="s">
        <v>572</v>
      </c>
      <c r="E361" s="2">
        <f>VIC_public_exposure_sites[[#This Row],[Date]]</f>
        <v>44039</v>
      </c>
      <c r="F361" s="2">
        <f>VIC_public_exposure_sites[[#This Row],[Exposure Date]]</f>
        <v>44039</v>
      </c>
      <c r="G361" s="2">
        <f>VIC_public_exposure_sites[[#This Row],[Date]]+14</f>
        <v>44053</v>
      </c>
      <c r="H361" s="2">
        <f>VIC_public_exposure_sites[[#This Row],[Onset of symptoms up to]]</f>
        <v>44053</v>
      </c>
      <c r="I361" s="2" t="s">
        <v>1156</v>
      </c>
      <c r="J361" s="12" t="s">
        <v>1157</v>
      </c>
      <c r="K361" s="1" t="str">
        <f>LEFT(VIC_public_exposure_sites[[#This Row],[Lat-Lon]],FIND(",",VIC_public_exposure_sites[[#This Row],[Lat-Lon]])-1)</f>
        <v>-37.8645111</v>
      </c>
      <c r="L361" s="1" t="str">
        <f>MID(VIC_public_exposure_sites[[#This Row],[Lat-Lon]],FIND(",",VIC_public_exposure_sites[[#This Row],[Lat-Lon]])+1,9999)</f>
        <v>145.1015341</v>
      </c>
    </row>
    <row r="362" spans="1:12" x14ac:dyDescent="0.45">
      <c r="A362" s="4">
        <v>44039</v>
      </c>
      <c r="B362" s="1"/>
      <c r="C362" s="1" t="s">
        <v>1138</v>
      </c>
      <c r="D362" s="7" t="s">
        <v>572</v>
      </c>
      <c r="E362" s="2">
        <f>VIC_public_exposure_sites[[#This Row],[Date]]</f>
        <v>44039</v>
      </c>
      <c r="F362" s="2">
        <f>VIC_public_exposure_sites[[#This Row],[Exposure Date]]</f>
        <v>44039</v>
      </c>
      <c r="G362" s="2">
        <f>VIC_public_exposure_sites[[#This Row],[Date]]+14</f>
        <v>44053</v>
      </c>
      <c r="H362" s="2">
        <f>VIC_public_exposure_sites[[#This Row],[Onset of symptoms up to]]</f>
        <v>44053</v>
      </c>
      <c r="I362" s="2" t="s">
        <v>1158</v>
      </c>
      <c r="J362" s="12" t="s">
        <v>1159</v>
      </c>
      <c r="K362" s="1" t="str">
        <f>LEFT(VIC_public_exposure_sites[[#This Row],[Lat-Lon]],FIND(",",VIC_public_exposure_sites[[#This Row],[Lat-Lon]])-1)</f>
        <v>-37.8404726</v>
      </c>
      <c r="L362" s="1" t="str">
        <f>MID(VIC_public_exposure_sites[[#This Row],[Lat-Lon]],FIND(",",VIC_public_exposure_sites[[#This Row],[Lat-Lon]])+1,9999)</f>
        <v>145.0432928</v>
      </c>
    </row>
    <row r="363" spans="1:12" x14ac:dyDescent="0.45">
      <c r="A363" s="4">
        <v>44039</v>
      </c>
      <c r="B363" s="1"/>
      <c r="C363" s="1" t="s">
        <v>1139</v>
      </c>
      <c r="D363" s="7" t="s">
        <v>572</v>
      </c>
      <c r="E363" s="2">
        <f>VIC_public_exposure_sites[[#This Row],[Date]]</f>
        <v>44039</v>
      </c>
      <c r="F363" s="2">
        <f>VIC_public_exposure_sites[[#This Row],[Exposure Date]]</f>
        <v>44039</v>
      </c>
      <c r="G363" s="2">
        <f>VIC_public_exposure_sites[[#This Row],[Date]]+14</f>
        <v>44053</v>
      </c>
      <c r="H363" s="2">
        <f>VIC_public_exposure_sites[[#This Row],[Onset of symptoms up to]]</f>
        <v>44053</v>
      </c>
      <c r="I363" s="2" t="s">
        <v>1160</v>
      </c>
      <c r="J363" s="12" t="s">
        <v>1161</v>
      </c>
      <c r="K363" s="1" t="str">
        <f>LEFT(VIC_public_exposure_sites[[#This Row],[Lat-Lon]],FIND(",",VIC_public_exposure_sites[[#This Row],[Lat-Lon]])-1)</f>
        <v>-37.8377195</v>
      </c>
      <c r="L363" s="1" t="str">
        <f>MID(VIC_public_exposure_sites[[#This Row],[Lat-Lon]],FIND(",",VIC_public_exposure_sites[[#This Row],[Lat-Lon]])+1,9999)</f>
        <v>145.191439</v>
      </c>
    </row>
    <row r="364" spans="1:12" x14ac:dyDescent="0.45">
      <c r="A364" s="4">
        <v>44039</v>
      </c>
      <c r="B364" s="1"/>
      <c r="C364" s="1" t="s">
        <v>1140</v>
      </c>
      <c r="D364" s="7" t="s">
        <v>572</v>
      </c>
      <c r="E364" s="2">
        <f>VIC_public_exposure_sites[[#This Row],[Date]]</f>
        <v>44039</v>
      </c>
      <c r="F364" s="2">
        <f>VIC_public_exposure_sites[[#This Row],[Exposure Date]]</f>
        <v>44039</v>
      </c>
      <c r="G364" s="2">
        <f>VIC_public_exposure_sites[[#This Row],[Date]]+14</f>
        <v>44053</v>
      </c>
      <c r="H364" s="2">
        <f>VIC_public_exposure_sites[[#This Row],[Onset of symptoms up to]]</f>
        <v>44053</v>
      </c>
      <c r="I364" s="2" t="s">
        <v>1162</v>
      </c>
      <c r="J364" s="12" t="s">
        <v>1163</v>
      </c>
      <c r="K364" s="1" t="str">
        <f>LEFT(VIC_public_exposure_sites[[#This Row],[Lat-Lon]],FIND(",",VIC_public_exposure_sites[[#This Row],[Lat-Lon]])-1)</f>
        <v>-37.8427053</v>
      </c>
      <c r="L364" s="1" t="str">
        <f>MID(VIC_public_exposure_sites[[#This Row],[Lat-Lon]],FIND(",",VIC_public_exposure_sites[[#This Row],[Lat-Lon]])+1,9999)</f>
        <v>145.0956403</v>
      </c>
    </row>
    <row r="365" spans="1:12" x14ac:dyDescent="0.45">
      <c r="A365" s="4">
        <v>44039</v>
      </c>
      <c r="B365" s="1"/>
      <c r="C365" s="1" t="s">
        <v>1141</v>
      </c>
      <c r="D365" s="7" t="s">
        <v>572</v>
      </c>
      <c r="E365" s="2">
        <f>VIC_public_exposure_sites[[#This Row],[Date]]</f>
        <v>44039</v>
      </c>
      <c r="F365" s="2">
        <f>VIC_public_exposure_sites[[#This Row],[Exposure Date]]</f>
        <v>44039</v>
      </c>
      <c r="G365" s="2">
        <f>VIC_public_exposure_sites[[#This Row],[Date]]+14</f>
        <v>44053</v>
      </c>
      <c r="H365" s="2">
        <f>VIC_public_exposure_sites[[#This Row],[Onset of symptoms up to]]</f>
        <v>44053</v>
      </c>
      <c r="I365" s="2" t="s">
        <v>945</v>
      </c>
      <c r="J365" s="12" t="s">
        <v>1147</v>
      </c>
      <c r="K365" s="1" t="str">
        <f>LEFT(VIC_public_exposure_sites[[#This Row],[Lat-Lon]],FIND(",",VIC_public_exposure_sites[[#This Row],[Lat-Lon]])-1)</f>
        <v>-37.7108374</v>
      </c>
      <c r="L365" s="1" t="str">
        <f>MID(VIC_public_exposure_sites[[#This Row],[Lat-Lon]],FIND(",",VIC_public_exposure_sites[[#This Row],[Lat-Lon]])+1,9999)</f>
        <v>144.7571359</v>
      </c>
    </row>
    <row r="366" spans="1:12" x14ac:dyDescent="0.45">
      <c r="A366" s="4">
        <v>44039</v>
      </c>
      <c r="B366" s="1"/>
      <c r="C366" s="1" t="s">
        <v>1144</v>
      </c>
      <c r="D366" s="7" t="s">
        <v>572</v>
      </c>
      <c r="E366" s="2">
        <f>VIC_public_exposure_sites[[#This Row],[Date]]</f>
        <v>44039</v>
      </c>
      <c r="F366" s="2">
        <f>VIC_public_exposure_sites[[#This Row],[Exposure Date]]</f>
        <v>44039</v>
      </c>
      <c r="G366" s="2">
        <f>VIC_public_exposure_sites[[#This Row],[Date]]+14</f>
        <v>44053</v>
      </c>
      <c r="H366" s="2">
        <f>VIC_public_exposure_sites[[#This Row],[Onset of symptoms up to]]</f>
        <v>44053</v>
      </c>
      <c r="I366" s="2" t="s">
        <v>1145</v>
      </c>
      <c r="J366" s="12" t="s">
        <v>1146</v>
      </c>
      <c r="K366" s="1" t="str">
        <f>LEFT(VIC_public_exposure_sites[[#This Row],[Lat-Lon]],FIND(",",VIC_public_exposure_sites[[#This Row],[Lat-Lon]])-1)</f>
        <v>-37.7022202</v>
      </c>
      <c r="L366" s="1" t="str">
        <f>MID(VIC_public_exposure_sites[[#This Row],[Lat-Lon]],FIND(",",VIC_public_exposure_sites[[#This Row],[Lat-Lon]])+1,9999)</f>
        <v>144.757344</v>
      </c>
    </row>
    <row r="367" spans="1:12" x14ac:dyDescent="0.45">
      <c r="A367" s="4">
        <v>44039</v>
      </c>
      <c r="B367" s="1"/>
      <c r="C367" s="1" t="s">
        <v>1142</v>
      </c>
      <c r="D367" s="7" t="s">
        <v>572</v>
      </c>
      <c r="E367" s="2">
        <f>VIC_public_exposure_sites[[#This Row],[Date]]</f>
        <v>44039</v>
      </c>
      <c r="F367" s="2">
        <f>VIC_public_exposure_sites[[#This Row],[Exposure Date]]</f>
        <v>44039</v>
      </c>
      <c r="G367" s="2">
        <f>VIC_public_exposure_sites[[#This Row],[Date]]+14</f>
        <v>44053</v>
      </c>
      <c r="H367" s="2">
        <f>VIC_public_exposure_sites[[#This Row],[Onset of symptoms up to]]</f>
        <v>44053</v>
      </c>
      <c r="I367" s="2" t="s">
        <v>179</v>
      </c>
      <c r="J367" s="2"/>
      <c r="K367" s="1">
        <v>-37.715384</v>
      </c>
      <c r="L367" s="1">
        <v>144.811994</v>
      </c>
    </row>
    <row r="368" spans="1:12" x14ac:dyDescent="0.45">
      <c r="A368" s="4">
        <v>44039</v>
      </c>
      <c r="B368" s="1"/>
      <c r="C368" s="1" t="s">
        <v>1143</v>
      </c>
      <c r="D368" s="7" t="s">
        <v>572</v>
      </c>
      <c r="E368" s="2">
        <f>VIC_public_exposure_sites[[#This Row],[Date]]</f>
        <v>44039</v>
      </c>
      <c r="F368" s="2">
        <f>VIC_public_exposure_sites[[#This Row],[Exposure Date]]</f>
        <v>44039</v>
      </c>
      <c r="G368" s="2">
        <f>VIC_public_exposure_sites[[#This Row],[Date]]+14</f>
        <v>44053</v>
      </c>
      <c r="H368" s="2">
        <f>VIC_public_exposure_sites[[#This Row],[Onset of symptoms up to]]</f>
        <v>44053</v>
      </c>
      <c r="I368" s="2" t="s">
        <v>1164</v>
      </c>
      <c r="J368" s="12" t="s">
        <v>1165</v>
      </c>
      <c r="K368" s="1" t="str">
        <f>LEFT(VIC_public_exposure_sites[[#This Row],[Lat-Lon]],FIND(",",VIC_public_exposure_sites[[#This Row],[Lat-Lon]])-1)</f>
        <v>-37.7462846</v>
      </c>
      <c r="L368" s="1" t="str">
        <f>MID(VIC_public_exposure_sites[[#This Row],[Lat-Lon]],FIND(",",VIC_public_exposure_sites[[#This Row],[Lat-Lon]])+1,9999)</f>
        <v>144.805635</v>
      </c>
    </row>
    <row r="369" spans="1:12" x14ac:dyDescent="0.45">
      <c r="A369" s="4">
        <v>44039</v>
      </c>
      <c r="B369" s="1"/>
      <c r="C369" s="1" t="s">
        <v>1166</v>
      </c>
      <c r="D369" s="7" t="s">
        <v>1173</v>
      </c>
      <c r="E369" s="2">
        <f>VIC_public_exposure_sites[[#This Row],[Date]]</f>
        <v>44039</v>
      </c>
      <c r="F369" s="2">
        <f>VIC_public_exposure_sites[[#This Row],[Exposure Date]]</f>
        <v>44039</v>
      </c>
      <c r="G369" s="2">
        <f>VIC_public_exposure_sites[[#This Row],[Date]]+14</f>
        <v>44053</v>
      </c>
      <c r="H369" s="2">
        <f>VIC_public_exposure_sites[[#This Row],[Onset of symptoms up to]]</f>
        <v>44053</v>
      </c>
      <c r="I369" s="2" t="s">
        <v>1174</v>
      </c>
      <c r="J369" s="12" t="s">
        <v>1175</v>
      </c>
      <c r="K369" s="1" t="str">
        <f>LEFT(VIC_public_exposure_sites[[#This Row],[Lat-Lon]],FIND(",",VIC_public_exposure_sites[[#This Row],[Lat-Lon]])-1)</f>
        <v>-37.7836587</v>
      </c>
      <c r="L369" s="1" t="str">
        <f>MID(VIC_public_exposure_sites[[#This Row],[Lat-Lon]],FIND(",",VIC_public_exposure_sites[[#This Row],[Lat-Lon]])+1,9999)</f>
        <v>144.8100503</v>
      </c>
    </row>
    <row r="370" spans="1:12" x14ac:dyDescent="0.45">
      <c r="A370" s="4">
        <v>44039</v>
      </c>
      <c r="B370" s="1"/>
      <c r="C370" s="1" t="s">
        <v>1167</v>
      </c>
      <c r="D370" s="7" t="s">
        <v>1173</v>
      </c>
      <c r="E370" s="2">
        <f>VIC_public_exposure_sites[[#This Row],[Date]]</f>
        <v>44039</v>
      </c>
      <c r="F370" s="2">
        <f>VIC_public_exposure_sites[[#This Row],[Exposure Date]]</f>
        <v>44039</v>
      </c>
      <c r="G370" s="2">
        <f>VIC_public_exposure_sites[[#This Row],[Date]]+14</f>
        <v>44053</v>
      </c>
      <c r="H370" s="2">
        <f>VIC_public_exposure_sites[[#This Row],[Onset of symptoms up to]]</f>
        <v>44053</v>
      </c>
      <c r="I370" s="2" t="s">
        <v>1176</v>
      </c>
      <c r="J370" s="12" t="s">
        <v>1177</v>
      </c>
      <c r="K370" s="1" t="str">
        <f>LEFT(VIC_public_exposure_sites[[#This Row],[Lat-Lon]],FIND(",",VIC_public_exposure_sites[[#This Row],[Lat-Lon]])-1)</f>
        <v>-37.9088099</v>
      </c>
      <c r="L370" s="1" t="str">
        <f>MID(VIC_public_exposure_sites[[#This Row],[Lat-Lon]],FIND(",",VIC_public_exposure_sites[[#This Row],[Lat-Lon]])+1,9999)</f>
        <v>144.6547322</v>
      </c>
    </row>
    <row r="371" spans="1:12" x14ac:dyDescent="0.45">
      <c r="A371" s="4">
        <v>44039</v>
      </c>
      <c r="B371" s="1"/>
      <c r="C371" s="1" t="s">
        <v>1168</v>
      </c>
      <c r="D371" s="7" t="s">
        <v>1173</v>
      </c>
      <c r="E371" s="2">
        <f>VIC_public_exposure_sites[[#This Row],[Date]]</f>
        <v>44039</v>
      </c>
      <c r="F371" s="2">
        <f>VIC_public_exposure_sites[[#This Row],[Exposure Date]]</f>
        <v>44039</v>
      </c>
      <c r="G371" s="2">
        <f>VIC_public_exposure_sites[[#This Row],[Date]]+14</f>
        <v>44053</v>
      </c>
      <c r="H371" s="2">
        <f>VIC_public_exposure_sites[[#This Row],[Onset of symptoms up to]]</f>
        <v>44053</v>
      </c>
      <c r="I371" s="2" t="s">
        <v>1178</v>
      </c>
      <c r="J371" s="12" t="s">
        <v>1179</v>
      </c>
      <c r="K371" s="1" t="str">
        <f>LEFT(VIC_public_exposure_sites[[#This Row],[Lat-Lon]],FIND(",",VIC_public_exposure_sites[[#This Row],[Lat-Lon]])-1)</f>
        <v>-37.6972053</v>
      </c>
      <c r="L371" s="1" t="str">
        <f>MID(VIC_public_exposure_sites[[#This Row],[Lat-Lon]],FIND(",",VIC_public_exposure_sites[[#This Row],[Lat-Lon]])+1,9999)</f>
        <v>145.0230561</v>
      </c>
    </row>
    <row r="372" spans="1:12" x14ac:dyDescent="0.45">
      <c r="A372" s="4">
        <v>44039</v>
      </c>
      <c r="B372" s="1"/>
      <c r="C372" s="1" t="s">
        <v>1169</v>
      </c>
      <c r="D372" s="7" t="s">
        <v>1173</v>
      </c>
      <c r="E372" s="2">
        <f>VIC_public_exposure_sites[[#This Row],[Date]]</f>
        <v>44039</v>
      </c>
      <c r="F372" s="2">
        <f>VIC_public_exposure_sites[[#This Row],[Exposure Date]]</f>
        <v>44039</v>
      </c>
      <c r="G372" s="2">
        <f>VIC_public_exposure_sites[[#This Row],[Date]]+14</f>
        <v>44053</v>
      </c>
      <c r="H372" s="2">
        <f>VIC_public_exposure_sites[[#This Row],[Onset of symptoms up to]]</f>
        <v>44053</v>
      </c>
      <c r="I372" s="2" t="s">
        <v>1180</v>
      </c>
      <c r="J372" s="12" t="s">
        <v>1181</v>
      </c>
      <c r="K372" s="1" t="str">
        <f>LEFT(VIC_public_exposure_sites[[#This Row],[Lat-Lon]],FIND(",",VIC_public_exposure_sites[[#This Row],[Lat-Lon]])-1)</f>
        <v>-38.0232474</v>
      </c>
      <c r="L372" s="1" t="str">
        <f>MID(VIC_public_exposure_sites[[#This Row],[Lat-Lon]],FIND(",",VIC_public_exposure_sites[[#This Row],[Lat-Lon]])+1,9999)</f>
        <v>145.3269418</v>
      </c>
    </row>
    <row r="373" spans="1:12" x14ac:dyDescent="0.45">
      <c r="A373" s="4">
        <v>44039</v>
      </c>
      <c r="B373" s="1"/>
      <c r="C373" s="1" t="s">
        <v>1170</v>
      </c>
      <c r="D373" s="7" t="s">
        <v>1173</v>
      </c>
      <c r="E373" s="2">
        <f>VIC_public_exposure_sites[[#This Row],[Date]]</f>
        <v>44039</v>
      </c>
      <c r="F373" s="2">
        <f>VIC_public_exposure_sites[[#This Row],[Exposure Date]]</f>
        <v>44039</v>
      </c>
      <c r="G373" s="2">
        <f>VIC_public_exposure_sites[[#This Row],[Date]]+14</f>
        <v>44053</v>
      </c>
      <c r="H373" s="2">
        <f>VIC_public_exposure_sites[[#This Row],[Onset of symptoms up to]]</f>
        <v>44053</v>
      </c>
      <c r="I373" s="2" t="s">
        <v>1182</v>
      </c>
      <c r="J373" s="12" t="s">
        <v>1183</v>
      </c>
      <c r="K373" s="1" t="str">
        <f>LEFT(VIC_public_exposure_sites[[#This Row],[Lat-Lon]],FIND(",",VIC_public_exposure_sites[[#This Row],[Lat-Lon]])-1)</f>
        <v>-37.7753367</v>
      </c>
      <c r="L373" s="1" t="str">
        <f>MID(VIC_public_exposure_sites[[#This Row],[Lat-Lon]],FIND(",",VIC_public_exposure_sites[[#This Row],[Lat-Lon]])+1,9999)</f>
        <v>144.8414392</v>
      </c>
    </row>
    <row r="374" spans="1:12" x14ac:dyDescent="0.45">
      <c r="A374" s="4">
        <v>44039</v>
      </c>
      <c r="B374" s="1"/>
      <c r="C374" s="1" t="s">
        <v>1171</v>
      </c>
      <c r="D374" s="7" t="s">
        <v>1173</v>
      </c>
      <c r="E374" s="2">
        <f>VIC_public_exposure_sites[[#This Row],[Date]]</f>
        <v>44039</v>
      </c>
      <c r="F374" s="2">
        <f>VIC_public_exposure_sites[[#This Row],[Exposure Date]]</f>
        <v>44039</v>
      </c>
      <c r="G374" s="2">
        <f>VIC_public_exposure_sites[[#This Row],[Date]]+14</f>
        <v>44053</v>
      </c>
      <c r="H374" s="2">
        <f>VIC_public_exposure_sites[[#This Row],[Onset of symptoms up to]]</f>
        <v>44053</v>
      </c>
      <c r="I374" s="2" t="s">
        <v>1184</v>
      </c>
      <c r="J374" s="12" t="s">
        <v>1185</v>
      </c>
      <c r="K374" s="1" t="str">
        <f>LEFT(VIC_public_exposure_sites[[#This Row],[Lat-Lon]],FIND(",",VIC_public_exposure_sites[[#This Row],[Lat-Lon]])-1)</f>
        <v>-37.8142352</v>
      </c>
      <c r="L374" s="1" t="str">
        <f>MID(VIC_public_exposure_sites[[#This Row],[Lat-Lon]],FIND(",",VIC_public_exposure_sites[[#This Row],[Lat-Lon]])+1,9999)</f>
        <v>145.1208886</v>
      </c>
    </row>
    <row r="375" spans="1:12" x14ac:dyDescent="0.45">
      <c r="A375" s="4">
        <v>44039</v>
      </c>
      <c r="B375" s="1"/>
      <c r="C375" s="1" t="s">
        <v>1172</v>
      </c>
      <c r="D375" s="7" t="s">
        <v>1173</v>
      </c>
      <c r="E375" s="2">
        <f>VIC_public_exposure_sites[[#This Row],[Date]]</f>
        <v>44039</v>
      </c>
      <c r="F375" s="2">
        <f>VIC_public_exposure_sites[[#This Row],[Exposure Date]]</f>
        <v>44039</v>
      </c>
      <c r="G375" s="2">
        <f>VIC_public_exposure_sites[[#This Row],[Date]]+14</f>
        <v>44053</v>
      </c>
      <c r="H375" s="2">
        <f>VIC_public_exposure_sites[[#This Row],[Onset of symptoms up to]]</f>
        <v>44053</v>
      </c>
      <c r="I375" s="2" t="s">
        <v>1186</v>
      </c>
      <c r="J375" s="12" t="s">
        <v>1187</v>
      </c>
      <c r="K375" s="1" t="str">
        <f>LEFT(VIC_public_exposure_sites[[#This Row],[Lat-Lon]],FIND(",",VIC_public_exposure_sites[[#This Row],[Lat-Lon]])-1)</f>
        <v>-38.1021098</v>
      </c>
      <c r="L375" s="1" t="str">
        <f>MID(VIC_public_exposure_sites[[#This Row],[Lat-Lon]],FIND(",",VIC_public_exposure_sites[[#This Row],[Lat-Lon]])+1,9999)</f>
        <v>145.1691883</v>
      </c>
    </row>
    <row r="376" spans="1:12" x14ac:dyDescent="0.45">
      <c r="A376" s="4">
        <v>44038</v>
      </c>
      <c r="B376" s="1"/>
      <c r="C376" s="1" t="s">
        <v>1117</v>
      </c>
      <c r="D376" s="7" t="s">
        <v>1118</v>
      </c>
      <c r="E376" s="2">
        <f>VIC_public_exposure_sites[[#This Row],[Date]]</f>
        <v>44038</v>
      </c>
      <c r="F376" s="2">
        <f>VIC_public_exposure_sites[[#This Row],[Exposure Date]]</f>
        <v>44038</v>
      </c>
      <c r="G376" s="2">
        <f>VIC_public_exposure_sites[[#This Row],[Date]]+14</f>
        <v>44052</v>
      </c>
      <c r="H376" s="2">
        <f>VIC_public_exposure_sites[[#This Row],[Onset of symptoms up to]]</f>
        <v>44052</v>
      </c>
      <c r="I376" s="2" t="s">
        <v>1119</v>
      </c>
      <c r="J376" s="12" t="s">
        <v>1120</v>
      </c>
      <c r="K376" s="1" t="str">
        <f>LEFT(VIC_public_exposure_sites[[#This Row],[Lat-Lon]],FIND(",",VIC_public_exposure_sites[[#This Row],[Lat-Lon]])-1)</f>
        <v>-38.0062225</v>
      </c>
      <c r="L376" s="1" t="str">
        <f>MID(VIC_public_exposure_sites[[#This Row],[Lat-Lon]],FIND(",",VIC_public_exposure_sites[[#This Row],[Lat-Lon]])+1,9999)</f>
        <v>145.2934868</v>
      </c>
    </row>
    <row r="377" spans="1:12" x14ac:dyDescent="0.45">
      <c r="A377" s="4">
        <v>44038</v>
      </c>
      <c r="B377" s="1"/>
      <c r="C377" s="1" t="s">
        <v>1105</v>
      </c>
      <c r="D377" s="7" t="s">
        <v>1106</v>
      </c>
      <c r="E377" s="2">
        <f>VIC_public_exposure_sites[[#This Row],[Date]]</f>
        <v>44038</v>
      </c>
      <c r="F377" s="2">
        <f>VIC_public_exposure_sites[[#This Row],[Exposure Date]]</f>
        <v>44038</v>
      </c>
      <c r="G377" s="2">
        <f>VIC_public_exposure_sites[[#This Row],[Date]]+14</f>
        <v>44052</v>
      </c>
      <c r="H377" s="2">
        <f>VIC_public_exposure_sites[[#This Row],[Onset of symptoms up to]]</f>
        <v>44052</v>
      </c>
      <c r="I377" s="2" t="s">
        <v>1108</v>
      </c>
      <c r="J377" s="12" t="s">
        <v>1109</v>
      </c>
      <c r="K377" s="1" t="str">
        <f>LEFT(VIC_public_exposure_sites[[#This Row],[Lat-Lon]],FIND(",",VIC_public_exposure_sites[[#This Row],[Lat-Lon]])-1)</f>
        <v>-37.5915778</v>
      </c>
      <c r="L377" s="1" t="str">
        <f>MID(VIC_public_exposure_sites[[#This Row],[Lat-Lon]],FIND(",",VIC_public_exposure_sites[[#This Row],[Lat-Lon]])+1,9999)</f>
        <v>144.9074742</v>
      </c>
    </row>
    <row r="378" spans="1:12" x14ac:dyDescent="0.45">
      <c r="A378" s="4">
        <v>44038</v>
      </c>
      <c r="B378" s="1"/>
      <c r="C378" s="1" t="s">
        <v>1107</v>
      </c>
      <c r="D378" s="7" t="s">
        <v>1106</v>
      </c>
      <c r="E378" s="2">
        <f>VIC_public_exposure_sites[[#This Row],[Date]]</f>
        <v>44038</v>
      </c>
      <c r="F378" s="2">
        <f>VIC_public_exposure_sites[[#This Row],[Exposure Date]]</f>
        <v>44038</v>
      </c>
      <c r="G378" s="2">
        <f>VIC_public_exposure_sites[[#This Row],[Date]]+14</f>
        <v>44052</v>
      </c>
      <c r="H378" s="2">
        <f>VIC_public_exposure_sites[[#This Row],[Onset of symptoms up to]]</f>
        <v>44052</v>
      </c>
      <c r="I378" s="2" t="s">
        <v>1110</v>
      </c>
      <c r="J378" s="12" t="s">
        <v>1111</v>
      </c>
      <c r="K378" s="1" t="str">
        <f>LEFT(VIC_public_exposure_sites[[#This Row],[Lat-Lon]],FIND(",",VIC_public_exposure_sites[[#This Row],[Lat-Lon]])-1)</f>
        <v>-37.867076</v>
      </c>
      <c r="L378" s="1" t="str">
        <f>MID(VIC_public_exposure_sites[[#This Row],[Lat-Lon]],FIND(",",VIC_public_exposure_sites[[#This Row],[Lat-Lon]])+1,9999)</f>
        <v>144.9776898</v>
      </c>
    </row>
    <row r="379" spans="1:12" x14ac:dyDescent="0.45">
      <c r="A379" s="4">
        <v>44038</v>
      </c>
      <c r="B379" s="1"/>
      <c r="C379" s="1" t="s">
        <v>1112</v>
      </c>
      <c r="D379" s="7" t="s">
        <v>572</v>
      </c>
      <c r="E379" s="2">
        <f>VIC_public_exposure_sites[[#This Row],[Date]]</f>
        <v>44038</v>
      </c>
      <c r="F379" s="2">
        <f>VIC_public_exposure_sites[[#This Row],[Exposure Date]]</f>
        <v>44038</v>
      </c>
      <c r="G379" s="2">
        <f>VIC_public_exposure_sites[[#This Row],[Date]]+14</f>
        <v>44052</v>
      </c>
      <c r="H379" s="2">
        <f>VIC_public_exposure_sites[[#This Row],[Onset of symptoms up to]]</f>
        <v>44052</v>
      </c>
      <c r="I379" s="2" t="s">
        <v>1114</v>
      </c>
      <c r="J379" s="12" t="s">
        <v>1115</v>
      </c>
      <c r="K379" s="1" t="str">
        <f>LEFT(VIC_public_exposure_sites[[#This Row],[Lat-Lon]],FIND(",",VIC_public_exposure_sites[[#This Row],[Lat-Lon]])-1)</f>
        <v>-37.7741862</v>
      </c>
      <c r="L379" s="1" t="str">
        <f>MID(VIC_public_exposure_sites[[#This Row],[Lat-Lon]],FIND(",",VIC_public_exposure_sites[[#This Row],[Lat-Lon]])+1,9999)</f>
        <v>145.3120731</v>
      </c>
    </row>
    <row r="380" spans="1:12" x14ac:dyDescent="0.45">
      <c r="A380" s="4">
        <v>44038</v>
      </c>
      <c r="B380" s="1"/>
      <c r="C380" s="1" t="s">
        <v>1113</v>
      </c>
      <c r="D380" s="7" t="s">
        <v>572</v>
      </c>
      <c r="E380" s="2">
        <f>VIC_public_exposure_sites[[#This Row],[Date]]</f>
        <v>44038</v>
      </c>
      <c r="F380" s="2">
        <f>VIC_public_exposure_sites[[#This Row],[Exposure Date]]</f>
        <v>44038</v>
      </c>
      <c r="G380" s="2">
        <f>VIC_public_exposure_sites[[#This Row],[Date]]+14</f>
        <v>44052</v>
      </c>
      <c r="H380" s="2">
        <f>VIC_public_exposure_sites[[#This Row],[Onset of symptoms up to]]</f>
        <v>44052</v>
      </c>
      <c r="I380" s="2" t="s">
        <v>997</v>
      </c>
      <c r="J380" s="12" t="s">
        <v>1116</v>
      </c>
      <c r="K380" s="1" t="str">
        <f>LEFT(VIC_public_exposure_sites[[#This Row],[Lat-Lon]],FIND(",",VIC_public_exposure_sites[[#This Row],[Lat-Lon]])-1)</f>
        <v>-37.9117267</v>
      </c>
      <c r="L380" s="1" t="str">
        <f>MID(VIC_public_exposure_sites[[#This Row],[Lat-Lon]],FIND(",",VIC_public_exposure_sites[[#This Row],[Lat-Lon]])+1,9999)</f>
        <v>144.6634504</v>
      </c>
    </row>
    <row r="381" spans="1:12" x14ac:dyDescent="0.45">
      <c r="A381" s="4">
        <v>44038</v>
      </c>
      <c r="B381" s="1"/>
      <c r="C381" s="1" t="s">
        <v>1087</v>
      </c>
      <c r="D381" s="7" t="s">
        <v>1086</v>
      </c>
      <c r="E381" s="2">
        <f>VIC_public_exposure_sites[[#This Row],[Date]]</f>
        <v>44038</v>
      </c>
      <c r="F381" s="2">
        <f>VIC_public_exposure_sites[[#This Row],[Exposure Date]]</f>
        <v>44038</v>
      </c>
      <c r="G381" s="2">
        <f>VIC_public_exposure_sites[[#This Row],[Date]]+14</f>
        <v>44052</v>
      </c>
      <c r="H381" s="2">
        <f>VIC_public_exposure_sites[[#This Row],[Onset of symptoms up to]]</f>
        <v>44052</v>
      </c>
      <c r="I381" s="2" t="s">
        <v>1091</v>
      </c>
      <c r="J381" s="12" t="s">
        <v>1101</v>
      </c>
      <c r="K381" s="1" t="str">
        <f>LEFT(VIC_public_exposure_sites[[#This Row],[Lat-Lon]],FIND(",",VIC_public_exposure_sites[[#This Row],[Lat-Lon]])-1)</f>
        <v>-37.8161555</v>
      </c>
      <c r="L381" s="1" t="str">
        <f>MID(VIC_public_exposure_sites[[#This Row],[Lat-Lon]],FIND(",",VIC_public_exposure_sites[[#This Row],[Lat-Lon]])+1,9999)</f>
        <v>144.9631785</v>
      </c>
    </row>
    <row r="382" spans="1:12" x14ac:dyDescent="0.45">
      <c r="A382" s="4">
        <v>44038</v>
      </c>
      <c r="B382" s="1"/>
      <c r="C382" s="1" t="s">
        <v>1088</v>
      </c>
      <c r="D382" s="7" t="s">
        <v>1086</v>
      </c>
      <c r="E382" s="2">
        <f>VIC_public_exposure_sites[[#This Row],[Date]]</f>
        <v>44038</v>
      </c>
      <c r="F382" s="2">
        <f>VIC_public_exposure_sites[[#This Row],[Exposure Date]]</f>
        <v>44038</v>
      </c>
      <c r="G382" s="2">
        <f>VIC_public_exposure_sites[[#This Row],[Date]]+14</f>
        <v>44052</v>
      </c>
      <c r="H382" s="2">
        <f>VIC_public_exposure_sites[[#This Row],[Onset of symptoms up to]]</f>
        <v>44052</v>
      </c>
      <c r="I382" s="2" t="s">
        <v>1092</v>
      </c>
      <c r="J382" s="12" t="s">
        <v>1093</v>
      </c>
      <c r="K382" s="1" t="str">
        <f>LEFT(VIC_public_exposure_sites[[#This Row],[Lat-Lon]],FIND(",",VIC_public_exposure_sites[[#This Row],[Lat-Lon]])-1)</f>
        <v>-37.9054204</v>
      </c>
      <c r="L382" s="1" t="str">
        <f>MID(VIC_public_exposure_sites[[#This Row],[Lat-Lon]],FIND(",",VIC_public_exposure_sites[[#This Row],[Lat-Lon]])+1,9999)</f>
        <v>145.1219998</v>
      </c>
    </row>
    <row r="383" spans="1:12" x14ac:dyDescent="0.45">
      <c r="A383" s="4">
        <v>44038</v>
      </c>
      <c r="B383" s="1"/>
      <c r="C383" s="1" t="s">
        <v>1089</v>
      </c>
      <c r="D383" s="7" t="s">
        <v>1086</v>
      </c>
      <c r="E383" s="2">
        <f>VIC_public_exposure_sites[[#This Row],[Date]]</f>
        <v>44038</v>
      </c>
      <c r="F383" s="2">
        <f>VIC_public_exposure_sites[[#This Row],[Exposure Date]]</f>
        <v>44038</v>
      </c>
      <c r="G383" s="2">
        <f>VIC_public_exposure_sites[[#This Row],[Date]]+14</f>
        <v>44052</v>
      </c>
      <c r="H383" s="2">
        <f>VIC_public_exposure_sites[[#This Row],[Onset of symptoms up to]]</f>
        <v>44052</v>
      </c>
      <c r="I383" s="2" t="s">
        <v>1094</v>
      </c>
      <c r="J383" s="12" t="s">
        <v>1095</v>
      </c>
      <c r="K383" s="1" t="str">
        <f>LEFT(VIC_public_exposure_sites[[#This Row],[Lat-Lon]],FIND(",",VIC_public_exposure_sites[[#This Row],[Lat-Lon]])-1)</f>
        <v>-37.7053801</v>
      </c>
      <c r="L383" s="1" t="str">
        <f>MID(VIC_public_exposure_sites[[#This Row],[Lat-Lon]],FIND(",",VIC_public_exposure_sites[[#This Row],[Lat-Lon]])+1,9999)</f>
        <v>144.9055803</v>
      </c>
    </row>
    <row r="384" spans="1:12" x14ac:dyDescent="0.45">
      <c r="A384" s="4">
        <v>44038</v>
      </c>
      <c r="B384" s="1"/>
      <c r="C384" s="1" t="s">
        <v>1097</v>
      </c>
      <c r="D384" s="7" t="s">
        <v>1086</v>
      </c>
      <c r="E384" s="2">
        <f>VIC_public_exposure_sites[[#This Row],[Date]]</f>
        <v>44038</v>
      </c>
      <c r="F384" s="2">
        <f>VIC_public_exposure_sites[[#This Row],[Exposure Date]]</f>
        <v>44038</v>
      </c>
      <c r="G384" s="2">
        <f>VIC_public_exposure_sites[[#This Row],[Date]]+14</f>
        <v>44052</v>
      </c>
      <c r="H384" s="2">
        <f>VIC_public_exposure_sites[[#This Row],[Onset of symptoms up to]]</f>
        <v>44052</v>
      </c>
      <c r="I384" s="2" t="s">
        <v>1096</v>
      </c>
      <c r="J384" s="12" t="s">
        <v>1098</v>
      </c>
      <c r="K384" s="1" t="str">
        <f>LEFT(VIC_public_exposure_sites[[#This Row],[Lat-Lon]],FIND(",",VIC_public_exposure_sites[[#This Row],[Lat-Lon]])-1)</f>
        <v>-37.7371809</v>
      </c>
      <c r="L384" s="1" t="str">
        <f>MID(VIC_public_exposure_sites[[#This Row],[Lat-Lon]],FIND(",",VIC_public_exposure_sites[[#This Row],[Lat-Lon]])+1,9999)</f>
        <v>144.857301</v>
      </c>
    </row>
    <row r="385" spans="1:12" x14ac:dyDescent="0.45">
      <c r="A385" s="4">
        <v>44038</v>
      </c>
      <c r="B385" s="1"/>
      <c r="C385" s="1" t="s">
        <v>1090</v>
      </c>
      <c r="D385" s="7" t="s">
        <v>1086</v>
      </c>
      <c r="E385" s="2">
        <f>VIC_public_exposure_sites[[#This Row],[Date]]</f>
        <v>44038</v>
      </c>
      <c r="F385" s="2">
        <f>VIC_public_exposure_sites[[#This Row],[Exposure Date]]</f>
        <v>44038</v>
      </c>
      <c r="G385" s="2">
        <f>VIC_public_exposure_sites[[#This Row],[Date]]+14</f>
        <v>44052</v>
      </c>
      <c r="H385" s="2">
        <f>VIC_public_exposure_sites[[#This Row],[Onset of symptoms up to]]</f>
        <v>44052</v>
      </c>
      <c r="I385" s="2" t="s">
        <v>1099</v>
      </c>
      <c r="J385" s="12" t="s">
        <v>1100</v>
      </c>
      <c r="K385" s="1" t="str">
        <f>LEFT(VIC_public_exposure_sites[[#This Row],[Lat-Lon]],FIND(",",VIC_public_exposure_sites[[#This Row],[Lat-Lon]])-1)</f>
        <v>-37.6057517</v>
      </c>
      <c r="L385" s="1" t="str">
        <f>MID(VIC_public_exposure_sites[[#This Row],[Lat-Lon]],FIND(",",VIC_public_exposure_sites[[#This Row],[Lat-Lon]])+1,9999)</f>
        <v>143.8355678</v>
      </c>
    </row>
    <row r="386" spans="1:12" x14ac:dyDescent="0.45">
      <c r="A386" s="4">
        <v>44037</v>
      </c>
      <c r="B386" s="1"/>
      <c r="C386" s="1" t="s">
        <v>1193</v>
      </c>
      <c r="D386" s="7" t="s">
        <v>1194</v>
      </c>
      <c r="E386" s="2">
        <f>VIC_public_exposure_sites[[#This Row],[Date]]</f>
        <v>44037</v>
      </c>
      <c r="F386" s="2">
        <f>VIC_public_exposure_sites[[#This Row],[Exposure Date]]</f>
        <v>44037</v>
      </c>
      <c r="G386" s="2">
        <f>VIC_public_exposure_sites[[#This Row],[Date]]+14</f>
        <v>44051</v>
      </c>
      <c r="H386" s="2">
        <f>VIC_public_exposure_sites[[#This Row],[Onset of symptoms up to]]</f>
        <v>44051</v>
      </c>
      <c r="I386" s="1" t="s">
        <v>211</v>
      </c>
      <c r="J386" s="1"/>
      <c r="K386" s="1">
        <v>-37.667110999999998</v>
      </c>
      <c r="L386" s="1">
        <v>144.83348079999999</v>
      </c>
    </row>
    <row r="387" spans="1:12" x14ac:dyDescent="0.45">
      <c r="A387" s="4">
        <v>44037</v>
      </c>
      <c r="B387" s="1"/>
      <c r="C387" s="1" t="s">
        <v>1064</v>
      </c>
      <c r="D387" s="7" t="s">
        <v>1071</v>
      </c>
      <c r="E387" s="2">
        <f>VIC_public_exposure_sites[[#This Row],[Date]]</f>
        <v>44037</v>
      </c>
      <c r="F387" s="2">
        <f>VIC_public_exposure_sites[[#This Row],[Exposure Date]]</f>
        <v>44037</v>
      </c>
      <c r="G387" s="2">
        <f>VIC_public_exposure_sites[[#This Row],[Date]]+14</f>
        <v>44051</v>
      </c>
      <c r="H387" s="2">
        <f>VIC_public_exposure_sites[[#This Row],[Onset of symptoms up to]]</f>
        <v>44051</v>
      </c>
      <c r="I387" s="2" t="s">
        <v>1072</v>
      </c>
      <c r="J387" s="12" t="s">
        <v>1073</v>
      </c>
      <c r="K387" s="1" t="str">
        <f>LEFT(VIC_public_exposure_sites[[#This Row],[Lat-Lon]],FIND(",",VIC_public_exposure_sites[[#This Row],[Lat-Lon]])-1)</f>
        <v>-37.8015455</v>
      </c>
      <c r="L387" s="1" t="str">
        <f>MID(VIC_public_exposure_sites[[#This Row],[Lat-Lon]],FIND(",",VIC_public_exposure_sites[[#This Row],[Lat-Lon]])+1,9999)</f>
        <v>144.9154095</v>
      </c>
    </row>
    <row r="388" spans="1:12" x14ac:dyDescent="0.45">
      <c r="A388" s="4">
        <v>44037</v>
      </c>
      <c r="B388" s="1"/>
      <c r="C388" s="1" t="s">
        <v>1068</v>
      </c>
      <c r="D388" s="7" t="s">
        <v>1071</v>
      </c>
      <c r="E388" s="2">
        <f>VIC_public_exposure_sites[[#This Row],[Date]]</f>
        <v>44037</v>
      </c>
      <c r="F388" s="2">
        <f>VIC_public_exposure_sites[[#This Row],[Exposure Date]]</f>
        <v>44037</v>
      </c>
      <c r="G388" s="2">
        <f>VIC_public_exposure_sites[[#This Row],[Date]]+14</f>
        <v>44051</v>
      </c>
      <c r="H388" s="2">
        <f>VIC_public_exposure_sites[[#This Row],[Onset of symptoms up to]]</f>
        <v>44051</v>
      </c>
      <c r="I388" s="2" t="s">
        <v>1074</v>
      </c>
      <c r="J388" s="12" t="s">
        <v>1075</v>
      </c>
      <c r="K388" s="1" t="str">
        <f>LEFT(VIC_public_exposure_sites[[#This Row],[Lat-Lon]],FIND(",",VIC_public_exposure_sites[[#This Row],[Lat-Lon]])-1)</f>
        <v>-37.8381529</v>
      </c>
      <c r="L388" s="1" t="str">
        <f>MID(VIC_public_exposure_sites[[#This Row],[Lat-Lon]],FIND(",",VIC_public_exposure_sites[[#This Row],[Lat-Lon]])+1,9999)</f>
        <v>144.7263122</v>
      </c>
    </row>
    <row r="389" spans="1:12" x14ac:dyDescent="0.45">
      <c r="A389" s="4">
        <v>44037</v>
      </c>
      <c r="B389" s="1"/>
      <c r="C389" s="1" t="s">
        <v>1065</v>
      </c>
      <c r="D389" s="7" t="s">
        <v>1071</v>
      </c>
      <c r="E389" s="2">
        <f>VIC_public_exposure_sites[[#This Row],[Date]]</f>
        <v>44037</v>
      </c>
      <c r="F389" s="2">
        <f>VIC_public_exposure_sites[[#This Row],[Exposure Date]]</f>
        <v>44037</v>
      </c>
      <c r="G389" s="2">
        <f>VIC_public_exposure_sites[[#This Row],[Date]]+14</f>
        <v>44051</v>
      </c>
      <c r="H389" s="2">
        <f>VIC_public_exposure_sites[[#This Row],[Onset of symptoms up to]]</f>
        <v>44051</v>
      </c>
      <c r="I389" s="2" t="s">
        <v>1076</v>
      </c>
      <c r="J389" s="12" t="s">
        <v>1077</v>
      </c>
      <c r="K389" s="1" t="str">
        <f>LEFT(VIC_public_exposure_sites[[#This Row],[Lat-Lon]],FIND(",",VIC_public_exposure_sites[[#This Row],[Lat-Lon]])-1)</f>
        <v>-37.8125582</v>
      </c>
      <c r="L389" s="1" t="str">
        <f>MID(VIC_public_exposure_sites[[#This Row],[Lat-Lon]],FIND(",",VIC_public_exposure_sites[[#This Row],[Lat-Lon]])+1,9999)</f>
        <v>144.9526495</v>
      </c>
    </row>
    <row r="390" spans="1:12" x14ac:dyDescent="0.45">
      <c r="A390" s="4">
        <v>44037</v>
      </c>
      <c r="B390" s="1"/>
      <c r="C390" s="1" t="s">
        <v>1066</v>
      </c>
      <c r="D390" s="7" t="s">
        <v>1071</v>
      </c>
      <c r="E390" s="2">
        <f>VIC_public_exposure_sites[[#This Row],[Date]]</f>
        <v>44037</v>
      </c>
      <c r="F390" s="2">
        <f>VIC_public_exposure_sites[[#This Row],[Exposure Date]]</f>
        <v>44037</v>
      </c>
      <c r="G390" s="2">
        <f>VIC_public_exposure_sites[[#This Row],[Date]]+14</f>
        <v>44051</v>
      </c>
      <c r="H390" s="2">
        <f>VIC_public_exposure_sites[[#This Row],[Onset of symptoms up to]]</f>
        <v>44051</v>
      </c>
      <c r="I390" s="2" t="s">
        <v>1078</v>
      </c>
      <c r="J390" s="12" t="s">
        <v>1079</v>
      </c>
      <c r="K390" s="1" t="str">
        <f>LEFT(VIC_public_exposure_sites[[#This Row],[Lat-Lon]],FIND(",",VIC_public_exposure_sites[[#This Row],[Lat-Lon]])-1)</f>
        <v>-37.8107031</v>
      </c>
      <c r="L390" s="1" t="str">
        <f>MID(VIC_public_exposure_sites[[#This Row],[Lat-Lon]],FIND(",",VIC_public_exposure_sites[[#This Row],[Lat-Lon]])+1,9999)</f>
        <v>144.9662174</v>
      </c>
    </row>
    <row r="391" spans="1:12" x14ac:dyDescent="0.45">
      <c r="A391" s="4">
        <v>44037</v>
      </c>
      <c r="B391" s="1"/>
      <c r="C391" s="1" t="s">
        <v>1067</v>
      </c>
      <c r="D391" s="7" t="s">
        <v>1071</v>
      </c>
      <c r="E391" s="2">
        <f>VIC_public_exposure_sites[[#This Row],[Date]]</f>
        <v>44037</v>
      </c>
      <c r="F391" s="2">
        <f>VIC_public_exposure_sites[[#This Row],[Exposure Date]]</f>
        <v>44037</v>
      </c>
      <c r="G391" s="2">
        <f>VIC_public_exposure_sites[[#This Row],[Date]]+14</f>
        <v>44051</v>
      </c>
      <c r="H391" s="2">
        <f>VIC_public_exposure_sites[[#This Row],[Onset of symptoms up to]]</f>
        <v>44051</v>
      </c>
      <c r="I391" s="2" t="s">
        <v>1080</v>
      </c>
      <c r="J391" s="12" t="s">
        <v>1081</v>
      </c>
      <c r="K391" s="1" t="str">
        <f>LEFT(VIC_public_exposure_sites[[#This Row],[Lat-Lon]],FIND(",",VIC_public_exposure_sites[[#This Row],[Lat-Lon]])-1)</f>
        <v>-37.5323901</v>
      </c>
      <c r="L391" s="1" t="str">
        <f>MID(VIC_public_exposure_sites[[#This Row],[Lat-Lon]],FIND(",",VIC_public_exposure_sites[[#This Row],[Lat-Lon]])+1,9999)</f>
        <v>144.9388513</v>
      </c>
    </row>
    <row r="392" spans="1:12" x14ac:dyDescent="0.45">
      <c r="A392" s="4">
        <v>44037</v>
      </c>
      <c r="B392" s="1"/>
      <c r="C392" s="1" t="s">
        <v>1069</v>
      </c>
      <c r="D392" s="7" t="s">
        <v>1071</v>
      </c>
      <c r="E392" s="2">
        <f>VIC_public_exposure_sites[[#This Row],[Date]]</f>
        <v>44037</v>
      </c>
      <c r="F392" s="2">
        <f>VIC_public_exposure_sites[[#This Row],[Exposure Date]]</f>
        <v>44037</v>
      </c>
      <c r="G392" s="2">
        <f>VIC_public_exposure_sites[[#This Row],[Date]]+14</f>
        <v>44051</v>
      </c>
      <c r="H392" s="2">
        <f>VIC_public_exposure_sites[[#This Row],[Onset of symptoms up to]]</f>
        <v>44051</v>
      </c>
      <c r="I392" s="2" t="s">
        <v>1082</v>
      </c>
      <c r="J392" s="12" t="s">
        <v>1083</v>
      </c>
      <c r="K392" s="1" t="str">
        <f>LEFT(VIC_public_exposure_sites[[#This Row],[Lat-Lon]],FIND(",",VIC_public_exposure_sites[[#This Row],[Lat-Lon]])-1)</f>
        <v>-37.8604273</v>
      </c>
      <c r="L392" s="1" t="str">
        <f>MID(VIC_public_exposure_sites[[#This Row],[Lat-Lon]],FIND(",",VIC_public_exposure_sites[[#This Row],[Lat-Lon]])+1,9999)</f>
        <v>145.3037195</v>
      </c>
    </row>
    <row r="393" spans="1:12" x14ac:dyDescent="0.45">
      <c r="A393" s="4">
        <v>44037</v>
      </c>
      <c r="B393" s="1"/>
      <c r="C393" s="1" t="s">
        <v>1070</v>
      </c>
      <c r="D393" s="7" t="s">
        <v>1071</v>
      </c>
      <c r="E393" s="2">
        <f>VIC_public_exposure_sites[[#This Row],[Date]]</f>
        <v>44037</v>
      </c>
      <c r="F393" s="2">
        <f>VIC_public_exposure_sites[[#This Row],[Exposure Date]]</f>
        <v>44037</v>
      </c>
      <c r="G393" s="2">
        <f>VIC_public_exposure_sites[[#This Row],[Date]]+14</f>
        <v>44051</v>
      </c>
      <c r="H393" s="2">
        <f>VIC_public_exposure_sites[[#This Row],[Onset of symptoms up to]]</f>
        <v>44051</v>
      </c>
      <c r="I393" s="2" t="s">
        <v>1084</v>
      </c>
      <c r="J393" s="12" t="s">
        <v>1085</v>
      </c>
      <c r="K393" s="1" t="str">
        <f>LEFT(VIC_public_exposure_sites[[#This Row],[Lat-Lon]],FIND(",",VIC_public_exposure_sites[[#This Row],[Lat-Lon]])-1)</f>
        <v>-38.1795629</v>
      </c>
      <c r="L393" s="1" t="str">
        <f>MID(VIC_public_exposure_sites[[#This Row],[Lat-Lon]],FIND(",",VIC_public_exposure_sites[[#This Row],[Lat-Lon]])+1,9999)</f>
        <v>146.5487605</v>
      </c>
    </row>
    <row r="394" spans="1:12" x14ac:dyDescent="0.45">
      <c r="A394" s="4">
        <v>44036</v>
      </c>
      <c r="B394" s="1"/>
      <c r="C394" s="1" t="s">
        <v>1124</v>
      </c>
      <c r="D394" s="7" t="s">
        <v>477</v>
      </c>
      <c r="E394" s="2">
        <f>VIC_public_exposure_sites[[#This Row],[Date]]</f>
        <v>44036</v>
      </c>
      <c r="F394" s="2">
        <f>VIC_public_exposure_sites[[#This Row],[Exposure Date]]</f>
        <v>44036</v>
      </c>
      <c r="G394" s="2">
        <f>VIC_public_exposure_sites[[#This Row],[Date]]+14</f>
        <v>44050</v>
      </c>
      <c r="H394" s="2">
        <f>VIC_public_exposure_sites[[#This Row],[Onset of symptoms up to]]</f>
        <v>44050</v>
      </c>
      <c r="I394" s="2" t="s">
        <v>1125</v>
      </c>
      <c r="J394" s="12" t="s">
        <v>1126</v>
      </c>
      <c r="K394" s="1" t="str">
        <f>LEFT(VIC_public_exposure_sites[[#This Row],[Lat-Lon]],FIND(",",VIC_public_exposure_sites[[#This Row],[Lat-Lon]])-1)</f>
        <v>-37.7780746</v>
      </c>
      <c r="L394" s="1" t="str">
        <f>MID(VIC_public_exposure_sites[[#This Row],[Lat-Lon]],FIND(",",VIC_public_exposure_sites[[#This Row],[Lat-Lon]])+1,9999)</f>
        <v>144.8487605</v>
      </c>
    </row>
    <row r="395" spans="1:12" x14ac:dyDescent="0.45">
      <c r="A395" s="4">
        <v>44036</v>
      </c>
      <c r="B395" s="1"/>
      <c r="C395" s="1" t="s">
        <v>1058</v>
      </c>
      <c r="D395" s="7" t="s">
        <v>1048</v>
      </c>
      <c r="E395" s="2">
        <f>VIC_public_exposure_sites[[#This Row],[Date]]</f>
        <v>44036</v>
      </c>
      <c r="F395" s="2">
        <f>VIC_public_exposure_sites[[#This Row],[Exposure Date]]</f>
        <v>44036</v>
      </c>
      <c r="G395" s="2">
        <f>VIC_public_exposure_sites[[#This Row],[Date]]+14</f>
        <v>44050</v>
      </c>
      <c r="H395" s="2">
        <f>VIC_public_exposure_sites[[#This Row],[Onset of symptoms up to]]</f>
        <v>44050</v>
      </c>
      <c r="I395" s="2" t="s">
        <v>1062</v>
      </c>
      <c r="J395" s="12" t="s">
        <v>1063</v>
      </c>
      <c r="K395" s="1" t="str">
        <f>LEFT(VIC_public_exposure_sites[[#This Row],[Lat-Lon]],FIND(",",VIC_public_exposure_sites[[#This Row],[Lat-Lon]])-1)</f>
        <v>-37.8359452</v>
      </c>
      <c r="L395" s="1" t="str">
        <f>MID(VIC_public_exposure_sites[[#This Row],[Lat-Lon]],FIND(",",VIC_public_exposure_sites[[#This Row],[Lat-Lon]])+1,9999)</f>
        <v>144.9570801</v>
      </c>
    </row>
    <row r="396" spans="1:12" x14ac:dyDescent="0.45">
      <c r="A396" s="4">
        <v>44036</v>
      </c>
      <c r="B396" s="1"/>
      <c r="C396" s="1" t="s">
        <v>1045</v>
      </c>
      <c r="D396" s="7" t="s">
        <v>1046</v>
      </c>
      <c r="E396" s="2">
        <f>VIC_public_exposure_sites[[#This Row],[Date]]</f>
        <v>44036</v>
      </c>
      <c r="F396" s="2">
        <f>VIC_public_exposure_sites[[#This Row],[Exposure Date]]</f>
        <v>44036</v>
      </c>
      <c r="G396" s="2">
        <f>VIC_public_exposure_sites[[#This Row],[Date]]+14</f>
        <v>44050</v>
      </c>
      <c r="H396" s="2">
        <f>VIC_public_exposure_sites[[#This Row],[Onset of symptoms up to]]</f>
        <v>44050</v>
      </c>
      <c r="I396" s="2" t="s">
        <v>1053</v>
      </c>
      <c r="J396" s="12" t="s">
        <v>1054</v>
      </c>
      <c r="K396" s="1" t="str">
        <f>LEFT(VIC_public_exposure_sites[[#This Row],[Lat-Lon]],FIND(",",VIC_public_exposure_sites[[#This Row],[Lat-Lon]])-1)</f>
        <v>-36.7123318</v>
      </c>
      <c r="L396" s="1" t="str">
        <f>MID(VIC_public_exposure_sites[[#This Row],[Lat-Lon]],FIND(",",VIC_public_exposure_sites[[#This Row],[Lat-Lon]])+1,9999)</f>
        <v>142.1828544</v>
      </c>
    </row>
    <row r="397" spans="1:12" x14ac:dyDescent="0.45">
      <c r="A397" s="4">
        <v>44036</v>
      </c>
      <c r="B397" s="1"/>
      <c r="C397" s="1" t="s">
        <v>1044</v>
      </c>
      <c r="D397" s="6" t="s">
        <v>1043</v>
      </c>
      <c r="E397" s="2">
        <f>VIC_public_exposure_sites[[#This Row],[Date]]</f>
        <v>44036</v>
      </c>
      <c r="F397" s="2">
        <f>VIC_public_exposure_sites[[#This Row],[Exposure Date]]</f>
        <v>44036</v>
      </c>
      <c r="G397" s="2">
        <f>VIC_public_exposure_sites[[#This Row],[Date]]+14</f>
        <v>44050</v>
      </c>
      <c r="H397" s="2">
        <f>VIC_public_exposure_sites[[#This Row],[Onset of symptoms up to]]</f>
        <v>44050</v>
      </c>
      <c r="I397" s="2" t="s">
        <v>1051</v>
      </c>
      <c r="J397" s="12" t="s">
        <v>1052</v>
      </c>
      <c r="K397" s="1" t="str">
        <f>LEFT(VIC_public_exposure_sites[[#This Row],[Lat-Lon]],FIND(",",VIC_public_exposure_sites[[#This Row],[Lat-Lon]])-1)</f>
        <v>-38.1429648</v>
      </c>
      <c r="L397" s="1" t="str">
        <f>MID(VIC_public_exposure_sites[[#This Row],[Lat-Lon]],FIND(",",VIC_public_exposure_sites[[#This Row],[Lat-Lon]])+1,9999)</f>
        <v>145.1300636</v>
      </c>
    </row>
    <row r="398" spans="1:12" x14ac:dyDescent="0.45">
      <c r="A398" s="4">
        <v>44036</v>
      </c>
      <c r="B398" s="1"/>
      <c r="C398" s="1" t="s">
        <v>999</v>
      </c>
      <c r="D398" s="7" t="s">
        <v>1009</v>
      </c>
      <c r="E398" s="2">
        <f>VIC_public_exposure_sites[[#This Row],[Date]]</f>
        <v>44036</v>
      </c>
      <c r="F398" s="2">
        <f>VIC_public_exposure_sites[[#This Row],[Exposure Date]]</f>
        <v>44036</v>
      </c>
      <c r="G398" s="2">
        <f>VIC_public_exposure_sites[[#This Row],[Date]]+14</f>
        <v>44050</v>
      </c>
      <c r="H398" s="2">
        <f>VIC_public_exposure_sites[[#This Row],[Onset of symptoms up to]]</f>
        <v>44050</v>
      </c>
      <c r="I398" s="2" t="s">
        <v>1020</v>
      </c>
      <c r="J398" s="12" t="s">
        <v>1021</v>
      </c>
      <c r="K398" s="1" t="str">
        <f>LEFT(VIC_public_exposure_sites[[#This Row],[Lat-Lon]],FIND(",",VIC_public_exposure_sites[[#This Row],[Lat-Lon]])-1)</f>
        <v>-37.766088</v>
      </c>
      <c r="L398" s="1" t="str">
        <f>MID(VIC_public_exposure_sites[[#This Row],[Lat-Lon]],FIND(",",VIC_public_exposure_sites[[#This Row],[Lat-Lon]])+1,9999)</f>
        <v>144.9150863</v>
      </c>
    </row>
    <row r="399" spans="1:12" x14ac:dyDescent="0.45">
      <c r="A399" s="4">
        <v>44036</v>
      </c>
      <c r="B399" s="1"/>
      <c r="C399" s="1" t="s">
        <v>1000</v>
      </c>
      <c r="D399" s="7" t="s">
        <v>1010</v>
      </c>
      <c r="E399" s="2">
        <f>VIC_public_exposure_sites[[#This Row],[Date]]</f>
        <v>44036</v>
      </c>
      <c r="F399" s="2">
        <f>VIC_public_exposure_sites[[#This Row],[Exposure Date]]</f>
        <v>44036</v>
      </c>
      <c r="G399" s="2">
        <f>VIC_public_exposure_sites[[#This Row],[Date]]+14</f>
        <v>44050</v>
      </c>
      <c r="H399" s="2">
        <f>VIC_public_exposure_sites[[#This Row],[Onset of symptoms up to]]</f>
        <v>44050</v>
      </c>
      <c r="I399" s="2" t="s">
        <v>1022</v>
      </c>
      <c r="J399" s="12" t="s">
        <v>1023</v>
      </c>
      <c r="K399" s="1" t="str">
        <f>LEFT(VIC_public_exposure_sites[[#This Row],[Lat-Lon]],FIND(",",VIC_public_exposure_sites[[#This Row],[Lat-Lon]])-1)</f>
        <v>-37.7916069</v>
      </c>
      <c r="L399" s="1" t="str">
        <f>MID(VIC_public_exposure_sites[[#This Row],[Lat-Lon]],FIND(",",VIC_public_exposure_sites[[#This Row],[Lat-Lon]])+1,9999)</f>
        <v>144.9371546</v>
      </c>
    </row>
    <row r="400" spans="1:12" x14ac:dyDescent="0.45">
      <c r="A400" s="4">
        <v>44036</v>
      </c>
      <c r="B400" s="1"/>
      <c r="C400" s="1" t="s">
        <v>1001</v>
      </c>
      <c r="D400" s="7" t="s">
        <v>1011</v>
      </c>
      <c r="E400" s="2">
        <f>VIC_public_exposure_sites[[#This Row],[Date]]</f>
        <v>44036</v>
      </c>
      <c r="F400" s="2">
        <f>VIC_public_exposure_sites[[#This Row],[Exposure Date]]</f>
        <v>44036</v>
      </c>
      <c r="G400" s="2">
        <f>VIC_public_exposure_sites[[#This Row],[Date]]+14</f>
        <v>44050</v>
      </c>
      <c r="H400" s="2">
        <f>VIC_public_exposure_sites[[#This Row],[Onset of symptoms up to]]</f>
        <v>44050</v>
      </c>
      <c r="I400" s="10" t="s">
        <v>1024</v>
      </c>
      <c r="J400" s="12" t="s">
        <v>1025</v>
      </c>
      <c r="K400" s="1" t="str">
        <f>LEFT(VIC_public_exposure_sites[[#This Row],[Lat-Lon]],FIND(",",VIC_public_exposure_sites[[#This Row],[Lat-Lon]])-1)</f>
        <v>-37.8210375</v>
      </c>
      <c r="L400" s="1" t="str">
        <f>MID(VIC_public_exposure_sites[[#This Row],[Lat-Lon]],FIND(",",VIC_public_exposure_sites[[#This Row],[Lat-Lon]])+1,9999)</f>
        <v>144.8032742</v>
      </c>
    </row>
    <row r="401" spans="1:12" x14ac:dyDescent="0.45">
      <c r="A401" s="4">
        <v>44036</v>
      </c>
      <c r="B401" s="1"/>
      <c r="C401" s="1" t="s">
        <v>1002</v>
      </c>
      <c r="D401" s="7" t="s">
        <v>1012</v>
      </c>
      <c r="E401" s="2">
        <f>VIC_public_exposure_sites[[#This Row],[Date]]</f>
        <v>44036</v>
      </c>
      <c r="F401" s="2">
        <f>VIC_public_exposure_sites[[#This Row],[Exposure Date]]</f>
        <v>44036</v>
      </c>
      <c r="G401" s="2">
        <f>VIC_public_exposure_sites[[#This Row],[Date]]+14</f>
        <v>44050</v>
      </c>
      <c r="H401" s="2">
        <f>VIC_public_exposure_sites[[#This Row],[Onset of symptoms up to]]</f>
        <v>44050</v>
      </c>
      <c r="I401" s="2" t="s">
        <v>1026</v>
      </c>
      <c r="J401" s="12" t="s">
        <v>1027</v>
      </c>
      <c r="K401" s="1" t="str">
        <f>LEFT(VIC_public_exposure_sites[[#This Row],[Lat-Lon]],FIND(",",VIC_public_exposure_sites[[#This Row],[Lat-Lon]])-1)</f>
        <v>-37.8100256</v>
      </c>
      <c r="L401" s="1" t="str">
        <f>MID(VIC_public_exposure_sites[[#This Row],[Lat-Lon]],FIND(",",VIC_public_exposure_sites[[#This Row],[Lat-Lon]])+1,9999)</f>
        <v>144.8460058</v>
      </c>
    </row>
    <row r="402" spans="1:12" x14ac:dyDescent="0.45">
      <c r="A402" s="4">
        <v>44036</v>
      </c>
      <c r="B402" s="1"/>
      <c r="C402" s="1" t="s">
        <v>1003</v>
      </c>
      <c r="D402" s="7" t="s">
        <v>1013</v>
      </c>
      <c r="E402" s="2">
        <f>VIC_public_exposure_sites[[#This Row],[Date]]</f>
        <v>44036</v>
      </c>
      <c r="F402" s="2">
        <f>VIC_public_exposure_sites[[#This Row],[Exposure Date]]</f>
        <v>44036</v>
      </c>
      <c r="G402" s="2">
        <f>VIC_public_exposure_sites[[#This Row],[Date]]+14</f>
        <v>44050</v>
      </c>
      <c r="H402" s="2">
        <f>VIC_public_exposure_sites[[#This Row],[Onset of symptoms up to]]</f>
        <v>44050</v>
      </c>
      <c r="I402" s="2" t="s">
        <v>1028</v>
      </c>
      <c r="J402" s="12" t="s">
        <v>1029</v>
      </c>
      <c r="K402" s="1" t="str">
        <f>LEFT(VIC_public_exposure_sites[[#This Row],[Lat-Lon]],FIND(",",VIC_public_exposure_sites[[#This Row],[Lat-Lon]])-1)</f>
        <v>-37.05065</v>
      </c>
      <c r="L402" s="1" t="str">
        <f>MID(VIC_public_exposure_sites[[#This Row],[Lat-Lon]],FIND(",",VIC_public_exposure_sites[[#This Row],[Lat-Lon]])+1,9999)</f>
        <v>144.2058885</v>
      </c>
    </row>
    <row r="403" spans="1:12" x14ac:dyDescent="0.45">
      <c r="A403" s="4">
        <v>44036</v>
      </c>
      <c r="B403" s="1"/>
      <c r="C403" s="1" t="s">
        <v>1004</v>
      </c>
      <c r="D403" s="7" t="s">
        <v>1014</v>
      </c>
      <c r="E403" s="2">
        <f>VIC_public_exposure_sites[[#This Row],[Date]]</f>
        <v>44036</v>
      </c>
      <c r="F403" s="2">
        <f>VIC_public_exposure_sites[[#This Row],[Exposure Date]]</f>
        <v>44036</v>
      </c>
      <c r="G403" s="2">
        <f>VIC_public_exposure_sites[[#This Row],[Date]]+14</f>
        <v>44050</v>
      </c>
      <c r="H403" s="2">
        <f>VIC_public_exposure_sites[[#This Row],[Onset of symptoms up to]]</f>
        <v>44050</v>
      </c>
      <c r="I403" s="2" t="s">
        <v>1030</v>
      </c>
      <c r="J403" s="12" t="s">
        <v>1031</v>
      </c>
      <c r="K403" s="1" t="str">
        <f>LEFT(VIC_public_exposure_sites[[#This Row],[Lat-Lon]],FIND(",",VIC_public_exposure_sites[[#This Row],[Lat-Lon]])-1)</f>
        <v>-37.939517</v>
      </c>
      <c r="L403" s="1" t="str">
        <f>MID(VIC_public_exposure_sites[[#This Row],[Lat-Lon]],FIND(",",VIC_public_exposure_sites[[#This Row],[Lat-Lon]])+1,9999)</f>
        <v>145.2089733</v>
      </c>
    </row>
    <row r="404" spans="1:12" x14ac:dyDescent="0.45">
      <c r="A404" s="4">
        <v>44036</v>
      </c>
      <c r="B404" s="1"/>
      <c r="C404" s="1" t="s">
        <v>1005</v>
      </c>
      <c r="D404" s="7" t="s">
        <v>1015</v>
      </c>
      <c r="E404" s="2">
        <f>VIC_public_exposure_sites[[#This Row],[Date]]</f>
        <v>44036</v>
      </c>
      <c r="F404" s="2">
        <f>VIC_public_exposure_sites[[#This Row],[Exposure Date]]</f>
        <v>44036</v>
      </c>
      <c r="G404" s="2">
        <f>VIC_public_exposure_sites[[#This Row],[Date]]+14</f>
        <v>44050</v>
      </c>
      <c r="H404" s="2">
        <f>VIC_public_exposure_sites[[#This Row],[Onset of symptoms up to]]</f>
        <v>44050</v>
      </c>
      <c r="I404" s="2" t="s">
        <v>1032</v>
      </c>
      <c r="J404" s="12" t="s">
        <v>1033</v>
      </c>
      <c r="K404" s="1" t="str">
        <f>LEFT(VIC_public_exposure_sites[[#This Row],[Lat-Lon]],FIND(",",VIC_public_exposure_sites[[#This Row],[Lat-Lon]])-1)</f>
        <v>-37.7590267</v>
      </c>
      <c r="L404" s="1" t="str">
        <f>MID(VIC_public_exposure_sites[[#This Row],[Lat-Lon]],FIND(",",VIC_public_exposure_sites[[#This Row],[Lat-Lon]])+1,9999)</f>
        <v>144.8239305</v>
      </c>
    </row>
    <row r="405" spans="1:12" x14ac:dyDescent="0.45">
      <c r="A405" s="4">
        <v>44036</v>
      </c>
      <c r="B405" s="1"/>
      <c r="C405" s="1" t="s">
        <v>1006</v>
      </c>
      <c r="D405" s="7" t="s">
        <v>1016</v>
      </c>
      <c r="E405" s="2">
        <f>VIC_public_exposure_sites[[#This Row],[Date]]</f>
        <v>44036</v>
      </c>
      <c r="F405" s="2">
        <f>VIC_public_exposure_sites[[#This Row],[Exposure Date]]</f>
        <v>44036</v>
      </c>
      <c r="G405" s="2">
        <f>VIC_public_exposure_sites[[#This Row],[Date]]+14</f>
        <v>44050</v>
      </c>
      <c r="H405" s="2">
        <f>VIC_public_exposure_sites[[#This Row],[Onset of symptoms up to]]</f>
        <v>44050</v>
      </c>
      <c r="I405" s="10" t="s">
        <v>1034</v>
      </c>
      <c r="J405" s="12" t="s">
        <v>1035</v>
      </c>
      <c r="K405" s="1" t="str">
        <f>LEFT(VIC_public_exposure_sites[[#This Row],[Lat-Lon]],FIND(",",VIC_public_exposure_sites[[#This Row],[Lat-Lon]])-1)</f>
        <v>-37.7617462</v>
      </c>
      <c r="L405" s="1" t="str">
        <f>MID(VIC_public_exposure_sites[[#This Row],[Lat-Lon]],FIND(",",VIC_public_exposure_sites[[#This Row],[Lat-Lon]])+1,9999)</f>
        <v>144.8092409</v>
      </c>
    </row>
    <row r="406" spans="1:12" x14ac:dyDescent="0.45">
      <c r="A406" s="4">
        <v>44036</v>
      </c>
      <c r="B406" s="1"/>
      <c r="C406" s="1" t="s">
        <v>1036</v>
      </c>
      <c r="D406" s="7" t="s">
        <v>1017</v>
      </c>
      <c r="E406" s="2">
        <f>VIC_public_exposure_sites[[#This Row],[Date]]</f>
        <v>44036</v>
      </c>
      <c r="F406" s="2">
        <f>VIC_public_exposure_sites[[#This Row],[Exposure Date]]</f>
        <v>44036</v>
      </c>
      <c r="G406" s="2">
        <f>VIC_public_exposure_sites[[#This Row],[Date]]+14</f>
        <v>44050</v>
      </c>
      <c r="H406" s="2">
        <f>VIC_public_exposure_sites[[#This Row],[Onset of symptoms up to]]</f>
        <v>44050</v>
      </c>
      <c r="I406" s="2" t="s">
        <v>1037</v>
      </c>
      <c r="J406" s="12" t="s">
        <v>1038</v>
      </c>
      <c r="K406" s="1" t="str">
        <f>LEFT(VIC_public_exposure_sites[[#This Row],[Lat-Lon]],FIND(",",VIC_public_exposure_sites[[#This Row],[Lat-Lon]])-1)</f>
        <v>-37.812693</v>
      </c>
      <c r="L406" s="1" t="str">
        <f>MID(VIC_public_exposure_sites[[#This Row],[Lat-Lon]],FIND(",",VIC_public_exposure_sites[[#This Row],[Lat-Lon]])+1,9999)</f>
        <v>144.8925263</v>
      </c>
    </row>
    <row r="407" spans="1:12" x14ac:dyDescent="0.45">
      <c r="A407" s="4">
        <v>44036</v>
      </c>
      <c r="B407" s="1"/>
      <c r="C407" s="1" t="s">
        <v>1007</v>
      </c>
      <c r="D407" s="7" t="s">
        <v>1018</v>
      </c>
      <c r="E407" s="2">
        <f>VIC_public_exposure_sites[[#This Row],[Date]]</f>
        <v>44036</v>
      </c>
      <c r="F407" s="2">
        <f>VIC_public_exposure_sites[[#This Row],[Exposure Date]]</f>
        <v>44036</v>
      </c>
      <c r="G407" s="2">
        <f>VIC_public_exposure_sites[[#This Row],[Date]]+14</f>
        <v>44050</v>
      </c>
      <c r="H407" s="2">
        <f>VIC_public_exposure_sites[[#This Row],[Onset of symptoms up to]]</f>
        <v>44050</v>
      </c>
      <c r="I407" s="2" t="s">
        <v>1039</v>
      </c>
      <c r="J407" s="12" t="s">
        <v>1040</v>
      </c>
      <c r="K407" s="1" t="str">
        <f>LEFT(VIC_public_exposure_sites[[#This Row],[Lat-Lon]],FIND(",",VIC_public_exposure_sites[[#This Row],[Lat-Lon]])-1)</f>
        <v>-37.6860133</v>
      </c>
      <c r="L407" s="1" t="str">
        <f>MID(VIC_public_exposure_sites[[#This Row],[Lat-Lon]],FIND(",",VIC_public_exposure_sites[[#This Row],[Lat-Lon]])+1,9999)</f>
        <v>145.0669631</v>
      </c>
    </row>
    <row r="408" spans="1:12" x14ac:dyDescent="0.45">
      <c r="A408" s="4">
        <v>44036</v>
      </c>
      <c r="B408" s="1"/>
      <c r="C408" s="1" t="s">
        <v>1008</v>
      </c>
      <c r="D408" s="7" t="s">
        <v>1019</v>
      </c>
      <c r="E408" s="2">
        <f>VIC_public_exposure_sites[[#This Row],[Date]]</f>
        <v>44036</v>
      </c>
      <c r="F408" s="2">
        <f>VIC_public_exposure_sites[[#This Row],[Exposure Date]]</f>
        <v>44036</v>
      </c>
      <c r="G408" s="2">
        <f>VIC_public_exposure_sites[[#This Row],[Date]]+14</f>
        <v>44050</v>
      </c>
      <c r="H408" s="2">
        <f>VIC_public_exposure_sites[[#This Row],[Onset of symptoms up to]]</f>
        <v>44050</v>
      </c>
      <c r="I408" s="2" t="s">
        <v>1041</v>
      </c>
      <c r="J408" s="12" t="s">
        <v>1042</v>
      </c>
      <c r="K408" s="1" t="str">
        <f>LEFT(VIC_public_exposure_sites[[#This Row],[Lat-Lon]],FIND(",",VIC_public_exposure_sites[[#This Row],[Lat-Lon]])-1)</f>
        <v>-37.816198</v>
      </c>
      <c r="L408" s="1" t="str">
        <f>MID(VIC_public_exposure_sites[[#This Row],[Lat-Lon]],FIND(",",VIC_public_exposure_sites[[#This Row],[Lat-Lon]])+1,9999)</f>
        <v>144.9530343</v>
      </c>
    </row>
    <row r="409" spans="1:12" x14ac:dyDescent="0.45">
      <c r="A409" s="4">
        <v>44036</v>
      </c>
      <c r="B409" s="1"/>
      <c r="C409" s="1" t="s">
        <v>995</v>
      </c>
      <c r="D409" s="7" t="s">
        <v>996</v>
      </c>
      <c r="E409" s="2">
        <f>VIC_public_exposure_sites[[#This Row],[Date]]</f>
        <v>44036</v>
      </c>
      <c r="F409" s="2">
        <f>VIC_public_exposure_sites[[#This Row],[Exposure Date]]</f>
        <v>44036</v>
      </c>
      <c r="G409" s="2">
        <f>VIC_public_exposure_sites[[#This Row],[Date]]+14</f>
        <v>44050</v>
      </c>
      <c r="H409" s="2">
        <f>VIC_public_exposure_sites[[#This Row],[Onset of symptoms up to]]</f>
        <v>44050</v>
      </c>
      <c r="I409" s="2" t="s">
        <v>997</v>
      </c>
      <c r="J409" s="12" t="s">
        <v>998</v>
      </c>
      <c r="K409" s="1" t="str">
        <f>LEFT(VIC_public_exposure_sites[[#This Row],[Lat-Lon]],FIND(",",VIC_public_exposure_sites[[#This Row],[Lat-Lon]])-1)</f>
        <v>-37.911731</v>
      </c>
      <c r="L409" s="1" t="str">
        <f>MID(VIC_public_exposure_sites[[#This Row],[Lat-Lon]],FIND(",",VIC_public_exposure_sites[[#This Row],[Lat-Lon]])+1,9999)</f>
        <v>144.6634504</v>
      </c>
    </row>
    <row r="410" spans="1:12" x14ac:dyDescent="0.45">
      <c r="A410" s="4">
        <v>44036</v>
      </c>
      <c r="B410" s="1"/>
      <c r="C410" s="1" t="s">
        <v>970</v>
      </c>
      <c r="D410" s="7" t="s">
        <v>572</v>
      </c>
      <c r="E410" s="2">
        <f>VIC_public_exposure_sites[[#This Row],[Date]]</f>
        <v>44036</v>
      </c>
      <c r="F410" s="2">
        <f>VIC_public_exposure_sites[[#This Row],[Exposure Date]]</f>
        <v>44036</v>
      </c>
      <c r="G410" s="2">
        <f>VIC_public_exposure_sites[[#This Row],[Date]]+14</f>
        <v>44050</v>
      </c>
      <c r="H410" s="2">
        <f>VIC_public_exposure_sites[[#This Row],[Onset of symptoms up to]]</f>
        <v>44050</v>
      </c>
      <c r="I410" s="2" t="s">
        <v>976</v>
      </c>
      <c r="J410" s="12" t="s">
        <v>977</v>
      </c>
      <c r="K410" s="1" t="str">
        <f>LEFT(VIC_public_exposure_sites[[#This Row],[Lat-Lon]],FIND(",",VIC_public_exposure_sites[[#This Row],[Lat-Lon]])-1)</f>
        <v>-38.082646</v>
      </c>
      <c r="L410" s="1" t="str">
        <f>MID(VIC_public_exposure_sites[[#This Row],[Lat-Lon]],FIND(",",VIC_public_exposure_sites[[#This Row],[Lat-Lon]])+1,9999)</f>
        <v xml:space="preserve"> 145.372711</v>
      </c>
    </row>
    <row r="411" spans="1:12" x14ac:dyDescent="0.45">
      <c r="A411" s="4">
        <v>44036</v>
      </c>
      <c r="B411" s="1"/>
      <c r="C411" s="1" t="s">
        <v>972</v>
      </c>
      <c r="D411" s="7" t="s">
        <v>572</v>
      </c>
      <c r="E411" s="2">
        <f>VIC_public_exposure_sites[[#This Row],[Date]]</f>
        <v>44036</v>
      </c>
      <c r="F411" s="2">
        <f>VIC_public_exposure_sites[[#This Row],[Exposure Date]]</f>
        <v>44036</v>
      </c>
      <c r="G411" s="2">
        <f>VIC_public_exposure_sites[[#This Row],[Date]]+14</f>
        <v>44050</v>
      </c>
      <c r="H411" s="2">
        <f>VIC_public_exposure_sites[[#This Row],[Onset of symptoms up to]]</f>
        <v>44050</v>
      </c>
      <c r="I411" s="2" t="s">
        <v>978</v>
      </c>
      <c r="J411" s="12" t="s">
        <v>979</v>
      </c>
      <c r="K411" s="1" t="str">
        <f>LEFT(VIC_public_exposure_sites[[#This Row],[Lat-Lon]],FIND(",",VIC_public_exposure_sites[[#This Row],[Lat-Lon]])-1)</f>
        <v>-37.706920</v>
      </c>
      <c r="L411" s="1" t="str">
        <f>MID(VIC_public_exposure_sites[[#This Row],[Lat-Lon]],FIND(",",VIC_public_exposure_sites[[#This Row],[Lat-Lon]])+1,9999)</f>
        <v xml:space="preserve"> 145.086865</v>
      </c>
    </row>
    <row r="412" spans="1:12" x14ac:dyDescent="0.45">
      <c r="A412" s="4">
        <v>44036</v>
      </c>
      <c r="B412" s="1"/>
      <c r="C412" s="1" t="s">
        <v>974</v>
      </c>
      <c r="D412" s="7" t="s">
        <v>572</v>
      </c>
      <c r="E412" s="2">
        <f>VIC_public_exposure_sites[[#This Row],[Date]]</f>
        <v>44036</v>
      </c>
      <c r="F412" s="2">
        <f>VIC_public_exposure_sites[[#This Row],[Exposure Date]]</f>
        <v>44036</v>
      </c>
      <c r="G412" s="2">
        <f>VIC_public_exposure_sites[[#This Row],[Date]]+14</f>
        <v>44050</v>
      </c>
      <c r="H412" s="2">
        <f>VIC_public_exposure_sites[[#This Row],[Onset of symptoms up to]]</f>
        <v>44050</v>
      </c>
      <c r="I412" s="2" t="s">
        <v>980</v>
      </c>
      <c r="J412" s="12" t="s">
        <v>981</v>
      </c>
      <c r="K412" s="1" t="str">
        <f>LEFT(VIC_public_exposure_sites[[#This Row],[Lat-Lon]],FIND(",",VIC_public_exposure_sites[[#This Row],[Lat-Lon]])-1)</f>
        <v>-37.893854</v>
      </c>
      <c r="L412" s="1" t="str">
        <f>MID(VIC_public_exposure_sites[[#This Row],[Lat-Lon]],FIND(",",VIC_public_exposure_sites[[#This Row],[Lat-Lon]])+1,9999)</f>
        <v xml:space="preserve"> 144.724793</v>
      </c>
    </row>
    <row r="413" spans="1:12" x14ac:dyDescent="0.45">
      <c r="A413" s="4">
        <v>44036</v>
      </c>
      <c r="B413" s="1"/>
      <c r="C413" s="1" t="s">
        <v>1055</v>
      </c>
      <c r="D413" s="7" t="s">
        <v>572</v>
      </c>
      <c r="E413" s="2">
        <f>VIC_public_exposure_sites[[#This Row],[Date]]</f>
        <v>44036</v>
      </c>
      <c r="F413" s="2">
        <f>VIC_public_exposure_sites[[#This Row],[Exposure Date]]</f>
        <v>44036</v>
      </c>
      <c r="G413" s="2">
        <f>VIC_public_exposure_sites[[#This Row],[Date]]+14</f>
        <v>44050</v>
      </c>
      <c r="H413" s="2">
        <f>VIC_public_exposure_sites[[#This Row],[Onset of symptoms up to]]</f>
        <v>44050</v>
      </c>
      <c r="I413" s="2" t="s">
        <v>1056</v>
      </c>
      <c r="J413" s="12" t="s">
        <v>1057</v>
      </c>
      <c r="K413" s="1" t="str">
        <f>LEFT(VIC_public_exposure_sites[[#This Row],[Lat-Lon]],FIND(",",VIC_public_exposure_sites[[#This Row],[Lat-Lon]])-1)</f>
        <v>-37.8874706</v>
      </c>
      <c r="L413" s="1" t="str">
        <f>MID(VIC_public_exposure_sites[[#This Row],[Lat-Lon]],FIND(",",VIC_public_exposure_sites[[#This Row],[Lat-Lon]])+1,9999)</f>
        <v>144.7303868</v>
      </c>
    </row>
    <row r="414" spans="1:12" x14ac:dyDescent="0.45">
      <c r="A414" s="4">
        <v>44035</v>
      </c>
      <c r="B414" s="1"/>
      <c r="C414" s="1" t="s">
        <v>1189</v>
      </c>
      <c r="D414" s="7" t="s">
        <v>1190</v>
      </c>
      <c r="E414" s="2">
        <f>VIC_public_exposure_sites[[#This Row],[Date]]</f>
        <v>44035</v>
      </c>
      <c r="F414" s="2">
        <f>VIC_public_exposure_sites[[#This Row],[Exposure Date]]</f>
        <v>44035</v>
      </c>
      <c r="G414" s="2">
        <f>VIC_public_exposure_sites[[#This Row],[Date]]+14</f>
        <v>44049</v>
      </c>
      <c r="H414" s="2">
        <f>VIC_public_exposure_sites[[#This Row],[Onset of symptoms up to]]</f>
        <v>44049</v>
      </c>
      <c r="I414" s="2" t="s">
        <v>1192</v>
      </c>
      <c r="J414" s="12" t="s">
        <v>1191</v>
      </c>
      <c r="K414" s="1" t="str">
        <f>LEFT(VIC_public_exposure_sites[[#This Row],[Lat-Lon]],FIND(",",VIC_public_exposure_sites[[#This Row],[Lat-Lon]])-1)</f>
        <v>-37.146684</v>
      </c>
      <c r="L414" s="1" t="str">
        <f>MID(VIC_public_exposure_sites[[#This Row],[Lat-Lon]],FIND(",",VIC_public_exposure_sites[[#This Row],[Lat-Lon]])+1,9999)</f>
        <v xml:space="preserve"> 146.449357</v>
      </c>
    </row>
    <row r="415" spans="1:12" x14ac:dyDescent="0.45">
      <c r="A415" s="4">
        <v>44035</v>
      </c>
      <c r="B415" s="1"/>
      <c r="C415" s="1" t="s">
        <v>1047</v>
      </c>
      <c r="D415" s="7" t="s">
        <v>1048</v>
      </c>
      <c r="E415" s="2">
        <f>VIC_public_exposure_sites[[#This Row],[Date]]</f>
        <v>44035</v>
      </c>
      <c r="F415" s="2">
        <f>VIC_public_exposure_sites[[#This Row],[Exposure Date]]</f>
        <v>44035</v>
      </c>
      <c r="G415" s="2">
        <f>VIC_public_exposure_sites[[#This Row],[Date]]+14</f>
        <v>44049</v>
      </c>
      <c r="H415" s="2">
        <f>VIC_public_exposure_sites[[#This Row],[Onset of symptoms up to]]</f>
        <v>44049</v>
      </c>
      <c r="I415" s="2" t="s">
        <v>1049</v>
      </c>
      <c r="J415" s="12" t="s">
        <v>1050</v>
      </c>
      <c r="K415" s="1" t="str">
        <f>LEFT(VIC_public_exposure_sites[[#This Row],[Lat-Lon]],FIND(",",VIC_public_exposure_sites[[#This Row],[Lat-Lon]])-1)</f>
        <v>-37.4239935</v>
      </c>
      <c r="L415" s="1" t="str">
        <f>MID(VIC_public_exposure_sites[[#This Row],[Lat-Lon]],FIND(",",VIC_public_exposure_sites[[#This Row],[Lat-Lon]])+1,9999)</f>
        <v>144.9977368</v>
      </c>
    </row>
    <row r="416" spans="1:12" x14ac:dyDescent="0.45">
      <c r="A416" s="4">
        <v>44035</v>
      </c>
      <c r="B416" s="1"/>
      <c r="C416" s="1" t="s">
        <v>955</v>
      </c>
      <c r="D416" s="6" t="s">
        <v>878</v>
      </c>
      <c r="E416" s="2">
        <f>VIC_public_exposure_sites[[#This Row],[Date]]</f>
        <v>44035</v>
      </c>
      <c r="F416" s="2">
        <f>VIC_public_exposure_sites[[#This Row],[Exposure Date]]</f>
        <v>44035</v>
      </c>
      <c r="G416" s="2">
        <f>VIC_public_exposure_sites[[#This Row],[Date]]+14</f>
        <v>44049</v>
      </c>
      <c r="H416" s="2">
        <f>VIC_public_exposure_sites[[#This Row],[Onset of symptoms up to]]</f>
        <v>44049</v>
      </c>
      <c r="I416" s="2" t="s">
        <v>960</v>
      </c>
      <c r="J416" s="12" t="s">
        <v>961</v>
      </c>
      <c r="K416" s="1" t="str">
        <f>LEFT(VIC_public_exposure_sites[[#This Row],[Lat-Lon]],FIND(",",VIC_public_exposure_sites[[#This Row],[Lat-Lon]])-1)</f>
        <v>-37.647137</v>
      </c>
      <c r="L416" s="1" t="str">
        <f>MID(VIC_public_exposure_sites[[#This Row],[Lat-Lon]],FIND(",",VIC_public_exposure_sites[[#This Row],[Lat-Lon]])+1,9999)</f>
        <v xml:space="preserve"> 145.008591</v>
      </c>
    </row>
    <row r="417" spans="1:12" x14ac:dyDescent="0.45">
      <c r="A417" s="4">
        <v>44035</v>
      </c>
      <c r="B417" s="1"/>
      <c r="C417" s="1" t="s">
        <v>956</v>
      </c>
      <c r="D417" s="6" t="s">
        <v>878</v>
      </c>
      <c r="E417" s="2">
        <f>VIC_public_exposure_sites[[#This Row],[Date]]</f>
        <v>44035</v>
      </c>
      <c r="F417" s="2">
        <f>VIC_public_exposure_sites[[#This Row],[Exposure Date]]</f>
        <v>44035</v>
      </c>
      <c r="G417" s="2">
        <f>VIC_public_exposure_sites[[#This Row],[Date]]+14</f>
        <v>44049</v>
      </c>
      <c r="H417" s="2">
        <f>VIC_public_exposure_sites[[#This Row],[Onset of symptoms up to]]</f>
        <v>44049</v>
      </c>
      <c r="I417" s="2" t="s">
        <v>962</v>
      </c>
      <c r="J417" s="12" t="s">
        <v>963</v>
      </c>
      <c r="K417" s="1" t="str">
        <f>LEFT(VIC_public_exposure_sites[[#This Row],[Lat-Lon]],FIND(",",VIC_public_exposure_sites[[#This Row],[Lat-Lon]])-1)</f>
        <v>-37.856923</v>
      </c>
      <c r="L417" s="1" t="str">
        <f>MID(VIC_public_exposure_sites[[#This Row],[Lat-Lon]],FIND(",",VIC_public_exposure_sites[[#This Row],[Lat-Lon]])+1,9999)</f>
        <v xml:space="preserve"> 145.030197</v>
      </c>
    </row>
    <row r="418" spans="1:12" x14ac:dyDescent="0.45">
      <c r="A418" s="4">
        <v>44035</v>
      </c>
      <c r="B418" s="1"/>
      <c r="C418" s="1" t="s">
        <v>957</v>
      </c>
      <c r="D418" s="6" t="s">
        <v>878</v>
      </c>
      <c r="E418" s="2">
        <f>VIC_public_exposure_sites[[#This Row],[Date]]</f>
        <v>44035</v>
      </c>
      <c r="F418" s="2">
        <f>VIC_public_exposure_sites[[#This Row],[Exposure Date]]</f>
        <v>44035</v>
      </c>
      <c r="G418" s="2">
        <f>VIC_public_exposure_sites[[#This Row],[Date]]+14</f>
        <v>44049</v>
      </c>
      <c r="H418" s="2">
        <f>VIC_public_exposure_sites[[#This Row],[Onset of symptoms up to]]</f>
        <v>44049</v>
      </c>
      <c r="I418" s="2" t="s">
        <v>964</v>
      </c>
      <c r="J418" s="12" t="s">
        <v>965</v>
      </c>
      <c r="K418" s="1" t="str">
        <f>LEFT(VIC_public_exposure_sites[[#This Row],[Lat-Lon]],FIND(",",VIC_public_exposure_sites[[#This Row],[Lat-Lon]])-1)</f>
        <v>-37.848558</v>
      </c>
      <c r="L418" s="1" t="str">
        <f>MID(VIC_public_exposure_sites[[#This Row],[Lat-Lon]],FIND(",",VIC_public_exposure_sites[[#This Row],[Lat-Lon]])+1,9999)</f>
        <v xml:space="preserve"> 144.989591</v>
      </c>
    </row>
    <row r="419" spans="1:12" x14ac:dyDescent="0.45">
      <c r="A419" s="4">
        <v>44035</v>
      </c>
      <c r="B419" s="1"/>
      <c r="C419" s="1" t="s">
        <v>958</v>
      </c>
      <c r="D419" s="6" t="s">
        <v>878</v>
      </c>
      <c r="E419" s="2">
        <f>VIC_public_exposure_sites[[#This Row],[Date]]</f>
        <v>44035</v>
      </c>
      <c r="F419" s="2">
        <f>VIC_public_exposure_sites[[#This Row],[Exposure Date]]</f>
        <v>44035</v>
      </c>
      <c r="G419" s="2">
        <f>VIC_public_exposure_sites[[#This Row],[Date]]+14</f>
        <v>44049</v>
      </c>
      <c r="H419" s="2">
        <f>VIC_public_exposure_sites[[#This Row],[Onset of symptoms up to]]</f>
        <v>44049</v>
      </c>
      <c r="I419" s="2" t="s">
        <v>966</v>
      </c>
      <c r="J419" s="12" t="s">
        <v>967</v>
      </c>
      <c r="K419" s="1" t="str">
        <f>LEFT(VIC_public_exposure_sites[[#This Row],[Lat-Lon]],FIND(",",VIC_public_exposure_sites[[#This Row],[Lat-Lon]])-1)</f>
        <v>-37.768232</v>
      </c>
      <c r="L419" s="1" t="str">
        <f>MID(VIC_public_exposure_sites[[#This Row],[Lat-Lon]],FIND(",",VIC_public_exposure_sites[[#This Row],[Lat-Lon]])+1,9999)</f>
        <v xml:space="preserve"> 144.969398</v>
      </c>
    </row>
    <row r="420" spans="1:12" x14ac:dyDescent="0.45">
      <c r="A420" s="4">
        <v>44035</v>
      </c>
      <c r="B420" s="1"/>
      <c r="C420" s="1" t="s">
        <v>959</v>
      </c>
      <c r="D420" s="6" t="s">
        <v>878</v>
      </c>
      <c r="E420" s="2">
        <f>VIC_public_exposure_sites[[#This Row],[Date]]</f>
        <v>44035</v>
      </c>
      <c r="F420" s="2">
        <f>VIC_public_exposure_sites[[#This Row],[Exposure Date]]</f>
        <v>44035</v>
      </c>
      <c r="G420" s="2">
        <f>VIC_public_exposure_sites[[#This Row],[Date]]+14</f>
        <v>44049</v>
      </c>
      <c r="H420" s="2">
        <f>VIC_public_exposure_sites[[#This Row],[Onset of symptoms up to]]</f>
        <v>44049</v>
      </c>
      <c r="I420" s="2" t="s">
        <v>968</v>
      </c>
      <c r="J420" s="12" t="s">
        <v>969</v>
      </c>
      <c r="K420" s="1" t="str">
        <f>LEFT(VIC_public_exposure_sites[[#This Row],[Lat-Lon]],FIND(",",VIC_public_exposure_sites[[#This Row],[Lat-Lon]])-1)</f>
        <v>-37.7532877</v>
      </c>
      <c r="L420" s="1" t="str">
        <f>MID(VIC_public_exposure_sites[[#This Row],[Lat-Lon]],FIND(",",VIC_public_exposure_sites[[#This Row],[Lat-Lon]])+1,9999)</f>
        <v>144.8515223</v>
      </c>
    </row>
    <row r="421" spans="1:12" x14ac:dyDescent="0.45">
      <c r="A421" s="4">
        <v>44035</v>
      </c>
      <c r="B421" s="1"/>
      <c r="C421" s="1" t="s">
        <v>929</v>
      </c>
      <c r="D421" s="6" t="s">
        <v>572</v>
      </c>
      <c r="E421" s="2">
        <f>VIC_public_exposure_sites[[#This Row],[Date]]</f>
        <v>44035</v>
      </c>
      <c r="F421" s="2">
        <f>VIC_public_exposure_sites[[#This Row],[Exposure Date]]</f>
        <v>44035</v>
      </c>
      <c r="G421" s="2">
        <f>VIC_public_exposure_sites[[#This Row],[Date]]+14</f>
        <v>44049</v>
      </c>
      <c r="H421" s="2">
        <f>VIC_public_exposure_sites[[#This Row],[Onset of symptoms up to]]</f>
        <v>44049</v>
      </c>
      <c r="I421" s="2" t="s">
        <v>937</v>
      </c>
      <c r="J421" s="12" t="s">
        <v>938</v>
      </c>
      <c r="K421" s="1" t="str">
        <f>LEFT(VIC_public_exposure_sites[[#This Row],[Lat-Lon]],FIND(",",VIC_public_exposure_sites[[#This Row],[Lat-Lon]])-1)</f>
        <v>-37.859797</v>
      </c>
      <c r="L421" s="1" t="str">
        <f>MID(VIC_public_exposure_sites[[#This Row],[Lat-Lon]],FIND(",",VIC_public_exposure_sites[[#This Row],[Lat-Lon]])+1,9999)</f>
        <v xml:space="preserve"> 145.065704</v>
      </c>
    </row>
    <row r="422" spans="1:12" x14ac:dyDescent="0.45">
      <c r="A422" s="4">
        <v>44035</v>
      </c>
      <c r="B422" s="1"/>
      <c r="C422" s="1" t="s">
        <v>930</v>
      </c>
      <c r="D422" s="6" t="s">
        <v>572</v>
      </c>
      <c r="E422" s="2">
        <f>VIC_public_exposure_sites[[#This Row],[Date]]</f>
        <v>44035</v>
      </c>
      <c r="F422" s="2">
        <f>VIC_public_exposure_sites[[#This Row],[Exposure Date]]</f>
        <v>44035</v>
      </c>
      <c r="G422" s="2">
        <f>VIC_public_exposure_sites[[#This Row],[Date]]+14</f>
        <v>44049</v>
      </c>
      <c r="H422" s="2">
        <f>VIC_public_exposure_sites[[#This Row],[Onset of symptoms up to]]</f>
        <v>44049</v>
      </c>
      <c r="I422" s="2" t="s">
        <v>939</v>
      </c>
      <c r="J422" s="12" t="s">
        <v>940</v>
      </c>
      <c r="K422" s="1" t="str">
        <f>LEFT(VIC_public_exposure_sites[[#This Row],[Lat-Lon]],FIND(",",VIC_public_exposure_sites[[#This Row],[Lat-Lon]])-1)</f>
        <v>-37.799604</v>
      </c>
      <c r="L422" s="1" t="str">
        <f>MID(VIC_public_exposure_sites[[#This Row],[Lat-Lon]],FIND(",",VIC_public_exposure_sites[[#This Row],[Lat-Lon]])+1,9999)</f>
        <v xml:space="preserve"> 144.981520</v>
      </c>
    </row>
    <row r="423" spans="1:12" x14ac:dyDescent="0.45">
      <c r="A423" s="4">
        <v>44035</v>
      </c>
      <c r="B423" s="1"/>
      <c r="C423" s="1" t="s">
        <v>931</v>
      </c>
      <c r="D423" s="6" t="s">
        <v>572</v>
      </c>
      <c r="E423" s="2">
        <f>VIC_public_exposure_sites[[#This Row],[Date]]</f>
        <v>44035</v>
      </c>
      <c r="F423" s="2">
        <f>VIC_public_exposure_sites[[#This Row],[Exposure Date]]</f>
        <v>44035</v>
      </c>
      <c r="G423" s="2">
        <f>VIC_public_exposure_sites[[#This Row],[Date]]+14</f>
        <v>44049</v>
      </c>
      <c r="H423" s="2">
        <f>VIC_public_exposure_sites[[#This Row],[Onset of symptoms up to]]</f>
        <v>44049</v>
      </c>
      <c r="I423" s="2" t="s">
        <v>941</v>
      </c>
      <c r="J423" s="12" t="s">
        <v>942</v>
      </c>
      <c r="K423" s="1" t="str">
        <f>LEFT(VIC_public_exposure_sites[[#This Row],[Lat-Lon]],FIND(",",VIC_public_exposure_sites[[#This Row],[Lat-Lon]])-1)</f>
        <v>-37.754812</v>
      </c>
      <c r="L423" s="1" t="str">
        <f>MID(VIC_public_exposure_sites[[#This Row],[Lat-Lon]],FIND(",",VIC_public_exposure_sites[[#This Row],[Lat-Lon]])+1,9999)</f>
        <v xml:space="preserve"> 145.014335</v>
      </c>
    </row>
    <row r="424" spans="1:12" x14ac:dyDescent="0.45">
      <c r="A424" s="4">
        <v>44035</v>
      </c>
      <c r="B424" s="1"/>
      <c r="C424" s="1" t="s">
        <v>932</v>
      </c>
      <c r="D424" s="6" t="s">
        <v>572</v>
      </c>
      <c r="E424" s="2">
        <f>VIC_public_exposure_sites[[#This Row],[Date]]</f>
        <v>44035</v>
      </c>
      <c r="F424" s="2">
        <f>VIC_public_exposure_sites[[#This Row],[Exposure Date]]</f>
        <v>44035</v>
      </c>
      <c r="G424" s="2">
        <f>VIC_public_exposure_sites[[#This Row],[Date]]+14</f>
        <v>44049</v>
      </c>
      <c r="H424" s="2">
        <f>VIC_public_exposure_sites[[#This Row],[Onset of symptoms up to]]</f>
        <v>44049</v>
      </c>
      <c r="I424" s="2" t="s">
        <v>943</v>
      </c>
      <c r="J424" s="12" t="s">
        <v>944</v>
      </c>
      <c r="K424" s="1" t="str">
        <f>LEFT(VIC_public_exposure_sites[[#This Row],[Lat-Lon]],FIND(",",VIC_public_exposure_sites[[#This Row],[Lat-Lon]])-1)</f>
        <v>-37.698398</v>
      </c>
      <c r="L424" s="1" t="str">
        <f>MID(VIC_public_exposure_sites[[#This Row],[Lat-Lon]],FIND(",",VIC_public_exposure_sites[[#This Row],[Lat-Lon]])+1,9999)</f>
        <v xml:space="preserve"> 144.771036</v>
      </c>
    </row>
    <row r="425" spans="1:12" x14ac:dyDescent="0.45">
      <c r="A425" s="4">
        <v>44035</v>
      </c>
      <c r="B425" s="1"/>
      <c r="C425" s="1" t="s">
        <v>933</v>
      </c>
      <c r="D425" s="6" t="s">
        <v>572</v>
      </c>
      <c r="E425" s="2">
        <f>VIC_public_exposure_sites[[#This Row],[Date]]</f>
        <v>44035</v>
      </c>
      <c r="F425" s="2">
        <f>VIC_public_exposure_sites[[#This Row],[Exposure Date]]</f>
        <v>44035</v>
      </c>
      <c r="G425" s="2">
        <f>VIC_public_exposure_sites[[#This Row],[Date]]+14</f>
        <v>44049</v>
      </c>
      <c r="H425" s="2">
        <f>VIC_public_exposure_sites[[#This Row],[Onset of symptoms up to]]</f>
        <v>44049</v>
      </c>
      <c r="I425" s="2" t="s">
        <v>945</v>
      </c>
      <c r="J425" s="12" t="s">
        <v>946</v>
      </c>
      <c r="K425" s="1" t="str">
        <f>LEFT(VIC_public_exposure_sites[[#This Row],[Lat-Lon]],FIND(",",VIC_public_exposure_sites[[#This Row],[Lat-Lon]])-1)</f>
        <v>-37.719501</v>
      </c>
      <c r="L425" s="1" t="str">
        <f>MID(VIC_public_exposure_sites[[#This Row],[Lat-Lon]],FIND(",",VIC_public_exposure_sites[[#This Row],[Lat-Lon]])+1,9999)</f>
        <v xml:space="preserve"> 144.772235</v>
      </c>
    </row>
    <row r="426" spans="1:12" x14ac:dyDescent="0.45">
      <c r="A426" s="4">
        <v>44035</v>
      </c>
      <c r="B426" s="1"/>
      <c r="C426" s="1" t="s">
        <v>934</v>
      </c>
      <c r="D426" s="6" t="s">
        <v>572</v>
      </c>
      <c r="E426" s="2">
        <f>VIC_public_exposure_sites[[#This Row],[Date]]</f>
        <v>44035</v>
      </c>
      <c r="F426" s="2">
        <f>VIC_public_exposure_sites[[#This Row],[Exposure Date]]</f>
        <v>44035</v>
      </c>
      <c r="G426" s="2">
        <f>VIC_public_exposure_sites[[#This Row],[Date]]+14</f>
        <v>44049</v>
      </c>
      <c r="H426" s="2">
        <f>VIC_public_exposure_sites[[#This Row],[Onset of symptoms up to]]</f>
        <v>44049</v>
      </c>
      <c r="I426" s="2" t="s">
        <v>947</v>
      </c>
      <c r="J426" s="12" t="s">
        <v>948</v>
      </c>
      <c r="K426" s="1" t="str">
        <f>LEFT(VIC_public_exposure_sites[[#This Row],[Lat-Lon]],FIND(",",VIC_public_exposure_sites[[#This Row],[Lat-Lon]])-1)</f>
        <v>-37.702228</v>
      </c>
      <c r="L426" s="1" t="str">
        <f>MID(VIC_public_exposure_sites[[#This Row],[Lat-Lon]],FIND(",",VIC_public_exposure_sites[[#This Row],[Lat-Lon]])+1,9999)</f>
        <v xml:space="preserve"> 144.761930</v>
      </c>
    </row>
    <row r="427" spans="1:12" x14ac:dyDescent="0.45">
      <c r="A427" s="4">
        <v>44035</v>
      </c>
      <c r="B427" s="1"/>
      <c r="C427" s="1" t="s">
        <v>935</v>
      </c>
      <c r="D427" s="6" t="s">
        <v>572</v>
      </c>
      <c r="E427" s="2">
        <f>VIC_public_exposure_sites[[#This Row],[Date]]</f>
        <v>44035</v>
      </c>
      <c r="F427" s="2">
        <f>VIC_public_exposure_sites[[#This Row],[Exposure Date]]</f>
        <v>44035</v>
      </c>
      <c r="G427" s="2">
        <f>VIC_public_exposure_sites[[#This Row],[Date]]+14</f>
        <v>44049</v>
      </c>
      <c r="H427" s="2">
        <f>VIC_public_exposure_sites[[#This Row],[Onset of symptoms up to]]</f>
        <v>44049</v>
      </c>
      <c r="I427" s="2" t="s">
        <v>949</v>
      </c>
      <c r="J427" s="12" t="s">
        <v>950</v>
      </c>
      <c r="K427" s="1" t="str">
        <f>LEFT(VIC_public_exposure_sites[[#This Row],[Lat-Lon]],FIND(",",VIC_public_exposure_sites[[#This Row],[Lat-Lon]])-1)</f>
        <v>-37.847401</v>
      </c>
      <c r="L427" s="1" t="str">
        <f>MID(VIC_public_exposure_sites[[#This Row],[Lat-Lon]],FIND(",",VIC_public_exposure_sites[[#This Row],[Lat-Lon]])+1,9999)</f>
        <v xml:space="preserve"> 144.700378</v>
      </c>
    </row>
    <row r="428" spans="1:12" x14ac:dyDescent="0.45">
      <c r="A428" s="4">
        <v>44035</v>
      </c>
      <c r="B428" s="1"/>
      <c r="C428" s="1" t="s">
        <v>877</v>
      </c>
      <c r="D428" s="6" t="s">
        <v>878</v>
      </c>
      <c r="E428" s="2">
        <f>VIC_public_exposure_sites[[#This Row],[Date]]</f>
        <v>44035</v>
      </c>
      <c r="F428" s="2">
        <f>VIC_public_exposure_sites[[#This Row],[Exposure Date]]</f>
        <v>44035</v>
      </c>
      <c r="G428" s="2">
        <f>VIC_public_exposure_sites[[#This Row],[Date]]+14</f>
        <v>44049</v>
      </c>
      <c r="H428" s="2">
        <f>VIC_public_exposure_sites[[#This Row],[Onset of symptoms up to]]</f>
        <v>44049</v>
      </c>
      <c r="I428" s="10" t="s">
        <v>671</v>
      </c>
      <c r="J428" s="10" t="s">
        <v>951</v>
      </c>
      <c r="K428" s="1" t="str">
        <f>LEFT(VIC_public_exposure_sites[[#This Row],[Lat-Lon]],FIND(",",VIC_public_exposure_sites[[#This Row],[Lat-Lon]])-1)</f>
        <v>-37.692857</v>
      </c>
      <c r="L428" s="1" t="str">
        <f>MID(VIC_public_exposure_sites[[#This Row],[Lat-Lon]],FIND(",",VIC_public_exposure_sites[[#This Row],[Lat-Lon]])+1,9999)</f>
        <v xml:space="preserve"> 144.870993</v>
      </c>
    </row>
    <row r="429" spans="1:12" x14ac:dyDescent="0.45">
      <c r="A429" s="4">
        <v>44034</v>
      </c>
      <c r="B429" s="1"/>
      <c r="C429" s="1" t="s">
        <v>1127</v>
      </c>
      <c r="D429" s="7" t="s">
        <v>477</v>
      </c>
      <c r="E429" s="2">
        <f>VIC_public_exposure_sites[[#This Row],[Date]]</f>
        <v>44034</v>
      </c>
      <c r="F429" s="2">
        <f>VIC_public_exposure_sites[[#This Row],[Exposure Date]]</f>
        <v>44034</v>
      </c>
      <c r="G429" s="2">
        <f>VIC_public_exposure_sites[[#This Row],[Date]]+14</f>
        <v>44048</v>
      </c>
      <c r="H429" s="2">
        <f>VIC_public_exposure_sites[[#This Row],[Onset of symptoms up to]]</f>
        <v>44048</v>
      </c>
      <c r="I429" s="10" t="s">
        <v>1128</v>
      </c>
      <c r="J429" s="12" t="s">
        <v>1129</v>
      </c>
      <c r="K429" s="1" t="str">
        <f>LEFT(VIC_public_exposure_sites[[#This Row],[Lat-Lon]],FIND(",",VIC_public_exposure_sites[[#This Row],[Lat-Lon]])-1)</f>
        <v>-37.8138791</v>
      </c>
      <c r="L429" s="1" t="str">
        <f>MID(VIC_public_exposure_sites[[#This Row],[Lat-Lon]],FIND(",",VIC_public_exposure_sites[[#This Row],[Lat-Lon]])+1,9999)</f>
        <v>145.0091768</v>
      </c>
    </row>
    <row r="430" spans="1:12" x14ac:dyDescent="0.45">
      <c r="A430" s="4">
        <v>44034</v>
      </c>
      <c r="B430" s="1"/>
      <c r="C430" s="1" t="s">
        <v>1059</v>
      </c>
      <c r="D430" s="7" t="s">
        <v>613</v>
      </c>
      <c r="E430" s="2">
        <f>VIC_public_exposure_sites[[#This Row],[Date]]</f>
        <v>44034</v>
      </c>
      <c r="F430" s="2">
        <f>VIC_public_exposure_sites[[#This Row],[Exposure Date]]</f>
        <v>44034</v>
      </c>
      <c r="G430" s="2">
        <f>VIC_public_exposure_sites[[#This Row],[Date]]+14</f>
        <v>44048</v>
      </c>
      <c r="H430" s="2">
        <f>VIC_public_exposure_sites[[#This Row],[Onset of symptoms up to]]</f>
        <v>44048</v>
      </c>
      <c r="I430" s="10" t="s">
        <v>1060</v>
      </c>
      <c r="J430" s="10" t="s">
        <v>1061</v>
      </c>
      <c r="K430" s="1" t="str">
        <f>LEFT(VIC_public_exposure_sites[[#This Row],[Lat-Lon]],FIND(",",VIC_public_exposure_sites[[#This Row],[Lat-Lon]])-1)</f>
        <v>-37.7819388</v>
      </c>
      <c r="L430" s="1" t="str">
        <f>MID(VIC_public_exposure_sites[[#This Row],[Lat-Lon]],FIND(",",VIC_public_exposure_sites[[#This Row],[Lat-Lon]])+1,9999)</f>
        <v>144.8618228</v>
      </c>
    </row>
    <row r="431" spans="1:12" x14ac:dyDescent="0.45">
      <c r="A431" s="4">
        <v>44034</v>
      </c>
      <c r="B431" s="1"/>
      <c r="C431" s="1" t="s">
        <v>881</v>
      </c>
      <c r="D431" s="7" t="s">
        <v>882</v>
      </c>
      <c r="E431" s="2">
        <f>VIC_public_exposure_sites[[#This Row],[Date]]</f>
        <v>44034</v>
      </c>
      <c r="F431" s="2">
        <f>VIC_public_exposure_sites[[#This Row],[Exposure Date]]</f>
        <v>44034</v>
      </c>
      <c r="G431" s="2">
        <f>VIC_public_exposure_sites[[#This Row],[Date]]+14</f>
        <v>44048</v>
      </c>
      <c r="H431" s="2">
        <f>VIC_public_exposure_sites[[#This Row],[Onset of symptoms up to]]</f>
        <v>44048</v>
      </c>
      <c r="I431" s="10" t="s">
        <v>926</v>
      </c>
      <c r="J431" s="10" t="s">
        <v>927</v>
      </c>
      <c r="K431" s="1" t="str">
        <f>LEFT(VIC_public_exposure_sites[[#This Row],[Lat-Lon]],FIND(",",VIC_public_exposure_sites[[#This Row],[Lat-Lon]])-1)</f>
        <v>-37.684861</v>
      </c>
      <c r="L431" s="1" t="str">
        <f>MID(VIC_public_exposure_sites[[#This Row],[Lat-Lon]],FIND(",",VIC_public_exposure_sites[[#This Row],[Lat-Lon]])+1,9999)</f>
        <v xml:space="preserve"> 144.973579</v>
      </c>
    </row>
    <row r="432" spans="1:12" x14ac:dyDescent="0.45">
      <c r="A432" s="4">
        <v>44034</v>
      </c>
      <c r="B432" s="1"/>
      <c r="C432" s="1" t="s">
        <v>879</v>
      </c>
      <c r="D432" s="6" t="s">
        <v>880</v>
      </c>
      <c r="E432" s="2">
        <f>VIC_public_exposure_sites[[#This Row],[Date]]</f>
        <v>44034</v>
      </c>
      <c r="F432" s="2">
        <f>VIC_public_exposure_sites[[#This Row],[Exposure Date]]</f>
        <v>44034</v>
      </c>
      <c r="G432" s="2">
        <f>VIC_public_exposure_sites[[#This Row],[Date]]+14</f>
        <v>44048</v>
      </c>
      <c r="H432" s="2">
        <f>VIC_public_exposure_sites[[#This Row],[Onset of symptoms up to]]</f>
        <v>44048</v>
      </c>
      <c r="I432" s="10" t="s">
        <v>928</v>
      </c>
      <c r="J432" s="10" t="s">
        <v>936</v>
      </c>
      <c r="K432" s="1" t="str">
        <f>LEFT(VIC_public_exposure_sites[[#This Row],[Lat-Lon]],FIND(",",VIC_public_exposure_sites[[#This Row],[Lat-Lon]])-1)</f>
        <v>-37.973977</v>
      </c>
      <c r="L432" s="1" t="str">
        <f>MID(VIC_public_exposure_sites[[#This Row],[Lat-Lon]],FIND(",",VIC_public_exposure_sites[[#This Row],[Lat-Lon]])+1,9999)</f>
        <v xml:space="preserve"> 145.273835</v>
      </c>
    </row>
    <row r="433" spans="1:12" x14ac:dyDescent="0.45">
      <c r="A433" s="4">
        <v>44034</v>
      </c>
      <c r="B433" s="1"/>
      <c r="C433" s="1" t="s">
        <v>870</v>
      </c>
      <c r="D433" s="7" t="s">
        <v>871</v>
      </c>
      <c r="E433" s="2">
        <f>VIC_public_exposure_sites[[#This Row],[Date]]</f>
        <v>44034</v>
      </c>
      <c r="F433" s="2">
        <f>VIC_public_exposure_sites[[#This Row],[Exposure Date]]</f>
        <v>44034</v>
      </c>
      <c r="G433" s="2">
        <f>VIC_public_exposure_sites[[#This Row],[Date]]+14</f>
        <v>44048</v>
      </c>
      <c r="H433" s="2">
        <f>VIC_public_exposure_sites[[#This Row],[Onset of symptoms up to]]</f>
        <v>44048</v>
      </c>
      <c r="I433" s="10" t="s">
        <v>872</v>
      </c>
      <c r="J433" s="10" t="s">
        <v>873</v>
      </c>
      <c r="K433" s="1" t="str">
        <f>LEFT(VIC_public_exposure_sites[[#This Row],[Lat-Lon]],FIND(",",VIC_public_exposure_sites[[#This Row],[Lat-Lon]])-1)</f>
        <v>-37.810761</v>
      </c>
      <c r="L433" s="1" t="str">
        <f>MID(VIC_public_exposure_sites[[#This Row],[Lat-Lon]],FIND(",",VIC_public_exposure_sites[[#This Row],[Lat-Lon]])+1,9999)</f>
        <v xml:space="preserve"> 145.330449</v>
      </c>
    </row>
    <row r="434" spans="1:12" x14ac:dyDescent="0.45">
      <c r="A434" s="4">
        <v>44034</v>
      </c>
      <c r="B434" s="1"/>
      <c r="C434" s="1" t="s">
        <v>867</v>
      </c>
      <c r="D434" s="7" t="s">
        <v>845</v>
      </c>
      <c r="E434" s="2">
        <f>VIC_public_exposure_sites[[#This Row],[Date]]</f>
        <v>44034</v>
      </c>
      <c r="F434" s="2">
        <f>VIC_public_exposure_sites[[#This Row],[Exposure Date]]</f>
        <v>44034</v>
      </c>
      <c r="G434" s="2">
        <f>VIC_public_exposure_sites[[#This Row],[Date]]+14</f>
        <v>44048</v>
      </c>
      <c r="H434" s="2">
        <f>VIC_public_exposure_sites[[#This Row],[Onset of symptoms up to]]</f>
        <v>44048</v>
      </c>
      <c r="I434" s="10" t="s">
        <v>868</v>
      </c>
      <c r="J434" s="10" t="s">
        <v>869</v>
      </c>
      <c r="K434" s="1" t="str">
        <f>LEFT(VIC_public_exposure_sites[[#This Row],[Lat-Lon]],FIND(",",VIC_public_exposure_sites[[#This Row],[Lat-Lon]])-1)</f>
        <v>-37.689458</v>
      </c>
      <c r="L434" s="1" t="str">
        <f>MID(VIC_public_exposure_sites[[#This Row],[Lat-Lon]],FIND(",",VIC_public_exposure_sites[[#This Row],[Lat-Lon]])+1,9999)</f>
        <v xml:space="preserve"> 145.024796</v>
      </c>
    </row>
    <row r="435" spans="1:12" x14ac:dyDescent="0.45">
      <c r="A435" s="4">
        <v>44034</v>
      </c>
      <c r="B435" s="1"/>
      <c r="C435" s="1" t="s">
        <v>844</v>
      </c>
      <c r="D435" s="7" t="s">
        <v>845</v>
      </c>
      <c r="E435" s="2">
        <f>VIC_public_exposure_sites[[#This Row],[Date]]</f>
        <v>44034</v>
      </c>
      <c r="F435" s="2">
        <f>VIC_public_exposure_sites[[#This Row],[Exposure Date]]</f>
        <v>44034</v>
      </c>
      <c r="G435" s="2">
        <f>VIC_public_exposure_sites[[#This Row],[Date]]+14</f>
        <v>44048</v>
      </c>
      <c r="H435" s="2">
        <f>VIC_public_exposure_sites[[#This Row],[Onset of symptoms up to]]</f>
        <v>44048</v>
      </c>
      <c r="I435" s="2" t="s">
        <v>849</v>
      </c>
      <c r="J435" s="10" t="s">
        <v>850</v>
      </c>
      <c r="K435" s="1" t="str">
        <f>LEFT(VIC_public_exposure_sites[[#This Row],[Lat-Lon]],FIND(",",VIC_public_exposure_sites[[#This Row],[Lat-Lon]])-1)</f>
        <v>-37.782666</v>
      </c>
      <c r="L435" s="1" t="str">
        <f>MID(VIC_public_exposure_sites[[#This Row],[Lat-Lon]],FIND(",",VIC_public_exposure_sites[[#This Row],[Lat-Lon]])+1,9999)</f>
        <v xml:space="preserve"> 144.978989</v>
      </c>
    </row>
    <row r="436" spans="1:12" x14ac:dyDescent="0.45">
      <c r="A436" s="4">
        <v>44034</v>
      </c>
      <c r="B436" s="1"/>
      <c r="C436" s="1" t="s">
        <v>846</v>
      </c>
      <c r="D436" s="7" t="s">
        <v>845</v>
      </c>
      <c r="E436" s="2">
        <f>VIC_public_exposure_sites[[#This Row],[Date]]</f>
        <v>44034</v>
      </c>
      <c r="F436" s="2">
        <f>VIC_public_exposure_sites[[#This Row],[Exposure Date]]</f>
        <v>44034</v>
      </c>
      <c r="G436" s="2">
        <f>VIC_public_exposure_sites[[#This Row],[Date]]+14</f>
        <v>44048</v>
      </c>
      <c r="H436" s="2">
        <f>VIC_public_exposure_sites[[#This Row],[Onset of symptoms up to]]</f>
        <v>44048</v>
      </c>
      <c r="I436" s="2" t="s">
        <v>851</v>
      </c>
      <c r="J436" s="10" t="s">
        <v>852</v>
      </c>
      <c r="K436" s="1" t="str">
        <f>LEFT(VIC_public_exposure_sites[[#This Row],[Lat-Lon]],FIND(",",VIC_public_exposure_sites[[#This Row],[Lat-Lon]])-1)</f>
        <v>-38.003261</v>
      </c>
      <c r="L436" s="1" t="str">
        <f>MID(VIC_public_exposure_sites[[#This Row],[Lat-Lon]],FIND(",",VIC_public_exposure_sites[[#This Row],[Lat-Lon]])+1,9999)</f>
        <v xml:space="preserve"> 145.140214</v>
      </c>
    </row>
    <row r="437" spans="1:12" x14ac:dyDescent="0.45">
      <c r="A437" s="4">
        <v>44034</v>
      </c>
      <c r="B437" s="1"/>
      <c r="C437" s="1" t="s">
        <v>853</v>
      </c>
      <c r="D437" s="7" t="s">
        <v>845</v>
      </c>
      <c r="E437" s="2">
        <f>VIC_public_exposure_sites[[#This Row],[Date]]</f>
        <v>44034</v>
      </c>
      <c r="F437" s="2">
        <f>VIC_public_exposure_sites[[#This Row],[Exposure Date]]</f>
        <v>44034</v>
      </c>
      <c r="G437" s="2">
        <f>VIC_public_exposure_sites[[#This Row],[Date]]+14</f>
        <v>44048</v>
      </c>
      <c r="H437" s="2">
        <f>VIC_public_exposure_sites[[#This Row],[Onset of symptoms up to]]</f>
        <v>44048</v>
      </c>
      <c r="I437" s="2" t="s">
        <v>854</v>
      </c>
      <c r="J437" s="10" t="s">
        <v>855</v>
      </c>
      <c r="K437" s="1" t="str">
        <f>LEFT(VIC_public_exposure_sites[[#This Row],[Lat-Lon]],FIND(",",VIC_public_exposure_sites[[#This Row],[Lat-Lon]])-1)</f>
        <v>-37.688223</v>
      </c>
      <c r="L437" s="1" t="str">
        <f>MID(VIC_public_exposure_sites[[#This Row],[Lat-Lon]],FIND(",",VIC_public_exposure_sites[[#This Row],[Lat-Lon]])+1,9999)</f>
        <v xml:space="preserve"> 145.012177</v>
      </c>
    </row>
    <row r="438" spans="1:12" x14ac:dyDescent="0.45">
      <c r="A438" s="4">
        <v>44034</v>
      </c>
      <c r="B438" s="1"/>
      <c r="C438" s="1" t="s">
        <v>847</v>
      </c>
      <c r="D438" s="7" t="s">
        <v>845</v>
      </c>
      <c r="E438" s="2">
        <f>VIC_public_exposure_sites[[#This Row],[Date]]</f>
        <v>44034</v>
      </c>
      <c r="F438" s="2">
        <f>VIC_public_exposure_sites[[#This Row],[Exposure Date]]</f>
        <v>44034</v>
      </c>
      <c r="G438" s="2">
        <f>VIC_public_exposure_sites[[#This Row],[Date]]+14</f>
        <v>44048</v>
      </c>
      <c r="H438" s="2">
        <f>VIC_public_exposure_sites[[#This Row],[Onset of symptoms up to]]</f>
        <v>44048</v>
      </c>
      <c r="I438" s="2" t="s">
        <v>856</v>
      </c>
      <c r="J438" s="10" t="s">
        <v>857</v>
      </c>
      <c r="K438" s="1" t="str">
        <f>LEFT(VIC_public_exposure_sites[[#This Row],[Lat-Lon]],FIND(",",VIC_public_exposure_sites[[#This Row],[Lat-Lon]])-1)</f>
        <v>-37.804627</v>
      </c>
      <c r="L438" s="1" t="str">
        <f>MID(VIC_public_exposure_sites[[#This Row],[Lat-Lon]],FIND(",",VIC_public_exposure_sites[[#This Row],[Lat-Lon]])+1,9999)</f>
        <v xml:space="preserve"> 144.826004</v>
      </c>
    </row>
    <row r="439" spans="1:12" x14ac:dyDescent="0.45">
      <c r="A439" s="4">
        <v>44034</v>
      </c>
      <c r="B439" s="1"/>
      <c r="C439" s="1" t="s">
        <v>848</v>
      </c>
      <c r="D439" s="7" t="s">
        <v>845</v>
      </c>
      <c r="E439" s="2">
        <f>VIC_public_exposure_sites[[#This Row],[Date]]</f>
        <v>44034</v>
      </c>
      <c r="F439" s="2">
        <f>VIC_public_exposure_sites[[#This Row],[Exposure Date]]</f>
        <v>44034</v>
      </c>
      <c r="G439" s="2">
        <f>VIC_public_exposure_sites[[#This Row],[Date]]+14</f>
        <v>44048</v>
      </c>
      <c r="H439" s="2">
        <f>VIC_public_exposure_sites[[#This Row],[Onset of symptoms up to]]</f>
        <v>44048</v>
      </c>
      <c r="I439" s="2" t="s">
        <v>858</v>
      </c>
      <c r="J439" s="10" t="s">
        <v>859</v>
      </c>
      <c r="K439" s="1" t="str">
        <f>LEFT(VIC_public_exposure_sites[[#This Row],[Lat-Lon]],FIND(",",VIC_public_exposure_sites[[#This Row],[Lat-Lon]])-1)</f>
        <v>-37.818264</v>
      </c>
      <c r="L439" s="1" t="str">
        <f>MID(VIC_public_exposure_sites[[#This Row],[Lat-Lon]],FIND(",",VIC_public_exposure_sites[[#This Row],[Lat-Lon]])+1,9999)</f>
        <v xml:space="preserve"> 144.967054</v>
      </c>
    </row>
    <row r="440" spans="1:12" x14ac:dyDescent="0.45">
      <c r="A440" s="4">
        <v>44034</v>
      </c>
      <c r="B440" s="1"/>
      <c r="C440" s="1" t="s">
        <v>864</v>
      </c>
      <c r="D440" s="7" t="s">
        <v>860</v>
      </c>
      <c r="E440" s="2">
        <f>VIC_public_exposure_sites[[#This Row],[Date]]</f>
        <v>44034</v>
      </c>
      <c r="F440" s="2">
        <f>VIC_public_exposure_sites[[#This Row],[Exposure Date]]</f>
        <v>44034</v>
      </c>
      <c r="G440" s="2">
        <f>VIC_public_exposure_sites[[#This Row],[Date]]+14</f>
        <v>44048</v>
      </c>
      <c r="H440" s="2">
        <f>VIC_public_exposure_sites[[#This Row],[Onset of symptoms up to]]</f>
        <v>44048</v>
      </c>
      <c r="I440" s="2" t="s">
        <v>865</v>
      </c>
      <c r="J440" s="10" t="s">
        <v>866</v>
      </c>
      <c r="K440" s="1" t="str">
        <f>LEFT(VIC_public_exposure_sites[[#This Row],[Lat-Lon]],FIND(",",VIC_public_exposure_sites[[#This Row],[Lat-Lon]])-1)</f>
        <v>-36.717500</v>
      </c>
      <c r="L440" s="1" t="str">
        <f>MID(VIC_public_exposure_sites[[#This Row],[Lat-Lon]],FIND(",",VIC_public_exposure_sites[[#This Row],[Lat-Lon]])+1,9999)</f>
        <v xml:space="preserve"> 142.207540</v>
      </c>
    </row>
    <row r="441" spans="1:12" x14ac:dyDescent="0.45">
      <c r="A441" s="4">
        <v>44034</v>
      </c>
      <c r="B441" s="1"/>
      <c r="C441" s="1" t="s">
        <v>819</v>
      </c>
      <c r="D441" s="9" t="s">
        <v>572</v>
      </c>
      <c r="E441" s="2">
        <f>VIC_public_exposure_sites[[#This Row],[Date]]</f>
        <v>44034</v>
      </c>
      <c r="F441" s="2">
        <f>VIC_public_exposure_sites[[#This Row],[Exposure Date]]</f>
        <v>44034</v>
      </c>
      <c r="G441" s="2">
        <f>VIC_public_exposure_sites[[#This Row],[Date]]+14</f>
        <v>44048</v>
      </c>
      <c r="H441" s="2">
        <f>VIC_public_exposure_sites[[#This Row],[Onset of symptoms up to]]</f>
        <v>44048</v>
      </c>
      <c r="I441" s="2" t="s">
        <v>820</v>
      </c>
      <c r="J441" s="10" t="s">
        <v>821</v>
      </c>
      <c r="K441" s="1" t="str">
        <f>LEFT(VIC_public_exposure_sites[[#This Row],[Lat-Lon]],FIND(",",VIC_public_exposure_sites[[#This Row],[Lat-Lon]])-1)</f>
        <v>-37.960141</v>
      </c>
      <c r="L441" s="1" t="str">
        <f>MID(VIC_public_exposure_sites[[#This Row],[Lat-Lon]],FIND(",",VIC_public_exposure_sites[[#This Row],[Lat-Lon]])+1,9999)</f>
        <v xml:space="preserve"> 145.216820</v>
      </c>
    </row>
    <row r="442" spans="1:12" x14ac:dyDescent="0.45">
      <c r="A442" s="4">
        <v>44034</v>
      </c>
      <c r="B442" s="1"/>
      <c r="C442" s="1" t="s">
        <v>829</v>
      </c>
      <c r="D442" s="9" t="s">
        <v>572</v>
      </c>
      <c r="E442" s="2">
        <f>VIC_public_exposure_sites[[#This Row],[Date]]</f>
        <v>44034</v>
      </c>
      <c r="F442" s="2">
        <f>VIC_public_exposure_sites[[#This Row],[Exposure Date]]</f>
        <v>44034</v>
      </c>
      <c r="G442" s="2">
        <f>VIC_public_exposure_sites[[#This Row],[Date]]+14</f>
        <v>44048</v>
      </c>
      <c r="H442" s="2">
        <f>VIC_public_exposure_sites[[#This Row],[Onset of symptoms up to]]</f>
        <v>44048</v>
      </c>
      <c r="I442" s="2" t="s">
        <v>830</v>
      </c>
      <c r="J442" s="10" t="s">
        <v>831</v>
      </c>
      <c r="K442" s="1" t="str">
        <f>LEFT(VIC_public_exposure_sites[[#This Row],[Lat-Lon]],FIND(",",VIC_public_exposure_sites[[#This Row],[Lat-Lon]])-1)</f>
        <v>-37.672709</v>
      </c>
      <c r="L442" s="1" t="str">
        <f>MID(VIC_public_exposure_sites[[#This Row],[Lat-Lon]],FIND(",",VIC_public_exposure_sites[[#This Row],[Lat-Lon]])+1,9999)</f>
        <v xml:space="preserve"> 145.167002</v>
      </c>
    </row>
    <row r="443" spans="1:12" x14ac:dyDescent="0.45">
      <c r="A443" s="4">
        <v>44034</v>
      </c>
      <c r="B443" s="1"/>
      <c r="C443" s="1" t="s">
        <v>832</v>
      </c>
      <c r="D443" s="9" t="s">
        <v>572</v>
      </c>
      <c r="E443" s="2">
        <f>VIC_public_exposure_sites[[#This Row],[Date]]</f>
        <v>44034</v>
      </c>
      <c r="F443" s="2">
        <f>VIC_public_exposure_sites[[#This Row],[Exposure Date]]</f>
        <v>44034</v>
      </c>
      <c r="G443" s="2">
        <f>VIC_public_exposure_sites[[#This Row],[Date]]+14</f>
        <v>44048</v>
      </c>
      <c r="H443" s="2">
        <f>VIC_public_exposure_sites[[#This Row],[Onset of symptoms up to]]</f>
        <v>44048</v>
      </c>
      <c r="I443" s="2" t="s">
        <v>833</v>
      </c>
      <c r="J443" s="10" t="s">
        <v>834</v>
      </c>
      <c r="K443" s="1" t="str">
        <f>LEFT(VIC_public_exposure_sites[[#This Row],[Lat-Lon]],FIND(",",VIC_public_exposure_sites[[#This Row],[Lat-Lon]])-1)</f>
        <v>-37.644456</v>
      </c>
      <c r="L443" s="1" t="str">
        <f>MID(VIC_public_exposure_sites[[#This Row],[Lat-Lon]],FIND(",",VIC_public_exposure_sites[[#This Row],[Lat-Lon]])+1,9999)</f>
        <v xml:space="preserve"> 145.034240</v>
      </c>
    </row>
    <row r="444" spans="1:12" x14ac:dyDescent="0.45">
      <c r="A444" s="4">
        <v>44034</v>
      </c>
      <c r="B444" s="1"/>
      <c r="C444" s="1" t="s">
        <v>835</v>
      </c>
      <c r="D444" s="9" t="s">
        <v>572</v>
      </c>
      <c r="E444" s="2">
        <f>VIC_public_exposure_sites[[#This Row],[Date]]</f>
        <v>44034</v>
      </c>
      <c r="F444" s="2">
        <f>VIC_public_exposure_sites[[#This Row],[Exposure Date]]</f>
        <v>44034</v>
      </c>
      <c r="G444" s="2">
        <f>VIC_public_exposure_sites[[#This Row],[Date]]+14</f>
        <v>44048</v>
      </c>
      <c r="H444" s="2">
        <f>VIC_public_exposure_sites[[#This Row],[Onset of symptoms up to]]</f>
        <v>44048</v>
      </c>
      <c r="I444" s="10" t="s">
        <v>836</v>
      </c>
      <c r="J444" s="10" t="s">
        <v>837</v>
      </c>
      <c r="K444" s="1" t="str">
        <f>LEFT(VIC_public_exposure_sites[[#This Row],[Lat-Lon]],FIND(",",VIC_public_exposure_sites[[#This Row],[Lat-Lon]])-1)</f>
        <v>-37.723981</v>
      </c>
      <c r="L444" s="1" t="str">
        <f>MID(VIC_public_exposure_sites[[#This Row],[Lat-Lon]],FIND(",",VIC_public_exposure_sites[[#This Row],[Lat-Lon]])+1,9999)</f>
        <v xml:space="preserve"> 145.072371</v>
      </c>
    </row>
    <row r="445" spans="1:12" x14ac:dyDescent="0.45">
      <c r="A445" s="11">
        <v>44033</v>
      </c>
      <c r="B445" s="1"/>
      <c r="C445" s="1" t="s">
        <v>1102</v>
      </c>
      <c r="D445" s="7" t="s">
        <v>477</v>
      </c>
      <c r="E445" s="2">
        <f>VIC_public_exposure_sites[[#This Row],[Date]]</f>
        <v>44033</v>
      </c>
      <c r="F445" s="2">
        <f>VIC_public_exposure_sites[[#This Row],[Exposure Date]]</f>
        <v>44033</v>
      </c>
      <c r="G445" s="2">
        <f>VIC_public_exposure_sites[[#This Row],[Date]]+14</f>
        <v>44047</v>
      </c>
      <c r="H445" s="2">
        <f>VIC_public_exposure_sites[[#This Row],[Onset of symptoms up to]]</f>
        <v>44047</v>
      </c>
      <c r="I445" s="10" t="s">
        <v>1103</v>
      </c>
      <c r="J445" s="12" t="s">
        <v>1104</v>
      </c>
      <c r="K445" s="1" t="str">
        <f>LEFT(VIC_public_exposure_sites[[#This Row],[Lat-Lon]],FIND(",",VIC_public_exposure_sites[[#This Row],[Lat-Lon]])-1)</f>
        <v>-37.9654468</v>
      </c>
      <c r="L445" s="1" t="str">
        <f>MID(VIC_public_exposure_sites[[#This Row],[Lat-Lon]],FIND(",",VIC_public_exposure_sites[[#This Row],[Lat-Lon]])+1,9999)</f>
        <v>145.1708293</v>
      </c>
    </row>
    <row r="446" spans="1:12" x14ac:dyDescent="0.45">
      <c r="A446" s="11">
        <v>44033</v>
      </c>
      <c r="B446" s="1"/>
      <c r="C446" s="1" t="s">
        <v>825</v>
      </c>
      <c r="D446" s="7" t="s">
        <v>822</v>
      </c>
      <c r="E446" s="2">
        <f>VIC_public_exposure_sites[[#This Row],[Date]]</f>
        <v>44033</v>
      </c>
      <c r="F446" s="2">
        <f>VIC_public_exposure_sites[[#This Row],[Exposure Date]]</f>
        <v>44033</v>
      </c>
      <c r="G446" s="2">
        <f>VIC_public_exposure_sites[[#This Row],[Date]]+14</f>
        <v>44047</v>
      </c>
      <c r="H446" s="2">
        <f>VIC_public_exposure_sites[[#This Row],[Onset of symptoms up to]]</f>
        <v>44047</v>
      </c>
      <c r="I446" s="2" t="s">
        <v>823</v>
      </c>
      <c r="J446" s="10" t="s">
        <v>824</v>
      </c>
      <c r="K446" s="1" t="str">
        <f>LEFT(VIC_public_exposure_sites[[#This Row],[Lat-Lon]],FIND(",",VIC_public_exposure_sites[[#This Row],[Lat-Lon]])-1)</f>
        <v>-37.688612</v>
      </c>
      <c r="L446" s="1" t="str">
        <f>MID(VIC_public_exposure_sites[[#This Row],[Lat-Lon]],FIND(",",VIC_public_exposure_sites[[#This Row],[Lat-Lon]])+1,9999)</f>
        <v xml:space="preserve"> 144.890745</v>
      </c>
    </row>
    <row r="447" spans="1:12" x14ac:dyDescent="0.45">
      <c r="A447" s="11">
        <v>44033</v>
      </c>
      <c r="B447" s="1"/>
      <c r="C447" s="1" t="s">
        <v>826</v>
      </c>
      <c r="D447" s="7" t="s">
        <v>822</v>
      </c>
      <c r="E447" s="2">
        <f>VIC_public_exposure_sites[[#This Row],[Date]]</f>
        <v>44033</v>
      </c>
      <c r="F447" s="2">
        <f>VIC_public_exposure_sites[[#This Row],[Exposure Date]]</f>
        <v>44033</v>
      </c>
      <c r="G447" s="2">
        <f>VIC_public_exposure_sites[[#This Row],[Date]]+14</f>
        <v>44047</v>
      </c>
      <c r="H447" s="2">
        <f>VIC_public_exposure_sites[[#This Row],[Onset of symptoms up to]]</f>
        <v>44047</v>
      </c>
      <c r="I447" s="2" t="s">
        <v>827</v>
      </c>
      <c r="J447" s="10" t="s">
        <v>828</v>
      </c>
      <c r="K447" s="1" t="str">
        <f>LEFT(VIC_public_exposure_sites[[#This Row],[Lat-Lon]],FIND(",",VIC_public_exposure_sites[[#This Row],[Lat-Lon]])-1)</f>
        <v>-37.979076</v>
      </c>
      <c r="L447" s="1" t="str">
        <f>MID(VIC_public_exposure_sites[[#This Row],[Lat-Lon]],FIND(",",VIC_public_exposure_sites[[#This Row],[Lat-Lon]])+1,9999)</f>
        <v xml:space="preserve"> 145.208407</v>
      </c>
    </row>
    <row r="448" spans="1:12" x14ac:dyDescent="0.45">
      <c r="A448" s="11">
        <v>44033</v>
      </c>
      <c r="B448" s="1"/>
      <c r="C448" s="1" t="s">
        <v>803</v>
      </c>
      <c r="D448" s="7" t="s">
        <v>818</v>
      </c>
      <c r="E448" s="2">
        <f>VIC_public_exposure_sites[[#This Row],[Date]]</f>
        <v>44033</v>
      </c>
      <c r="F448" s="2">
        <f>VIC_public_exposure_sites[[#This Row],[Exposure Date]]</f>
        <v>44033</v>
      </c>
      <c r="G448" s="2">
        <f>VIC_public_exposure_sites[[#This Row],[Date]]+14</f>
        <v>44047</v>
      </c>
      <c r="H448" s="2">
        <f>VIC_public_exposure_sites[[#This Row],[Onset of symptoms up to]]</f>
        <v>44047</v>
      </c>
      <c r="I448" s="2" t="s">
        <v>808</v>
      </c>
      <c r="J448" s="10" t="s">
        <v>809</v>
      </c>
      <c r="K448" s="1" t="str">
        <f>LEFT(VIC_public_exposure_sites[[#This Row],[Lat-Lon]],FIND(",",VIC_public_exposure_sites[[#This Row],[Lat-Lon]])-1)</f>
        <v>-37.276639</v>
      </c>
      <c r="L448" s="1" t="str">
        <f>MID(VIC_public_exposure_sites[[#This Row],[Lat-Lon]],FIND(",",VIC_public_exposure_sites[[#This Row],[Lat-Lon]])+1,9999)</f>
        <v xml:space="preserve"> 142.981665</v>
      </c>
    </row>
    <row r="449" spans="1:12" x14ac:dyDescent="0.45">
      <c r="A449" s="11">
        <v>44033</v>
      </c>
      <c r="B449" s="1"/>
      <c r="C449" s="1" t="s">
        <v>804</v>
      </c>
      <c r="D449" s="7" t="s">
        <v>818</v>
      </c>
      <c r="E449" s="2">
        <f>VIC_public_exposure_sites[[#This Row],[Date]]</f>
        <v>44033</v>
      </c>
      <c r="F449" s="2">
        <f>VIC_public_exposure_sites[[#This Row],[Exposure Date]]</f>
        <v>44033</v>
      </c>
      <c r="G449" s="2">
        <f>VIC_public_exposure_sites[[#This Row],[Date]]+14</f>
        <v>44047</v>
      </c>
      <c r="H449" s="2">
        <f>VIC_public_exposure_sites[[#This Row],[Onset of symptoms up to]]</f>
        <v>44047</v>
      </c>
      <c r="I449" s="2" t="s">
        <v>810</v>
      </c>
      <c r="J449" s="10" t="s">
        <v>811</v>
      </c>
      <c r="K449" s="1" t="str">
        <f>LEFT(VIC_public_exposure_sites[[#This Row],[Lat-Lon]],FIND(",",VIC_public_exposure_sites[[#This Row],[Lat-Lon]])-1)</f>
        <v>-37.406612</v>
      </c>
      <c r="L449" s="1" t="str">
        <f>MID(VIC_public_exposure_sites[[#This Row],[Lat-Lon]],FIND(",",VIC_public_exposure_sites[[#This Row],[Lat-Lon]])+1,9999)</f>
        <v xml:space="preserve"> 143.488222</v>
      </c>
    </row>
    <row r="450" spans="1:12" x14ac:dyDescent="0.45">
      <c r="A450" s="11">
        <v>44033</v>
      </c>
      <c r="B450" s="1"/>
      <c r="C450" s="1" t="s">
        <v>805</v>
      </c>
      <c r="D450" s="7" t="s">
        <v>818</v>
      </c>
      <c r="E450" s="2">
        <f>VIC_public_exposure_sites[[#This Row],[Date]]</f>
        <v>44033</v>
      </c>
      <c r="F450" s="2">
        <f>VIC_public_exposure_sites[[#This Row],[Exposure Date]]</f>
        <v>44033</v>
      </c>
      <c r="G450" s="2">
        <f>VIC_public_exposure_sites[[#This Row],[Date]]+14</f>
        <v>44047</v>
      </c>
      <c r="H450" s="2">
        <f>VIC_public_exposure_sites[[#This Row],[Onset of symptoms up to]]</f>
        <v>44047</v>
      </c>
      <c r="I450" s="2" t="s">
        <v>812</v>
      </c>
      <c r="J450" s="10" t="s">
        <v>813</v>
      </c>
      <c r="K450" s="1" t="str">
        <f>LEFT(VIC_public_exposure_sites[[#This Row],[Lat-Lon]],FIND(",",VIC_public_exposure_sites[[#This Row],[Lat-Lon]])-1)</f>
        <v>-37.984741</v>
      </c>
      <c r="L450" s="1" t="str">
        <f>MID(VIC_public_exposure_sites[[#This Row],[Lat-Lon]],FIND(",",VIC_public_exposure_sites[[#This Row],[Lat-Lon]])+1,9999)</f>
        <v xml:space="preserve"> 144.350244</v>
      </c>
    </row>
    <row r="451" spans="1:12" x14ac:dyDescent="0.45">
      <c r="A451" s="11">
        <v>44033</v>
      </c>
      <c r="B451" s="1"/>
      <c r="C451" s="1" t="s">
        <v>806</v>
      </c>
      <c r="D451" s="7" t="s">
        <v>818</v>
      </c>
      <c r="E451" s="2">
        <f>VIC_public_exposure_sites[[#This Row],[Date]]</f>
        <v>44033</v>
      </c>
      <c r="F451" s="2">
        <f>VIC_public_exposure_sites[[#This Row],[Exposure Date]]</f>
        <v>44033</v>
      </c>
      <c r="G451" s="2">
        <f>VIC_public_exposure_sites[[#This Row],[Date]]+14</f>
        <v>44047</v>
      </c>
      <c r="H451" s="2">
        <f>VIC_public_exposure_sites[[#This Row],[Onset of symptoms up to]]</f>
        <v>44047</v>
      </c>
      <c r="I451" s="2" t="s">
        <v>814</v>
      </c>
      <c r="J451" s="10" t="s">
        <v>815</v>
      </c>
      <c r="K451" s="1" t="str">
        <f>LEFT(VIC_public_exposure_sites[[#This Row],[Lat-Lon]],FIND(",",VIC_public_exposure_sites[[#This Row],[Lat-Lon]])-1)</f>
        <v>-38.107920</v>
      </c>
      <c r="L451" s="1" t="str">
        <f>MID(VIC_public_exposure_sites[[#This Row],[Lat-Lon]],FIND(",",VIC_public_exposure_sites[[#This Row],[Lat-Lon]])+1,9999)</f>
        <v xml:space="preserve"> 146.970390</v>
      </c>
    </row>
    <row r="452" spans="1:12" x14ac:dyDescent="0.45">
      <c r="A452" s="11">
        <v>44033</v>
      </c>
      <c r="B452" s="1"/>
      <c r="C452" s="1" t="s">
        <v>807</v>
      </c>
      <c r="D452" s="7" t="s">
        <v>818</v>
      </c>
      <c r="E452" s="2">
        <f>VIC_public_exposure_sites[[#This Row],[Date]]</f>
        <v>44033</v>
      </c>
      <c r="F452" s="2">
        <f>VIC_public_exposure_sites[[#This Row],[Exposure Date]]</f>
        <v>44033</v>
      </c>
      <c r="G452" s="2">
        <f>VIC_public_exposure_sites[[#This Row],[Date]]+14</f>
        <v>44047</v>
      </c>
      <c r="H452" s="2">
        <f>VIC_public_exposure_sites[[#This Row],[Onset of symptoms up to]]</f>
        <v>44047</v>
      </c>
      <c r="I452" s="2" t="s">
        <v>816</v>
      </c>
      <c r="J452" s="10" t="s">
        <v>817</v>
      </c>
      <c r="K452" s="1" t="str">
        <f>LEFT(VIC_public_exposure_sites[[#This Row],[Lat-Lon]],FIND(",",VIC_public_exposure_sites[[#This Row],[Lat-Lon]])-1)</f>
        <v>-37.080793</v>
      </c>
      <c r="L452" s="1" t="str">
        <f>MID(VIC_public_exposure_sites[[#This Row],[Lat-Lon]],FIND(",",VIC_public_exposure_sites[[#This Row],[Lat-Lon]])+1,9999)</f>
        <v xml:space="preserve"> 144.239074</v>
      </c>
    </row>
    <row r="453" spans="1:12" x14ac:dyDescent="0.45">
      <c r="A453" s="11">
        <v>44033</v>
      </c>
      <c r="B453" s="5"/>
      <c r="C453" s="5" t="s">
        <v>784</v>
      </c>
      <c r="D453" s="9" t="s">
        <v>572</v>
      </c>
      <c r="E453" s="2">
        <f>VIC_public_exposure_sites[[#This Row],[Date]]</f>
        <v>44033</v>
      </c>
      <c r="F453" s="2">
        <f>VIC_public_exposure_sites[[#This Row],[Exposure Date]]</f>
        <v>44033</v>
      </c>
      <c r="G453" s="2">
        <f>VIC_public_exposure_sites[[#This Row],[Date]]+14</f>
        <v>44047</v>
      </c>
      <c r="H453" s="2">
        <f>VIC_public_exposure_sites[[#This Row],[Onset of symptoms up to]]</f>
        <v>44047</v>
      </c>
      <c r="I453" s="2" t="s">
        <v>785</v>
      </c>
      <c r="J453" s="10" t="s">
        <v>786</v>
      </c>
      <c r="K453" s="1" t="str">
        <f>LEFT(VIC_public_exposure_sites[[#This Row],[Lat-Lon]],FIND(",",VIC_public_exposure_sites[[#This Row],[Lat-Lon]])-1)</f>
        <v>-37.740272</v>
      </c>
      <c r="L453" s="1" t="str">
        <f>MID(VIC_public_exposure_sites[[#This Row],[Lat-Lon]],FIND(",",VIC_public_exposure_sites[[#This Row],[Lat-Lon]])+1,9999)</f>
        <v xml:space="preserve"> 145.026240</v>
      </c>
    </row>
    <row r="454" spans="1:12" x14ac:dyDescent="0.45">
      <c r="A454" s="11">
        <v>44033</v>
      </c>
      <c r="B454" s="5"/>
      <c r="C454" s="5" t="s">
        <v>787</v>
      </c>
      <c r="D454" s="9" t="s">
        <v>572</v>
      </c>
      <c r="E454" s="2">
        <f>VIC_public_exposure_sites[[#This Row],[Date]]</f>
        <v>44033</v>
      </c>
      <c r="F454" s="2">
        <f>VIC_public_exposure_sites[[#This Row],[Exposure Date]]</f>
        <v>44033</v>
      </c>
      <c r="G454" s="2">
        <f>VIC_public_exposure_sites[[#This Row],[Date]]+14</f>
        <v>44047</v>
      </c>
      <c r="H454" s="2">
        <f>VIC_public_exposure_sites[[#This Row],[Onset of symptoms up to]]</f>
        <v>44047</v>
      </c>
      <c r="I454" s="2" t="s">
        <v>788</v>
      </c>
      <c r="J454" s="10" t="s">
        <v>789</v>
      </c>
      <c r="K454" s="1" t="str">
        <f>LEFT(VIC_public_exposure_sites[[#This Row],[Lat-Lon]],FIND(",",VIC_public_exposure_sites[[#This Row],[Lat-Lon]])-1)</f>
        <v>-37.798240</v>
      </c>
      <c r="L454" s="1" t="str">
        <f>MID(VIC_public_exposure_sites[[#This Row],[Lat-Lon]],FIND(",",VIC_public_exposure_sites[[#This Row],[Lat-Lon]])+1,9999)</f>
        <v xml:space="preserve"> 144.892457</v>
      </c>
    </row>
    <row r="455" spans="1:12" x14ac:dyDescent="0.45">
      <c r="A455" s="11">
        <v>44033</v>
      </c>
      <c r="B455" s="5"/>
      <c r="C455" s="5" t="s">
        <v>790</v>
      </c>
      <c r="D455" s="9" t="s">
        <v>572</v>
      </c>
      <c r="E455" s="2">
        <f>VIC_public_exposure_sites[[#This Row],[Date]]</f>
        <v>44033</v>
      </c>
      <c r="F455" s="2">
        <f>VIC_public_exposure_sites[[#This Row],[Exposure Date]]</f>
        <v>44033</v>
      </c>
      <c r="G455" s="2">
        <f>VIC_public_exposure_sites[[#This Row],[Date]]+14</f>
        <v>44047</v>
      </c>
      <c r="H455" s="2">
        <f>VIC_public_exposure_sites[[#This Row],[Onset of symptoms up to]]</f>
        <v>44047</v>
      </c>
      <c r="I455" s="2" t="s">
        <v>801</v>
      </c>
      <c r="J455" s="10" t="s">
        <v>802</v>
      </c>
      <c r="K455" s="1" t="str">
        <f>LEFT(VIC_public_exposure_sites[[#This Row],[Lat-Lon]],FIND(",",VIC_public_exposure_sites[[#This Row],[Lat-Lon]])-1)</f>
        <v>-37.794793</v>
      </c>
      <c r="L455" s="1" t="str">
        <f>MID(VIC_public_exposure_sites[[#This Row],[Lat-Lon]],FIND(",",VIC_public_exposure_sites[[#This Row],[Lat-Lon]])+1,9999)</f>
        <v xml:space="preserve"> 144.875317</v>
      </c>
    </row>
    <row r="456" spans="1:12" x14ac:dyDescent="0.45">
      <c r="A456" s="4">
        <v>44032</v>
      </c>
      <c r="B456" s="5"/>
      <c r="C456" s="5" t="s">
        <v>1121</v>
      </c>
      <c r="D456" s="7" t="s">
        <v>477</v>
      </c>
      <c r="E456" s="2">
        <f>VIC_public_exposure_sites[[#This Row],[Date]]</f>
        <v>44032</v>
      </c>
      <c r="F456" s="2">
        <f>VIC_public_exposure_sites[[#This Row],[Exposure Date]]</f>
        <v>44032</v>
      </c>
      <c r="G456" s="2">
        <f>VIC_public_exposure_sites[[#This Row],[Date]]+14</f>
        <v>44046</v>
      </c>
      <c r="H456" s="2">
        <f>VIC_public_exposure_sites[[#This Row],[Onset of symptoms up to]]</f>
        <v>44046</v>
      </c>
      <c r="I456" s="2" t="s">
        <v>1122</v>
      </c>
      <c r="J456" s="12" t="s">
        <v>1123</v>
      </c>
      <c r="K456" s="1" t="str">
        <f>LEFT(VIC_public_exposure_sites[[#This Row],[Lat-Lon]],FIND(",",VIC_public_exposure_sites[[#This Row],[Lat-Lon]])-1)</f>
        <v>-37.7849626</v>
      </c>
      <c r="L456" s="1" t="str">
        <f>MID(VIC_public_exposure_sites[[#This Row],[Lat-Lon]],FIND(",",VIC_public_exposure_sites[[#This Row],[Lat-Lon]])+1,9999)</f>
        <v>145.3131197</v>
      </c>
    </row>
    <row r="457" spans="1:12" x14ac:dyDescent="0.45">
      <c r="A457" s="4">
        <v>44032</v>
      </c>
      <c r="B457" s="5"/>
      <c r="C457" s="5" t="s">
        <v>791</v>
      </c>
      <c r="D457" s="7" t="s">
        <v>792</v>
      </c>
      <c r="E457" s="2">
        <f>VIC_public_exposure_sites[[#This Row],[Date]]</f>
        <v>44032</v>
      </c>
      <c r="F457" s="2">
        <f>VIC_public_exposure_sites[[#This Row],[Exposure Date]]</f>
        <v>44032</v>
      </c>
      <c r="G457" s="2">
        <f>VIC_public_exposure_sites[[#This Row],[Date]]+14</f>
        <v>44046</v>
      </c>
      <c r="H457" s="2">
        <f>VIC_public_exposure_sites[[#This Row],[Onset of symptoms up to]]</f>
        <v>44046</v>
      </c>
      <c r="I457" s="2" t="s">
        <v>793</v>
      </c>
      <c r="J457" s="10" t="s">
        <v>794</v>
      </c>
      <c r="K457" s="1" t="str">
        <f>LEFT(VIC_public_exposure_sites[[#This Row],[Lat-Lon]],FIND(",",VIC_public_exposure_sites[[#This Row],[Lat-Lon]])-1)</f>
        <v>-37.761187</v>
      </c>
      <c r="L457" s="1" t="str">
        <f>MID(VIC_public_exposure_sites[[#This Row],[Lat-Lon]],FIND(",",VIC_public_exposure_sites[[#This Row],[Lat-Lon]])+1,9999)</f>
        <v xml:space="preserve"> 144.968198</v>
      </c>
    </row>
    <row r="458" spans="1:12" x14ac:dyDescent="0.45">
      <c r="A458" s="4">
        <v>44032</v>
      </c>
      <c r="B458" s="5"/>
      <c r="C458" s="5" t="s">
        <v>795</v>
      </c>
      <c r="D458" s="7" t="s">
        <v>792</v>
      </c>
      <c r="E458" s="2">
        <f>VIC_public_exposure_sites[[#This Row],[Date]]</f>
        <v>44032</v>
      </c>
      <c r="F458" s="2">
        <f>VIC_public_exposure_sites[[#This Row],[Exposure Date]]</f>
        <v>44032</v>
      </c>
      <c r="G458" s="2">
        <f>VIC_public_exposure_sites[[#This Row],[Date]]+14</f>
        <v>44046</v>
      </c>
      <c r="H458" s="2">
        <f>VIC_public_exposure_sites[[#This Row],[Onset of symptoms up to]]</f>
        <v>44046</v>
      </c>
      <c r="I458" s="2" t="s">
        <v>796</v>
      </c>
      <c r="J458" s="10" t="s">
        <v>797</v>
      </c>
      <c r="K458" s="1" t="str">
        <f>LEFT(VIC_public_exposure_sites[[#This Row],[Lat-Lon]],FIND(",",VIC_public_exposure_sites[[#This Row],[Lat-Lon]])-1)</f>
        <v>-37.863882</v>
      </c>
      <c r="L458" s="1" t="str">
        <f>MID(VIC_public_exposure_sites[[#This Row],[Lat-Lon]],FIND(",",VIC_public_exposure_sites[[#This Row],[Lat-Lon]])+1,9999)</f>
        <v xml:space="preserve"> 145.081757</v>
      </c>
    </row>
    <row r="459" spans="1:12" x14ac:dyDescent="0.45">
      <c r="A459" s="4">
        <v>44032</v>
      </c>
      <c r="B459" s="5"/>
      <c r="C459" s="5" t="s">
        <v>798</v>
      </c>
      <c r="D459" s="7" t="s">
        <v>792</v>
      </c>
      <c r="E459" s="2">
        <f>VIC_public_exposure_sites[[#This Row],[Date]]</f>
        <v>44032</v>
      </c>
      <c r="F459" s="2">
        <f>VIC_public_exposure_sites[[#This Row],[Exposure Date]]</f>
        <v>44032</v>
      </c>
      <c r="G459" s="2">
        <f>VIC_public_exposure_sites[[#This Row],[Date]]+14</f>
        <v>44046</v>
      </c>
      <c r="H459" s="2">
        <f>VIC_public_exposure_sites[[#This Row],[Onset of symptoms up to]]</f>
        <v>44046</v>
      </c>
      <c r="I459" s="2" t="s">
        <v>799</v>
      </c>
      <c r="J459" s="10" t="s">
        <v>800</v>
      </c>
      <c r="K459" s="1" t="str">
        <f>LEFT(VIC_public_exposure_sites[[#This Row],[Lat-Lon]],FIND(",",VIC_public_exposure_sites[[#This Row],[Lat-Lon]])-1)</f>
        <v>-37.776049</v>
      </c>
      <c r="L459" s="1" t="str">
        <f>MID(VIC_public_exposure_sites[[#This Row],[Lat-Lon]],FIND(",",VIC_public_exposure_sites[[#This Row],[Lat-Lon]])+1,9999)</f>
        <v xml:space="preserve"> 144.939282</v>
      </c>
    </row>
    <row r="460" spans="1:12" x14ac:dyDescent="0.45">
      <c r="A460" s="4">
        <v>44032</v>
      </c>
      <c r="B460" s="1"/>
      <c r="C460" s="1" t="s">
        <v>765</v>
      </c>
      <c r="D460" s="7" t="s">
        <v>762</v>
      </c>
      <c r="E460" s="2">
        <f>VIC_public_exposure_sites[[#This Row],[Date]]</f>
        <v>44032</v>
      </c>
      <c r="F460" s="2">
        <f>VIC_public_exposure_sites[[#This Row],[Exposure Date]]</f>
        <v>44032</v>
      </c>
      <c r="G460" s="2">
        <f>VIC_public_exposure_sites[[#This Row],[Date]]+14</f>
        <v>44046</v>
      </c>
      <c r="H460" s="2">
        <f>VIC_public_exposure_sites[[#This Row],[Onset of symptoms up to]]</f>
        <v>44046</v>
      </c>
      <c r="I460" s="2" t="s">
        <v>766</v>
      </c>
      <c r="J460" s="10" t="s">
        <v>767</v>
      </c>
      <c r="K460" s="1" t="str">
        <f>LEFT(VIC_public_exposure_sites[[#This Row],[Lat-Lon]],FIND(",",VIC_public_exposure_sites[[#This Row],[Lat-Lon]])-1)</f>
        <v>-37.774172</v>
      </c>
      <c r="L460" s="1" t="str">
        <f>MID(VIC_public_exposure_sites[[#This Row],[Lat-Lon]],FIND(",",VIC_public_exposure_sites[[#This Row],[Lat-Lon]])+1,9999)</f>
        <v xml:space="preserve"> 144.989536</v>
      </c>
    </row>
    <row r="461" spans="1:12" x14ac:dyDescent="0.45">
      <c r="A461" s="4">
        <v>44032</v>
      </c>
      <c r="B461" s="1"/>
      <c r="C461" s="1" t="s">
        <v>768</v>
      </c>
      <c r="D461" s="7" t="s">
        <v>762</v>
      </c>
      <c r="E461" s="2">
        <f>VIC_public_exposure_sites[[#This Row],[Date]]</f>
        <v>44032</v>
      </c>
      <c r="F461" s="2">
        <f>VIC_public_exposure_sites[[#This Row],[Exposure Date]]</f>
        <v>44032</v>
      </c>
      <c r="G461" s="2">
        <f>VIC_public_exposure_sites[[#This Row],[Date]]+14</f>
        <v>44046</v>
      </c>
      <c r="H461" s="2">
        <f>VIC_public_exposure_sites[[#This Row],[Onset of symptoms up to]]</f>
        <v>44046</v>
      </c>
      <c r="I461" s="2" t="s">
        <v>769</v>
      </c>
      <c r="J461" s="10" t="s">
        <v>770</v>
      </c>
      <c r="K461" s="1" t="str">
        <f>LEFT(VIC_public_exposure_sites[[#This Row],[Lat-Lon]],FIND(",",VIC_public_exposure_sites[[#This Row],[Lat-Lon]])-1)</f>
        <v>-37.784907</v>
      </c>
      <c r="L461" s="1" t="str">
        <f>MID(VIC_public_exposure_sites[[#This Row],[Lat-Lon]],FIND(",",VIC_public_exposure_sites[[#This Row],[Lat-Lon]])+1,9999)</f>
        <v xml:space="preserve"> 144.987529</v>
      </c>
    </row>
    <row r="462" spans="1:12" x14ac:dyDescent="0.45">
      <c r="A462" s="4">
        <v>44032</v>
      </c>
      <c r="B462" s="1"/>
      <c r="C462" s="1" t="s">
        <v>973</v>
      </c>
      <c r="D462" s="7" t="s">
        <v>750</v>
      </c>
      <c r="E462" s="2">
        <f>VIC_public_exposure_sites[[#This Row],[Date]]</f>
        <v>44032</v>
      </c>
      <c r="F462" s="2">
        <f>VIC_public_exposure_sites[[#This Row],[Exposure Date]]</f>
        <v>44032</v>
      </c>
      <c r="G462" s="2">
        <f>VIC_public_exposure_sites[[#This Row],[Date]]+14</f>
        <v>44046</v>
      </c>
      <c r="H462" s="2">
        <f>VIC_public_exposure_sites[[#This Row],[Onset of symptoms up to]]</f>
        <v>44046</v>
      </c>
      <c r="I462" s="2" t="s">
        <v>774</v>
      </c>
      <c r="J462" s="10" t="s">
        <v>775</v>
      </c>
      <c r="K462" s="1" t="str">
        <f>LEFT(VIC_public_exposure_sites[[#This Row],[Lat-Lon]],FIND(",",VIC_public_exposure_sites[[#This Row],[Lat-Lon]])-1)</f>
        <v>-38.130237</v>
      </c>
      <c r="L462" s="1" t="str">
        <f>MID(VIC_public_exposure_sites[[#This Row],[Lat-Lon]],FIND(",",VIC_public_exposure_sites[[#This Row],[Lat-Lon]])+1,9999)</f>
        <v xml:space="preserve"> 144.330112</v>
      </c>
    </row>
    <row r="463" spans="1:12" x14ac:dyDescent="0.45">
      <c r="A463" s="4">
        <v>44032</v>
      </c>
      <c r="B463" s="1"/>
      <c r="C463" s="1" t="s">
        <v>777</v>
      </c>
      <c r="D463" s="7" t="s">
        <v>778</v>
      </c>
      <c r="E463" s="2">
        <f>VIC_public_exposure_sites[[#This Row],[Date]]</f>
        <v>44032</v>
      </c>
      <c r="F463" s="2">
        <f>VIC_public_exposure_sites[[#This Row],[Exposure Date]]</f>
        <v>44032</v>
      </c>
      <c r="G463" s="2">
        <f>VIC_public_exposure_sites[[#This Row],[Date]]+14</f>
        <v>44046</v>
      </c>
      <c r="H463" s="2">
        <f>VIC_public_exposure_sites[[#This Row],[Onset of symptoms up to]]</f>
        <v>44046</v>
      </c>
      <c r="I463" s="2" t="s">
        <v>779</v>
      </c>
      <c r="J463" s="10" t="s">
        <v>780</v>
      </c>
      <c r="K463" s="1" t="str">
        <f>LEFT(VIC_public_exposure_sites[[#This Row],[Lat-Lon]],FIND(",",VIC_public_exposure_sites[[#This Row],[Lat-Lon]])-1)</f>
        <v>-37.873714</v>
      </c>
      <c r="L463" s="1" t="str">
        <f>MID(VIC_public_exposure_sites[[#This Row],[Lat-Lon]],FIND(",",VIC_public_exposure_sites[[#This Row],[Lat-Lon]])+1,9999)</f>
        <v xml:space="preserve"> 144.602056</v>
      </c>
    </row>
    <row r="464" spans="1:12" x14ac:dyDescent="0.45">
      <c r="A464" s="4">
        <v>44032</v>
      </c>
      <c r="B464" s="1"/>
      <c r="C464" s="1" t="s">
        <v>726</v>
      </c>
      <c r="D464" s="7" t="s">
        <v>750</v>
      </c>
      <c r="E464" s="2">
        <f>VIC_public_exposure_sites[[#This Row],[Date]]</f>
        <v>44032</v>
      </c>
      <c r="F464" s="2">
        <f>VIC_public_exposure_sites[[#This Row],[Exposure Date]]</f>
        <v>44032</v>
      </c>
      <c r="G464" s="2">
        <f>VIC_public_exposure_sites[[#This Row],[Date]]+14</f>
        <v>44046</v>
      </c>
      <c r="H464" s="2">
        <f>VIC_public_exposure_sites[[#This Row],[Onset of symptoms up to]]</f>
        <v>44046</v>
      </c>
      <c r="I464" s="2" t="s">
        <v>727</v>
      </c>
      <c r="J464" s="10" t="s">
        <v>728</v>
      </c>
      <c r="K464" s="1" t="str">
        <f>LEFT(VIC_public_exposure_sites[[#This Row],[Lat-Lon]],FIND(",",VIC_public_exposure_sites[[#This Row],[Lat-Lon]])-1)</f>
        <v>-38.160410</v>
      </c>
      <c r="L464" s="1" t="str">
        <f>MID(VIC_public_exposure_sites[[#This Row],[Lat-Lon]],FIND(",",VIC_public_exposure_sites[[#This Row],[Lat-Lon]])+1,9999)</f>
        <v xml:space="preserve"> 145.126504</v>
      </c>
    </row>
    <row r="465" spans="1:12" x14ac:dyDescent="0.45">
      <c r="A465" s="4">
        <v>44032</v>
      </c>
      <c r="B465" s="1"/>
      <c r="C465" s="1" t="s">
        <v>93</v>
      </c>
      <c r="D465" s="7" t="s">
        <v>750</v>
      </c>
      <c r="E465" s="2">
        <f>VIC_public_exposure_sites[[#This Row],[Date]]</f>
        <v>44032</v>
      </c>
      <c r="F465" s="2">
        <f>VIC_public_exposure_sites[[#This Row],[Exposure Date]]</f>
        <v>44032</v>
      </c>
      <c r="G465" s="2">
        <f>VIC_public_exposure_sites[[#This Row],[Date]]+14</f>
        <v>44046</v>
      </c>
      <c r="H465" s="2">
        <f>VIC_public_exposure_sites[[#This Row],[Onset of symptoms up to]]</f>
        <v>44046</v>
      </c>
      <c r="I465" s="1" t="s">
        <v>135</v>
      </c>
      <c r="J465" s="1"/>
      <c r="K465" s="1">
        <v>-37.844318000000001</v>
      </c>
      <c r="L465" s="1">
        <v>145.009818</v>
      </c>
    </row>
    <row r="466" spans="1:12" x14ac:dyDescent="0.45">
      <c r="A466" s="4">
        <v>44032</v>
      </c>
      <c r="B466" s="1"/>
      <c r="C466" s="1" t="s">
        <v>731</v>
      </c>
      <c r="D466" s="7" t="s">
        <v>750</v>
      </c>
      <c r="E466" s="2">
        <f>VIC_public_exposure_sites[[#This Row],[Date]]</f>
        <v>44032</v>
      </c>
      <c r="F466" s="2">
        <f>VIC_public_exposure_sites[[#This Row],[Exposure Date]]</f>
        <v>44032</v>
      </c>
      <c r="G466" s="2">
        <f>VIC_public_exposure_sites[[#This Row],[Date]]+14</f>
        <v>44046</v>
      </c>
      <c r="H466" s="2">
        <f>VIC_public_exposure_sites[[#This Row],[Onset of symptoms up to]]</f>
        <v>44046</v>
      </c>
      <c r="I466" s="2" t="s">
        <v>729</v>
      </c>
      <c r="J466" s="10" t="s">
        <v>730</v>
      </c>
      <c r="K466" s="1" t="str">
        <f>LEFT(VIC_public_exposure_sites[[#This Row],[Lat-Lon]],FIND(",",VIC_public_exposure_sites[[#This Row],[Lat-Lon]])-1)</f>
        <v>-37.728864</v>
      </c>
      <c r="L466" s="1" t="str">
        <f>MID(VIC_public_exposure_sites[[#This Row],[Lat-Lon]],FIND(",",VIC_public_exposure_sites[[#This Row],[Lat-Lon]])+1,9999)</f>
        <v xml:space="preserve"> 145.058914</v>
      </c>
    </row>
    <row r="467" spans="1:12" x14ac:dyDescent="0.45">
      <c r="A467" s="4">
        <v>44032</v>
      </c>
      <c r="B467" s="1"/>
      <c r="C467" s="1" t="s">
        <v>732</v>
      </c>
      <c r="D467" s="6" t="s">
        <v>572</v>
      </c>
      <c r="E467" s="2">
        <f>VIC_public_exposure_sites[[#This Row],[Date]]</f>
        <v>44032</v>
      </c>
      <c r="F467" s="2">
        <f>VIC_public_exposure_sites[[#This Row],[Exposure Date]]</f>
        <v>44032</v>
      </c>
      <c r="G467" s="2">
        <f>VIC_public_exposure_sites[[#This Row],[Date]]+14</f>
        <v>44046</v>
      </c>
      <c r="H467" s="2">
        <f>VIC_public_exposure_sites[[#This Row],[Onset of symptoms up to]]</f>
        <v>44046</v>
      </c>
      <c r="I467" s="2" t="s">
        <v>733</v>
      </c>
      <c r="J467" s="10" t="s">
        <v>734</v>
      </c>
      <c r="K467" s="1" t="str">
        <f>LEFT(VIC_public_exposure_sites[[#This Row],[Lat-Lon]],FIND(",",VIC_public_exposure_sites[[#This Row],[Lat-Lon]])-1)</f>
        <v>-37.696010</v>
      </c>
      <c r="L467" s="1" t="str">
        <f>MID(VIC_public_exposure_sites[[#This Row],[Lat-Lon]],FIND(",",VIC_public_exposure_sites[[#This Row],[Lat-Lon]])+1,9999)</f>
        <v xml:space="preserve"> 144.966614</v>
      </c>
    </row>
    <row r="468" spans="1:12" x14ac:dyDescent="0.45">
      <c r="A468" s="4">
        <v>44032</v>
      </c>
      <c r="B468" s="1"/>
      <c r="C468" s="1" t="s">
        <v>735</v>
      </c>
      <c r="D468" s="7" t="s">
        <v>750</v>
      </c>
      <c r="E468" s="2">
        <f>VIC_public_exposure_sites[[#This Row],[Date]]</f>
        <v>44032</v>
      </c>
      <c r="F468" s="2">
        <f>VIC_public_exposure_sites[[#This Row],[Exposure Date]]</f>
        <v>44032</v>
      </c>
      <c r="G468" s="2">
        <f>VIC_public_exposure_sites[[#This Row],[Date]]+14</f>
        <v>44046</v>
      </c>
      <c r="H468" s="2">
        <f>VIC_public_exposure_sites[[#This Row],[Onset of symptoms up to]]</f>
        <v>44046</v>
      </c>
      <c r="I468" s="2" t="s">
        <v>736</v>
      </c>
      <c r="J468" s="10" t="s">
        <v>737</v>
      </c>
      <c r="K468" s="1" t="str">
        <f>LEFT(VIC_public_exposure_sites[[#This Row],[Lat-Lon]],FIND(",",VIC_public_exposure_sites[[#This Row],[Lat-Lon]])-1)</f>
        <v>-37.718114</v>
      </c>
      <c r="L468" s="1" t="str">
        <f>MID(VIC_public_exposure_sites[[#This Row],[Lat-Lon]],FIND(",",VIC_public_exposure_sites[[#This Row],[Lat-Lon]])+1,9999)</f>
        <v xml:space="preserve"> 144.934475</v>
      </c>
    </row>
    <row r="469" spans="1:12" x14ac:dyDescent="0.45">
      <c r="A469" s="4">
        <v>44032</v>
      </c>
      <c r="B469" s="1"/>
      <c r="C469" s="1" t="s">
        <v>738</v>
      </c>
      <c r="D469" s="7" t="s">
        <v>750</v>
      </c>
      <c r="E469" s="2">
        <f>VIC_public_exposure_sites[[#This Row],[Date]]</f>
        <v>44032</v>
      </c>
      <c r="F469" s="2">
        <f>VIC_public_exposure_sites[[#This Row],[Exposure Date]]</f>
        <v>44032</v>
      </c>
      <c r="G469" s="2">
        <f>VIC_public_exposure_sites[[#This Row],[Date]]+14</f>
        <v>44046</v>
      </c>
      <c r="H469" s="2">
        <f>VIC_public_exposure_sites[[#This Row],[Onset of symptoms up to]]</f>
        <v>44046</v>
      </c>
      <c r="I469" s="2" t="s">
        <v>739</v>
      </c>
      <c r="J469" s="10" t="s">
        <v>740</v>
      </c>
      <c r="K469" s="1" t="str">
        <f>LEFT(VIC_public_exposure_sites[[#This Row],[Lat-Lon]],FIND(",",VIC_public_exposure_sites[[#This Row],[Lat-Lon]])-1)</f>
        <v>-37.630758</v>
      </c>
      <c r="L469" s="1" t="str">
        <f>MID(VIC_public_exposure_sites[[#This Row],[Lat-Lon]],FIND(",",VIC_public_exposure_sites[[#This Row],[Lat-Lon]])+1,9999)</f>
        <v xml:space="preserve"> 144.930290</v>
      </c>
    </row>
    <row r="470" spans="1:12" x14ac:dyDescent="0.45">
      <c r="A470" s="4">
        <v>44032</v>
      </c>
      <c r="B470" s="1"/>
      <c r="C470" s="1" t="s">
        <v>753</v>
      </c>
      <c r="D470" s="7" t="s">
        <v>750</v>
      </c>
      <c r="E470" s="2">
        <f>VIC_public_exposure_sites[[#This Row],[Date]]</f>
        <v>44032</v>
      </c>
      <c r="F470" s="2">
        <f>VIC_public_exposure_sites[[#This Row],[Exposure Date]]</f>
        <v>44032</v>
      </c>
      <c r="G470" s="2">
        <f>VIC_public_exposure_sites[[#This Row],[Date]]+14</f>
        <v>44046</v>
      </c>
      <c r="H470" s="2">
        <f>VIC_public_exposure_sites[[#This Row],[Onset of symptoms up to]]</f>
        <v>44046</v>
      </c>
      <c r="I470" s="2" t="s">
        <v>741</v>
      </c>
      <c r="J470" s="10" t="s">
        <v>742</v>
      </c>
      <c r="K470" s="1" t="str">
        <f>LEFT(VIC_public_exposure_sites[[#This Row],[Lat-Lon]],FIND(",",VIC_public_exposure_sites[[#This Row],[Lat-Lon]])-1)</f>
        <v>-37.776975</v>
      </c>
      <c r="L470" s="1" t="str">
        <f>MID(VIC_public_exposure_sites[[#This Row],[Lat-Lon]],FIND(",",VIC_public_exposure_sites[[#This Row],[Lat-Lon]])+1,9999)</f>
        <v xml:space="preserve"> 144.945633</v>
      </c>
    </row>
    <row r="471" spans="1:12" x14ac:dyDescent="0.45">
      <c r="A471" s="4">
        <v>44032</v>
      </c>
      <c r="B471" s="1"/>
      <c r="C471" s="1" t="s">
        <v>743</v>
      </c>
      <c r="D471" s="7" t="s">
        <v>750</v>
      </c>
      <c r="E471" s="2">
        <f>VIC_public_exposure_sites[[#This Row],[Date]]</f>
        <v>44032</v>
      </c>
      <c r="F471" s="2">
        <f>VIC_public_exposure_sites[[#This Row],[Exposure Date]]</f>
        <v>44032</v>
      </c>
      <c r="G471" s="2">
        <f>VIC_public_exposure_sites[[#This Row],[Date]]+14</f>
        <v>44046</v>
      </c>
      <c r="H471" s="2">
        <f>VIC_public_exposure_sites[[#This Row],[Onset of symptoms up to]]</f>
        <v>44046</v>
      </c>
      <c r="I471" s="2" t="s">
        <v>744</v>
      </c>
      <c r="J471" s="10" t="s">
        <v>745</v>
      </c>
      <c r="K471" s="1" t="str">
        <f>LEFT(VIC_public_exposure_sites[[#This Row],[Lat-Lon]],FIND(",",VIC_public_exposure_sites[[#This Row],[Lat-Lon]])-1)</f>
        <v>-38.350575</v>
      </c>
      <c r="L471" s="1" t="str">
        <f>MID(VIC_public_exposure_sites[[#This Row],[Lat-Lon]],FIND(",",VIC_public_exposure_sites[[#This Row],[Lat-Lon]])+1,9999)</f>
        <v xml:space="preserve"> 143.576423</v>
      </c>
    </row>
    <row r="472" spans="1:12" x14ac:dyDescent="0.45">
      <c r="A472" s="4">
        <v>44032</v>
      </c>
      <c r="B472" s="1"/>
      <c r="C472" s="1" t="s">
        <v>975</v>
      </c>
      <c r="D472" s="7" t="s">
        <v>750</v>
      </c>
      <c r="E472" s="2">
        <f>VIC_public_exposure_sites[[#This Row],[Date]]</f>
        <v>44032</v>
      </c>
      <c r="F472" s="2">
        <f>VIC_public_exposure_sites[[#This Row],[Exposure Date]]</f>
        <v>44032</v>
      </c>
      <c r="G472" s="2">
        <f>VIC_public_exposure_sites[[#This Row],[Date]]+14</f>
        <v>44046</v>
      </c>
      <c r="H472" s="2">
        <f>VIC_public_exposure_sites[[#This Row],[Onset of symptoms up to]]</f>
        <v>44046</v>
      </c>
      <c r="I472" s="2" t="s">
        <v>751</v>
      </c>
      <c r="J472" s="10" t="s">
        <v>752</v>
      </c>
      <c r="K472" s="1" t="str">
        <f>LEFT(VIC_public_exposure_sites[[#This Row],[Lat-Lon]],FIND(",",VIC_public_exposure_sites[[#This Row],[Lat-Lon]])-1)</f>
        <v>-37.828248</v>
      </c>
      <c r="L472" s="1" t="str">
        <f>MID(VIC_public_exposure_sites[[#This Row],[Lat-Lon]],FIND(",",VIC_public_exposure_sites[[#This Row],[Lat-Lon]])+1,9999)</f>
        <v xml:space="preserve"> 144.964903</v>
      </c>
    </row>
    <row r="473" spans="1:12" x14ac:dyDescent="0.45">
      <c r="A473" s="4">
        <v>44032</v>
      </c>
      <c r="B473" s="1"/>
      <c r="C473" s="1" t="s">
        <v>971</v>
      </c>
      <c r="D473" s="7" t="s">
        <v>750</v>
      </c>
      <c r="E473" s="2">
        <f>VIC_public_exposure_sites[[#This Row],[Date]]</f>
        <v>44032</v>
      </c>
      <c r="F473" s="2">
        <f>VIC_public_exposure_sites[[#This Row],[Exposure Date]]</f>
        <v>44032</v>
      </c>
      <c r="G473" s="2">
        <f>VIC_public_exposure_sites[[#This Row],[Date]]+14</f>
        <v>44046</v>
      </c>
      <c r="H473" s="2">
        <f>VIC_public_exposure_sites[[#This Row],[Onset of symptoms up to]]</f>
        <v>44046</v>
      </c>
      <c r="I473" s="2" t="s">
        <v>682</v>
      </c>
      <c r="J473" s="10" t="s">
        <v>683</v>
      </c>
      <c r="K473" s="1" t="str">
        <f>LEFT(VIC_public_exposure_sites[[#This Row],[Lat-Lon]],FIND(",",VIC_public_exposure_sites[[#This Row],[Lat-Lon]])-1)</f>
        <v>-37.783223</v>
      </c>
      <c r="L473" s="1" t="str">
        <f>MID(VIC_public_exposure_sites[[#This Row],[Lat-Lon]],FIND(",",VIC_public_exposure_sites[[#This Row],[Lat-Lon]])+1,9999)</f>
        <v xml:space="preserve"> 144.964935</v>
      </c>
    </row>
    <row r="474" spans="1:12" x14ac:dyDescent="0.45">
      <c r="A474" s="4">
        <v>44032</v>
      </c>
      <c r="B474" s="1"/>
      <c r="C474" s="1" t="s">
        <v>684</v>
      </c>
      <c r="D474" s="7" t="s">
        <v>750</v>
      </c>
      <c r="E474" s="2">
        <f>VIC_public_exposure_sites[[#This Row],[Date]]</f>
        <v>44032</v>
      </c>
      <c r="F474" s="2">
        <f>VIC_public_exposure_sites[[#This Row],[Exposure Date]]</f>
        <v>44032</v>
      </c>
      <c r="G474" s="2">
        <f>VIC_public_exposure_sites[[#This Row],[Date]]+14</f>
        <v>44046</v>
      </c>
      <c r="H474" s="2">
        <f>VIC_public_exposure_sites[[#This Row],[Onset of symptoms up to]]</f>
        <v>44046</v>
      </c>
      <c r="I474" s="2" t="s">
        <v>685</v>
      </c>
      <c r="J474" s="10" t="s">
        <v>686</v>
      </c>
      <c r="K474" s="1" t="str">
        <f>LEFT(VIC_public_exposure_sites[[#This Row],[Lat-Lon]],FIND(",",VIC_public_exposure_sites[[#This Row],[Lat-Lon]])-1)</f>
        <v>-38.169170</v>
      </c>
      <c r="L474" s="1" t="str">
        <f>MID(VIC_public_exposure_sites[[#This Row],[Lat-Lon]],FIND(",",VIC_public_exposure_sites[[#This Row],[Lat-Lon]])+1,9999)</f>
        <v xml:space="preserve"> 144.572593</v>
      </c>
    </row>
    <row r="475" spans="1:12" x14ac:dyDescent="0.45">
      <c r="A475" s="4">
        <v>44032</v>
      </c>
      <c r="B475" s="1"/>
      <c r="C475" s="1" t="s">
        <v>687</v>
      </c>
      <c r="D475" s="7" t="s">
        <v>750</v>
      </c>
      <c r="E475" s="2">
        <f>VIC_public_exposure_sites[[#This Row],[Date]]</f>
        <v>44032</v>
      </c>
      <c r="F475" s="2">
        <f>VIC_public_exposure_sites[[#This Row],[Exposure Date]]</f>
        <v>44032</v>
      </c>
      <c r="G475" s="2">
        <f>VIC_public_exposure_sites[[#This Row],[Date]]+14</f>
        <v>44046</v>
      </c>
      <c r="H475" s="2">
        <f>VIC_public_exposure_sites[[#This Row],[Onset of symptoms up to]]</f>
        <v>44046</v>
      </c>
      <c r="I475" s="2" t="s">
        <v>688</v>
      </c>
      <c r="J475" s="10" t="s">
        <v>689</v>
      </c>
      <c r="K475" s="1" t="str">
        <f>LEFT(VIC_public_exposure_sites[[#This Row],[Lat-Lon]],FIND(",",VIC_public_exposure_sites[[#This Row],[Lat-Lon]])-1)</f>
        <v>-38.208582</v>
      </c>
      <c r="L475" s="1" t="str">
        <f>MID(VIC_public_exposure_sites[[#This Row],[Lat-Lon]],FIND(",",VIC_public_exposure_sites[[#This Row],[Lat-Lon]])+1,9999)</f>
        <v xml:space="preserve"> 144.328923</v>
      </c>
    </row>
    <row r="476" spans="1:12" x14ac:dyDescent="0.45">
      <c r="A476" s="4">
        <v>44032</v>
      </c>
      <c r="B476" s="1"/>
      <c r="C476" s="1" t="s">
        <v>690</v>
      </c>
      <c r="D476" s="7" t="s">
        <v>691</v>
      </c>
      <c r="E476" s="2">
        <f>VIC_public_exposure_sites[[#This Row],[Date]]</f>
        <v>44032</v>
      </c>
      <c r="F476" s="2">
        <f>VIC_public_exposure_sites[[#This Row],[Exposure Date]]</f>
        <v>44032</v>
      </c>
      <c r="G476" s="2">
        <f>VIC_public_exposure_sites[[#This Row],[Date]]+14</f>
        <v>44046</v>
      </c>
      <c r="H476" s="2">
        <f>VIC_public_exposure_sites[[#This Row],[Onset of symptoms up to]]</f>
        <v>44046</v>
      </c>
      <c r="I476" s="2" t="s">
        <v>692</v>
      </c>
      <c r="J476" s="10" t="s">
        <v>693</v>
      </c>
      <c r="K476" s="1" t="str">
        <f>LEFT(VIC_public_exposure_sites[[#This Row],[Lat-Lon]],FIND(",",VIC_public_exposure_sites[[#This Row],[Lat-Lon]])-1)</f>
        <v>-37.765213</v>
      </c>
      <c r="L476" s="1" t="str">
        <f>MID(VIC_public_exposure_sites[[#This Row],[Lat-Lon]],FIND(",",VIC_public_exposure_sites[[#This Row],[Lat-Lon]])+1,9999)</f>
        <v xml:space="preserve"> 144.912411</v>
      </c>
    </row>
    <row r="477" spans="1:12" x14ac:dyDescent="0.45">
      <c r="A477" s="4">
        <v>44032</v>
      </c>
      <c r="B477" s="1"/>
      <c r="C477" s="1" t="s">
        <v>694</v>
      </c>
      <c r="D477" s="7" t="s">
        <v>691</v>
      </c>
      <c r="E477" s="2">
        <f>VIC_public_exposure_sites[[#This Row],[Date]]</f>
        <v>44032</v>
      </c>
      <c r="F477" s="2">
        <f>VIC_public_exposure_sites[[#This Row],[Exposure Date]]</f>
        <v>44032</v>
      </c>
      <c r="G477" s="2">
        <f>VIC_public_exposure_sites[[#This Row],[Date]]+14</f>
        <v>44046</v>
      </c>
      <c r="H477" s="2">
        <f>VIC_public_exposure_sites[[#This Row],[Onset of symptoms up to]]</f>
        <v>44046</v>
      </c>
      <c r="I477" s="2" t="s">
        <v>695</v>
      </c>
      <c r="J477" s="10" t="s">
        <v>696</v>
      </c>
      <c r="K477" s="1" t="str">
        <f>LEFT(VIC_public_exposure_sites[[#This Row],[Lat-Lon]],FIND(",",VIC_public_exposure_sites[[#This Row],[Lat-Lon]])-1)</f>
        <v>-37.728098</v>
      </c>
      <c r="L477" s="1" t="str">
        <f>MID(VIC_public_exposure_sites[[#This Row],[Lat-Lon]],FIND(",",VIC_public_exposure_sites[[#This Row],[Lat-Lon]])+1,9999)</f>
        <v xml:space="preserve"> 145.077159</v>
      </c>
    </row>
    <row r="478" spans="1:12" x14ac:dyDescent="0.45">
      <c r="A478" s="4">
        <v>44032</v>
      </c>
      <c r="B478" s="1"/>
      <c r="C478" s="1" t="s">
        <v>117</v>
      </c>
      <c r="D478" s="7" t="s">
        <v>691</v>
      </c>
      <c r="E478" s="2">
        <f>VIC_public_exposure_sites[[#This Row],[Date]]</f>
        <v>44032</v>
      </c>
      <c r="F478" s="2">
        <f>VIC_public_exposure_sites[[#This Row],[Exposure Date]]</f>
        <v>44032</v>
      </c>
      <c r="G478" s="2">
        <f>VIC_public_exposure_sites[[#This Row],[Date]]+14</f>
        <v>44046</v>
      </c>
      <c r="H478" s="2">
        <f>VIC_public_exposure_sites[[#This Row],[Onset of symptoms up to]]</f>
        <v>44046</v>
      </c>
      <c r="I478" s="1" t="s">
        <v>133</v>
      </c>
      <c r="J478" s="1"/>
      <c r="K478" s="1">
        <v>-37.797176999999998</v>
      </c>
      <c r="L478" s="1">
        <v>144.894632</v>
      </c>
    </row>
    <row r="479" spans="1:12" x14ac:dyDescent="0.45">
      <c r="A479" s="4">
        <v>44032</v>
      </c>
      <c r="B479" s="1"/>
      <c r="C479" s="1" t="s">
        <v>697</v>
      </c>
      <c r="D479" s="7" t="s">
        <v>691</v>
      </c>
      <c r="E479" s="2">
        <f>VIC_public_exposure_sites[[#This Row],[Date]]</f>
        <v>44032</v>
      </c>
      <c r="F479" s="2">
        <f>VIC_public_exposure_sites[[#This Row],[Exposure Date]]</f>
        <v>44032</v>
      </c>
      <c r="G479" s="2">
        <f>VIC_public_exposure_sites[[#This Row],[Date]]+14</f>
        <v>44046</v>
      </c>
      <c r="H479" s="2">
        <f>VIC_public_exposure_sites[[#This Row],[Onset of symptoms up to]]</f>
        <v>44046</v>
      </c>
      <c r="I479" s="2" t="s">
        <v>698</v>
      </c>
      <c r="J479" s="10" t="s">
        <v>699</v>
      </c>
      <c r="K479" s="1" t="str">
        <f>LEFT(VIC_public_exposure_sites[[#This Row],[Lat-Lon]],FIND(",",VIC_public_exposure_sites[[#This Row],[Lat-Lon]])-1)</f>
        <v>-37.688281</v>
      </c>
      <c r="L479" s="1" t="str">
        <f>MID(VIC_public_exposure_sites[[#This Row],[Lat-Lon]],FIND(",",VIC_public_exposure_sites[[#This Row],[Lat-Lon]])+1,9999)</f>
        <v xml:space="preserve"> 145.128480</v>
      </c>
    </row>
    <row r="480" spans="1:12" x14ac:dyDescent="0.45">
      <c r="A480" s="4">
        <v>44032</v>
      </c>
      <c r="B480" s="1"/>
      <c r="C480" s="1" t="s">
        <v>1188</v>
      </c>
      <c r="D480" s="7" t="s">
        <v>691</v>
      </c>
      <c r="E480" s="2">
        <f>VIC_public_exposure_sites[[#This Row],[Date]]</f>
        <v>44032</v>
      </c>
      <c r="F480" s="2">
        <f>VIC_public_exposure_sites[[#This Row],[Exposure Date]]</f>
        <v>44032</v>
      </c>
      <c r="G480" s="2">
        <f>VIC_public_exposure_sites[[#This Row],[Date]]+14</f>
        <v>44046</v>
      </c>
      <c r="H480" s="2">
        <f>VIC_public_exposure_sites[[#This Row],[Onset of symptoms up to]]</f>
        <v>44046</v>
      </c>
      <c r="I480" s="2" t="s">
        <v>700</v>
      </c>
      <c r="J480" s="10" t="s">
        <v>701</v>
      </c>
      <c r="K480" s="1" t="str">
        <f>LEFT(VIC_public_exposure_sites[[#This Row],[Lat-Lon]],FIND(",",VIC_public_exposure_sites[[#This Row],[Lat-Lon]])-1)</f>
        <v>-37.792204</v>
      </c>
      <c r="L480" s="1" t="str">
        <f>MID(VIC_public_exposure_sites[[#This Row],[Lat-Lon]],FIND(",",VIC_public_exposure_sites[[#This Row],[Lat-Lon]])+1,9999)</f>
        <v xml:space="preserve"> 145.234713</v>
      </c>
    </row>
    <row r="481" spans="1:12" x14ac:dyDescent="0.45">
      <c r="A481" s="4">
        <v>44032</v>
      </c>
      <c r="B481" s="1"/>
      <c r="C481" s="1" t="s">
        <v>702</v>
      </c>
      <c r="D481" s="7" t="s">
        <v>691</v>
      </c>
      <c r="E481" s="2">
        <f>VIC_public_exposure_sites[[#This Row],[Date]]</f>
        <v>44032</v>
      </c>
      <c r="F481" s="2">
        <f>VIC_public_exposure_sites[[#This Row],[Exposure Date]]</f>
        <v>44032</v>
      </c>
      <c r="G481" s="2">
        <f>VIC_public_exposure_sites[[#This Row],[Date]]+14</f>
        <v>44046</v>
      </c>
      <c r="H481" s="2">
        <f>VIC_public_exposure_sites[[#This Row],[Onset of symptoms up to]]</f>
        <v>44046</v>
      </c>
      <c r="I481" s="2" t="s">
        <v>703</v>
      </c>
      <c r="J481" s="10" t="s">
        <v>704</v>
      </c>
      <c r="K481" s="1" t="str">
        <f>LEFT(VIC_public_exposure_sites[[#This Row],[Lat-Lon]],FIND(",",VIC_public_exposure_sites[[#This Row],[Lat-Lon]])-1)</f>
        <v>-37.773608</v>
      </c>
      <c r="L481" s="1" t="str">
        <f>MID(VIC_public_exposure_sites[[#This Row],[Lat-Lon]],FIND(",",VIC_public_exposure_sites[[#This Row],[Lat-Lon]])+1,9999)</f>
        <v xml:space="preserve"> 145.116256</v>
      </c>
    </row>
    <row r="482" spans="1:12" x14ac:dyDescent="0.45">
      <c r="A482" s="4">
        <v>44032</v>
      </c>
      <c r="B482" s="1"/>
      <c r="C482" s="1" t="s">
        <v>705</v>
      </c>
      <c r="D482" s="7" t="s">
        <v>691</v>
      </c>
      <c r="E482" s="2">
        <f>VIC_public_exposure_sites[[#This Row],[Date]]</f>
        <v>44032</v>
      </c>
      <c r="F482" s="2">
        <f>VIC_public_exposure_sites[[#This Row],[Exposure Date]]</f>
        <v>44032</v>
      </c>
      <c r="G482" s="2">
        <f>VIC_public_exposure_sites[[#This Row],[Date]]+14</f>
        <v>44046</v>
      </c>
      <c r="H482" s="2">
        <f>VIC_public_exposure_sites[[#This Row],[Onset of symptoms up to]]</f>
        <v>44046</v>
      </c>
      <c r="I482" s="2" t="s">
        <v>706</v>
      </c>
      <c r="J482" s="10" t="s">
        <v>707</v>
      </c>
      <c r="K482" s="1" t="str">
        <f>LEFT(VIC_public_exposure_sites[[#This Row],[Lat-Lon]],FIND(",",VIC_public_exposure_sites[[#This Row],[Lat-Lon]])-1)</f>
        <v>-37.657343</v>
      </c>
      <c r="L482" s="1" t="str">
        <f>MID(VIC_public_exposure_sites[[#This Row],[Lat-Lon]],FIND(",",VIC_public_exposure_sites[[#This Row],[Lat-Lon]])+1,9999)</f>
        <v xml:space="preserve"> 144.931442</v>
      </c>
    </row>
    <row r="483" spans="1:12" x14ac:dyDescent="0.45">
      <c r="A483" s="4">
        <v>44032</v>
      </c>
      <c r="B483" s="1"/>
      <c r="C483" s="1" t="s">
        <v>708</v>
      </c>
      <c r="D483" s="7" t="s">
        <v>691</v>
      </c>
      <c r="E483" s="2">
        <f>VIC_public_exposure_sites[[#This Row],[Date]]</f>
        <v>44032</v>
      </c>
      <c r="F483" s="2">
        <f>VIC_public_exposure_sites[[#This Row],[Exposure Date]]</f>
        <v>44032</v>
      </c>
      <c r="G483" s="2">
        <f>VIC_public_exposure_sites[[#This Row],[Date]]+14</f>
        <v>44046</v>
      </c>
      <c r="H483" s="2">
        <f>VIC_public_exposure_sites[[#This Row],[Onset of symptoms up to]]</f>
        <v>44046</v>
      </c>
      <c r="I483" s="2" t="s">
        <v>709</v>
      </c>
      <c r="J483" s="10" t="s">
        <v>710</v>
      </c>
      <c r="K483" s="1" t="str">
        <f>LEFT(VIC_public_exposure_sites[[#This Row],[Lat-Lon]],FIND(",",VIC_public_exposure_sites[[#This Row],[Lat-Lon]])-1)</f>
        <v>-37.787056</v>
      </c>
      <c r="L483" s="1" t="str">
        <f>MID(VIC_public_exposure_sites[[#This Row],[Lat-Lon]],FIND(",",VIC_public_exposure_sites[[#This Row],[Lat-Lon]])+1,9999)</f>
        <v xml:space="preserve"> 144.927149</v>
      </c>
    </row>
    <row r="484" spans="1:12" x14ac:dyDescent="0.45">
      <c r="A484" s="4">
        <v>44032</v>
      </c>
      <c r="B484" s="1"/>
      <c r="C484" s="1" t="s">
        <v>711</v>
      </c>
      <c r="D484" s="7" t="s">
        <v>691</v>
      </c>
      <c r="E484" s="2">
        <f>VIC_public_exposure_sites[[#This Row],[Date]]</f>
        <v>44032</v>
      </c>
      <c r="F484" s="2">
        <f>VIC_public_exposure_sites[[#This Row],[Exposure Date]]</f>
        <v>44032</v>
      </c>
      <c r="G484" s="2">
        <f>VIC_public_exposure_sites[[#This Row],[Date]]+14</f>
        <v>44046</v>
      </c>
      <c r="H484" s="2">
        <f>VIC_public_exposure_sites[[#This Row],[Onset of symptoms up to]]</f>
        <v>44046</v>
      </c>
      <c r="I484" s="2" t="s">
        <v>712</v>
      </c>
      <c r="J484" s="10" t="s">
        <v>713</v>
      </c>
      <c r="K484" s="1" t="str">
        <f>LEFT(VIC_public_exposure_sites[[#This Row],[Lat-Lon]],FIND(",",VIC_public_exposure_sites[[#This Row],[Lat-Lon]])-1)</f>
        <v>-37.793593</v>
      </c>
      <c r="L484" s="1" t="str">
        <f>MID(VIC_public_exposure_sites[[#This Row],[Lat-Lon]],FIND(",",VIC_public_exposure_sites[[#This Row],[Lat-Lon]])+1,9999)</f>
        <v xml:space="preserve"> 144.970911</v>
      </c>
    </row>
    <row r="485" spans="1:12" x14ac:dyDescent="0.45">
      <c r="A485" s="4">
        <v>44032</v>
      </c>
      <c r="B485" s="1"/>
      <c r="C485" s="1" t="s">
        <v>714</v>
      </c>
      <c r="D485" s="7" t="s">
        <v>691</v>
      </c>
      <c r="E485" s="2">
        <f>VIC_public_exposure_sites[[#This Row],[Date]]</f>
        <v>44032</v>
      </c>
      <c r="F485" s="2">
        <f>VIC_public_exposure_sites[[#This Row],[Exposure Date]]</f>
        <v>44032</v>
      </c>
      <c r="G485" s="2">
        <f>VIC_public_exposure_sites[[#This Row],[Date]]+14</f>
        <v>44046</v>
      </c>
      <c r="H485" s="2">
        <f>VIC_public_exposure_sites[[#This Row],[Onset of symptoms up to]]</f>
        <v>44046</v>
      </c>
      <c r="I485" s="2" t="s">
        <v>715</v>
      </c>
      <c r="J485" s="10" t="s">
        <v>716</v>
      </c>
      <c r="K485" s="1" t="str">
        <f>LEFT(VIC_public_exposure_sites[[#This Row],[Lat-Lon]],FIND(",",VIC_public_exposure_sites[[#This Row],[Lat-Lon]])-1)</f>
        <v>-37.800145</v>
      </c>
      <c r="L485" s="1" t="str">
        <f>MID(VIC_public_exposure_sites[[#This Row],[Lat-Lon]],FIND(",",VIC_public_exposure_sites[[#This Row],[Lat-Lon]])+1,9999)</f>
        <v xml:space="preserve"> 145.159244</v>
      </c>
    </row>
    <row r="486" spans="1:12" x14ac:dyDescent="0.45">
      <c r="A486" s="4">
        <v>44032</v>
      </c>
      <c r="B486" s="1"/>
      <c r="C486" s="1" t="s">
        <v>717</v>
      </c>
      <c r="D486" s="7" t="s">
        <v>691</v>
      </c>
      <c r="E486" s="2">
        <f>VIC_public_exposure_sites[[#This Row],[Date]]</f>
        <v>44032</v>
      </c>
      <c r="F486" s="2">
        <f>VIC_public_exposure_sites[[#This Row],[Exposure Date]]</f>
        <v>44032</v>
      </c>
      <c r="G486" s="2">
        <f>VIC_public_exposure_sites[[#This Row],[Date]]+14</f>
        <v>44046</v>
      </c>
      <c r="H486" s="2">
        <f>VIC_public_exposure_sites[[#This Row],[Onset of symptoms up to]]</f>
        <v>44046</v>
      </c>
      <c r="I486" s="2" t="s">
        <v>718</v>
      </c>
      <c r="J486" s="10" t="s">
        <v>719</v>
      </c>
      <c r="K486" s="1" t="str">
        <f>LEFT(VIC_public_exposure_sites[[#This Row],[Lat-Lon]],FIND(",",VIC_public_exposure_sites[[#This Row],[Lat-Lon]])-1)</f>
        <v>-37.752209</v>
      </c>
      <c r="L486" s="1" t="str">
        <f>MID(VIC_public_exposure_sites[[#This Row],[Lat-Lon]],FIND(",",VIC_public_exposure_sites[[#This Row],[Lat-Lon]])+1,9999)</f>
        <v xml:space="preserve"> 145.136227</v>
      </c>
    </row>
    <row r="487" spans="1:12" x14ac:dyDescent="0.45">
      <c r="A487" s="4">
        <v>44032</v>
      </c>
      <c r="B487" s="1"/>
      <c r="C487" s="1" t="s">
        <v>720</v>
      </c>
      <c r="D487" s="7" t="s">
        <v>691</v>
      </c>
      <c r="E487" s="2">
        <f>VIC_public_exposure_sites[[#This Row],[Date]]</f>
        <v>44032</v>
      </c>
      <c r="F487" s="2">
        <f>VIC_public_exposure_sites[[#This Row],[Exposure Date]]</f>
        <v>44032</v>
      </c>
      <c r="G487" s="2">
        <f>VIC_public_exposure_sites[[#This Row],[Date]]+14</f>
        <v>44046</v>
      </c>
      <c r="H487" s="2">
        <f>VIC_public_exposure_sites[[#This Row],[Onset of symptoms up to]]</f>
        <v>44046</v>
      </c>
      <c r="I487" s="2" t="s">
        <v>721</v>
      </c>
      <c r="J487" s="10" t="s">
        <v>722</v>
      </c>
      <c r="K487" s="1" t="str">
        <f>LEFT(VIC_public_exposure_sites[[#This Row],[Lat-Lon]],FIND(",",VIC_public_exposure_sites[[#This Row],[Lat-Lon]])-1)</f>
        <v>-37.780895</v>
      </c>
      <c r="L487" s="1" t="str">
        <f>MID(VIC_public_exposure_sites[[#This Row],[Lat-Lon]],FIND(",",VIC_public_exposure_sites[[#This Row],[Lat-Lon]])+1,9999)</f>
        <v xml:space="preserve"> 145.317661</v>
      </c>
    </row>
    <row r="488" spans="1:12" x14ac:dyDescent="0.45">
      <c r="A488" s="4">
        <v>44032</v>
      </c>
      <c r="B488" s="1"/>
      <c r="C488" s="1" t="s">
        <v>723</v>
      </c>
      <c r="D488" s="7" t="s">
        <v>691</v>
      </c>
      <c r="E488" s="2">
        <f>VIC_public_exposure_sites[[#This Row],[Date]]</f>
        <v>44032</v>
      </c>
      <c r="F488" s="2">
        <f>VIC_public_exposure_sites[[#This Row],[Exposure Date]]</f>
        <v>44032</v>
      </c>
      <c r="G488" s="2">
        <f>VIC_public_exposure_sites[[#This Row],[Date]]+14</f>
        <v>44046</v>
      </c>
      <c r="H488" s="2">
        <f>VIC_public_exposure_sites[[#This Row],[Onset of symptoms up to]]</f>
        <v>44046</v>
      </c>
      <c r="I488" s="2" t="s">
        <v>724</v>
      </c>
      <c r="J488" s="10" t="s">
        <v>725</v>
      </c>
      <c r="K488" s="1" t="str">
        <f>LEFT(VIC_public_exposure_sites[[#This Row],[Lat-Lon]],FIND(",",VIC_public_exposure_sites[[#This Row],[Lat-Lon]])-1)</f>
        <v>-37.812301</v>
      </c>
      <c r="L488" s="1" t="str">
        <f>MID(VIC_public_exposure_sites[[#This Row],[Lat-Lon]],FIND(",",VIC_public_exposure_sites[[#This Row],[Lat-Lon]])+1,9999)</f>
        <v xml:space="preserve"> 144.984375</v>
      </c>
    </row>
    <row r="489" spans="1:12" x14ac:dyDescent="0.45">
      <c r="A489" s="4">
        <v>44031</v>
      </c>
      <c r="B489" s="1"/>
      <c r="C489" s="1" t="s">
        <v>952</v>
      </c>
      <c r="D489" s="7" t="s">
        <v>613</v>
      </c>
      <c r="E489" s="2">
        <f>VIC_public_exposure_sites[[#This Row],[Date]]</f>
        <v>44031</v>
      </c>
      <c r="F489" s="2">
        <f>VIC_public_exposure_sites[[#This Row],[Exposure Date]]</f>
        <v>44031</v>
      </c>
      <c r="G489" s="2">
        <f>VIC_public_exposure_sites[[#This Row],[Date]]+14</f>
        <v>44045</v>
      </c>
      <c r="H489" s="2">
        <f>VIC_public_exposure_sites[[#This Row],[Onset of symptoms up to]]</f>
        <v>44045</v>
      </c>
      <c r="I489" s="2" t="s">
        <v>953</v>
      </c>
      <c r="J489" s="10" t="s">
        <v>954</v>
      </c>
      <c r="K489" s="1" t="str">
        <f>LEFT(VIC_public_exposure_sites[[#This Row],[Lat-Lon]],FIND(",",VIC_public_exposure_sites[[#This Row],[Lat-Lon]])-1)</f>
        <v>-37.787350</v>
      </c>
      <c r="L489" s="1" t="str">
        <f>MID(VIC_public_exposure_sites[[#This Row],[Lat-Lon]],FIND(",",VIC_public_exposure_sites[[#This Row],[Lat-Lon]])+1,9999)</f>
        <v xml:space="preserve"> 144.928020</v>
      </c>
    </row>
    <row r="490" spans="1:12" x14ac:dyDescent="0.45">
      <c r="A490" s="4">
        <v>44031</v>
      </c>
      <c r="B490" s="1"/>
      <c r="C490" s="1" t="s">
        <v>895</v>
      </c>
      <c r="D490" s="9" t="s">
        <v>883</v>
      </c>
      <c r="E490" s="2">
        <f>VIC_public_exposure_sites[[#This Row],[Date]]</f>
        <v>44031</v>
      </c>
      <c r="F490" s="2">
        <f>VIC_public_exposure_sites[[#This Row],[Exposure Date]]</f>
        <v>44031</v>
      </c>
      <c r="G490" s="2">
        <f>VIC_public_exposure_sites[[#This Row],[Date]]+14</f>
        <v>44045</v>
      </c>
      <c r="H490" s="2">
        <f>VIC_public_exposure_sites[[#This Row],[Onset of symptoms up to]]</f>
        <v>44045</v>
      </c>
      <c r="I490" s="2" t="s">
        <v>896</v>
      </c>
      <c r="J490" s="10" t="s">
        <v>897</v>
      </c>
      <c r="K490" s="1" t="str">
        <f>LEFT(VIC_public_exposure_sites[[#This Row],[Lat-Lon]],FIND(",",VIC_public_exposure_sites[[#This Row],[Lat-Lon]])-1)</f>
        <v>-37.800792</v>
      </c>
      <c r="L490" s="1" t="str">
        <f>MID(VIC_public_exposure_sites[[#This Row],[Lat-Lon]],FIND(",",VIC_public_exposure_sites[[#This Row],[Lat-Lon]])+1,9999)</f>
        <v xml:space="preserve"> 147.453392</v>
      </c>
    </row>
    <row r="491" spans="1:12" x14ac:dyDescent="0.45">
      <c r="A491" s="4">
        <v>44031</v>
      </c>
      <c r="B491" s="1"/>
      <c r="C491" s="1" t="s">
        <v>898</v>
      </c>
      <c r="D491" s="9" t="s">
        <v>883</v>
      </c>
      <c r="E491" s="2">
        <f>VIC_public_exposure_sites[[#This Row],[Date]]</f>
        <v>44031</v>
      </c>
      <c r="F491" s="2">
        <f>VIC_public_exposure_sites[[#This Row],[Exposure Date]]</f>
        <v>44031</v>
      </c>
      <c r="G491" s="2">
        <f>VIC_public_exposure_sites[[#This Row],[Date]]+14</f>
        <v>44045</v>
      </c>
      <c r="H491" s="2">
        <f>VIC_public_exposure_sites[[#This Row],[Onset of symptoms up to]]</f>
        <v>44045</v>
      </c>
      <c r="I491" s="2" t="s">
        <v>899</v>
      </c>
      <c r="J491" s="10" t="s">
        <v>900</v>
      </c>
      <c r="K491" s="1" t="str">
        <f>LEFT(VIC_public_exposure_sites[[#This Row],[Lat-Lon]],FIND(",",VIC_public_exposure_sites[[#This Row],[Lat-Lon]])-1)</f>
        <v>-37.823705</v>
      </c>
      <c r="L491" s="1" t="str">
        <f>MID(VIC_public_exposure_sites[[#This Row],[Lat-Lon]],FIND(",",VIC_public_exposure_sites[[#This Row],[Lat-Lon]])+1,9999)</f>
        <v xml:space="preserve"> 147.608069</v>
      </c>
    </row>
    <row r="492" spans="1:12" x14ac:dyDescent="0.45">
      <c r="A492" s="4">
        <v>44031</v>
      </c>
      <c r="B492" s="1"/>
      <c r="C492" s="1" t="s">
        <v>884</v>
      </c>
      <c r="D492" s="9" t="s">
        <v>883</v>
      </c>
      <c r="E492" s="2">
        <f>VIC_public_exposure_sites[[#This Row],[Date]]</f>
        <v>44031</v>
      </c>
      <c r="F492" s="2">
        <f>VIC_public_exposure_sites[[#This Row],[Exposure Date]]</f>
        <v>44031</v>
      </c>
      <c r="G492" s="2">
        <f>VIC_public_exposure_sites[[#This Row],[Date]]+14</f>
        <v>44045</v>
      </c>
      <c r="H492" s="2">
        <f>VIC_public_exposure_sites[[#This Row],[Onset of symptoms up to]]</f>
        <v>44045</v>
      </c>
      <c r="I492" s="2" t="s">
        <v>901</v>
      </c>
      <c r="J492" s="10" t="s">
        <v>902</v>
      </c>
      <c r="K492" s="1" t="str">
        <f>LEFT(VIC_public_exposure_sites[[#This Row],[Lat-Lon]],FIND(",",VIC_public_exposure_sites[[#This Row],[Lat-Lon]])-1)</f>
        <v>-37.699694</v>
      </c>
      <c r="L492" s="1" t="str">
        <f>MID(VIC_public_exposure_sites[[#This Row],[Lat-Lon]],FIND(",",VIC_public_exposure_sites[[#This Row],[Lat-Lon]])+1,9999)</f>
        <v xml:space="preserve"> 148.452987</v>
      </c>
    </row>
    <row r="493" spans="1:12" x14ac:dyDescent="0.45">
      <c r="A493" s="4">
        <v>44031</v>
      </c>
      <c r="B493" s="1"/>
      <c r="C493" s="1" t="s">
        <v>885</v>
      </c>
      <c r="D493" s="9" t="s">
        <v>883</v>
      </c>
      <c r="E493" s="2">
        <f>VIC_public_exposure_sites[[#This Row],[Date]]</f>
        <v>44031</v>
      </c>
      <c r="F493" s="2">
        <f>VIC_public_exposure_sites[[#This Row],[Exposure Date]]</f>
        <v>44031</v>
      </c>
      <c r="G493" s="2">
        <f>VIC_public_exposure_sites[[#This Row],[Date]]+14</f>
        <v>44045</v>
      </c>
      <c r="H493" s="2">
        <f>VIC_public_exposure_sites[[#This Row],[Onset of symptoms up to]]</f>
        <v>44045</v>
      </c>
      <c r="I493" s="2" t="s">
        <v>903</v>
      </c>
      <c r="J493" s="10" t="s">
        <v>904</v>
      </c>
      <c r="K493" s="1" t="str">
        <f>LEFT(VIC_public_exposure_sites[[#This Row],[Lat-Lon]],FIND(",",VIC_public_exposure_sites[[#This Row],[Lat-Lon]])-1)</f>
        <v>-37.706567</v>
      </c>
      <c r="L493" s="1" t="str">
        <f>MID(VIC_public_exposure_sites[[#This Row],[Lat-Lon]],FIND(",",VIC_public_exposure_sites[[#This Row],[Lat-Lon]])+1,9999)</f>
        <v xml:space="preserve"> 148.456017</v>
      </c>
    </row>
    <row r="494" spans="1:12" x14ac:dyDescent="0.45">
      <c r="A494" s="4">
        <v>44031</v>
      </c>
      <c r="B494" s="1"/>
      <c r="C494" s="1" t="s">
        <v>886</v>
      </c>
      <c r="D494" s="9" t="s">
        <v>883</v>
      </c>
      <c r="E494" s="2">
        <f>VIC_public_exposure_sites[[#This Row],[Date]]</f>
        <v>44031</v>
      </c>
      <c r="F494" s="2">
        <f>VIC_public_exposure_sites[[#This Row],[Exposure Date]]</f>
        <v>44031</v>
      </c>
      <c r="G494" s="2">
        <f>VIC_public_exposure_sites[[#This Row],[Date]]+14</f>
        <v>44045</v>
      </c>
      <c r="H494" s="2">
        <f>VIC_public_exposure_sites[[#This Row],[Onset of symptoms up to]]</f>
        <v>44045</v>
      </c>
      <c r="I494" s="2" t="s">
        <v>905</v>
      </c>
      <c r="J494" s="10" t="s">
        <v>906</v>
      </c>
      <c r="K494" s="1" t="str">
        <f>LEFT(VIC_public_exposure_sites[[#This Row],[Lat-Lon]],FIND(",",VIC_public_exposure_sites[[#This Row],[Lat-Lon]])-1)</f>
        <v>-37.882031</v>
      </c>
      <c r="L494" s="1" t="str">
        <f>MID(VIC_public_exposure_sites[[#This Row],[Lat-Lon]],FIND(",",VIC_public_exposure_sites[[#This Row],[Lat-Lon]])+1,9999)</f>
        <v xml:space="preserve"> 147.974231</v>
      </c>
    </row>
    <row r="495" spans="1:12" x14ac:dyDescent="0.45">
      <c r="A495" s="4">
        <v>44031</v>
      </c>
      <c r="B495" s="1"/>
      <c r="C495" s="1" t="s">
        <v>887</v>
      </c>
      <c r="D495" s="9" t="s">
        <v>883</v>
      </c>
      <c r="E495" s="2">
        <f>VIC_public_exposure_sites[[#This Row],[Date]]</f>
        <v>44031</v>
      </c>
      <c r="F495" s="2">
        <f>VIC_public_exposure_sites[[#This Row],[Exposure Date]]</f>
        <v>44031</v>
      </c>
      <c r="G495" s="2">
        <f>VIC_public_exposure_sites[[#This Row],[Date]]+14</f>
        <v>44045</v>
      </c>
      <c r="H495" s="2">
        <f>VIC_public_exposure_sites[[#This Row],[Onset of symptoms up to]]</f>
        <v>44045</v>
      </c>
      <c r="I495" s="2" t="s">
        <v>907</v>
      </c>
      <c r="J495" s="10" t="s">
        <v>908</v>
      </c>
      <c r="K495" s="1" t="str">
        <f>LEFT(VIC_public_exposure_sites[[#This Row],[Lat-Lon]],FIND(",",VIC_public_exposure_sites[[#This Row],[Lat-Lon]])-1)</f>
        <v>-37.708074</v>
      </c>
      <c r="L495" s="1" t="str">
        <f>MID(VIC_public_exposure_sites[[#This Row],[Lat-Lon]],FIND(",",VIC_public_exposure_sites[[#This Row],[Lat-Lon]])+1,9999)</f>
        <v xml:space="preserve"> 148.454985</v>
      </c>
    </row>
    <row r="496" spans="1:12" x14ac:dyDescent="0.45">
      <c r="A496" s="4">
        <v>44031</v>
      </c>
      <c r="B496" s="1"/>
      <c r="C496" s="1" t="s">
        <v>888</v>
      </c>
      <c r="D496" s="9" t="s">
        <v>883</v>
      </c>
      <c r="E496" s="2">
        <f>VIC_public_exposure_sites[[#This Row],[Date]]</f>
        <v>44031</v>
      </c>
      <c r="F496" s="2">
        <f>VIC_public_exposure_sites[[#This Row],[Exposure Date]]</f>
        <v>44031</v>
      </c>
      <c r="G496" s="2">
        <f>VIC_public_exposure_sites[[#This Row],[Date]]+14</f>
        <v>44045</v>
      </c>
      <c r="H496" s="2">
        <f>VIC_public_exposure_sites[[#This Row],[Onset of symptoms up to]]</f>
        <v>44045</v>
      </c>
      <c r="I496" s="2" t="s">
        <v>909</v>
      </c>
      <c r="J496" s="10" t="s">
        <v>910</v>
      </c>
      <c r="K496" s="1" t="str">
        <f>LEFT(VIC_public_exposure_sites[[#This Row],[Lat-Lon]],FIND(",",VIC_public_exposure_sites[[#This Row],[Lat-Lon]])-1)</f>
        <v>-37.707413</v>
      </c>
      <c r="L496" s="1" t="str">
        <f>MID(VIC_public_exposure_sites[[#This Row],[Lat-Lon]],FIND(",",VIC_public_exposure_sites[[#This Row],[Lat-Lon]])+1,9999)</f>
        <v xml:space="preserve"> 148.454625</v>
      </c>
    </row>
    <row r="497" spans="1:12" x14ac:dyDescent="0.45">
      <c r="A497" s="4">
        <v>44031</v>
      </c>
      <c r="B497" s="1"/>
      <c r="C497" s="1" t="s">
        <v>889</v>
      </c>
      <c r="D497" s="9" t="s">
        <v>883</v>
      </c>
      <c r="E497" s="2">
        <f>VIC_public_exposure_sites[[#This Row],[Date]]</f>
        <v>44031</v>
      </c>
      <c r="F497" s="2">
        <f>VIC_public_exposure_sites[[#This Row],[Exposure Date]]</f>
        <v>44031</v>
      </c>
      <c r="G497" s="2">
        <f>VIC_public_exposure_sites[[#This Row],[Date]]+14</f>
        <v>44045</v>
      </c>
      <c r="H497" s="2">
        <f>VIC_public_exposure_sites[[#This Row],[Onset of symptoms up to]]</f>
        <v>44045</v>
      </c>
      <c r="I497" s="2" t="s">
        <v>911</v>
      </c>
      <c r="J497" s="10" t="s">
        <v>912</v>
      </c>
      <c r="K497" s="1" t="str">
        <f>LEFT(VIC_public_exposure_sites[[#This Row],[Lat-Lon]],FIND(",",VIC_public_exposure_sites[[#This Row],[Lat-Lon]])-1)</f>
        <v>-37.705953</v>
      </c>
      <c r="L497" s="1" t="str">
        <f>MID(VIC_public_exposure_sites[[#This Row],[Lat-Lon]],FIND(",",VIC_public_exposure_sites[[#This Row],[Lat-Lon]])+1,9999)</f>
        <v xml:space="preserve"> 148.454952</v>
      </c>
    </row>
    <row r="498" spans="1:12" x14ac:dyDescent="0.45">
      <c r="A498" s="4">
        <v>44031</v>
      </c>
      <c r="B498" s="1"/>
      <c r="C498" s="1" t="s">
        <v>890</v>
      </c>
      <c r="D498" s="9" t="s">
        <v>883</v>
      </c>
      <c r="E498" s="2">
        <f>VIC_public_exposure_sites[[#This Row],[Date]]</f>
        <v>44031</v>
      </c>
      <c r="F498" s="2">
        <f>VIC_public_exposure_sites[[#This Row],[Exposure Date]]</f>
        <v>44031</v>
      </c>
      <c r="G498" s="2">
        <f>VIC_public_exposure_sites[[#This Row],[Date]]+14</f>
        <v>44045</v>
      </c>
      <c r="H498" s="2">
        <f>VIC_public_exposure_sites[[#This Row],[Onset of symptoms up to]]</f>
        <v>44045</v>
      </c>
      <c r="I498" s="2" t="s">
        <v>913</v>
      </c>
      <c r="J498" s="10" t="s">
        <v>914</v>
      </c>
      <c r="K498" s="1" t="str">
        <f>LEFT(VIC_public_exposure_sites[[#This Row],[Lat-Lon]],FIND(",",VIC_public_exposure_sites[[#This Row],[Lat-Lon]])-1)</f>
        <v>-37.705844</v>
      </c>
      <c r="L498" s="1" t="str">
        <f>MID(VIC_public_exposure_sites[[#This Row],[Lat-Lon]],FIND(",",VIC_public_exposure_sites[[#This Row],[Lat-Lon]])+1,9999)</f>
        <v xml:space="preserve"> 148.454539</v>
      </c>
    </row>
    <row r="499" spans="1:12" x14ac:dyDescent="0.45">
      <c r="A499" s="4">
        <v>44031</v>
      </c>
      <c r="B499" s="1"/>
      <c r="C499" s="1" t="s">
        <v>891</v>
      </c>
      <c r="D499" s="9" t="s">
        <v>883</v>
      </c>
      <c r="E499" s="2">
        <f>VIC_public_exposure_sites[[#This Row],[Date]]</f>
        <v>44031</v>
      </c>
      <c r="F499" s="2">
        <f>VIC_public_exposure_sites[[#This Row],[Exposure Date]]</f>
        <v>44031</v>
      </c>
      <c r="G499" s="2">
        <f>VIC_public_exposure_sites[[#This Row],[Date]]+14</f>
        <v>44045</v>
      </c>
      <c r="H499" s="2">
        <f>VIC_public_exposure_sites[[#This Row],[Onset of symptoms up to]]</f>
        <v>44045</v>
      </c>
      <c r="I499" s="2" t="s">
        <v>915</v>
      </c>
      <c r="J499" s="10" t="s">
        <v>916</v>
      </c>
      <c r="K499" s="1" t="str">
        <f>LEFT(VIC_public_exposure_sites[[#This Row],[Lat-Lon]],FIND(",",VIC_public_exposure_sites[[#This Row],[Lat-Lon]])-1)</f>
        <v>-37.706257</v>
      </c>
      <c r="L499" s="1" t="str">
        <f>MID(VIC_public_exposure_sites[[#This Row],[Lat-Lon]],FIND(",",VIC_public_exposure_sites[[#This Row],[Lat-Lon]])+1,9999)</f>
        <v xml:space="preserve"> 148.454884</v>
      </c>
    </row>
    <row r="500" spans="1:12" x14ac:dyDescent="0.45">
      <c r="A500" s="4">
        <v>44031</v>
      </c>
      <c r="B500" s="1"/>
      <c r="C500" s="1" t="s">
        <v>892</v>
      </c>
      <c r="D500" s="9" t="s">
        <v>883</v>
      </c>
      <c r="E500" s="2">
        <f>VIC_public_exposure_sites[[#This Row],[Date]]</f>
        <v>44031</v>
      </c>
      <c r="F500" s="2">
        <f>VIC_public_exposure_sites[[#This Row],[Exposure Date]]</f>
        <v>44031</v>
      </c>
      <c r="G500" s="2">
        <f>VIC_public_exposure_sites[[#This Row],[Date]]+14</f>
        <v>44045</v>
      </c>
      <c r="H500" s="2">
        <f>VIC_public_exposure_sites[[#This Row],[Onset of symptoms up to]]</f>
        <v>44045</v>
      </c>
      <c r="I500" s="2" t="s">
        <v>917</v>
      </c>
      <c r="J500" s="10" t="s">
        <v>918</v>
      </c>
      <c r="K500" s="1" t="str">
        <f>LEFT(VIC_public_exposure_sites[[#This Row],[Lat-Lon]],FIND(",",VIC_public_exposure_sites[[#This Row],[Lat-Lon]])-1)</f>
        <v>-37.796821</v>
      </c>
      <c r="L500" s="1" t="str">
        <f>MID(VIC_public_exposure_sites[[#This Row],[Lat-Lon]],FIND(",",VIC_public_exposure_sites[[#This Row],[Lat-Lon]])+1,9999)</f>
        <v xml:space="preserve"> 148.530680</v>
      </c>
    </row>
    <row r="501" spans="1:12" x14ac:dyDescent="0.45">
      <c r="A501" s="4">
        <v>44031</v>
      </c>
      <c r="B501" s="1"/>
      <c r="C501" s="1" t="s">
        <v>893</v>
      </c>
      <c r="D501" s="9" t="s">
        <v>883</v>
      </c>
      <c r="E501" s="2">
        <f>VIC_public_exposure_sites[[#This Row],[Date]]</f>
        <v>44031</v>
      </c>
      <c r="F501" s="2">
        <f>VIC_public_exposure_sites[[#This Row],[Exposure Date]]</f>
        <v>44031</v>
      </c>
      <c r="G501" s="2">
        <f>VIC_public_exposure_sites[[#This Row],[Date]]+14</f>
        <v>44045</v>
      </c>
      <c r="H501" s="2">
        <f>VIC_public_exposure_sites[[#This Row],[Onset of symptoms up to]]</f>
        <v>44045</v>
      </c>
      <c r="I501" s="2" t="s">
        <v>919</v>
      </c>
      <c r="J501" s="10" t="s">
        <v>920</v>
      </c>
      <c r="K501" s="1" t="str">
        <f>LEFT(VIC_public_exposure_sites[[#This Row],[Lat-Lon]],FIND(",",VIC_public_exposure_sites[[#This Row],[Lat-Lon]])-1)</f>
        <v>-37.702769</v>
      </c>
      <c r="L501" s="1" t="str">
        <f>MID(VIC_public_exposure_sites[[#This Row],[Lat-Lon]],FIND(",",VIC_public_exposure_sites[[#This Row],[Lat-Lon]])+1,9999)</f>
        <v xml:space="preserve"> 148.459790</v>
      </c>
    </row>
    <row r="502" spans="1:12" x14ac:dyDescent="0.45">
      <c r="A502" s="4">
        <v>44031</v>
      </c>
      <c r="B502" s="1"/>
      <c r="C502" s="1" t="s">
        <v>894</v>
      </c>
      <c r="D502" s="9" t="s">
        <v>883</v>
      </c>
      <c r="E502" s="2">
        <f>VIC_public_exposure_sites[[#This Row],[Date]]</f>
        <v>44031</v>
      </c>
      <c r="F502" s="2">
        <f>VIC_public_exposure_sites[[#This Row],[Exposure Date]]</f>
        <v>44031</v>
      </c>
      <c r="G502" s="2">
        <f>VIC_public_exposure_sites[[#This Row],[Date]]+14</f>
        <v>44045</v>
      </c>
      <c r="H502" s="2">
        <f>VIC_public_exposure_sites[[#This Row],[Onset of symptoms up to]]</f>
        <v>44045</v>
      </c>
      <c r="I502" s="2" t="s">
        <v>921</v>
      </c>
      <c r="J502" s="10" t="s">
        <v>922</v>
      </c>
      <c r="K502" s="1" t="str">
        <f>LEFT(VIC_public_exposure_sites[[#This Row],[Lat-Lon]],FIND(",",VIC_public_exposure_sites[[#This Row],[Lat-Lon]])-1)</f>
        <v>-37.797039</v>
      </c>
      <c r="L502" s="1" t="str">
        <f>MID(VIC_public_exposure_sites[[#This Row],[Lat-Lon]],FIND(",",VIC_public_exposure_sites[[#This Row],[Lat-Lon]])+1,9999)</f>
        <v xml:space="preserve"> 148.539161</v>
      </c>
    </row>
    <row r="503" spans="1:12" x14ac:dyDescent="0.45">
      <c r="A503" s="4">
        <v>44031</v>
      </c>
      <c r="B503" s="1"/>
      <c r="C503" s="1" t="s">
        <v>923</v>
      </c>
      <c r="D503" s="9" t="s">
        <v>883</v>
      </c>
      <c r="E503" s="2">
        <f>VIC_public_exposure_sites[[#This Row],[Date]]</f>
        <v>44031</v>
      </c>
      <c r="F503" s="2">
        <f>VIC_public_exposure_sites[[#This Row],[Exposure Date]]</f>
        <v>44031</v>
      </c>
      <c r="G503" s="2">
        <f>VIC_public_exposure_sites[[#This Row],[Date]]+14</f>
        <v>44045</v>
      </c>
      <c r="H503" s="2">
        <f>VIC_public_exposure_sites[[#This Row],[Onset of symptoms up to]]</f>
        <v>44045</v>
      </c>
      <c r="I503" s="2" t="s">
        <v>924</v>
      </c>
      <c r="J503" s="10" t="s">
        <v>925</v>
      </c>
      <c r="K503" s="1" t="str">
        <f>LEFT(VIC_public_exposure_sites[[#This Row],[Lat-Lon]],FIND(",",VIC_public_exposure_sites[[#This Row],[Lat-Lon]])-1)</f>
        <v>-37.795572</v>
      </c>
      <c r="L503" s="1" t="str">
        <f>MID(VIC_public_exposure_sites[[#This Row],[Lat-Lon]],FIND(",",VIC_public_exposure_sites[[#This Row],[Lat-Lon]])+1,9999)</f>
        <v xml:space="preserve"> 148.531361</v>
      </c>
    </row>
    <row r="504" spans="1:12" x14ac:dyDescent="0.45">
      <c r="A504" s="4">
        <v>44031</v>
      </c>
      <c r="B504" s="1"/>
      <c r="C504" s="1" t="s">
        <v>649</v>
      </c>
      <c r="D504" s="7" t="s">
        <v>650</v>
      </c>
      <c r="E504" s="2">
        <f>VIC_public_exposure_sites[[#This Row],[Date]]</f>
        <v>44031</v>
      </c>
      <c r="F504" s="2">
        <f>VIC_public_exposure_sites[[#This Row],[Exposure Date]]</f>
        <v>44031</v>
      </c>
      <c r="G504" s="2">
        <f>VIC_public_exposure_sites[[#This Row],[Date]]+14</f>
        <v>44045</v>
      </c>
      <c r="H504" s="2">
        <f>VIC_public_exposure_sites[[#This Row],[Onset of symptoms up to]]</f>
        <v>44045</v>
      </c>
      <c r="I504" s="2" t="s">
        <v>651</v>
      </c>
      <c r="J504" s="10" t="s">
        <v>652</v>
      </c>
      <c r="K504" s="1" t="str">
        <f>LEFT(VIC_public_exposure_sites[[#This Row],[Lat-Lon]],FIND(",",VIC_public_exposure_sites[[#This Row],[Lat-Lon]])-1)</f>
        <v>-37.187594</v>
      </c>
      <c r="L504" s="1" t="str">
        <f>MID(VIC_public_exposure_sites[[#This Row],[Lat-Lon]],FIND(",",VIC_public_exposure_sites[[#This Row],[Lat-Lon]])+1,9999)</f>
        <v xml:space="preserve"> 144.397071</v>
      </c>
    </row>
    <row r="505" spans="1:12" x14ac:dyDescent="0.45">
      <c r="A505" s="4">
        <v>44030</v>
      </c>
      <c r="B505" s="1"/>
      <c r="C505" s="1" t="s">
        <v>1130</v>
      </c>
      <c r="D505" s="7" t="s">
        <v>477</v>
      </c>
      <c r="E505" s="2">
        <f>VIC_public_exposure_sites[[#This Row],[Date]]</f>
        <v>44030</v>
      </c>
      <c r="F505" s="2">
        <f>VIC_public_exposure_sites[[#This Row],[Exposure Date]]</f>
        <v>44030</v>
      </c>
      <c r="G505" s="2">
        <f>VIC_public_exposure_sites[[#This Row],[Date]]+14</f>
        <v>44044</v>
      </c>
      <c r="H505" s="2">
        <f>VIC_public_exposure_sites[[#This Row],[Onset of symptoms up to]]</f>
        <v>44044</v>
      </c>
      <c r="I505" s="2" t="s">
        <v>1131</v>
      </c>
      <c r="J505" s="10" t="s">
        <v>1132</v>
      </c>
      <c r="K505" s="1" t="str">
        <f>LEFT(VIC_public_exposure_sites[[#This Row],[Lat-Lon]],FIND(",",VIC_public_exposure_sites[[#This Row],[Lat-Lon]])-1)</f>
        <v>-37.6891667</v>
      </c>
      <c r="L505" s="1" t="str">
        <f>MID(VIC_public_exposure_sites[[#This Row],[Lat-Lon]],FIND(",",VIC_public_exposure_sites[[#This Row],[Lat-Lon]])+1,9999)</f>
        <v>144.9578113</v>
      </c>
    </row>
    <row r="506" spans="1:12" x14ac:dyDescent="0.45">
      <c r="A506" s="4">
        <v>44030</v>
      </c>
      <c r="B506" s="1"/>
      <c r="C506" s="1" t="s">
        <v>874</v>
      </c>
      <c r="D506" s="6" t="s">
        <v>613</v>
      </c>
      <c r="E506" s="2">
        <f>VIC_public_exposure_sites[[#This Row],[Date]]</f>
        <v>44030</v>
      </c>
      <c r="F506" s="2">
        <f>VIC_public_exposure_sites[[#This Row],[Exposure Date]]</f>
        <v>44030</v>
      </c>
      <c r="G506" s="2">
        <f>VIC_public_exposure_sites[[#This Row],[Date]]+14</f>
        <v>44044</v>
      </c>
      <c r="H506" s="2">
        <f>VIC_public_exposure_sites[[#This Row],[Onset of symptoms up to]]</f>
        <v>44044</v>
      </c>
      <c r="I506" s="2" t="s">
        <v>875</v>
      </c>
      <c r="J506" s="10" t="s">
        <v>876</v>
      </c>
      <c r="K506" s="1" t="str">
        <f>LEFT(VIC_public_exposure_sites[[#This Row],[Lat-Lon]],FIND(",",VIC_public_exposure_sites[[#This Row],[Lat-Lon]])-1)</f>
        <v>-37.820457</v>
      </c>
      <c r="L506" s="1" t="str">
        <f>MID(VIC_public_exposure_sites[[#This Row],[Lat-Lon]],FIND(",",VIC_public_exposure_sites[[#This Row],[Lat-Lon]])+1,9999)</f>
        <v xml:space="preserve"> 144.943415</v>
      </c>
    </row>
    <row r="507" spans="1:12" x14ac:dyDescent="0.45">
      <c r="A507" s="4">
        <v>44030</v>
      </c>
      <c r="B507" s="1"/>
      <c r="C507" s="1" t="s">
        <v>841</v>
      </c>
      <c r="D507" s="6" t="s">
        <v>613</v>
      </c>
      <c r="E507" s="2">
        <f>VIC_public_exposure_sites[[#This Row],[Date]]</f>
        <v>44030</v>
      </c>
      <c r="F507" s="2">
        <f>VIC_public_exposure_sites[[#This Row],[Exposure Date]]</f>
        <v>44030</v>
      </c>
      <c r="G507" s="2">
        <f>VIC_public_exposure_sites[[#This Row],[Date]]+14</f>
        <v>44044</v>
      </c>
      <c r="H507" s="2">
        <f>VIC_public_exposure_sites[[#This Row],[Onset of symptoms up to]]</f>
        <v>44044</v>
      </c>
      <c r="I507" s="2" t="s">
        <v>842</v>
      </c>
      <c r="J507" s="10" t="s">
        <v>843</v>
      </c>
      <c r="K507" s="1" t="str">
        <f>LEFT(VIC_public_exposure_sites[[#This Row],[Lat-Lon]],FIND(",",VIC_public_exposure_sites[[#This Row],[Lat-Lon]])-1)</f>
        <v>-37.993023</v>
      </c>
      <c r="L507" s="1" t="str">
        <f>MID(VIC_public_exposure_sites[[#This Row],[Lat-Lon]],FIND(",",VIC_public_exposure_sites[[#This Row],[Lat-Lon]])+1,9999)</f>
        <v xml:space="preserve"> 145.172729</v>
      </c>
    </row>
    <row r="508" spans="1:12" x14ac:dyDescent="0.45">
      <c r="A508" s="4">
        <v>44030</v>
      </c>
      <c r="B508" s="1"/>
      <c r="C508" s="1" t="s">
        <v>663</v>
      </c>
      <c r="D508" s="7" t="s">
        <v>664</v>
      </c>
      <c r="E508" s="2">
        <f>VIC_public_exposure_sites[[#This Row],[Date]]</f>
        <v>44030</v>
      </c>
      <c r="F508" s="2">
        <f>VIC_public_exposure_sites[[#This Row],[Exposure Date]]</f>
        <v>44030</v>
      </c>
      <c r="G508" s="2">
        <f>VIC_public_exposure_sites[[#This Row],[Date]]+14</f>
        <v>44044</v>
      </c>
      <c r="H508" s="2">
        <f>VIC_public_exposure_sites[[#This Row],[Onset of symptoms up to]]</f>
        <v>44044</v>
      </c>
      <c r="I508" s="2" t="s">
        <v>665</v>
      </c>
      <c r="J508" s="10" t="s">
        <v>666</v>
      </c>
      <c r="K508" s="1" t="str">
        <f>LEFT(VIC_public_exposure_sites[[#This Row],[Lat-Lon]],FIND(",",VIC_public_exposure_sites[[#This Row],[Lat-Lon]])-1)</f>
        <v>-38.328661</v>
      </c>
      <c r="L508" s="1" t="str">
        <f>MID(VIC_public_exposure_sites[[#This Row],[Lat-Lon]],FIND(",",VIC_public_exposure_sites[[#This Row],[Lat-Lon]])+1,9999)</f>
        <v xml:space="preserve"> 143.608510</v>
      </c>
    </row>
    <row r="509" spans="1:12" x14ac:dyDescent="0.45">
      <c r="A509" s="4">
        <v>44030</v>
      </c>
      <c r="B509" s="1"/>
      <c r="C509" s="1" t="s">
        <v>667</v>
      </c>
      <c r="D509" s="7" t="s">
        <v>664</v>
      </c>
      <c r="E509" s="2">
        <f>VIC_public_exposure_sites[[#This Row],[Date]]</f>
        <v>44030</v>
      </c>
      <c r="F509" s="2">
        <f>VIC_public_exposure_sites[[#This Row],[Exposure Date]]</f>
        <v>44030</v>
      </c>
      <c r="G509" s="2">
        <f>VIC_public_exposure_sites[[#This Row],[Date]]+14</f>
        <v>44044</v>
      </c>
      <c r="H509" s="2">
        <f>VIC_public_exposure_sites[[#This Row],[Onset of symptoms up to]]</f>
        <v>44044</v>
      </c>
      <c r="I509" s="2" t="s">
        <v>668</v>
      </c>
      <c r="J509" s="10" t="s">
        <v>669</v>
      </c>
      <c r="K509" s="1" t="str">
        <f>LEFT(VIC_public_exposure_sites[[#This Row],[Lat-Lon]],FIND(",",VIC_public_exposure_sites[[#This Row],[Lat-Lon]])-1)</f>
        <v>-38.018978</v>
      </c>
      <c r="L509" s="1" t="str">
        <f>MID(VIC_public_exposure_sites[[#This Row],[Lat-Lon]],FIND(",",VIC_public_exposure_sites[[#This Row],[Lat-Lon]])+1,9999)</f>
        <v xml:space="preserve"> 145.199767</v>
      </c>
    </row>
    <row r="510" spans="1:12" x14ac:dyDescent="0.45">
      <c r="A510" s="4">
        <v>44030</v>
      </c>
      <c r="B510" s="1"/>
      <c r="C510" s="1" t="s">
        <v>670</v>
      </c>
      <c r="D510" s="7" t="s">
        <v>664</v>
      </c>
      <c r="E510" s="2">
        <f>VIC_public_exposure_sites[[#This Row],[Date]]</f>
        <v>44030</v>
      </c>
      <c r="F510" s="2">
        <f>VIC_public_exposure_sites[[#This Row],[Exposure Date]]</f>
        <v>44030</v>
      </c>
      <c r="G510" s="2">
        <f>VIC_public_exposure_sites[[#This Row],[Date]]+14</f>
        <v>44044</v>
      </c>
      <c r="H510" s="2">
        <f>VIC_public_exposure_sites[[#This Row],[Onset of symptoms up to]]</f>
        <v>44044</v>
      </c>
      <c r="I510" s="2" t="s">
        <v>671</v>
      </c>
      <c r="J510" s="10" t="s">
        <v>672</v>
      </c>
      <c r="K510" s="1" t="str">
        <f>LEFT(VIC_public_exposure_sites[[#This Row],[Lat-Lon]],FIND(",",VIC_public_exposure_sites[[#This Row],[Lat-Lon]])-1)</f>
        <v>-37.692839</v>
      </c>
      <c r="L510" s="1" t="str">
        <f>MID(VIC_public_exposure_sites[[#This Row],[Lat-Lon]],FIND(",",VIC_public_exposure_sites[[#This Row],[Lat-Lon]])+1,9999)</f>
        <v xml:space="preserve"> 144.870994</v>
      </c>
    </row>
    <row r="511" spans="1:12" x14ac:dyDescent="0.45">
      <c r="A511" s="4">
        <v>44030</v>
      </c>
      <c r="B511" s="1"/>
      <c r="C511" s="1" t="s">
        <v>673</v>
      </c>
      <c r="D511" s="7" t="s">
        <v>664</v>
      </c>
      <c r="E511" s="2">
        <f>VIC_public_exposure_sites[[#This Row],[Date]]</f>
        <v>44030</v>
      </c>
      <c r="F511" s="2">
        <f>VIC_public_exposure_sites[[#This Row],[Exposure Date]]</f>
        <v>44030</v>
      </c>
      <c r="G511" s="2">
        <f>VIC_public_exposure_sites[[#This Row],[Date]]+14</f>
        <v>44044</v>
      </c>
      <c r="H511" s="2">
        <f>VIC_public_exposure_sites[[#This Row],[Onset of symptoms up to]]</f>
        <v>44044</v>
      </c>
      <c r="I511" s="2" t="s">
        <v>674</v>
      </c>
      <c r="J511" s="10" t="s">
        <v>675</v>
      </c>
      <c r="K511" s="1" t="str">
        <f>LEFT(VIC_public_exposure_sites[[#This Row],[Lat-Lon]],FIND(",",VIC_public_exposure_sites[[#This Row],[Lat-Lon]])-1)</f>
        <v>-37.778622</v>
      </c>
      <c r="L511" s="1" t="str">
        <f>MID(VIC_public_exposure_sites[[#This Row],[Lat-Lon]],FIND(",",VIC_public_exposure_sites[[#This Row],[Lat-Lon]])+1,9999)</f>
        <v xml:space="preserve"> 144.997626</v>
      </c>
    </row>
    <row r="512" spans="1:12" x14ac:dyDescent="0.45">
      <c r="A512" s="4">
        <v>44030</v>
      </c>
      <c r="B512" s="1"/>
      <c r="C512" s="1" t="s">
        <v>676</v>
      </c>
      <c r="D512" s="7" t="s">
        <v>664</v>
      </c>
      <c r="E512" s="2">
        <f>VIC_public_exposure_sites[[#This Row],[Date]]</f>
        <v>44030</v>
      </c>
      <c r="F512" s="2">
        <f>VIC_public_exposure_sites[[#This Row],[Exposure Date]]</f>
        <v>44030</v>
      </c>
      <c r="G512" s="2">
        <f>VIC_public_exposure_sites[[#This Row],[Date]]+14</f>
        <v>44044</v>
      </c>
      <c r="H512" s="2">
        <f>VIC_public_exposure_sites[[#This Row],[Onset of symptoms up to]]</f>
        <v>44044</v>
      </c>
      <c r="I512" s="2" t="s">
        <v>677</v>
      </c>
      <c r="J512" s="10" t="s">
        <v>678</v>
      </c>
      <c r="K512" s="1" t="str">
        <f>LEFT(VIC_public_exposure_sites[[#This Row],[Lat-Lon]],FIND(",",VIC_public_exposure_sites[[#This Row],[Lat-Lon]])-1)</f>
        <v>-37.781138</v>
      </c>
      <c r="L512" s="1" t="str">
        <f>MID(VIC_public_exposure_sites[[#This Row],[Lat-Lon]],FIND(",",VIC_public_exposure_sites[[#This Row],[Lat-Lon]])+1,9999)</f>
        <v xml:space="preserve"> 145.020222</v>
      </c>
    </row>
    <row r="513" spans="1:12" x14ac:dyDescent="0.45">
      <c r="A513" s="4">
        <v>44030</v>
      </c>
      <c r="B513" s="1"/>
      <c r="C513" s="1" t="s">
        <v>679</v>
      </c>
      <c r="D513" s="7" t="s">
        <v>664</v>
      </c>
      <c r="E513" s="2">
        <f>VIC_public_exposure_sites[[#This Row],[Date]]</f>
        <v>44030</v>
      </c>
      <c r="F513" s="2">
        <f>VIC_public_exposure_sites[[#This Row],[Exposure Date]]</f>
        <v>44030</v>
      </c>
      <c r="G513" s="2">
        <f>VIC_public_exposure_sites[[#This Row],[Date]]+14</f>
        <v>44044</v>
      </c>
      <c r="H513" s="2">
        <f>VIC_public_exposure_sites[[#This Row],[Onset of symptoms up to]]</f>
        <v>44044</v>
      </c>
      <c r="I513" s="2" t="s">
        <v>680</v>
      </c>
      <c r="J513" s="10" t="s">
        <v>681</v>
      </c>
      <c r="K513" s="1" t="str">
        <f>LEFT(VIC_public_exposure_sites[[#This Row],[Lat-Lon]],FIND(",",VIC_public_exposure_sites[[#This Row],[Lat-Lon]])-1)</f>
        <v>-37.862535</v>
      </c>
      <c r="L513" s="1" t="str">
        <f>MID(VIC_public_exposure_sites[[#This Row],[Lat-Lon]],FIND(",",VIC_public_exposure_sites[[#This Row],[Lat-Lon]])+1,9999)</f>
        <v xml:space="preserve"> 145.171876</v>
      </c>
    </row>
    <row r="514" spans="1:12" x14ac:dyDescent="0.45">
      <c r="A514" s="4">
        <v>44030</v>
      </c>
      <c r="B514" s="1"/>
      <c r="C514" s="1" t="s">
        <v>646</v>
      </c>
      <c r="D514" s="6" t="s">
        <v>572</v>
      </c>
      <c r="E514" s="2">
        <f>VIC_public_exposure_sites[[#This Row],[Date]]</f>
        <v>44030</v>
      </c>
      <c r="F514" s="2">
        <f>VIC_public_exposure_sites[[#This Row],[Exposure Date]]</f>
        <v>44030</v>
      </c>
      <c r="G514" s="2">
        <f>VIC_public_exposure_sites[[#This Row],[Date]]+14</f>
        <v>44044</v>
      </c>
      <c r="H514" s="2">
        <f>VIC_public_exposure_sites[[#This Row],[Onset of symptoms up to]]</f>
        <v>44044</v>
      </c>
      <c r="I514" s="2" t="s">
        <v>647</v>
      </c>
      <c r="J514" s="10" t="s">
        <v>648</v>
      </c>
      <c r="K514" s="1" t="str">
        <f>LEFT(VIC_public_exposure_sites[[#This Row],[Lat-Lon]],FIND(",",VIC_public_exposure_sites[[#This Row],[Lat-Lon]])-1)</f>
        <v>-37.834097</v>
      </c>
      <c r="L514" s="1" t="str">
        <f>MID(VIC_public_exposure_sites[[#This Row],[Lat-Lon]],FIND(",",VIC_public_exposure_sites[[#This Row],[Lat-Lon]])+1,9999)</f>
        <v xml:space="preserve"> 144.681624</v>
      </c>
    </row>
    <row r="515" spans="1:12" x14ac:dyDescent="0.45">
      <c r="A515" s="4">
        <v>44029</v>
      </c>
      <c r="B515" s="1"/>
      <c r="C515" s="1" t="s">
        <v>545</v>
      </c>
      <c r="D515" s="6" t="s">
        <v>477</v>
      </c>
      <c r="E515" s="2">
        <f>VIC_public_exposure_sites[[#This Row],[Date]]</f>
        <v>44029</v>
      </c>
      <c r="F515" s="2">
        <f>VIC_public_exposure_sites[[#This Row],[Exposure Date]]</f>
        <v>44029</v>
      </c>
      <c r="G515" s="2">
        <f>VIC_public_exposure_sites[[#This Row],[Date]]+14</f>
        <v>44043</v>
      </c>
      <c r="H515" s="2">
        <f>VIC_public_exposure_sites[[#This Row],[Onset of symptoms up to]]</f>
        <v>44043</v>
      </c>
      <c r="I515" s="2" t="s">
        <v>546</v>
      </c>
      <c r="J515" s="2"/>
      <c r="K515" s="1">
        <v>-37.639408000000003</v>
      </c>
      <c r="L515" s="1">
        <v>144.88170600000001</v>
      </c>
    </row>
    <row r="516" spans="1:12" x14ac:dyDescent="0.45">
      <c r="A516" s="4">
        <v>44029</v>
      </c>
      <c r="B516" s="1"/>
      <c r="C516" s="1" t="s">
        <v>992</v>
      </c>
      <c r="D516" s="7" t="s">
        <v>477</v>
      </c>
      <c r="E516" s="2">
        <f>VIC_public_exposure_sites[[#This Row],[Date]]</f>
        <v>44029</v>
      </c>
      <c r="F516" s="2">
        <f>VIC_public_exposure_sites[[#This Row],[Exposure Date]]</f>
        <v>44029</v>
      </c>
      <c r="G516" s="2">
        <f>VIC_public_exposure_sites[[#This Row],[Date]]+14</f>
        <v>44043</v>
      </c>
      <c r="H516" s="2">
        <f>VIC_public_exposure_sites[[#This Row],[Onset of symptoms up to]]</f>
        <v>44043</v>
      </c>
      <c r="I516" s="2" t="s">
        <v>993</v>
      </c>
      <c r="J516" s="10" t="s">
        <v>994</v>
      </c>
      <c r="K516" s="1" t="str">
        <f>LEFT(VIC_public_exposure_sites[[#This Row],[Lat-Lon]],FIND(",",VIC_public_exposure_sites[[#This Row],[Lat-Lon]])-1)</f>
        <v>-37.8549166</v>
      </c>
      <c r="L516" s="1" t="str">
        <f>MID(VIC_public_exposure_sites[[#This Row],[Lat-Lon]],FIND(",",VIC_public_exposure_sites[[#This Row],[Lat-Lon]])+1,9999)</f>
        <v>145.1808138</v>
      </c>
    </row>
    <row r="517" spans="1:12" x14ac:dyDescent="0.45">
      <c r="A517" s="4">
        <v>44029</v>
      </c>
      <c r="B517" s="1"/>
      <c r="C517" s="1" t="s">
        <v>986</v>
      </c>
      <c r="D517" s="7" t="s">
        <v>477</v>
      </c>
      <c r="E517" s="2">
        <f>VIC_public_exposure_sites[[#This Row],[Date]]</f>
        <v>44029</v>
      </c>
      <c r="F517" s="2">
        <f>VIC_public_exposure_sites[[#This Row],[Exposure Date]]</f>
        <v>44029</v>
      </c>
      <c r="G517" s="2">
        <f>VIC_public_exposure_sites[[#This Row],[Date]]+14</f>
        <v>44043</v>
      </c>
      <c r="H517" s="2">
        <f>VIC_public_exposure_sites[[#This Row],[Onset of symptoms up to]]</f>
        <v>44043</v>
      </c>
      <c r="I517" s="2" t="s">
        <v>987</v>
      </c>
      <c r="J517" s="10" t="s">
        <v>988</v>
      </c>
      <c r="K517" s="1" t="str">
        <f>LEFT(VIC_public_exposure_sites[[#This Row],[Lat-Lon]],FIND(",",VIC_public_exposure_sites[[#This Row],[Lat-Lon]])-1)</f>
        <v>-37.7822222</v>
      </c>
      <c r="L517" s="1" t="str">
        <f>MID(VIC_public_exposure_sites[[#This Row],[Lat-Lon]],FIND(",",VIC_public_exposure_sites[[#This Row],[Lat-Lon]])+1,9999)</f>
        <v>144.9128113</v>
      </c>
    </row>
    <row r="518" spans="1:12" x14ac:dyDescent="0.45">
      <c r="A518" s="4">
        <v>44029</v>
      </c>
      <c r="B518" s="1"/>
      <c r="C518" s="1" t="s">
        <v>515</v>
      </c>
      <c r="D518" s="7" t="s">
        <v>477</v>
      </c>
      <c r="E518" s="2">
        <f>VIC_public_exposure_sites[[#This Row],[Date]]</f>
        <v>44029</v>
      </c>
      <c r="F518" s="2">
        <f>VIC_public_exposure_sites[[#This Row],[Exposure Date]]</f>
        <v>44029</v>
      </c>
      <c r="G518" s="2">
        <f>VIC_public_exposure_sites[[#This Row],[Date]]+14</f>
        <v>44043</v>
      </c>
      <c r="H518" s="2">
        <f>VIC_public_exposure_sites[[#This Row],[Onset of symptoms up to]]</f>
        <v>44043</v>
      </c>
      <c r="I518" s="2" t="s">
        <v>516</v>
      </c>
      <c r="J518" s="10" t="s">
        <v>985</v>
      </c>
      <c r="K518" s="1" t="str">
        <f>LEFT(VIC_public_exposure_sites[[#This Row],[Lat-Lon]],FIND(",",VIC_public_exposure_sites[[#This Row],[Lat-Lon]])-1)</f>
        <v>-37.7858655</v>
      </c>
      <c r="L518" s="1" t="str">
        <f>MID(VIC_public_exposure_sites[[#This Row],[Lat-Lon]],FIND(",",VIC_public_exposure_sites[[#This Row],[Lat-Lon]])+1,9999)</f>
        <v>144.8474729</v>
      </c>
    </row>
    <row r="519" spans="1:12" x14ac:dyDescent="0.45">
      <c r="A519" s="4">
        <v>44029</v>
      </c>
      <c r="B519" s="1"/>
      <c r="C519" s="1" t="s">
        <v>838</v>
      </c>
      <c r="D519" s="6" t="s">
        <v>613</v>
      </c>
      <c r="E519" s="2">
        <f>VIC_public_exposure_sites[[#This Row],[Date]]</f>
        <v>44029</v>
      </c>
      <c r="F519" s="2">
        <f>VIC_public_exposure_sites[[#This Row],[Exposure Date]]</f>
        <v>44029</v>
      </c>
      <c r="G519" s="2">
        <f>VIC_public_exposure_sites[[#This Row],[Date]]+14</f>
        <v>44043</v>
      </c>
      <c r="H519" s="2">
        <f>VIC_public_exposure_sites[[#This Row],[Onset of symptoms up to]]</f>
        <v>44043</v>
      </c>
      <c r="I519" s="2" t="s">
        <v>839</v>
      </c>
      <c r="J519" s="10" t="s">
        <v>840</v>
      </c>
      <c r="K519" s="1" t="str">
        <f>LEFT(VIC_public_exposure_sites[[#This Row],[Lat-Lon]],FIND(",",VIC_public_exposure_sites[[#This Row],[Lat-Lon]])-1)</f>
        <v>-37.744852</v>
      </c>
      <c r="L519" s="1" t="str">
        <f>MID(VIC_public_exposure_sites[[#This Row],[Lat-Lon]],FIND(",",VIC_public_exposure_sites[[#This Row],[Lat-Lon]])+1,9999)</f>
        <v xml:space="preserve"> 144.801653</v>
      </c>
    </row>
    <row r="520" spans="1:12" x14ac:dyDescent="0.45">
      <c r="A520" s="4">
        <v>44029</v>
      </c>
      <c r="B520" s="1"/>
      <c r="C520" s="1" t="s">
        <v>781</v>
      </c>
      <c r="D520" s="6" t="s">
        <v>613</v>
      </c>
      <c r="E520" s="2">
        <f>VIC_public_exposure_sites[[#This Row],[Date]]</f>
        <v>44029</v>
      </c>
      <c r="F520" s="2">
        <f>VIC_public_exposure_sites[[#This Row],[Exposure Date]]</f>
        <v>44029</v>
      </c>
      <c r="G520" s="2">
        <f>VIC_public_exposure_sites[[#This Row],[Date]]+14</f>
        <v>44043</v>
      </c>
      <c r="H520" s="2">
        <f>VIC_public_exposure_sites[[#This Row],[Onset of symptoms up to]]</f>
        <v>44043</v>
      </c>
      <c r="I520" s="2" t="s">
        <v>782</v>
      </c>
      <c r="J520" s="10" t="s">
        <v>783</v>
      </c>
      <c r="K520" s="1" t="str">
        <f>LEFT(VIC_public_exposure_sites[[#This Row],[Lat-Lon]],FIND(",",VIC_public_exposure_sites[[#This Row],[Lat-Lon]])-1)</f>
        <v>-37.714766</v>
      </c>
      <c r="L520" s="1" t="str">
        <f>MID(VIC_public_exposure_sites[[#This Row],[Lat-Lon]],FIND(",",VIC_public_exposure_sites[[#This Row],[Lat-Lon]])+1,9999)</f>
        <v xml:space="preserve"> 144.887033</v>
      </c>
    </row>
    <row r="521" spans="1:12" x14ac:dyDescent="0.45">
      <c r="A521" s="4">
        <v>44029</v>
      </c>
      <c r="B521" s="1"/>
      <c r="C521" s="1" t="s">
        <v>771</v>
      </c>
      <c r="D521" s="6" t="s">
        <v>762</v>
      </c>
      <c r="E521" s="2">
        <f>VIC_public_exposure_sites[[#This Row],[Date]]</f>
        <v>44029</v>
      </c>
      <c r="F521" s="2">
        <f>VIC_public_exposure_sites[[#This Row],[Exposure Date]]</f>
        <v>44029</v>
      </c>
      <c r="G521" s="2">
        <f>VIC_public_exposure_sites[[#This Row],[Date]]+14</f>
        <v>44043</v>
      </c>
      <c r="H521" s="2">
        <f>VIC_public_exposure_sites[[#This Row],[Onset of symptoms up to]]</f>
        <v>44043</v>
      </c>
      <c r="I521" s="2" t="s">
        <v>772</v>
      </c>
      <c r="J521" s="10" t="s">
        <v>773</v>
      </c>
      <c r="K521" s="1" t="str">
        <f>LEFT(VIC_public_exposure_sites[[#This Row],[Lat-Lon]],FIND(",",VIC_public_exposure_sites[[#This Row],[Lat-Lon]])-1)</f>
        <v>-37.683338</v>
      </c>
      <c r="L521" s="1" t="str">
        <f>MID(VIC_public_exposure_sites[[#This Row],[Lat-Lon]],FIND(",",VIC_public_exposure_sites[[#This Row],[Lat-Lon]])+1,9999)</f>
        <v xml:space="preserve"> 144.916360</v>
      </c>
    </row>
    <row r="522" spans="1:12" x14ac:dyDescent="0.45">
      <c r="A522" s="4">
        <v>44029</v>
      </c>
      <c r="B522" s="1"/>
      <c r="C522" s="1" t="s">
        <v>761</v>
      </c>
      <c r="D522" s="7" t="s">
        <v>762</v>
      </c>
      <c r="E522" s="2">
        <f>VIC_public_exposure_sites[[#This Row],[Date]]</f>
        <v>44029</v>
      </c>
      <c r="F522" s="2">
        <f>VIC_public_exposure_sites[[#This Row],[Exposure Date]]</f>
        <v>44029</v>
      </c>
      <c r="G522" s="2">
        <f>VIC_public_exposure_sites[[#This Row],[Date]]+14</f>
        <v>44043</v>
      </c>
      <c r="H522" s="2">
        <f>VIC_public_exposure_sites[[#This Row],[Onset of symptoms up to]]</f>
        <v>44043</v>
      </c>
      <c r="I522" s="2" t="s">
        <v>763</v>
      </c>
      <c r="J522" s="10" t="s">
        <v>764</v>
      </c>
      <c r="K522" s="1" t="str">
        <f>LEFT(VIC_public_exposure_sites[[#This Row],[Lat-Lon]],FIND(",",VIC_public_exposure_sites[[#This Row],[Lat-Lon]])-1)</f>
        <v>-37.838454</v>
      </c>
      <c r="L522" s="1" t="str">
        <f>MID(VIC_public_exposure_sites[[#This Row],[Lat-Lon]],FIND(",",VIC_public_exposure_sites[[#This Row],[Lat-Lon]])+1,9999)</f>
        <v xml:space="preserve"> 144.919546</v>
      </c>
    </row>
    <row r="523" spans="1:12" x14ac:dyDescent="0.45">
      <c r="A523" s="4">
        <v>44029</v>
      </c>
      <c r="B523" s="1"/>
      <c r="C523" s="1" t="s">
        <v>619</v>
      </c>
      <c r="D523" s="6" t="s">
        <v>620</v>
      </c>
      <c r="E523" s="2">
        <f>VIC_public_exposure_sites[[#This Row],[Date]]</f>
        <v>44029</v>
      </c>
      <c r="F523" s="2">
        <f>VIC_public_exposure_sites[[#This Row],[Exposure Date]]</f>
        <v>44029</v>
      </c>
      <c r="G523" s="2">
        <f>VIC_public_exposure_sites[[#This Row],[Date]]+14</f>
        <v>44043</v>
      </c>
      <c r="H523" s="2">
        <f>VIC_public_exposure_sites[[#This Row],[Onset of symptoms up to]]</f>
        <v>44043</v>
      </c>
      <c r="I523" s="2" t="s">
        <v>621</v>
      </c>
      <c r="J523" s="10" t="s">
        <v>622</v>
      </c>
      <c r="K523" s="1" t="str">
        <f>LEFT(VIC_public_exposure_sites[[#This Row],[Lat-Lon]],FIND(",",VIC_public_exposure_sites[[#This Row],[Lat-Lon]])-1)</f>
        <v>-37.923667</v>
      </c>
      <c r="L523" s="1" t="str">
        <f>MID(VIC_public_exposure_sites[[#This Row],[Lat-Lon]],FIND(",",VIC_public_exposure_sites[[#This Row],[Lat-Lon]])+1,9999)</f>
        <v xml:space="preserve"> 145.183692</v>
      </c>
    </row>
    <row r="524" spans="1:12" x14ac:dyDescent="0.45">
      <c r="A524" s="4">
        <v>44029</v>
      </c>
      <c r="B524" s="1"/>
      <c r="C524" s="1" t="s">
        <v>623</v>
      </c>
      <c r="D524" s="6" t="s">
        <v>620</v>
      </c>
      <c r="E524" s="2">
        <f>VIC_public_exposure_sites[[#This Row],[Date]]</f>
        <v>44029</v>
      </c>
      <c r="F524" s="2">
        <f>VIC_public_exposure_sites[[#This Row],[Exposure Date]]</f>
        <v>44029</v>
      </c>
      <c r="G524" s="2">
        <f>VIC_public_exposure_sites[[#This Row],[Date]]+14</f>
        <v>44043</v>
      </c>
      <c r="H524" s="2">
        <f>VIC_public_exposure_sites[[#This Row],[Onset of symptoms up to]]</f>
        <v>44043</v>
      </c>
      <c r="I524" s="2" t="s">
        <v>624</v>
      </c>
      <c r="J524" s="10" t="s">
        <v>625</v>
      </c>
      <c r="K524" s="1" t="str">
        <f>LEFT(VIC_public_exposure_sites[[#This Row],[Lat-Lon]],FIND(",",VIC_public_exposure_sites[[#This Row],[Lat-Lon]])-1)</f>
        <v>-37.866756</v>
      </c>
      <c r="L524" s="1" t="str">
        <f>MID(VIC_public_exposure_sites[[#This Row],[Lat-Lon]],FIND(",",VIC_public_exposure_sites[[#This Row],[Lat-Lon]])+1,9999)</f>
        <v xml:space="preserve"> 145.092297</v>
      </c>
    </row>
    <row r="525" spans="1:12" x14ac:dyDescent="0.45">
      <c r="A525" s="4">
        <v>44029</v>
      </c>
      <c r="B525" s="1"/>
      <c r="C525" s="1" t="s">
        <v>626</v>
      </c>
      <c r="D525" s="6" t="s">
        <v>620</v>
      </c>
      <c r="E525" s="2">
        <f>VIC_public_exposure_sites[[#This Row],[Date]]</f>
        <v>44029</v>
      </c>
      <c r="F525" s="2">
        <f>VIC_public_exposure_sites[[#This Row],[Exposure Date]]</f>
        <v>44029</v>
      </c>
      <c r="G525" s="2">
        <f>VIC_public_exposure_sites[[#This Row],[Date]]+14</f>
        <v>44043</v>
      </c>
      <c r="H525" s="2">
        <f>VIC_public_exposure_sites[[#This Row],[Onset of symptoms up to]]</f>
        <v>44043</v>
      </c>
      <c r="I525" s="2" t="s">
        <v>627</v>
      </c>
      <c r="J525" s="10" t="s">
        <v>628</v>
      </c>
      <c r="K525" s="1" t="str">
        <f>LEFT(VIC_public_exposure_sites[[#This Row],[Lat-Lon]],FIND(",",VIC_public_exposure_sites[[#This Row],[Lat-Lon]])-1)</f>
        <v>-37.747968</v>
      </c>
      <c r="L525" s="1" t="str">
        <f>MID(VIC_public_exposure_sites[[#This Row],[Lat-Lon]],FIND(",",VIC_public_exposure_sites[[#This Row],[Lat-Lon]])+1,9999)</f>
        <v xml:space="preserve"> 145.046020</v>
      </c>
    </row>
    <row r="526" spans="1:12" x14ac:dyDescent="0.45">
      <c r="A526" s="4">
        <v>44029</v>
      </c>
      <c r="B526" s="1"/>
      <c r="C526" s="1" t="s">
        <v>629</v>
      </c>
      <c r="D526" s="6" t="s">
        <v>620</v>
      </c>
      <c r="E526" s="2">
        <f>VIC_public_exposure_sites[[#This Row],[Date]]</f>
        <v>44029</v>
      </c>
      <c r="F526" s="2">
        <f>VIC_public_exposure_sites[[#This Row],[Exposure Date]]</f>
        <v>44029</v>
      </c>
      <c r="G526" s="2">
        <f>VIC_public_exposure_sites[[#This Row],[Date]]+14</f>
        <v>44043</v>
      </c>
      <c r="H526" s="2">
        <f>VIC_public_exposure_sites[[#This Row],[Onset of symptoms up to]]</f>
        <v>44043</v>
      </c>
      <c r="I526" s="2" t="s">
        <v>630</v>
      </c>
      <c r="J526" s="10" t="s">
        <v>631</v>
      </c>
      <c r="K526" s="1" t="str">
        <f>LEFT(VIC_public_exposure_sites[[#This Row],[Lat-Lon]],FIND(",",VIC_public_exposure_sites[[#This Row],[Lat-Lon]])-1)</f>
        <v>-37.818591</v>
      </c>
      <c r="L526" s="1" t="str">
        <f>MID(VIC_public_exposure_sites[[#This Row],[Lat-Lon]],FIND(",",VIC_public_exposure_sites[[#This Row],[Lat-Lon]])+1,9999)</f>
        <v xml:space="preserve"> 145.124842</v>
      </c>
    </row>
    <row r="527" spans="1:12" x14ac:dyDescent="0.45">
      <c r="A527" s="4">
        <v>44029</v>
      </c>
      <c r="B527" s="1"/>
      <c r="C527" s="1" t="s">
        <v>632</v>
      </c>
      <c r="D527" s="6" t="s">
        <v>620</v>
      </c>
      <c r="E527" s="2">
        <f>VIC_public_exposure_sites[[#This Row],[Date]]</f>
        <v>44029</v>
      </c>
      <c r="F527" s="2">
        <f>VIC_public_exposure_sites[[#This Row],[Exposure Date]]</f>
        <v>44029</v>
      </c>
      <c r="G527" s="2">
        <f>VIC_public_exposure_sites[[#This Row],[Date]]+14</f>
        <v>44043</v>
      </c>
      <c r="H527" s="2">
        <f>VIC_public_exposure_sites[[#This Row],[Onset of symptoms up to]]</f>
        <v>44043</v>
      </c>
      <c r="I527" s="2" t="s">
        <v>633</v>
      </c>
      <c r="J527" s="10" t="s">
        <v>634</v>
      </c>
      <c r="K527" s="1" t="str">
        <f>LEFT(VIC_public_exposure_sites[[#This Row],[Lat-Lon]],FIND(",",VIC_public_exposure_sites[[#This Row],[Lat-Lon]])-1)</f>
        <v>-36.767837</v>
      </c>
      <c r="L527" s="1" t="str">
        <f>MID(VIC_public_exposure_sites[[#This Row],[Lat-Lon]],FIND(",",VIC_public_exposure_sites[[#This Row],[Lat-Lon]])+1,9999)</f>
        <v xml:space="preserve"> 144.249712</v>
      </c>
    </row>
    <row r="528" spans="1:12" x14ac:dyDescent="0.45">
      <c r="A528" s="4">
        <v>44029</v>
      </c>
      <c r="B528" s="1"/>
      <c r="C528" s="1" t="s">
        <v>635</v>
      </c>
      <c r="D528" s="6" t="s">
        <v>620</v>
      </c>
      <c r="E528" s="2">
        <f>VIC_public_exposure_sites[[#This Row],[Date]]</f>
        <v>44029</v>
      </c>
      <c r="F528" s="2">
        <f>VIC_public_exposure_sites[[#This Row],[Exposure Date]]</f>
        <v>44029</v>
      </c>
      <c r="G528" s="2">
        <f>VIC_public_exposure_sites[[#This Row],[Date]]+14</f>
        <v>44043</v>
      </c>
      <c r="H528" s="2">
        <f>VIC_public_exposure_sites[[#This Row],[Onset of symptoms up to]]</f>
        <v>44043</v>
      </c>
      <c r="I528" s="2" t="s">
        <v>636</v>
      </c>
      <c r="J528" s="10" t="s">
        <v>637</v>
      </c>
      <c r="K528" s="1" t="str">
        <f>LEFT(VIC_public_exposure_sites[[#This Row],[Lat-Lon]],FIND(",",VIC_public_exposure_sites[[#This Row],[Lat-Lon]])-1)</f>
        <v>-37.562867</v>
      </c>
      <c r="L528" s="1" t="str">
        <f>MID(VIC_public_exposure_sites[[#This Row],[Lat-Lon]],FIND(",",VIC_public_exposure_sites[[#This Row],[Lat-Lon]])+1,9999)</f>
        <v xml:space="preserve"> 143.843621</v>
      </c>
    </row>
    <row r="529" spans="1:12" x14ac:dyDescent="0.45">
      <c r="A529" s="4">
        <v>44029</v>
      </c>
      <c r="B529" s="1"/>
      <c r="C529" s="1" t="s">
        <v>638</v>
      </c>
      <c r="D529" s="6" t="s">
        <v>620</v>
      </c>
      <c r="E529" s="2">
        <f>VIC_public_exposure_sites[[#This Row],[Date]]</f>
        <v>44029</v>
      </c>
      <c r="F529" s="2">
        <f>VIC_public_exposure_sites[[#This Row],[Exposure Date]]</f>
        <v>44029</v>
      </c>
      <c r="G529" s="2">
        <f>VIC_public_exposure_sites[[#This Row],[Date]]+14</f>
        <v>44043</v>
      </c>
      <c r="H529" s="2">
        <f>VIC_public_exposure_sites[[#This Row],[Onset of symptoms up to]]</f>
        <v>44043</v>
      </c>
      <c r="I529" s="2" t="s">
        <v>639</v>
      </c>
      <c r="J529" s="10" t="s">
        <v>640</v>
      </c>
      <c r="K529" s="1" t="str">
        <f>LEFT(VIC_public_exposure_sites[[#This Row],[Lat-Lon]],FIND(",",VIC_public_exposure_sites[[#This Row],[Lat-Lon]])-1)</f>
        <v>-38.042797</v>
      </c>
      <c r="L529" s="1" t="str">
        <f>MID(VIC_public_exposure_sites[[#This Row],[Lat-Lon]],FIND(",",VIC_public_exposure_sites[[#This Row],[Lat-Lon]])+1,9999)</f>
        <v xml:space="preserve"> 145.111974</v>
      </c>
    </row>
    <row r="530" spans="1:12" x14ac:dyDescent="0.45">
      <c r="A530" s="4">
        <v>44029</v>
      </c>
      <c r="B530" s="1"/>
      <c r="C530" s="1" t="s">
        <v>608</v>
      </c>
      <c r="D530" s="6" t="s">
        <v>604</v>
      </c>
      <c r="E530" s="2">
        <f>VIC_public_exposure_sites[[#This Row],[Date]]</f>
        <v>44029</v>
      </c>
      <c r="F530" s="2">
        <f>VIC_public_exposure_sites[[#This Row],[Exposure Date]]</f>
        <v>44029</v>
      </c>
      <c r="G530" s="2">
        <f>VIC_public_exposure_sites[[#This Row],[Date]]+14</f>
        <v>44043</v>
      </c>
      <c r="H530" s="2">
        <f>VIC_public_exposure_sites[[#This Row],[Onset of symptoms up to]]</f>
        <v>44043</v>
      </c>
      <c r="I530" s="2" t="s">
        <v>609</v>
      </c>
      <c r="J530" s="10" t="s">
        <v>611</v>
      </c>
      <c r="K530" s="1" t="str">
        <f>LEFT(VIC_public_exposure_sites[[#This Row],[Lat-Lon]],FIND(",",VIC_public_exposure_sites[[#This Row],[Lat-Lon]])-1)</f>
        <v>-37.762424</v>
      </c>
      <c r="L530" s="1" t="str">
        <f>MID(VIC_public_exposure_sites[[#This Row],[Lat-Lon]],FIND(",",VIC_public_exposure_sites[[#This Row],[Lat-Lon]])+1,9999)</f>
        <v xml:space="preserve"> 144.962731</v>
      </c>
    </row>
    <row r="531" spans="1:12" x14ac:dyDescent="0.45">
      <c r="A531" s="4">
        <v>44029</v>
      </c>
      <c r="B531" s="1"/>
      <c r="C531" s="1" t="s">
        <v>603</v>
      </c>
      <c r="D531" s="6" t="s">
        <v>604</v>
      </c>
      <c r="E531" s="2">
        <f>VIC_public_exposure_sites[[#This Row],[Date]]</f>
        <v>44029</v>
      </c>
      <c r="F531" s="2">
        <f>VIC_public_exposure_sites[[#This Row],[Exposure Date]]</f>
        <v>44029</v>
      </c>
      <c r="G531" s="2">
        <f>VIC_public_exposure_sites[[#This Row],[Date]]+14</f>
        <v>44043</v>
      </c>
      <c r="H531" s="2">
        <f>VIC_public_exposure_sites[[#This Row],[Onset of symptoms up to]]</f>
        <v>44043</v>
      </c>
      <c r="I531" s="2" t="s">
        <v>605</v>
      </c>
      <c r="J531" s="2"/>
      <c r="K531" s="1">
        <v>-37.792993000000003</v>
      </c>
      <c r="L531" s="1">
        <v>144.74641399999999</v>
      </c>
    </row>
    <row r="532" spans="1:12" x14ac:dyDescent="0.45">
      <c r="A532" s="4">
        <v>44029</v>
      </c>
      <c r="B532" s="1"/>
      <c r="C532" s="1" t="s">
        <v>606</v>
      </c>
      <c r="D532" s="6" t="s">
        <v>604</v>
      </c>
      <c r="E532" s="2">
        <f>VIC_public_exposure_sites[[#This Row],[Date]]</f>
        <v>44029</v>
      </c>
      <c r="F532" s="2">
        <f>VIC_public_exposure_sites[[#This Row],[Exposure Date]]</f>
        <v>44029</v>
      </c>
      <c r="G532" s="2">
        <f>VIC_public_exposure_sites[[#This Row],[Date]]+14</f>
        <v>44043</v>
      </c>
      <c r="H532" s="2">
        <f>VIC_public_exposure_sites[[#This Row],[Onset of symptoms up to]]</f>
        <v>44043</v>
      </c>
      <c r="I532" s="2" t="s">
        <v>607</v>
      </c>
      <c r="J532" s="2"/>
      <c r="K532" s="1">
        <v>-37.862383999999999</v>
      </c>
      <c r="L532" s="1">
        <v>145.03340399999999</v>
      </c>
    </row>
    <row r="533" spans="1:12" x14ac:dyDescent="0.45">
      <c r="A533" s="4">
        <v>44028</v>
      </c>
      <c r="B533" s="1" t="s">
        <v>749</v>
      </c>
      <c r="C533" s="1" t="s">
        <v>746</v>
      </c>
      <c r="D533" s="6" t="s">
        <v>613</v>
      </c>
      <c r="E533" s="2">
        <f>VIC_public_exposure_sites[[#This Row],[Date]]</f>
        <v>44028</v>
      </c>
      <c r="F533" s="2">
        <f>VIC_public_exposure_sites[[#This Row],[Exposure Date]]</f>
        <v>44028</v>
      </c>
      <c r="G533" s="2">
        <f>VIC_public_exposure_sites[[#This Row],[Date]]+14</f>
        <v>44042</v>
      </c>
      <c r="H533" s="2">
        <f>VIC_public_exposure_sites[[#This Row],[Onset of symptoms up to]]</f>
        <v>44042</v>
      </c>
      <c r="I533" s="2" t="s">
        <v>747</v>
      </c>
      <c r="J533" s="10" t="s">
        <v>748</v>
      </c>
      <c r="K533" s="1" t="str">
        <f>LEFT(VIC_public_exposure_sites[[#This Row],[Lat-Lon]],FIND(",",VIC_public_exposure_sites[[#This Row],[Lat-Lon]])-1)</f>
        <v>-37.837426</v>
      </c>
      <c r="L533" s="1" t="str">
        <f>MID(VIC_public_exposure_sites[[#This Row],[Lat-Lon]],FIND(",",VIC_public_exposure_sites[[#This Row],[Lat-Lon]])+1,9999)</f>
        <v xml:space="preserve"> 144.996874</v>
      </c>
    </row>
    <row r="534" spans="1:12" x14ac:dyDescent="0.45">
      <c r="A534" s="4">
        <v>44028</v>
      </c>
      <c r="B534" s="1"/>
      <c r="C534" s="1" t="s">
        <v>578</v>
      </c>
      <c r="D534" s="6" t="s">
        <v>579</v>
      </c>
      <c r="E534" s="2">
        <f>VIC_public_exposure_sites[[#This Row],[Date]]</f>
        <v>44028</v>
      </c>
      <c r="F534" s="2">
        <f>VIC_public_exposure_sites[[#This Row],[Exposure Date]]</f>
        <v>44028</v>
      </c>
      <c r="G534" s="2">
        <f>VIC_public_exposure_sites[[#This Row],[Date]]+14</f>
        <v>44042</v>
      </c>
      <c r="H534" s="2">
        <f>VIC_public_exposure_sites[[#This Row],[Onset of symptoms up to]]</f>
        <v>44042</v>
      </c>
      <c r="I534" s="2" t="s">
        <v>580</v>
      </c>
      <c r="J534" s="2"/>
      <c r="K534" s="1">
        <v>-37.807358000000001</v>
      </c>
      <c r="L534" s="1">
        <v>144.975033</v>
      </c>
    </row>
    <row r="535" spans="1:12" x14ac:dyDescent="0.45">
      <c r="A535" s="4">
        <v>44028</v>
      </c>
      <c r="B535" s="1"/>
      <c r="C535" s="1" t="s">
        <v>581</v>
      </c>
      <c r="D535" s="6" t="s">
        <v>579</v>
      </c>
      <c r="E535" s="2">
        <f>VIC_public_exposure_sites[[#This Row],[Date]]</f>
        <v>44028</v>
      </c>
      <c r="F535" s="2">
        <f>VIC_public_exposure_sites[[#This Row],[Exposure Date]]</f>
        <v>44028</v>
      </c>
      <c r="G535" s="2">
        <f>VIC_public_exposure_sites[[#This Row],[Date]]+14</f>
        <v>44042</v>
      </c>
      <c r="H535" s="2">
        <f>VIC_public_exposure_sites[[#This Row],[Onset of symptoms up to]]</f>
        <v>44042</v>
      </c>
      <c r="I535" s="2" t="s">
        <v>582</v>
      </c>
      <c r="J535" s="2"/>
      <c r="K535" s="1">
        <v>-37.759507999999997</v>
      </c>
      <c r="L535" s="1">
        <v>144.81631999999999</v>
      </c>
    </row>
    <row r="536" spans="1:12" x14ac:dyDescent="0.45">
      <c r="A536" s="4">
        <v>44028</v>
      </c>
      <c r="B536" s="1"/>
      <c r="C536" s="1" t="s">
        <v>583</v>
      </c>
      <c r="D536" s="6" t="s">
        <v>579</v>
      </c>
      <c r="E536" s="2">
        <f>VIC_public_exposure_sites[[#This Row],[Date]]</f>
        <v>44028</v>
      </c>
      <c r="F536" s="2">
        <f>VIC_public_exposure_sites[[#This Row],[Exposure Date]]</f>
        <v>44028</v>
      </c>
      <c r="G536" s="2">
        <f>VIC_public_exposure_sites[[#This Row],[Date]]+14</f>
        <v>44042</v>
      </c>
      <c r="H536" s="2">
        <f>VIC_public_exposure_sites[[#This Row],[Onset of symptoms up to]]</f>
        <v>44042</v>
      </c>
      <c r="I536" s="2" t="s">
        <v>584</v>
      </c>
      <c r="J536" s="2"/>
      <c r="K536" s="1">
        <v>-37.756163999999998</v>
      </c>
      <c r="L536" s="1">
        <v>145.06115</v>
      </c>
    </row>
    <row r="537" spans="1:12" x14ac:dyDescent="0.45">
      <c r="A537" s="4">
        <v>44028</v>
      </c>
      <c r="B537" s="1"/>
      <c r="C537" s="1" t="s">
        <v>585</v>
      </c>
      <c r="D537" s="6" t="s">
        <v>579</v>
      </c>
      <c r="E537" s="2">
        <f>VIC_public_exposure_sites[[#This Row],[Date]]</f>
        <v>44028</v>
      </c>
      <c r="F537" s="2">
        <f>VIC_public_exposure_sites[[#This Row],[Exposure Date]]</f>
        <v>44028</v>
      </c>
      <c r="G537" s="2">
        <f>VIC_public_exposure_sites[[#This Row],[Date]]+14</f>
        <v>44042</v>
      </c>
      <c r="H537" s="2">
        <f>VIC_public_exposure_sites[[#This Row],[Onset of symptoms up to]]</f>
        <v>44042</v>
      </c>
      <c r="I537" s="2" t="s">
        <v>586</v>
      </c>
      <c r="J537" s="2"/>
      <c r="K537" s="1">
        <v>-37.976500999999999</v>
      </c>
      <c r="L537" s="1">
        <v>145.25976399999999</v>
      </c>
    </row>
    <row r="538" spans="1:12" x14ac:dyDescent="0.45">
      <c r="A538" s="4">
        <v>44028</v>
      </c>
      <c r="B538" s="1"/>
      <c r="C538" s="1" t="s">
        <v>587</v>
      </c>
      <c r="D538" s="6" t="s">
        <v>579</v>
      </c>
      <c r="E538" s="2">
        <f>VIC_public_exposure_sites[[#This Row],[Date]]</f>
        <v>44028</v>
      </c>
      <c r="F538" s="2">
        <f>VIC_public_exposure_sites[[#This Row],[Exposure Date]]</f>
        <v>44028</v>
      </c>
      <c r="G538" s="2">
        <f>VIC_public_exposure_sites[[#This Row],[Date]]+14</f>
        <v>44042</v>
      </c>
      <c r="H538" s="2">
        <f>VIC_public_exposure_sites[[#This Row],[Onset of symptoms up to]]</f>
        <v>44042</v>
      </c>
      <c r="I538" s="2" t="s">
        <v>588</v>
      </c>
      <c r="J538" s="2"/>
      <c r="K538" s="1">
        <v>-37.677159000000003</v>
      </c>
      <c r="L538" s="1">
        <v>145.12527700000001</v>
      </c>
    </row>
    <row r="539" spans="1:12" x14ac:dyDescent="0.45">
      <c r="A539" s="4">
        <v>44028</v>
      </c>
      <c r="B539" s="1"/>
      <c r="C539" s="1" t="s">
        <v>589</v>
      </c>
      <c r="D539" s="6" t="s">
        <v>579</v>
      </c>
      <c r="E539" s="2">
        <f>VIC_public_exposure_sites[[#This Row],[Date]]</f>
        <v>44028</v>
      </c>
      <c r="F539" s="2">
        <f>VIC_public_exposure_sites[[#This Row],[Exposure Date]]</f>
        <v>44028</v>
      </c>
      <c r="G539" s="2">
        <f>VIC_public_exposure_sites[[#This Row],[Date]]+14</f>
        <v>44042</v>
      </c>
      <c r="H539" s="2">
        <f>VIC_public_exposure_sites[[#This Row],[Onset of symptoms up to]]</f>
        <v>44042</v>
      </c>
      <c r="I539" s="2" t="s">
        <v>590</v>
      </c>
      <c r="J539" s="2"/>
      <c r="K539" s="1">
        <v>-37.906852000000001</v>
      </c>
      <c r="L539" s="1">
        <v>145.00496100000001</v>
      </c>
    </row>
    <row r="540" spans="1:12" x14ac:dyDescent="0.45">
      <c r="A540" s="4">
        <v>44028</v>
      </c>
      <c r="B540" s="1"/>
      <c r="C540" s="1" t="s">
        <v>591</v>
      </c>
      <c r="D540" s="6" t="s">
        <v>579</v>
      </c>
      <c r="E540" s="2">
        <f>VIC_public_exposure_sites[[#This Row],[Date]]</f>
        <v>44028</v>
      </c>
      <c r="F540" s="2">
        <f>VIC_public_exposure_sites[[#This Row],[Exposure Date]]</f>
        <v>44028</v>
      </c>
      <c r="G540" s="2">
        <f>VIC_public_exposure_sites[[#This Row],[Date]]+14</f>
        <v>44042</v>
      </c>
      <c r="H540" s="2">
        <f>VIC_public_exposure_sites[[#This Row],[Onset of symptoms up to]]</f>
        <v>44042</v>
      </c>
      <c r="I540" s="2" t="s">
        <v>592</v>
      </c>
      <c r="J540" s="2"/>
      <c r="K540" s="1">
        <v>-37.706166000000003</v>
      </c>
      <c r="L540" s="1">
        <v>145.106066</v>
      </c>
    </row>
    <row r="541" spans="1:12" x14ac:dyDescent="0.45">
      <c r="A541" s="4">
        <v>44028</v>
      </c>
      <c r="B541" s="1"/>
      <c r="C541" s="1" t="s">
        <v>593</v>
      </c>
      <c r="D541" s="6" t="s">
        <v>579</v>
      </c>
      <c r="E541" s="2">
        <f>VIC_public_exposure_sites[[#This Row],[Date]]</f>
        <v>44028</v>
      </c>
      <c r="F541" s="2">
        <f>VIC_public_exposure_sites[[#This Row],[Exposure Date]]</f>
        <v>44028</v>
      </c>
      <c r="G541" s="2">
        <f>VIC_public_exposure_sites[[#This Row],[Date]]+14</f>
        <v>44042</v>
      </c>
      <c r="H541" s="2">
        <f>VIC_public_exposure_sites[[#This Row],[Onset of symptoms up to]]</f>
        <v>44042</v>
      </c>
      <c r="I541" s="2" t="s">
        <v>594</v>
      </c>
      <c r="J541" s="2"/>
      <c r="K541" s="1">
        <v>-37.90681</v>
      </c>
      <c r="L541" s="1">
        <v>144.65359599999999</v>
      </c>
    </row>
    <row r="542" spans="1:12" x14ac:dyDescent="0.45">
      <c r="A542" s="4">
        <v>44028</v>
      </c>
      <c r="B542" s="1"/>
      <c r="C542" s="1" t="s">
        <v>595</v>
      </c>
      <c r="D542" s="6" t="s">
        <v>579</v>
      </c>
      <c r="E542" s="2">
        <f>VIC_public_exposure_sites[[#This Row],[Date]]</f>
        <v>44028</v>
      </c>
      <c r="F542" s="2">
        <f>VIC_public_exposure_sites[[#This Row],[Exposure Date]]</f>
        <v>44028</v>
      </c>
      <c r="G542" s="2">
        <f>VIC_public_exposure_sites[[#This Row],[Date]]+14</f>
        <v>44042</v>
      </c>
      <c r="H542" s="2">
        <f>VIC_public_exposure_sites[[#This Row],[Onset of symptoms up to]]</f>
        <v>44042</v>
      </c>
      <c r="I542" s="2" t="s">
        <v>596</v>
      </c>
      <c r="J542" s="2"/>
      <c r="K542" s="1">
        <v>-37.785843999999997</v>
      </c>
      <c r="L542" s="1">
        <v>144.83802600000001</v>
      </c>
    </row>
    <row r="543" spans="1:12" x14ac:dyDescent="0.45">
      <c r="A543" s="4">
        <v>44028</v>
      </c>
      <c r="B543" s="1"/>
      <c r="C543" s="1" t="s">
        <v>597</v>
      </c>
      <c r="D543" s="6" t="s">
        <v>572</v>
      </c>
      <c r="E543" s="2">
        <f>VIC_public_exposure_sites[[#This Row],[Date]]</f>
        <v>44028</v>
      </c>
      <c r="F543" s="2">
        <f>VIC_public_exposure_sites[[#This Row],[Exposure Date]]</f>
        <v>44028</v>
      </c>
      <c r="G543" s="2">
        <f>VIC_public_exposure_sites[[#This Row],[Date]]+14</f>
        <v>44042</v>
      </c>
      <c r="H543" s="2">
        <f>VIC_public_exposure_sites[[#This Row],[Onset of symptoms up to]]</f>
        <v>44042</v>
      </c>
      <c r="I543" s="2" t="s">
        <v>598</v>
      </c>
      <c r="J543" s="2"/>
      <c r="K543" s="1">
        <v>-37.820158999999997</v>
      </c>
      <c r="L543" s="1">
        <v>145.069096</v>
      </c>
    </row>
    <row r="544" spans="1:12" x14ac:dyDescent="0.45">
      <c r="A544" s="4">
        <v>44028</v>
      </c>
      <c r="B544" s="1"/>
      <c r="C544" s="1" t="s">
        <v>599</v>
      </c>
      <c r="D544" s="6" t="s">
        <v>572</v>
      </c>
      <c r="E544" s="2">
        <f>VIC_public_exposure_sites[[#This Row],[Date]]</f>
        <v>44028</v>
      </c>
      <c r="F544" s="2">
        <f>VIC_public_exposure_sites[[#This Row],[Exposure Date]]</f>
        <v>44028</v>
      </c>
      <c r="G544" s="2">
        <f>VIC_public_exposure_sites[[#This Row],[Date]]+14</f>
        <v>44042</v>
      </c>
      <c r="H544" s="2">
        <f>VIC_public_exposure_sites[[#This Row],[Onset of symptoms up to]]</f>
        <v>44042</v>
      </c>
      <c r="I544" s="2" t="s">
        <v>600</v>
      </c>
      <c r="J544" s="2"/>
      <c r="K544" s="1">
        <v>-37.795760000000001</v>
      </c>
      <c r="L544" s="1">
        <v>145.06327999999999</v>
      </c>
    </row>
    <row r="545" spans="1:12" x14ac:dyDescent="0.45">
      <c r="A545" s="4">
        <v>44028</v>
      </c>
      <c r="B545" s="1"/>
      <c r="C545" s="1" t="s">
        <v>601</v>
      </c>
      <c r="D545" s="6" t="s">
        <v>572</v>
      </c>
      <c r="E545" s="2">
        <f>VIC_public_exposure_sites[[#This Row],[Date]]</f>
        <v>44028</v>
      </c>
      <c r="F545" s="2">
        <f>VIC_public_exposure_sites[[#This Row],[Exposure Date]]</f>
        <v>44028</v>
      </c>
      <c r="G545" s="2">
        <f>VIC_public_exposure_sites[[#This Row],[Date]]+14</f>
        <v>44042</v>
      </c>
      <c r="H545" s="2">
        <f>VIC_public_exposure_sites[[#This Row],[Onset of symptoms up to]]</f>
        <v>44042</v>
      </c>
      <c r="I545" s="2" t="s">
        <v>602</v>
      </c>
      <c r="J545" s="2"/>
      <c r="K545" s="1">
        <v>-37.744900999999999</v>
      </c>
      <c r="L545" s="1">
        <v>144.75198</v>
      </c>
    </row>
    <row r="546" spans="1:12" x14ac:dyDescent="0.45">
      <c r="A546" s="4">
        <v>44028</v>
      </c>
      <c r="B546" s="1"/>
      <c r="C546" s="1" t="s">
        <v>576</v>
      </c>
      <c r="D546" s="6" t="s">
        <v>562</v>
      </c>
      <c r="E546" s="2">
        <f>VIC_public_exposure_sites[[#This Row],[Date]]</f>
        <v>44028</v>
      </c>
      <c r="F546" s="2">
        <f>VIC_public_exposure_sites[[#This Row],[Exposure Date]]</f>
        <v>44028</v>
      </c>
      <c r="G546" s="2">
        <f>VIC_public_exposure_sites[[#This Row],[Date]]+14</f>
        <v>44042</v>
      </c>
      <c r="H546" s="2">
        <f>VIC_public_exposure_sites[[#This Row],[Onset of symptoms up to]]</f>
        <v>44042</v>
      </c>
      <c r="I546" s="2" t="s">
        <v>577</v>
      </c>
      <c r="J546" s="2"/>
      <c r="K546" s="1">
        <v>-37.813754000000003</v>
      </c>
      <c r="L546" s="1">
        <v>144.95103900000001</v>
      </c>
    </row>
    <row r="547" spans="1:12" x14ac:dyDescent="0.45">
      <c r="A547" s="4">
        <v>44028</v>
      </c>
      <c r="B547" s="1"/>
      <c r="C547" s="1" t="s">
        <v>571</v>
      </c>
      <c r="D547" s="6" t="s">
        <v>572</v>
      </c>
      <c r="E547" s="2">
        <f>VIC_public_exposure_sites[[#This Row],[Date]]</f>
        <v>44028</v>
      </c>
      <c r="F547" s="2">
        <f>VIC_public_exposure_sites[[#This Row],[Exposure Date]]</f>
        <v>44028</v>
      </c>
      <c r="G547" s="2">
        <f>VIC_public_exposure_sites[[#This Row],[Date]]+14</f>
        <v>44042</v>
      </c>
      <c r="H547" s="2">
        <f>VIC_public_exposure_sites[[#This Row],[Onset of symptoms up to]]</f>
        <v>44042</v>
      </c>
      <c r="I547" s="2" t="s">
        <v>573</v>
      </c>
      <c r="J547" s="2"/>
      <c r="K547" s="1">
        <v>-37.834842000000002</v>
      </c>
      <c r="L547" s="1">
        <v>145.12528900000001</v>
      </c>
    </row>
    <row r="548" spans="1:12" x14ac:dyDescent="0.45">
      <c r="A548" s="4">
        <v>44027</v>
      </c>
      <c r="B548" s="1"/>
      <c r="C548" s="1" t="s">
        <v>758</v>
      </c>
      <c r="D548" s="6" t="s">
        <v>755</v>
      </c>
      <c r="E548" s="2">
        <f>VIC_public_exposure_sites[[#This Row],[Date]]</f>
        <v>44027</v>
      </c>
      <c r="F548" s="2">
        <f>VIC_public_exposure_sites[[#This Row],[Exposure Date]]</f>
        <v>44027</v>
      </c>
      <c r="G548" s="2">
        <f>VIC_public_exposure_sites[[#This Row],[Date]]+14</f>
        <v>44041</v>
      </c>
      <c r="H548" s="2">
        <f>VIC_public_exposure_sites[[#This Row],[Onset of symptoms up to]]</f>
        <v>44041</v>
      </c>
      <c r="I548" s="2" t="s">
        <v>759</v>
      </c>
      <c r="J548" s="10" t="s">
        <v>760</v>
      </c>
      <c r="K548" s="1" t="str">
        <f>LEFT(VIC_public_exposure_sites[[#This Row],[Lat-Lon]],FIND(",",VIC_public_exposure_sites[[#This Row],[Lat-Lon]])-1)</f>
        <v>-37.758016</v>
      </c>
      <c r="L548" s="1" t="str">
        <f>MID(VIC_public_exposure_sites[[#This Row],[Lat-Lon]],FIND(",",VIC_public_exposure_sites[[#This Row],[Lat-Lon]])+1,9999)</f>
        <v xml:space="preserve"> 145.071237</v>
      </c>
    </row>
    <row r="549" spans="1:12" x14ac:dyDescent="0.45">
      <c r="A549" s="4">
        <v>44027</v>
      </c>
      <c r="B549" s="1"/>
      <c r="C549" s="1" t="s">
        <v>653</v>
      </c>
      <c r="D549" s="7" t="s">
        <v>650</v>
      </c>
      <c r="E549" s="2">
        <f>VIC_public_exposure_sites[[#This Row],[Date]]</f>
        <v>44027</v>
      </c>
      <c r="F549" s="2">
        <f>VIC_public_exposure_sites[[#This Row],[Exposure Date]]</f>
        <v>44027</v>
      </c>
      <c r="G549" s="2">
        <f>VIC_public_exposure_sites[[#This Row],[Date]]+14</f>
        <v>44041</v>
      </c>
      <c r="H549" s="2">
        <f>VIC_public_exposure_sites[[#This Row],[Onset of symptoms up to]]</f>
        <v>44041</v>
      </c>
      <c r="I549" s="2" t="s">
        <v>654</v>
      </c>
      <c r="J549" s="10" t="s">
        <v>655</v>
      </c>
      <c r="K549" s="1" t="str">
        <f>LEFT(VIC_public_exposure_sites[[#This Row],[Lat-Lon]],FIND(",",VIC_public_exposure_sites[[#This Row],[Lat-Lon]])-1)</f>
        <v>-37.892850</v>
      </c>
      <c r="L549" s="1" t="str">
        <f>MID(VIC_public_exposure_sites[[#This Row],[Lat-Lon]],FIND(",",VIC_public_exposure_sites[[#This Row],[Lat-Lon]])+1,9999)</f>
        <v xml:space="preserve"> 145.006883</v>
      </c>
    </row>
    <row r="550" spans="1:12" x14ac:dyDescent="0.45">
      <c r="A550" s="4">
        <v>44027</v>
      </c>
      <c r="B550" s="1"/>
      <c r="C550" s="1" t="s">
        <v>568</v>
      </c>
      <c r="D550" s="6" t="s">
        <v>562</v>
      </c>
      <c r="E550" s="2">
        <f>VIC_public_exposure_sites[[#This Row],[Date]]</f>
        <v>44027</v>
      </c>
      <c r="F550" s="2">
        <f>VIC_public_exposure_sites[[#This Row],[Exposure Date]]</f>
        <v>44027</v>
      </c>
      <c r="G550" s="2">
        <f>VIC_public_exposure_sites[[#This Row],[Date]]+14</f>
        <v>44041</v>
      </c>
      <c r="H550" s="2">
        <f>VIC_public_exposure_sites[[#This Row],[Onset of symptoms up to]]</f>
        <v>44041</v>
      </c>
      <c r="I550" s="2" t="s">
        <v>569</v>
      </c>
      <c r="J550" s="2"/>
      <c r="K550" s="1">
        <v>-37.803663</v>
      </c>
      <c r="L550" s="1">
        <v>144.97426300000001</v>
      </c>
    </row>
    <row r="551" spans="1:12" x14ac:dyDescent="0.45">
      <c r="A551" s="4">
        <v>44027</v>
      </c>
      <c r="B551" s="1"/>
      <c r="C551" s="1" t="s">
        <v>566</v>
      </c>
      <c r="D551" s="6" t="s">
        <v>562</v>
      </c>
      <c r="E551" s="2">
        <f>VIC_public_exposure_sites[[#This Row],[Date]]</f>
        <v>44027</v>
      </c>
      <c r="F551" s="2">
        <f>VIC_public_exposure_sites[[#This Row],[Exposure Date]]</f>
        <v>44027</v>
      </c>
      <c r="G551" s="2">
        <f>VIC_public_exposure_sites[[#This Row],[Date]]+14</f>
        <v>44041</v>
      </c>
      <c r="H551" s="2">
        <f>VIC_public_exposure_sites[[#This Row],[Onset of symptoms up to]]</f>
        <v>44041</v>
      </c>
      <c r="I551" s="2" t="s">
        <v>567</v>
      </c>
      <c r="J551" s="2"/>
      <c r="K551" s="1">
        <v>-37.675645000000003</v>
      </c>
      <c r="L551" s="1">
        <v>144.95567600000001</v>
      </c>
    </row>
    <row r="552" spans="1:12" x14ac:dyDescent="0.45">
      <c r="A552" s="4">
        <v>44027</v>
      </c>
      <c r="B552" s="1"/>
      <c r="C552" s="1" t="s">
        <v>564</v>
      </c>
      <c r="D552" s="7" t="s">
        <v>570</v>
      </c>
      <c r="E552" s="2">
        <f>VIC_public_exposure_sites[[#This Row],[Date]]</f>
        <v>44027</v>
      </c>
      <c r="F552" s="2">
        <f>VIC_public_exposure_sites[[#This Row],[Exposure Date]]</f>
        <v>44027</v>
      </c>
      <c r="G552" s="2">
        <f>VIC_public_exposure_sites[[#This Row],[Date]]+14</f>
        <v>44041</v>
      </c>
      <c r="H552" s="2">
        <f>VIC_public_exposure_sites[[#This Row],[Onset of symptoms up to]]</f>
        <v>44041</v>
      </c>
      <c r="I552" s="2" t="s">
        <v>565</v>
      </c>
      <c r="J552" s="2"/>
      <c r="K552" s="1">
        <v>-37.818013999999998</v>
      </c>
      <c r="L552" s="1">
        <v>144.95692500000001</v>
      </c>
    </row>
    <row r="553" spans="1:12" x14ac:dyDescent="0.45">
      <c r="A553" s="4">
        <v>44027</v>
      </c>
      <c r="B553" s="1"/>
      <c r="C553" s="1" t="s">
        <v>561</v>
      </c>
      <c r="D553" s="6" t="s">
        <v>562</v>
      </c>
      <c r="E553" s="2">
        <f>VIC_public_exposure_sites[[#This Row],[Date]]</f>
        <v>44027</v>
      </c>
      <c r="F553" s="2">
        <f>VIC_public_exposure_sites[[#This Row],[Exposure Date]]</f>
        <v>44027</v>
      </c>
      <c r="G553" s="2">
        <f>VIC_public_exposure_sites[[#This Row],[Date]]+14</f>
        <v>44041</v>
      </c>
      <c r="H553" s="2">
        <f>VIC_public_exposure_sites[[#This Row],[Onset of symptoms up to]]</f>
        <v>44041</v>
      </c>
      <c r="I553" s="2" t="s">
        <v>563</v>
      </c>
      <c r="J553" s="2"/>
      <c r="K553" s="1">
        <v>-37.759348000000003</v>
      </c>
      <c r="L553" s="1">
        <v>144.91490200000001</v>
      </c>
    </row>
    <row r="554" spans="1:12" x14ac:dyDescent="0.45">
      <c r="A554" s="4">
        <v>44026</v>
      </c>
      <c r="B554" s="1"/>
      <c r="C554" s="1" t="s">
        <v>982</v>
      </c>
      <c r="D554" s="7" t="s">
        <v>477</v>
      </c>
      <c r="E554" s="2">
        <f>VIC_public_exposure_sites[[#This Row],[Date]]</f>
        <v>44026</v>
      </c>
      <c r="F554" s="2">
        <f>VIC_public_exposure_sites[[#This Row],[Exposure Date]]</f>
        <v>44026</v>
      </c>
      <c r="G554" s="2">
        <f>VIC_public_exposure_sites[[#This Row],[Date]]+14</f>
        <v>44040</v>
      </c>
      <c r="H554" s="2">
        <f>VIC_public_exposure_sites[[#This Row],[Onset of symptoms up to]]</f>
        <v>44040</v>
      </c>
      <c r="I554" s="2" t="s">
        <v>983</v>
      </c>
      <c r="J554" s="10" t="s">
        <v>984</v>
      </c>
      <c r="K554" s="1" t="str">
        <f>LEFT(VIC_public_exposure_sites[[#This Row],[Lat-Lon]],FIND(",",VIC_public_exposure_sites[[#This Row],[Lat-Lon]])-1)</f>
        <v>-37.727417</v>
      </c>
      <c r="L554" s="1" t="str">
        <f>MID(VIC_public_exposure_sites[[#This Row],[Lat-Lon]],FIND(",",VIC_public_exposure_sites[[#This Row],[Lat-Lon]])+1,9999)</f>
        <v xml:space="preserve"> 144.806654</v>
      </c>
    </row>
    <row r="555" spans="1:12" x14ac:dyDescent="0.45">
      <c r="A555" s="4">
        <v>44026</v>
      </c>
      <c r="B555" s="1"/>
      <c r="C555" s="1" t="s">
        <v>558</v>
      </c>
      <c r="D555" s="6" t="s">
        <v>559</v>
      </c>
      <c r="E555" s="2">
        <f>VIC_public_exposure_sites[[#This Row],[Date]]</f>
        <v>44026</v>
      </c>
      <c r="F555" s="2">
        <f>VIC_public_exposure_sites[[#This Row],[Exposure Date]]</f>
        <v>44026</v>
      </c>
      <c r="G555" s="2">
        <f>VIC_public_exposure_sites[[#This Row],[Date]]+14</f>
        <v>44040</v>
      </c>
      <c r="H555" s="2">
        <f>VIC_public_exposure_sites[[#This Row],[Onset of symptoms up to]]</f>
        <v>44040</v>
      </c>
      <c r="I555" s="2" t="s">
        <v>560</v>
      </c>
      <c r="J555" s="2"/>
      <c r="K555" s="1">
        <v>-37.894247999999997</v>
      </c>
      <c r="L555" s="1">
        <v>144.68129500000001</v>
      </c>
    </row>
    <row r="556" spans="1:12" x14ac:dyDescent="0.45">
      <c r="A556" s="4">
        <v>44026</v>
      </c>
      <c r="B556" s="1"/>
      <c r="C556" s="1" t="s">
        <v>553</v>
      </c>
      <c r="D556" s="6" t="s">
        <v>554</v>
      </c>
      <c r="E556" s="2">
        <f>VIC_public_exposure_sites[[#This Row],[Date]]</f>
        <v>44026</v>
      </c>
      <c r="F556" s="2">
        <f>VIC_public_exposure_sites[[#This Row],[Exposure Date]]</f>
        <v>44026</v>
      </c>
      <c r="G556" s="2">
        <f>VIC_public_exposure_sites[[#This Row],[Date]]+14</f>
        <v>44040</v>
      </c>
      <c r="H556" s="2">
        <f>VIC_public_exposure_sites[[#This Row],[Onset of symptoms up to]]</f>
        <v>44040</v>
      </c>
      <c r="I556" s="2" t="s">
        <v>555</v>
      </c>
      <c r="J556" s="2"/>
      <c r="K556" s="1">
        <v>-37.701304999999998</v>
      </c>
      <c r="L556" s="1">
        <v>145.056894</v>
      </c>
    </row>
    <row r="557" spans="1:12" x14ac:dyDescent="0.45">
      <c r="A557" s="4">
        <v>44026</v>
      </c>
      <c r="B557" s="1"/>
      <c r="C557" s="1" t="s">
        <v>556</v>
      </c>
      <c r="D557" s="6" t="s">
        <v>554</v>
      </c>
      <c r="E557" s="2">
        <f>VIC_public_exposure_sites[[#This Row],[Date]]</f>
        <v>44026</v>
      </c>
      <c r="F557" s="2">
        <f>VIC_public_exposure_sites[[#This Row],[Exposure Date]]</f>
        <v>44026</v>
      </c>
      <c r="G557" s="2">
        <f>VIC_public_exposure_sites[[#This Row],[Date]]+14</f>
        <v>44040</v>
      </c>
      <c r="H557" s="2">
        <f>VIC_public_exposure_sites[[#This Row],[Onset of symptoms up to]]</f>
        <v>44040</v>
      </c>
      <c r="I557" s="2" t="s">
        <v>557</v>
      </c>
      <c r="J557" s="2"/>
      <c r="K557" s="1">
        <v>-37.684350000000002</v>
      </c>
      <c r="L557" s="1">
        <v>144.91333</v>
      </c>
    </row>
    <row r="558" spans="1:12" x14ac:dyDescent="0.45">
      <c r="A558" s="4">
        <v>44026</v>
      </c>
      <c r="B558" s="1"/>
      <c r="C558" s="1" t="s">
        <v>550</v>
      </c>
      <c r="D558" s="9" t="s">
        <v>548</v>
      </c>
      <c r="E558" s="2">
        <f>VIC_public_exposure_sites[[#This Row],[Date]]</f>
        <v>44026</v>
      </c>
      <c r="F558" s="2">
        <f>VIC_public_exposure_sites[[#This Row],[Exposure Date]]</f>
        <v>44026</v>
      </c>
      <c r="G558" s="2">
        <f>VIC_public_exposure_sites[[#This Row],[Date]]+14</f>
        <v>44040</v>
      </c>
      <c r="H558" s="2">
        <f>VIC_public_exposure_sites[[#This Row],[Onset of symptoms up to]]</f>
        <v>44040</v>
      </c>
      <c r="I558" s="2" t="s">
        <v>549</v>
      </c>
      <c r="J558" s="2"/>
      <c r="K558" s="1">
        <v>-37.794013</v>
      </c>
      <c r="L558" s="1">
        <v>144.948849</v>
      </c>
    </row>
    <row r="559" spans="1:12" x14ac:dyDescent="0.45">
      <c r="A559" s="4">
        <v>44026</v>
      </c>
      <c r="B559" s="1"/>
      <c r="C559" s="1" t="s">
        <v>541</v>
      </c>
      <c r="D559" s="6" t="s">
        <v>522</v>
      </c>
      <c r="E559" s="2">
        <f>VIC_public_exposure_sites[[#This Row],[Date]]</f>
        <v>44026</v>
      </c>
      <c r="F559" s="2">
        <f>VIC_public_exposure_sites[[#This Row],[Exposure Date]]</f>
        <v>44026</v>
      </c>
      <c r="G559" s="2">
        <f>VIC_public_exposure_sites[[#This Row],[Date]]+14</f>
        <v>44040</v>
      </c>
      <c r="H559" s="2">
        <f>VIC_public_exposure_sites[[#This Row],[Onset of symptoms up to]]</f>
        <v>44040</v>
      </c>
      <c r="I559" s="2" t="s">
        <v>542</v>
      </c>
      <c r="J559" s="2"/>
      <c r="K559" s="1">
        <v>-37.624417999999999</v>
      </c>
      <c r="L559" s="1">
        <v>145.03753399999999</v>
      </c>
    </row>
    <row r="560" spans="1:12" x14ac:dyDescent="0.45">
      <c r="A560" s="4">
        <v>44026</v>
      </c>
      <c r="B560" s="1"/>
      <c r="C560" s="1" t="s">
        <v>523</v>
      </c>
      <c r="D560" s="7" t="s">
        <v>537</v>
      </c>
      <c r="E560" s="2">
        <f>VIC_public_exposure_sites[[#This Row],[Date]]</f>
        <v>44026</v>
      </c>
      <c r="F560" s="2">
        <f>VIC_public_exposure_sites[[#This Row],[Exposure Date]]</f>
        <v>44026</v>
      </c>
      <c r="G560" s="2">
        <f>VIC_public_exposure_sites[[#This Row],[Date]]+14</f>
        <v>44040</v>
      </c>
      <c r="H560" s="2">
        <f>VIC_public_exposure_sites[[#This Row],[Onset of symptoms up to]]</f>
        <v>44040</v>
      </c>
      <c r="I560" s="2" t="s">
        <v>524</v>
      </c>
      <c r="J560" s="2"/>
      <c r="K560" s="1">
        <v>-37.755099999999999</v>
      </c>
      <c r="L560" s="1">
        <v>144.85568799999999</v>
      </c>
    </row>
    <row r="561" spans="1:12" x14ac:dyDescent="0.45">
      <c r="A561" s="4">
        <v>44026</v>
      </c>
      <c r="B561" s="1"/>
      <c r="C561" s="1" t="s">
        <v>525</v>
      </c>
      <c r="D561" s="7" t="s">
        <v>537</v>
      </c>
      <c r="E561" s="2">
        <f>VIC_public_exposure_sites[[#This Row],[Date]]</f>
        <v>44026</v>
      </c>
      <c r="F561" s="2">
        <f>VIC_public_exposure_sites[[#This Row],[Exposure Date]]</f>
        <v>44026</v>
      </c>
      <c r="G561" s="2">
        <f>VIC_public_exposure_sites[[#This Row],[Date]]+14</f>
        <v>44040</v>
      </c>
      <c r="H561" s="2">
        <f>VIC_public_exposure_sites[[#This Row],[Onset of symptoms up to]]</f>
        <v>44040</v>
      </c>
      <c r="I561" s="2" t="s">
        <v>526</v>
      </c>
      <c r="J561" s="2"/>
      <c r="K561" s="1">
        <v>-37.621509000000003</v>
      </c>
      <c r="L561" s="1">
        <v>144.942485</v>
      </c>
    </row>
    <row r="562" spans="1:12" x14ac:dyDescent="0.45">
      <c r="A562" s="4">
        <v>44026</v>
      </c>
      <c r="B562" s="1"/>
      <c r="C562" s="1" t="s">
        <v>528</v>
      </c>
      <c r="D562" s="7" t="s">
        <v>537</v>
      </c>
      <c r="E562" s="2">
        <f>VIC_public_exposure_sites[[#This Row],[Date]]</f>
        <v>44026</v>
      </c>
      <c r="F562" s="2">
        <f>VIC_public_exposure_sites[[#This Row],[Exposure Date]]</f>
        <v>44026</v>
      </c>
      <c r="G562" s="2">
        <f>VIC_public_exposure_sites[[#This Row],[Date]]+14</f>
        <v>44040</v>
      </c>
      <c r="H562" s="2">
        <f>VIC_public_exposure_sites[[#This Row],[Onset of symptoms up to]]</f>
        <v>44040</v>
      </c>
      <c r="I562" s="2" t="s">
        <v>527</v>
      </c>
      <c r="J562" s="2"/>
      <c r="K562" s="1">
        <v>-37.771979999999999</v>
      </c>
      <c r="L562" s="1">
        <v>144.804867</v>
      </c>
    </row>
    <row r="563" spans="1:12" x14ac:dyDescent="0.45">
      <c r="A563" s="4">
        <v>44026</v>
      </c>
      <c r="B563" s="1"/>
      <c r="C563" s="1" t="s">
        <v>529</v>
      </c>
      <c r="D563" s="7" t="s">
        <v>537</v>
      </c>
      <c r="E563" s="2">
        <f>VIC_public_exposure_sites[[#This Row],[Date]]</f>
        <v>44026</v>
      </c>
      <c r="F563" s="2">
        <f>VIC_public_exposure_sites[[#This Row],[Exposure Date]]</f>
        <v>44026</v>
      </c>
      <c r="G563" s="2">
        <f>VIC_public_exposure_sites[[#This Row],[Date]]+14</f>
        <v>44040</v>
      </c>
      <c r="H563" s="2">
        <f>VIC_public_exposure_sites[[#This Row],[Onset of symptoms up to]]</f>
        <v>44040</v>
      </c>
      <c r="I563" s="2" t="s">
        <v>530</v>
      </c>
      <c r="J563" s="2"/>
      <c r="K563" s="1">
        <v>-38.010221999999999</v>
      </c>
      <c r="L563" s="1">
        <v>145.21239399999999</v>
      </c>
    </row>
    <row r="564" spans="1:12" x14ac:dyDescent="0.45">
      <c r="A564" s="4">
        <v>44026</v>
      </c>
      <c r="B564" s="1"/>
      <c r="C564" s="1" t="s">
        <v>536</v>
      </c>
      <c r="D564" s="7" t="s">
        <v>537</v>
      </c>
      <c r="E564" s="2">
        <f>VIC_public_exposure_sites[[#This Row],[Date]]</f>
        <v>44026</v>
      </c>
      <c r="F564" s="2">
        <f>VIC_public_exposure_sites[[#This Row],[Exposure Date]]</f>
        <v>44026</v>
      </c>
      <c r="G564" s="2">
        <f>VIC_public_exposure_sites[[#This Row],[Date]]+14</f>
        <v>44040</v>
      </c>
      <c r="H564" s="2">
        <f>VIC_public_exposure_sites[[#This Row],[Onset of symptoms up to]]</f>
        <v>44040</v>
      </c>
      <c r="I564" s="2" t="s">
        <v>538</v>
      </c>
      <c r="J564" s="2"/>
      <c r="K564" s="1">
        <v>-37.736359999999998</v>
      </c>
      <c r="L564" s="1">
        <v>145.012539</v>
      </c>
    </row>
    <row r="565" spans="1:12" x14ac:dyDescent="0.45">
      <c r="A565" s="4">
        <v>44026</v>
      </c>
      <c r="B565" s="1"/>
      <c r="C565" s="1" t="s">
        <v>531</v>
      </c>
      <c r="D565" s="7" t="s">
        <v>537</v>
      </c>
      <c r="E565" s="2">
        <f>VIC_public_exposure_sites[[#This Row],[Date]]</f>
        <v>44026</v>
      </c>
      <c r="F565" s="2">
        <f>VIC_public_exposure_sites[[#This Row],[Exposure Date]]</f>
        <v>44026</v>
      </c>
      <c r="G565" s="2">
        <f>VIC_public_exposure_sites[[#This Row],[Date]]+14</f>
        <v>44040</v>
      </c>
      <c r="H565" s="2">
        <f>VIC_public_exposure_sites[[#This Row],[Onset of symptoms up to]]</f>
        <v>44040</v>
      </c>
      <c r="I565" s="2" t="s">
        <v>532</v>
      </c>
      <c r="J565" s="2"/>
      <c r="K565" s="1">
        <v>-37.716355999999998</v>
      </c>
      <c r="L565" s="1">
        <v>144.975854</v>
      </c>
    </row>
    <row r="566" spans="1:12" x14ac:dyDescent="0.45">
      <c r="A566" s="4">
        <v>44026</v>
      </c>
      <c r="B566" s="1"/>
      <c r="C566" s="1" t="s">
        <v>517</v>
      </c>
      <c r="D566" s="6" t="s">
        <v>477</v>
      </c>
      <c r="E566" s="2">
        <f>VIC_public_exposure_sites[[#This Row],[Date]]</f>
        <v>44026</v>
      </c>
      <c r="F566" s="2">
        <f>VIC_public_exposure_sites[[#This Row],[Exposure Date]]</f>
        <v>44026</v>
      </c>
      <c r="G566" s="2">
        <f>VIC_public_exposure_sites[[#This Row],[Date]]+14</f>
        <v>44040</v>
      </c>
      <c r="H566" s="2">
        <f>VIC_public_exposure_sites[[#This Row],[Onset of symptoms up to]]</f>
        <v>44040</v>
      </c>
      <c r="I566" s="2" t="s">
        <v>518</v>
      </c>
      <c r="J566" s="2"/>
      <c r="K566" s="1">
        <v>-37.797693000000002</v>
      </c>
      <c r="L566" s="1">
        <v>144.80602400000001</v>
      </c>
    </row>
    <row r="567" spans="1:12" x14ac:dyDescent="0.45">
      <c r="A567" s="4">
        <v>44025</v>
      </c>
      <c r="B567" s="1"/>
      <c r="C567" s="1" t="s">
        <v>989</v>
      </c>
      <c r="D567" s="6" t="s">
        <v>477</v>
      </c>
      <c r="E567" s="2">
        <f>VIC_public_exposure_sites[[#This Row],[Date]]</f>
        <v>44025</v>
      </c>
      <c r="F567" s="2">
        <f>VIC_public_exposure_sites[[#This Row],[Exposure Date]]</f>
        <v>44025</v>
      </c>
      <c r="G567" s="2">
        <f>VIC_public_exposure_sites[[#This Row],[Date]]+14</f>
        <v>44039</v>
      </c>
      <c r="H567" s="2">
        <f>VIC_public_exposure_sites[[#This Row],[Onset of symptoms up to]]</f>
        <v>44039</v>
      </c>
      <c r="I567" s="2" t="s">
        <v>990</v>
      </c>
      <c r="J567" s="10" t="s">
        <v>991</v>
      </c>
      <c r="K567" s="1" t="str">
        <f>LEFT(VIC_public_exposure_sites[[#This Row],[Lat-Lon]],FIND(",",VIC_public_exposure_sites[[#This Row],[Lat-Lon]])-1)</f>
        <v>-37.8461994</v>
      </c>
      <c r="L567" s="1" t="str">
        <f>MID(VIC_public_exposure_sites[[#This Row],[Lat-Lon]],FIND(",",VIC_public_exposure_sites[[#This Row],[Lat-Lon]])+1,9999)</f>
        <v>145.0432809</v>
      </c>
    </row>
    <row r="568" spans="1:12" x14ac:dyDescent="0.45">
      <c r="A568" s="4">
        <v>44025</v>
      </c>
      <c r="B568" s="1"/>
      <c r="C568" s="1" t="s">
        <v>656</v>
      </c>
      <c r="D568" s="7" t="s">
        <v>658</v>
      </c>
      <c r="E568" s="2">
        <f>VIC_public_exposure_sites[[#This Row],[Date]]</f>
        <v>44025</v>
      </c>
      <c r="F568" s="2">
        <f>VIC_public_exposure_sites[[#This Row],[Exposure Date]]</f>
        <v>44025</v>
      </c>
      <c r="G568" s="2">
        <f>VIC_public_exposure_sites[[#This Row],[Date]]+14</f>
        <v>44039</v>
      </c>
      <c r="H568" s="2">
        <f>VIC_public_exposure_sites[[#This Row],[Onset of symptoms up to]]</f>
        <v>44039</v>
      </c>
      <c r="I568" s="2" t="s">
        <v>659</v>
      </c>
      <c r="J568" s="10" t="s">
        <v>660</v>
      </c>
      <c r="K568" s="1" t="str">
        <f>LEFT(VIC_public_exposure_sites[[#This Row],[Lat-Lon]],FIND(",",VIC_public_exposure_sites[[#This Row],[Lat-Lon]])-1)</f>
        <v>-37.756008</v>
      </c>
      <c r="L568" s="1" t="str">
        <f>MID(VIC_public_exposure_sites[[#This Row],[Lat-Lon]],FIND(",",VIC_public_exposure_sites[[#This Row],[Lat-Lon]])+1,9999)</f>
        <v xml:space="preserve"> 144.753643</v>
      </c>
    </row>
    <row r="569" spans="1:12" x14ac:dyDescent="0.45">
      <c r="A569" s="4">
        <v>44025</v>
      </c>
      <c r="B569" s="1"/>
      <c r="C569" s="1" t="s">
        <v>657</v>
      </c>
      <c r="D569" s="7" t="s">
        <v>658</v>
      </c>
      <c r="E569" s="2">
        <f>VIC_public_exposure_sites[[#This Row],[Date]]</f>
        <v>44025</v>
      </c>
      <c r="F569" s="2">
        <f>VIC_public_exposure_sites[[#This Row],[Exposure Date]]</f>
        <v>44025</v>
      </c>
      <c r="G569" s="2">
        <f>VIC_public_exposure_sites[[#This Row],[Date]]+14</f>
        <v>44039</v>
      </c>
      <c r="H569" s="2">
        <f>VIC_public_exposure_sites[[#This Row],[Onset of symptoms up to]]</f>
        <v>44039</v>
      </c>
      <c r="I569" s="2" t="s">
        <v>661</v>
      </c>
      <c r="J569" s="10" t="s">
        <v>662</v>
      </c>
      <c r="K569" s="1" t="str">
        <f>LEFT(VIC_public_exposure_sites[[#This Row],[Lat-Lon]],FIND(",",VIC_public_exposure_sites[[#This Row],[Lat-Lon]])-1)</f>
        <v>-37.583968</v>
      </c>
      <c r="L569" s="1" t="str">
        <f>MID(VIC_public_exposure_sites[[#This Row],[Lat-Lon]],FIND(",",VIC_public_exposure_sites[[#This Row],[Lat-Lon]])+1,9999)</f>
        <v xml:space="preserve"> 144.906150</v>
      </c>
    </row>
    <row r="570" spans="1:12" x14ac:dyDescent="0.45">
      <c r="A570" s="4">
        <v>44025</v>
      </c>
      <c r="B570" s="1"/>
      <c r="C570" s="1" t="s">
        <v>508</v>
      </c>
      <c r="D570" s="6" t="s">
        <v>509</v>
      </c>
      <c r="E570" s="2">
        <f>VIC_public_exposure_sites[[#This Row],[Date]]</f>
        <v>44025</v>
      </c>
      <c r="F570" s="2">
        <f>VIC_public_exposure_sites[[#This Row],[Exposure Date]]</f>
        <v>44025</v>
      </c>
      <c r="G570" s="2">
        <f>VIC_public_exposure_sites[[#This Row],[Date]]+14</f>
        <v>44039</v>
      </c>
      <c r="H570" s="2">
        <f>VIC_public_exposure_sites[[#This Row],[Onset of symptoms up to]]</f>
        <v>44039</v>
      </c>
      <c r="I570" s="2" t="s">
        <v>510</v>
      </c>
      <c r="J570" s="2"/>
      <c r="K570" s="1">
        <v>-37.779325999999998</v>
      </c>
      <c r="L570" s="1">
        <v>144.808335</v>
      </c>
    </row>
    <row r="571" spans="1:12" x14ac:dyDescent="0.45">
      <c r="A571" s="4">
        <v>44025</v>
      </c>
      <c r="B571" s="1"/>
      <c r="C571" s="1" t="s">
        <v>512</v>
      </c>
      <c r="D571" s="6" t="s">
        <v>509</v>
      </c>
      <c r="E571" s="2">
        <f>VIC_public_exposure_sites[[#This Row],[Date]]</f>
        <v>44025</v>
      </c>
      <c r="F571" s="2">
        <f>VIC_public_exposure_sites[[#This Row],[Exposure Date]]</f>
        <v>44025</v>
      </c>
      <c r="G571" s="2">
        <f>VIC_public_exposure_sites[[#This Row],[Date]]+14</f>
        <v>44039</v>
      </c>
      <c r="H571" s="2">
        <f>VIC_public_exposure_sites[[#This Row],[Onset of symptoms up to]]</f>
        <v>44039</v>
      </c>
      <c r="I571" s="2" t="s">
        <v>511</v>
      </c>
      <c r="J571" s="2"/>
      <c r="K571" s="1">
        <v>-37.801549999999999</v>
      </c>
      <c r="L571" s="1">
        <v>144.87636499999999</v>
      </c>
    </row>
    <row r="572" spans="1:12" x14ac:dyDescent="0.45">
      <c r="A572" s="4">
        <v>44025</v>
      </c>
      <c r="B572" s="1"/>
      <c r="C572" s="1" t="s">
        <v>500</v>
      </c>
      <c r="D572" s="6" t="s">
        <v>498</v>
      </c>
      <c r="E572" s="2">
        <f>VIC_public_exposure_sites[[#This Row],[Date]]</f>
        <v>44025</v>
      </c>
      <c r="F572" s="2">
        <f>VIC_public_exposure_sites[[#This Row],[Exposure Date]]</f>
        <v>44025</v>
      </c>
      <c r="G572" s="2">
        <f>VIC_public_exposure_sites[[#This Row],[Date]]+14</f>
        <v>44039</v>
      </c>
      <c r="H572" s="2">
        <f>VIC_public_exposure_sites[[#This Row],[Onset of symptoms up to]]</f>
        <v>44039</v>
      </c>
      <c r="I572" s="2" t="s">
        <v>501</v>
      </c>
      <c r="J572" s="2"/>
      <c r="K572" s="1">
        <v>-37.817456999999997</v>
      </c>
      <c r="L572" s="1">
        <v>144.73944800000001</v>
      </c>
    </row>
    <row r="573" spans="1:12" x14ac:dyDescent="0.45">
      <c r="A573" s="4">
        <v>44025</v>
      </c>
      <c r="B573" s="1"/>
      <c r="C573" s="1" t="s">
        <v>494</v>
      </c>
      <c r="D573" s="6" t="s">
        <v>495</v>
      </c>
      <c r="E573" s="2">
        <f>VIC_public_exposure_sites[[#This Row],[Date]]</f>
        <v>44025</v>
      </c>
      <c r="F573" s="2">
        <f>VIC_public_exposure_sites[[#This Row],[Exposure Date]]</f>
        <v>44025</v>
      </c>
      <c r="G573" s="2">
        <f>VIC_public_exposure_sites[[#This Row],[Date]]+14</f>
        <v>44039</v>
      </c>
      <c r="H573" s="2">
        <f>VIC_public_exposure_sites[[#This Row],[Onset of symptoms up to]]</f>
        <v>44039</v>
      </c>
      <c r="I573" s="2" t="s">
        <v>496</v>
      </c>
      <c r="J573" s="2"/>
      <c r="K573" s="1">
        <v>-37.976866000000001</v>
      </c>
      <c r="L573" s="1">
        <v>145.25922499999999</v>
      </c>
    </row>
    <row r="574" spans="1:12" x14ac:dyDescent="0.45">
      <c r="A574" s="4">
        <v>44024</v>
      </c>
      <c r="B574" s="1"/>
      <c r="C574" s="1" t="s">
        <v>643</v>
      </c>
      <c r="D574" s="7" t="s">
        <v>477</v>
      </c>
      <c r="E574" s="2">
        <f>VIC_public_exposure_sites[[#This Row],[Date]]</f>
        <v>44024</v>
      </c>
      <c r="F574" s="2">
        <f>VIC_public_exposure_sites[[#This Row],[Exposure Date]]</f>
        <v>44024</v>
      </c>
      <c r="G574" s="2">
        <f>VIC_public_exposure_sites[[#This Row],[Date]]+14</f>
        <v>44038</v>
      </c>
      <c r="H574" s="2">
        <f>VIC_public_exposure_sites[[#This Row],[Onset of symptoms up to]]</f>
        <v>44038</v>
      </c>
      <c r="I574" s="2" t="s">
        <v>644</v>
      </c>
      <c r="J574" s="10" t="s">
        <v>645</v>
      </c>
      <c r="K574" s="1" t="str">
        <f>LEFT(VIC_public_exposure_sites[[#This Row],[Lat-Lon]],FIND(",",VIC_public_exposure_sites[[#This Row],[Lat-Lon]])-1)</f>
        <v>-37.701829</v>
      </c>
      <c r="L574" s="1" t="str">
        <f>MID(VIC_public_exposure_sites[[#This Row],[Lat-Lon]],FIND(",",VIC_public_exposure_sites[[#This Row],[Lat-Lon]])+1,9999)</f>
        <v xml:space="preserve"> 144.574408</v>
      </c>
    </row>
    <row r="575" spans="1:12" x14ac:dyDescent="0.45">
      <c r="A575" s="4">
        <v>44024</v>
      </c>
      <c r="B575" s="1"/>
      <c r="C575" s="1" t="s">
        <v>612</v>
      </c>
      <c r="D575" s="6" t="s">
        <v>613</v>
      </c>
      <c r="E575" s="2">
        <f>VIC_public_exposure_sites[[#This Row],[Date]]</f>
        <v>44024</v>
      </c>
      <c r="F575" s="2">
        <f>VIC_public_exposure_sites[[#This Row],[Exposure Date]]</f>
        <v>44024</v>
      </c>
      <c r="G575" s="2">
        <f>VIC_public_exposure_sites[[#This Row],[Date]]+14</f>
        <v>44038</v>
      </c>
      <c r="H575" s="2">
        <f>VIC_public_exposure_sites[[#This Row],[Onset of symptoms up to]]</f>
        <v>44038</v>
      </c>
      <c r="I575" s="2" t="s">
        <v>614</v>
      </c>
      <c r="J575" s="10" t="s">
        <v>615</v>
      </c>
      <c r="K575" s="1" t="str">
        <f>LEFT(VIC_public_exposure_sites[[#This Row],[Lat-Lon]],FIND(",",VIC_public_exposure_sites[[#This Row],[Lat-Lon]])-1)</f>
        <v>-37.809909</v>
      </c>
      <c r="L575" s="1" t="str">
        <f>MID(VIC_public_exposure_sites[[#This Row],[Lat-Lon]],FIND(",",VIC_public_exposure_sites[[#This Row],[Lat-Lon]])+1,9999)</f>
        <v xml:space="preserve"> 144.995500</v>
      </c>
    </row>
    <row r="576" spans="1:12" x14ac:dyDescent="0.45">
      <c r="A576" s="4">
        <v>44024</v>
      </c>
      <c r="B576" s="1"/>
      <c r="C576" s="1" t="s">
        <v>616</v>
      </c>
      <c r="D576" s="6" t="s">
        <v>613</v>
      </c>
      <c r="E576" s="2">
        <f>VIC_public_exposure_sites[[#This Row],[Date]]</f>
        <v>44024</v>
      </c>
      <c r="F576" s="2">
        <f>VIC_public_exposure_sites[[#This Row],[Exposure Date]]</f>
        <v>44024</v>
      </c>
      <c r="G576" s="2">
        <f>VIC_public_exposure_sites[[#This Row],[Date]]+14</f>
        <v>44038</v>
      </c>
      <c r="H576" s="2">
        <f>VIC_public_exposure_sites[[#This Row],[Onset of symptoms up to]]</f>
        <v>44038</v>
      </c>
      <c r="I576" s="2" t="s">
        <v>617</v>
      </c>
      <c r="J576" s="10" t="s">
        <v>618</v>
      </c>
      <c r="K576" s="1" t="str">
        <f>LEFT(VIC_public_exposure_sites[[#This Row],[Lat-Lon]],FIND(",",VIC_public_exposure_sites[[#This Row],[Lat-Lon]])-1)</f>
        <v>-37.839986</v>
      </c>
      <c r="L576" s="1" t="str">
        <f>MID(VIC_public_exposure_sites[[#This Row],[Lat-Lon]],FIND(",",VIC_public_exposure_sites[[#This Row],[Lat-Lon]])+1,9999)</f>
        <v xml:space="preserve"> 144.673961</v>
      </c>
    </row>
    <row r="577" spans="1:12" x14ac:dyDescent="0.45">
      <c r="A577" s="4">
        <v>44024</v>
      </c>
      <c r="B577" s="1"/>
      <c r="C577" s="1" t="s">
        <v>497</v>
      </c>
      <c r="D577" s="6" t="s">
        <v>498</v>
      </c>
      <c r="E577" s="2">
        <f>VIC_public_exposure_sites[[#This Row],[Date]]</f>
        <v>44024</v>
      </c>
      <c r="F577" s="2">
        <f>VIC_public_exposure_sites[[#This Row],[Exposure Date]]</f>
        <v>44024</v>
      </c>
      <c r="G577" s="2">
        <f>VIC_public_exposure_sites[[#This Row],[Date]]+14</f>
        <v>44038</v>
      </c>
      <c r="H577" s="2">
        <f>VIC_public_exposure_sites[[#This Row],[Onset of symptoms up to]]</f>
        <v>44038</v>
      </c>
      <c r="I577" s="2" t="s">
        <v>499</v>
      </c>
      <c r="J577" s="2"/>
      <c r="K577" s="1">
        <v>-37.755011000000003</v>
      </c>
      <c r="L577" s="1">
        <v>145.06057699999999</v>
      </c>
    </row>
    <row r="578" spans="1:12" x14ac:dyDescent="0.45">
      <c r="A578" s="4">
        <v>44024</v>
      </c>
      <c r="B578" s="1"/>
      <c r="C578" s="1" t="s">
        <v>468</v>
      </c>
      <c r="D578" s="6" t="s">
        <v>472</v>
      </c>
      <c r="E578" s="2">
        <f>VIC_public_exposure_sites[[#This Row],[Date]]</f>
        <v>44024</v>
      </c>
      <c r="F578" s="2">
        <f>VIC_public_exposure_sites[[#This Row],[Exposure Date]]</f>
        <v>44024</v>
      </c>
      <c r="G578" s="2">
        <f>VIC_public_exposure_sites[[#This Row],[Date]]+14</f>
        <v>44038</v>
      </c>
      <c r="H578" s="2">
        <f>VIC_public_exposure_sites[[#This Row],[Onset of symptoms up to]]</f>
        <v>44038</v>
      </c>
      <c r="I578" s="2" t="s">
        <v>473</v>
      </c>
      <c r="J578" s="2"/>
      <c r="K578" s="1">
        <v>-37.851374999999997</v>
      </c>
      <c r="L578" s="1">
        <v>144.98317</v>
      </c>
    </row>
    <row r="579" spans="1:12" x14ac:dyDescent="0.45">
      <c r="A579" s="4">
        <v>44023</v>
      </c>
      <c r="B579" s="1"/>
      <c r="C579" s="1" t="s">
        <v>861</v>
      </c>
      <c r="D579" s="7" t="s">
        <v>860</v>
      </c>
      <c r="E579" s="2">
        <f>VIC_public_exposure_sites[[#This Row],[Date]]</f>
        <v>44023</v>
      </c>
      <c r="F579" s="2">
        <f>VIC_public_exposure_sites[[#This Row],[Exposure Date]]</f>
        <v>44023</v>
      </c>
      <c r="G579" s="2">
        <f>VIC_public_exposure_sites[[#This Row],[Date]]+14</f>
        <v>44037</v>
      </c>
      <c r="H579" s="2">
        <f>VIC_public_exposure_sites[[#This Row],[Onset of symptoms up to]]</f>
        <v>44037</v>
      </c>
      <c r="I579" s="2" t="s">
        <v>862</v>
      </c>
      <c r="J579" s="10" t="s">
        <v>863</v>
      </c>
      <c r="K579" s="1" t="str">
        <f>LEFT(VIC_public_exposure_sites[[#This Row],[Lat-Lon]],FIND(",",VIC_public_exposure_sites[[#This Row],[Lat-Lon]])-1)</f>
        <v>-36.709321</v>
      </c>
      <c r="L579" s="1" t="str">
        <f>MID(VIC_public_exposure_sites[[#This Row],[Lat-Lon]],FIND(",",VIC_public_exposure_sites[[#This Row],[Lat-Lon]])+1,9999)</f>
        <v xml:space="preserve"> 142.194958</v>
      </c>
    </row>
    <row r="580" spans="1:12" x14ac:dyDescent="0.45">
      <c r="A580" s="4">
        <v>44023</v>
      </c>
      <c r="B580" s="1"/>
      <c r="C580" s="1" t="s">
        <v>453</v>
      </c>
      <c r="D580" s="7" t="s">
        <v>452</v>
      </c>
      <c r="E580" s="2">
        <f>VIC_public_exposure_sites[[#This Row],[Date]]</f>
        <v>44023</v>
      </c>
      <c r="F580" s="2">
        <f>VIC_public_exposure_sites[[#This Row],[Exposure Date]]</f>
        <v>44023</v>
      </c>
      <c r="G580" s="2">
        <f>VIC_public_exposure_sites[[#This Row],[Date]]+14</f>
        <v>44037</v>
      </c>
      <c r="H580" s="2">
        <f>VIC_public_exposure_sites[[#This Row],[Onset of symptoms up to]]</f>
        <v>44037</v>
      </c>
      <c r="I580" s="2" t="s">
        <v>454</v>
      </c>
      <c r="J580" s="2"/>
      <c r="K580" s="1">
        <v>-37.824803000000003</v>
      </c>
      <c r="L580" s="1">
        <v>144.73712399999999</v>
      </c>
    </row>
    <row r="581" spans="1:12" x14ac:dyDescent="0.45">
      <c r="A581" s="4">
        <v>44023</v>
      </c>
      <c r="B581" s="1"/>
      <c r="C581" s="1" t="s">
        <v>455</v>
      </c>
      <c r="D581" s="7" t="s">
        <v>452</v>
      </c>
      <c r="E581" s="2">
        <f>VIC_public_exposure_sites[[#This Row],[Date]]</f>
        <v>44023</v>
      </c>
      <c r="F581" s="2">
        <f>VIC_public_exposure_sites[[#This Row],[Exposure Date]]</f>
        <v>44023</v>
      </c>
      <c r="G581" s="2">
        <f>VIC_public_exposure_sites[[#This Row],[Date]]+14</f>
        <v>44037</v>
      </c>
      <c r="H581" s="2">
        <f>VIC_public_exposure_sites[[#This Row],[Onset of symptoms up to]]</f>
        <v>44037</v>
      </c>
      <c r="I581" s="2" t="s">
        <v>456</v>
      </c>
      <c r="J581" s="2"/>
      <c r="K581" s="1">
        <v>-37.814079999999997</v>
      </c>
      <c r="L581" s="1">
        <v>145.11845299999999</v>
      </c>
    </row>
    <row r="582" spans="1:12" x14ac:dyDescent="0.45">
      <c r="A582" s="4">
        <v>44023</v>
      </c>
      <c r="B582" s="1"/>
      <c r="C582" s="1" t="s">
        <v>460</v>
      </c>
      <c r="D582" s="7" t="s">
        <v>452</v>
      </c>
      <c r="E582" s="2">
        <f>VIC_public_exposure_sites[[#This Row],[Date]]</f>
        <v>44023</v>
      </c>
      <c r="F582" s="2">
        <f>VIC_public_exposure_sites[[#This Row],[Exposure Date]]</f>
        <v>44023</v>
      </c>
      <c r="G582" s="2">
        <f>VIC_public_exposure_sites[[#This Row],[Date]]+14</f>
        <v>44037</v>
      </c>
      <c r="H582" s="2">
        <f>VIC_public_exposure_sites[[#This Row],[Onset of symptoms up to]]</f>
        <v>44037</v>
      </c>
      <c r="I582" s="2" t="s">
        <v>461</v>
      </c>
      <c r="J582" s="2"/>
      <c r="K582" s="1">
        <v>-37.794601999999998</v>
      </c>
      <c r="L582" s="1">
        <v>144.96826100000001</v>
      </c>
    </row>
    <row r="583" spans="1:12" x14ac:dyDescent="0.45">
      <c r="A583" s="4">
        <v>44023</v>
      </c>
      <c r="B583" s="1"/>
      <c r="C583" s="1" t="s">
        <v>462</v>
      </c>
      <c r="D583" s="9" t="s">
        <v>458</v>
      </c>
      <c r="E583" s="2">
        <f>VIC_public_exposure_sites[[#This Row],[Date]]</f>
        <v>44023</v>
      </c>
      <c r="F583" s="2">
        <f>VIC_public_exposure_sites[[#This Row],[Exposure Date]]</f>
        <v>44023</v>
      </c>
      <c r="G583" s="2">
        <f>VIC_public_exposure_sites[[#This Row],[Date]]+14</f>
        <v>44037</v>
      </c>
      <c r="H583" s="2">
        <f>VIC_public_exposure_sites[[#This Row],[Onset of symptoms up to]]</f>
        <v>44037</v>
      </c>
      <c r="I583" s="2" t="s">
        <v>464</v>
      </c>
      <c r="J583" s="2"/>
      <c r="K583" s="1">
        <v>-37.358240000000002</v>
      </c>
      <c r="L583" s="1">
        <v>144.52577299999999</v>
      </c>
    </row>
    <row r="584" spans="1:12" x14ac:dyDescent="0.45">
      <c r="A584" s="4">
        <v>44022</v>
      </c>
      <c r="B584" s="1"/>
      <c r="C584" s="1" t="s">
        <v>754</v>
      </c>
      <c r="D584" s="7" t="s">
        <v>755</v>
      </c>
      <c r="E584" s="2">
        <f>VIC_public_exposure_sites[[#This Row],[Date]]</f>
        <v>44022</v>
      </c>
      <c r="F584" s="2">
        <f>VIC_public_exposure_sites[[#This Row],[Exposure Date]]</f>
        <v>44022</v>
      </c>
      <c r="G584" s="2">
        <f>VIC_public_exposure_sites[[#This Row],[Date]]+14</f>
        <v>44036</v>
      </c>
      <c r="H584" s="2">
        <f>VIC_public_exposure_sites[[#This Row],[Onset of symptoms up to]]</f>
        <v>44036</v>
      </c>
      <c r="I584" s="2" t="s">
        <v>756</v>
      </c>
      <c r="J584" s="10" t="s">
        <v>757</v>
      </c>
      <c r="K584" s="1" t="str">
        <f>LEFT(VIC_public_exposure_sites[[#This Row],[Lat-Lon]],FIND(",",VIC_public_exposure_sites[[#This Row],[Lat-Lon]])-1)</f>
        <v>-37.813503</v>
      </c>
      <c r="L584" s="1" t="str">
        <f>MID(VIC_public_exposure_sites[[#This Row],[Lat-Lon]],FIND(",",VIC_public_exposure_sites[[#This Row],[Lat-Lon]])+1,9999)</f>
        <v xml:space="preserve"> 144.956997</v>
      </c>
    </row>
    <row r="585" spans="1:12" x14ac:dyDescent="0.45">
      <c r="A585" s="4">
        <v>44022</v>
      </c>
      <c r="B585" s="1"/>
      <c r="C585" s="1" t="s">
        <v>574</v>
      </c>
      <c r="D585" s="9" t="s">
        <v>562</v>
      </c>
      <c r="E585" s="2">
        <f>VIC_public_exposure_sites[[#This Row],[Date]]</f>
        <v>44022</v>
      </c>
      <c r="F585" s="2">
        <f>VIC_public_exposure_sites[[#This Row],[Exposure Date]]</f>
        <v>44022</v>
      </c>
      <c r="G585" s="2">
        <f>VIC_public_exposure_sites[[#This Row],[Date]]+14</f>
        <v>44036</v>
      </c>
      <c r="H585" s="2">
        <f>VIC_public_exposure_sites[[#This Row],[Onset of symptoms up to]]</f>
        <v>44036</v>
      </c>
      <c r="I585" s="2" t="s">
        <v>575</v>
      </c>
      <c r="J585" s="2"/>
      <c r="K585" s="1">
        <v>-36.381349999999998</v>
      </c>
      <c r="L585" s="1">
        <v>145.39802</v>
      </c>
    </row>
    <row r="586" spans="1:12" x14ac:dyDescent="0.45">
      <c r="A586" s="4">
        <v>44022</v>
      </c>
      <c r="B586" s="1"/>
      <c r="C586" s="1" t="s">
        <v>552</v>
      </c>
      <c r="D586" s="9" t="s">
        <v>522</v>
      </c>
      <c r="E586" s="2">
        <f>VIC_public_exposure_sites[[#This Row],[Date]]</f>
        <v>44022</v>
      </c>
      <c r="F586" s="2">
        <f>VIC_public_exposure_sites[[#This Row],[Exposure Date]]</f>
        <v>44022</v>
      </c>
      <c r="G586" s="2">
        <f>VIC_public_exposure_sites[[#This Row],[Date]]+14</f>
        <v>44036</v>
      </c>
      <c r="H586" s="2">
        <f>VIC_public_exposure_sites[[#This Row],[Onset of symptoms up to]]</f>
        <v>44036</v>
      </c>
      <c r="I586" s="2" t="s">
        <v>551</v>
      </c>
      <c r="J586" s="2"/>
      <c r="K586" s="1">
        <v>-37.749136</v>
      </c>
      <c r="L586" s="1">
        <v>144.935405</v>
      </c>
    </row>
    <row r="587" spans="1:12" x14ac:dyDescent="0.45">
      <c r="A587" s="4">
        <v>44022</v>
      </c>
      <c r="B587" s="1"/>
      <c r="C587" s="1" t="s">
        <v>547</v>
      </c>
      <c r="D587" s="9" t="s">
        <v>548</v>
      </c>
      <c r="E587" s="2">
        <f>VIC_public_exposure_sites[[#This Row],[Date]]</f>
        <v>44022</v>
      </c>
      <c r="F587" s="2">
        <f>VIC_public_exposure_sites[[#This Row],[Exposure Date]]</f>
        <v>44022</v>
      </c>
      <c r="G587" s="2">
        <f>VIC_public_exposure_sites[[#This Row],[Date]]+14</f>
        <v>44036</v>
      </c>
      <c r="H587" s="2">
        <f>VIC_public_exposure_sites[[#This Row],[Onset of symptoms up to]]</f>
        <v>44036</v>
      </c>
      <c r="I587" s="2" t="s">
        <v>549</v>
      </c>
      <c r="J587" s="2"/>
      <c r="K587" s="1">
        <v>-37.794013</v>
      </c>
      <c r="L587" s="1">
        <v>144.948849</v>
      </c>
    </row>
    <row r="588" spans="1:12" x14ac:dyDescent="0.45">
      <c r="A588" s="4">
        <v>44022</v>
      </c>
      <c r="B588" s="1"/>
      <c r="C588" s="1" t="s">
        <v>471</v>
      </c>
      <c r="D588" s="9" t="s">
        <v>469</v>
      </c>
      <c r="E588" s="2">
        <f>VIC_public_exposure_sites[[#This Row],[Date]]</f>
        <v>44022</v>
      </c>
      <c r="F588" s="2">
        <f>VIC_public_exposure_sites[[#This Row],[Exposure Date]]</f>
        <v>44022</v>
      </c>
      <c r="G588" s="2">
        <f>VIC_public_exposure_sites[[#This Row],[Date]]+14</f>
        <v>44036</v>
      </c>
      <c r="H588" s="2">
        <f>VIC_public_exposure_sites[[#This Row],[Onset of symptoms up to]]</f>
        <v>44036</v>
      </c>
      <c r="I588" s="2" t="s">
        <v>474</v>
      </c>
      <c r="J588" s="2"/>
      <c r="K588" s="1">
        <v>-35.355944999999998</v>
      </c>
      <c r="L588" s="1">
        <v>143.56270499999999</v>
      </c>
    </row>
    <row r="589" spans="1:12" x14ac:dyDescent="0.45">
      <c r="A589" s="4">
        <v>44022</v>
      </c>
      <c r="B589" s="1"/>
      <c r="C589" s="1" t="s">
        <v>463</v>
      </c>
      <c r="D589" s="9" t="s">
        <v>458</v>
      </c>
      <c r="E589" s="2">
        <f>VIC_public_exposure_sites[[#This Row],[Date]]</f>
        <v>44022</v>
      </c>
      <c r="F589" s="2">
        <f>VIC_public_exposure_sites[[#This Row],[Exposure Date]]</f>
        <v>44022</v>
      </c>
      <c r="G589" s="2">
        <f>VIC_public_exposure_sites[[#This Row],[Date]]+14</f>
        <v>44036</v>
      </c>
      <c r="H589" s="2">
        <f>VIC_public_exposure_sites[[#This Row],[Onset of symptoms up to]]</f>
        <v>44036</v>
      </c>
      <c r="I589" s="2" t="s">
        <v>465</v>
      </c>
      <c r="J589" s="2"/>
      <c r="K589" s="1">
        <v>-37.783650000000002</v>
      </c>
      <c r="L589" s="1">
        <v>144.77145999999999</v>
      </c>
    </row>
    <row r="590" spans="1:12" x14ac:dyDescent="0.45">
      <c r="A590" s="4">
        <v>44022</v>
      </c>
      <c r="B590" s="1"/>
      <c r="C590" s="1" t="s">
        <v>442</v>
      </c>
      <c r="D590" s="6" t="s">
        <v>443</v>
      </c>
      <c r="E590" s="2">
        <f>VIC_public_exposure_sites[[#This Row],[Date]]</f>
        <v>44022</v>
      </c>
      <c r="F590" s="2">
        <f>VIC_public_exposure_sites[[#This Row],[Exposure Date]]</f>
        <v>44022</v>
      </c>
      <c r="G590" s="2">
        <f>VIC_public_exposure_sites[[#This Row],[Date]]+14</f>
        <v>44036</v>
      </c>
      <c r="H590" s="2">
        <f>VIC_public_exposure_sites[[#This Row],[Onset of symptoms up to]]</f>
        <v>44036</v>
      </c>
      <c r="I590" s="2" t="s">
        <v>444</v>
      </c>
      <c r="J590" s="2"/>
      <c r="K590" s="1">
        <v>-37.808951999999998</v>
      </c>
      <c r="L590" s="1">
        <v>144.850888</v>
      </c>
    </row>
    <row r="591" spans="1:12" x14ac:dyDescent="0.45">
      <c r="A591" s="4">
        <v>44022</v>
      </c>
      <c r="B591" s="1"/>
      <c r="C591" s="1" t="s">
        <v>446</v>
      </c>
      <c r="D591" s="6" t="s">
        <v>443</v>
      </c>
      <c r="E591" s="2">
        <f>VIC_public_exposure_sites[[#This Row],[Date]]</f>
        <v>44022</v>
      </c>
      <c r="F591" s="2">
        <f>VIC_public_exposure_sites[[#This Row],[Exposure Date]]</f>
        <v>44022</v>
      </c>
      <c r="G591" s="2">
        <f>VIC_public_exposure_sites[[#This Row],[Date]]+14</f>
        <v>44036</v>
      </c>
      <c r="H591" s="2">
        <f>VIC_public_exposure_sites[[#This Row],[Onset of symptoms up to]]</f>
        <v>44036</v>
      </c>
      <c r="I591" s="2" t="s">
        <v>445</v>
      </c>
      <c r="J591" s="2"/>
      <c r="K591" s="1">
        <v>-37.799979999999998</v>
      </c>
      <c r="L591" s="1">
        <v>144.907861</v>
      </c>
    </row>
    <row r="592" spans="1:12" x14ac:dyDescent="0.45">
      <c r="A592" s="4">
        <v>44022</v>
      </c>
      <c r="B592" s="1"/>
      <c r="C592" s="1" t="s">
        <v>447</v>
      </c>
      <c r="D592" s="6" t="s">
        <v>443</v>
      </c>
      <c r="E592" s="2">
        <f>VIC_public_exposure_sites[[#This Row],[Date]]</f>
        <v>44022</v>
      </c>
      <c r="F592" s="2">
        <f>VIC_public_exposure_sites[[#This Row],[Exposure Date]]</f>
        <v>44022</v>
      </c>
      <c r="G592" s="2">
        <f>VIC_public_exposure_sites[[#This Row],[Date]]+14</f>
        <v>44036</v>
      </c>
      <c r="H592" s="2">
        <f>VIC_public_exposure_sites[[#This Row],[Onset of symptoms up to]]</f>
        <v>44036</v>
      </c>
      <c r="I592" s="2" t="s">
        <v>448</v>
      </c>
      <c r="J592" s="2"/>
      <c r="K592" s="1">
        <v>-37.668750000000003</v>
      </c>
      <c r="L592" s="1">
        <v>144.929709</v>
      </c>
    </row>
    <row r="593" spans="1:12" x14ac:dyDescent="0.45">
      <c r="A593" s="4">
        <v>44021</v>
      </c>
      <c r="B593" s="1"/>
      <c r="C593" s="1" t="s">
        <v>776</v>
      </c>
      <c r="D593" s="7" t="s">
        <v>477</v>
      </c>
      <c r="E593" s="2">
        <f>VIC_public_exposure_sites[[#This Row],[Date]]</f>
        <v>44021</v>
      </c>
      <c r="F593" s="2">
        <f>VIC_public_exposure_sites[[#This Row],[Exposure Date]]</f>
        <v>44021</v>
      </c>
      <c r="G593" s="2">
        <f>VIC_public_exposure_sites[[#This Row],[Date]]+14</f>
        <v>44035</v>
      </c>
      <c r="H593" s="2">
        <f>VIC_public_exposure_sites[[#This Row],[Onset of symptoms up to]]</f>
        <v>44035</v>
      </c>
      <c r="I593" s="2" t="s">
        <v>641</v>
      </c>
      <c r="J593" s="10" t="s">
        <v>642</v>
      </c>
      <c r="K593" s="1" t="str">
        <f>LEFT(VIC_public_exposure_sites[[#This Row],[Lat-Lon]],FIND(",",VIC_public_exposure_sites[[#This Row],[Lat-Lon]])-1)</f>
        <v>-37.859720</v>
      </c>
      <c r="L593" s="1" t="str">
        <f>MID(VIC_public_exposure_sites[[#This Row],[Lat-Lon]],FIND(",",VIC_public_exposure_sites[[#This Row],[Lat-Lon]])+1,9999)</f>
        <v xml:space="preserve"> 144.666382</v>
      </c>
    </row>
    <row r="594" spans="1:12" x14ac:dyDescent="0.45">
      <c r="A594" s="4">
        <v>44021</v>
      </c>
      <c r="B594" s="1"/>
      <c r="C594" s="1" t="s">
        <v>539</v>
      </c>
      <c r="D594" s="6" t="s">
        <v>522</v>
      </c>
      <c r="E594" s="2">
        <f>VIC_public_exposure_sites[[#This Row],[Date]]</f>
        <v>44021</v>
      </c>
      <c r="F594" s="2">
        <f>VIC_public_exposure_sites[[#This Row],[Exposure Date]]</f>
        <v>44021</v>
      </c>
      <c r="G594" s="2">
        <f>VIC_public_exposure_sites[[#This Row],[Date]]+14</f>
        <v>44035</v>
      </c>
      <c r="H594" s="2">
        <f>VIC_public_exposure_sites[[#This Row],[Onset of symptoms up to]]</f>
        <v>44035</v>
      </c>
      <c r="I594" s="2" t="s">
        <v>540</v>
      </c>
      <c r="J594" s="2"/>
      <c r="K594" s="1">
        <v>-37.877989999999997</v>
      </c>
      <c r="L594" s="1">
        <v>145.16518300000001</v>
      </c>
    </row>
    <row r="595" spans="1:12" x14ac:dyDescent="0.45">
      <c r="A595" s="4">
        <v>44021</v>
      </c>
      <c r="B595" s="1"/>
      <c r="C595" s="1" t="s">
        <v>466</v>
      </c>
      <c r="D595" s="9" t="s">
        <v>458</v>
      </c>
      <c r="E595" s="2">
        <f>VIC_public_exposure_sites[[#This Row],[Date]]</f>
        <v>44021</v>
      </c>
      <c r="F595" s="2">
        <f>VIC_public_exposure_sites[[#This Row],[Exposure Date]]</f>
        <v>44021</v>
      </c>
      <c r="G595" s="2">
        <f>VIC_public_exposure_sites[[#This Row],[Date]]+14</f>
        <v>44035</v>
      </c>
      <c r="H595" s="2">
        <f>VIC_public_exposure_sites[[#This Row],[Onset of symptoms up to]]</f>
        <v>44035</v>
      </c>
      <c r="I595" s="2" t="s">
        <v>467</v>
      </c>
      <c r="J595" s="2"/>
      <c r="K595" s="1">
        <v>-37.768352999999998</v>
      </c>
      <c r="L595" s="1">
        <v>145.041766</v>
      </c>
    </row>
    <row r="596" spans="1:12" x14ac:dyDescent="0.45">
      <c r="A596" s="4">
        <v>44020</v>
      </c>
      <c r="B596" s="1"/>
      <c r="C596" s="1" t="s">
        <v>476</v>
      </c>
      <c r="D596" s="9" t="s">
        <v>477</v>
      </c>
      <c r="E596" s="2">
        <f>VIC_public_exposure_sites[[#This Row],[Date]]</f>
        <v>44020</v>
      </c>
      <c r="F596" s="2">
        <f>VIC_public_exposure_sites[[#This Row],[Exposure Date]]</f>
        <v>44020</v>
      </c>
      <c r="G596" s="2">
        <f>VIC_public_exposure_sites[[#This Row],[Date]]+14</f>
        <v>44034</v>
      </c>
      <c r="H596" s="2">
        <f>VIC_public_exposure_sites[[#This Row],[Onset of symptoms up to]]</f>
        <v>44034</v>
      </c>
      <c r="I596" s="2" t="s">
        <v>478</v>
      </c>
      <c r="J596" s="2"/>
      <c r="K596" s="1">
        <v>-37.741864</v>
      </c>
      <c r="L596" s="1">
        <v>144.82631499999999</v>
      </c>
    </row>
    <row r="597" spans="1:12" x14ac:dyDescent="0.45">
      <c r="A597" s="4">
        <v>44020</v>
      </c>
      <c r="B597" s="1"/>
      <c r="C597" s="1" t="s">
        <v>479</v>
      </c>
      <c r="D597" s="9" t="s">
        <v>477</v>
      </c>
      <c r="E597" s="2">
        <f>VIC_public_exposure_sites[[#This Row],[Date]]</f>
        <v>44020</v>
      </c>
      <c r="F597" s="2">
        <f>VIC_public_exposure_sites[[#This Row],[Exposure Date]]</f>
        <v>44020</v>
      </c>
      <c r="G597" s="2">
        <f>VIC_public_exposure_sites[[#This Row],[Date]]+14</f>
        <v>44034</v>
      </c>
      <c r="H597" s="2">
        <f>VIC_public_exposure_sites[[#This Row],[Onset of symptoms up to]]</f>
        <v>44034</v>
      </c>
      <c r="I597" s="2" t="s">
        <v>480</v>
      </c>
      <c r="J597" s="2"/>
      <c r="K597" s="1">
        <v>-38.170245000000001</v>
      </c>
      <c r="L597" s="1">
        <v>144.34926300000001</v>
      </c>
    </row>
    <row r="598" spans="1:12" x14ac:dyDescent="0.45">
      <c r="A598" s="4">
        <v>44020</v>
      </c>
      <c r="B598" s="1"/>
      <c r="C598" s="1" t="s">
        <v>481</v>
      </c>
      <c r="D598" s="9" t="s">
        <v>477</v>
      </c>
      <c r="E598" s="2">
        <f>VIC_public_exposure_sites[[#This Row],[Date]]</f>
        <v>44020</v>
      </c>
      <c r="F598" s="2">
        <f>VIC_public_exposure_sites[[#This Row],[Exposure Date]]</f>
        <v>44020</v>
      </c>
      <c r="G598" s="2">
        <f>VIC_public_exposure_sites[[#This Row],[Date]]+14</f>
        <v>44034</v>
      </c>
      <c r="H598" s="2">
        <f>VIC_public_exposure_sites[[#This Row],[Onset of symptoms up to]]</f>
        <v>44034</v>
      </c>
      <c r="I598" s="2" t="s">
        <v>482</v>
      </c>
      <c r="J598" s="2"/>
      <c r="K598" s="1">
        <v>-37.650834000000003</v>
      </c>
      <c r="L598" s="1">
        <v>145.068828</v>
      </c>
    </row>
    <row r="599" spans="1:12" x14ac:dyDescent="0.45">
      <c r="A599" s="4">
        <v>44020</v>
      </c>
      <c r="B599" s="1"/>
      <c r="C599" s="1" t="s">
        <v>418</v>
      </c>
      <c r="D599" s="6" t="s">
        <v>420</v>
      </c>
      <c r="E599" s="2">
        <f>VIC_public_exposure_sites[[#This Row],[Date]]</f>
        <v>44020</v>
      </c>
      <c r="F599" s="2">
        <f>VIC_public_exposure_sites[[#This Row],[Exposure Date]]</f>
        <v>44020</v>
      </c>
      <c r="G599" s="2">
        <f>VIC_public_exposure_sites[[#This Row],[Date]]+14</f>
        <v>44034</v>
      </c>
      <c r="H599" s="2">
        <f>VIC_public_exposure_sites[[#This Row],[Onset of symptoms up to]]</f>
        <v>44034</v>
      </c>
      <c r="I599" s="2" t="s">
        <v>419</v>
      </c>
      <c r="J599" s="2"/>
      <c r="K599" s="1">
        <v>-37.807645000000001</v>
      </c>
      <c r="L599" s="1">
        <v>144.74648300000001</v>
      </c>
    </row>
    <row r="600" spans="1:12" x14ac:dyDescent="0.45">
      <c r="A600" s="4">
        <v>44020</v>
      </c>
      <c r="B600" s="1"/>
      <c r="C600" s="1" t="s">
        <v>313</v>
      </c>
      <c r="D600" s="6" t="s">
        <v>420</v>
      </c>
      <c r="E600" s="2">
        <f>VIC_public_exposure_sites[[#This Row],[Date]]</f>
        <v>44020</v>
      </c>
      <c r="F600" s="2">
        <f>VIC_public_exposure_sites[[#This Row],[Exposure Date]]</f>
        <v>44020</v>
      </c>
      <c r="G600" s="2">
        <f>VIC_public_exposure_sites[[#This Row],[Date]]+14</f>
        <v>44034</v>
      </c>
      <c r="H600" s="2">
        <f>VIC_public_exposure_sites[[#This Row],[Onset of symptoms up to]]</f>
        <v>44034</v>
      </c>
      <c r="I600" s="2" t="s">
        <v>314</v>
      </c>
      <c r="J600" s="2"/>
      <c r="K600" s="1">
        <v>-37.798907999999997</v>
      </c>
      <c r="L600" s="1">
        <v>144.956176</v>
      </c>
    </row>
    <row r="601" spans="1:12" x14ac:dyDescent="0.45">
      <c r="A601" s="4">
        <v>44020</v>
      </c>
      <c r="B601" s="1"/>
      <c r="C601" s="1" t="s">
        <v>421</v>
      </c>
      <c r="D601" s="6" t="s">
        <v>420</v>
      </c>
      <c r="E601" s="2">
        <f>VIC_public_exposure_sites[[#This Row],[Date]]</f>
        <v>44020</v>
      </c>
      <c r="F601" s="2">
        <f>VIC_public_exposure_sites[[#This Row],[Exposure Date]]</f>
        <v>44020</v>
      </c>
      <c r="G601" s="2">
        <f>VIC_public_exposure_sites[[#This Row],[Date]]+14</f>
        <v>44034</v>
      </c>
      <c r="H601" s="2">
        <f>VIC_public_exposure_sites[[#This Row],[Onset of symptoms up to]]</f>
        <v>44034</v>
      </c>
      <c r="I601" s="1" t="s">
        <v>134</v>
      </c>
      <c r="J601" s="1"/>
      <c r="K601" s="1">
        <v>-37.759222999999999</v>
      </c>
      <c r="L601" s="1">
        <v>144.816754</v>
      </c>
    </row>
    <row r="602" spans="1:12" x14ac:dyDescent="0.45">
      <c r="A602" s="4">
        <v>44020</v>
      </c>
      <c r="B602" s="1"/>
      <c r="C602" s="1" t="s">
        <v>372</v>
      </c>
      <c r="D602" s="6" t="s">
        <v>420</v>
      </c>
      <c r="E602" s="2">
        <f>VIC_public_exposure_sites[[#This Row],[Date]]</f>
        <v>44020</v>
      </c>
      <c r="F602" s="2">
        <f>VIC_public_exposure_sites[[#This Row],[Exposure Date]]</f>
        <v>44020</v>
      </c>
      <c r="G602" s="2">
        <f>VIC_public_exposure_sites[[#This Row],[Date]]+14</f>
        <v>44034</v>
      </c>
      <c r="H602" s="2">
        <f>VIC_public_exposure_sites[[#This Row],[Onset of symptoms up to]]</f>
        <v>44034</v>
      </c>
      <c r="I602" s="2" t="s">
        <v>374</v>
      </c>
      <c r="J602" s="2"/>
      <c r="K602" s="1">
        <v>-37.653022999999997</v>
      </c>
      <c r="L602" s="1">
        <v>145.01468499999999</v>
      </c>
    </row>
    <row r="603" spans="1:12" x14ac:dyDescent="0.45">
      <c r="A603" s="4">
        <v>44020</v>
      </c>
      <c r="B603" s="1"/>
      <c r="C603" s="1" t="s">
        <v>422</v>
      </c>
      <c r="D603" s="6" t="s">
        <v>420</v>
      </c>
      <c r="E603" s="2">
        <f>VIC_public_exposure_sites[[#This Row],[Date]]</f>
        <v>44020</v>
      </c>
      <c r="F603" s="2">
        <f>VIC_public_exposure_sites[[#This Row],[Exposure Date]]</f>
        <v>44020</v>
      </c>
      <c r="G603" s="2">
        <f>VIC_public_exposure_sites[[#This Row],[Date]]+14</f>
        <v>44034</v>
      </c>
      <c r="H603" s="2">
        <f>VIC_public_exposure_sites[[#This Row],[Onset of symptoms up to]]</f>
        <v>44034</v>
      </c>
      <c r="I603" s="2" t="s">
        <v>423</v>
      </c>
      <c r="J603" s="2"/>
      <c r="K603" s="1">
        <v>-37.755206000000001</v>
      </c>
      <c r="L603" s="1">
        <v>144.92509200000001</v>
      </c>
    </row>
    <row r="604" spans="1:12" x14ac:dyDescent="0.45">
      <c r="A604" s="4">
        <v>44020</v>
      </c>
      <c r="B604" s="1"/>
      <c r="C604" s="1" t="s">
        <v>424</v>
      </c>
      <c r="D604" s="6" t="s">
        <v>420</v>
      </c>
      <c r="E604" s="2">
        <f>VIC_public_exposure_sites[[#This Row],[Date]]</f>
        <v>44020</v>
      </c>
      <c r="F604" s="2">
        <f>VIC_public_exposure_sites[[#This Row],[Exposure Date]]</f>
        <v>44020</v>
      </c>
      <c r="G604" s="2">
        <f>VIC_public_exposure_sites[[#This Row],[Date]]+14</f>
        <v>44034</v>
      </c>
      <c r="H604" s="2">
        <f>VIC_public_exposure_sites[[#This Row],[Onset of symptoms up to]]</f>
        <v>44034</v>
      </c>
      <c r="I604" s="2" t="s">
        <v>425</v>
      </c>
      <c r="J604" s="2"/>
      <c r="K604" s="1">
        <v>-37.766694999999999</v>
      </c>
      <c r="L604" s="1">
        <v>145.17065500000001</v>
      </c>
    </row>
    <row r="605" spans="1:12" x14ac:dyDescent="0.45">
      <c r="A605" s="4">
        <v>44020</v>
      </c>
      <c r="B605" s="1"/>
      <c r="C605" s="1" t="s">
        <v>426</v>
      </c>
      <c r="D605" s="6" t="s">
        <v>420</v>
      </c>
      <c r="E605" s="2">
        <f>VIC_public_exposure_sites[[#This Row],[Date]]</f>
        <v>44020</v>
      </c>
      <c r="F605" s="2">
        <f>VIC_public_exposure_sites[[#This Row],[Exposure Date]]</f>
        <v>44020</v>
      </c>
      <c r="G605" s="2">
        <f>VIC_public_exposure_sites[[#This Row],[Date]]+14</f>
        <v>44034</v>
      </c>
      <c r="H605" s="2">
        <f>VIC_public_exposure_sites[[#This Row],[Onset of symptoms up to]]</f>
        <v>44034</v>
      </c>
      <c r="I605" s="2" t="s">
        <v>432</v>
      </c>
      <c r="J605" s="2"/>
      <c r="K605" s="1">
        <v>-37.878812000000003</v>
      </c>
      <c r="L605" s="1">
        <v>144.78132500000001</v>
      </c>
    </row>
    <row r="606" spans="1:12" x14ac:dyDescent="0.45">
      <c r="A606" s="4">
        <v>44020</v>
      </c>
      <c r="B606" s="1"/>
      <c r="C606" s="1" t="s">
        <v>433</v>
      </c>
      <c r="D606" s="6" t="s">
        <v>420</v>
      </c>
      <c r="E606" s="2">
        <f>VIC_public_exposure_sites[[#This Row],[Date]]</f>
        <v>44020</v>
      </c>
      <c r="F606" s="2">
        <f>VIC_public_exposure_sites[[#This Row],[Exposure Date]]</f>
        <v>44020</v>
      </c>
      <c r="G606" s="2">
        <f>VIC_public_exposure_sites[[#This Row],[Date]]+14</f>
        <v>44034</v>
      </c>
      <c r="H606" s="2">
        <f>VIC_public_exposure_sites[[#This Row],[Onset of symptoms up to]]</f>
        <v>44034</v>
      </c>
      <c r="I606" s="2" t="s">
        <v>427</v>
      </c>
      <c r="J606" s="2"/>
      <c r="K606" s="1">
        <v>-37.758211000000003</v>
      </c>
      <c r="L606" s="1">
        <v>145.044162</v>
      </c>
    </row>
    <row r="607" spans="1:12" x14ac:dyDescent="0.45">
      <c r="A607" s="4">
        <v>44020</v>
      </c>
      <c r="B607" s="1"/>
      <c r="C607" s="1" t="s">
        <v>429</v>
      </c>
      <c r="D607" s="6" t="s">
        <v>420</v>
      </c>
      <c r="E607" s="2">
        <f>VIC_public_exposure_sites[[#This Row],[Date]]</f>
        <v>44020</v>
      </c>
      <c r="F607" s="2">
        <f>VIC_public_exposure_sites[[#This Row],[Exposure Date]]</f>
        <v>44020</v>
      </c>
      <c r="G607" s="2">
        <f>VIC_public_exposure_sites[[#This Row],[Date]]+14</f>
        <v>44034</v>
      </c>
      <c r="H607" s="2">
        <f>VIC_public_exposure_sites[[#This Row],[Onset of symptoms up to]]</f>
        <v>44034</v>
      </c>
      <c r="I607" s="2" t="s">
        <v>428</v>
      </c>
      <c r="J607" s="2"/>
      <c r="K607" s="1">
        <v>-37.661037</v>
      </c>
      <c r="L607" s="1">
        <v>145.50814099999999</v>
      </c>
    </row>
    <row r="608" spans="1:12" x14ac:dyDescent="0.45">
      <c r="A608" s="4">
        <v>44020</v>
      </c>
      <c r="B608" s="1"/>
      <c r="C608" s="1" t="s">
        <v>430</v>
      </c>
      <c r="D608" s="6" t="s">
        <v>420</v>
      </c>
      <c r="E608" s="2">
        <f>VIC_public_exposure_sites[[#This Row],[Date]]</f>
        <v>44020</v>
      </c>
      <c r="F608" s="2">
        <f>VIC_public_exposure_sites[[#This Row],[Exposure Date]]</f>
        <v>44020</v>
      </c>
      <c r="G608" s="2">
        <f>VIC_public_exposure_sites[[#This Row],[Date]]+14</f>
        <v>44034</v>
      </c>
      <c r="H608" s="2">
        <f>VIC_public_exposure_sites[[#This Row],[Onset of symptoms up to]]</f>
        <v>44034</v>
      </c>
      <c r="I608" s="2" t="s">
        <v>431</v>
      </c>
      <c r="J608" s="2"/>
      <c r="K608" s="1">
        <v>-37.661479999999997</v>
      </c>
      <c r="L608" s="1">
        <v>145.51604599999999</v>
      </c>
    </row>
    <row r="609" spans="1:12" x14ac:dyDescent="0.45">
      <c r="A609" s="4">
        <v>44019</v>
      </c>
      <c r="B609" s="1"/>
      <c r="C609" s="1" t="s">
        <v>543</v>
      </c>
      <c r="D609" s="6" t="s">
        <v>477</v>
      </c>
      <c r="E609" s="2">
        <f>VIC_public_exposure_sites[[#This Row],[Date]]</f>
        <v>44019</v>
      </c>
      <c r="F609" s="2">
        <f>VIC_public_exposure_sites[[#This Row],[Exposure Date]]</f>
        <v>44019</v>
      </c>
      <c r="G609" s="2">
        <f>VIC_public_exposure_sites[[#This Row],[Date]]+14</f>
        <v>44033</v>
      </c>
      <c r="H609" s="2">
        <f>VIC_public_exposure_sites[[#This Row],[Onset of symptoms up to]]</f>
        <v>44033</v>
      </c>
      <c r="I609" s="2" t="s">
        <v>544</v>
      </c>
      <c r="J609" s="2"/>
      <c r="K609" s="1">
        <v>-37.803612999999999</v>
      </c>
      <c r="L609" s="1">
        <v>144.983889</v>
      </c>
    </row>
    <row r="610" spans="1:12" x14ac:dyDescent="0.45">
      <c r="A610" s="4">
        <v>44019</v>
      </c>
      <c r="B610" s="1"/>
      <c r="C610" s="1" t="s">
        <v>492</v>
      </c>
      <c r="D610" s="6" t="s">
        <v>469</v>
      </c>
      <c r="E610" s="2">
        <f>VIC_public_exposure_sites[[#This Row],[Date]]</f>
        <v>44019</v>
      </c>
      <c r="F610" s="2">
        <f>VIC_public_exposure_sites[[#This Row],[Exposure Date]]</f>
        <v>44019</v>
      </c>
      <c r="G610" s="2">
        <f>VIC_public_exposure_sites[[#This Row],[Date]]+14</f>
        <v>44033</v>
      </c>
      <c r="H610" s="2">
        <f>VIC_public_exposure_sites[[#This Row],[Onset of symptoms up to]]</f>
        <v>44033</v>
      </c>
      <c r="I610" s="2" t="s">
        <v>493</v>
      </c>
      <c r="J610" s="2"/>
      <c r="K610" s="1">
        <v>-37.702060000000003</v>
      </c>
      <c r="L610" s="1">
        <v>145.10263800000001</v>
      </c>
    </row>
    <row r="611" spans="1:12" x14ac:dyDescent="0.45">
      <c r="A611" s="4">
        <v>44019</v>
      </c>
      <c r="B611" s="1"/>
      <c r="C611" s="1" t="s">
        <v>457</v>
      </c>
      <c r="D611" s="6" t="s">
        <v>458</v>
      </c>
      <c r="E611" s="2">
        <f>VIC_public_exposure_sites[[#This Row],[Date]]</f>
        <v>44019</v>
      </c>
      <c r="F611" s="2">
        <f>VIC_public_exposure_sites[[#This Row],[Exposure Date]]</f>
        <v>44019</v>
      </c>
      <c r="G611" s="2">
        <f>VIC_public_exposure_sites[[#This Row],[Date]]+14</f>
        <v>44033</v>
      </c>
      <c r="H611" s="2">
        <f>VIC_public_exposure_sites[[#This Row],[Onset of symptoms up to]]</f>
        <v>44033</v>
      </c>
      <c r="I611" s="2" t="s">
        <v>459</v>
      </c>
      <c r="J611" s="2"/>
      <c r="K611" s="1">
        <v>-38.138880999999998</v>
      </c>
      <c r="L611" s="1">
        <v>145.12468100000001</v>
      </c>
    </row>
    <row r="612" spans="1:12" x14ac:dyDescent="0.45">
      <c r="A612" s="4">
        <v>44019</v>
      </c>
      <c r="B612" s="1"/>
      <c r="C612" s="1" t="s">
        <v>405</v>
      </c>
      <c r="D612" s="6" t="s">
        <v>407</v>
      </c>
      <c r="E612" s="2">
        <f>VIC_public_exposure_sites[[#This Row],[Date]]</f>
        <v>44019</v>
      </c>
      <c r="F612" s="2">
        <f>VIC_public_exposure_sites[[#This Row],[Exposure Date]]</f>
        <v>44019</v>
      </c>
      <c r="G612" s="2">
        <f>VIC_public_exposure_sites[[#This Row],[Date]]+14</f>
        <v>44033</v>
      </c>
      <c r="H612" s="2">
        <f>VIC_public_exposure_sites[[#This Row],[Onset of symptoms up to]]</f>
        <v>44033</v>
      </c>
      <c r="I612" s="2" t="s">
        <v>406</v>
      </c>
      <c r="J612" s="2"/>
      <c r="K612" s="1">
        <v>-37.684151</v>
      </c>
      <c r="L612" s="1">
        <v>144.94850700000001</v>
      </c>
    </row>
    <row r="613" spans="1:12" x14ac:dyDescent="0.45">
      <c r="A613" s="4">
        <v>44019</v>
      </c>
      <c r="B613" s="1"/>
      <c r="C613" s="1" t="s">
        <v>408</v>
      </c>
      <c r="D613" s="6" t="s">
        <v>407</v>
      </c>
      <c r="E613" s="2">
        <f>VIC_public_exposure_sites[[#This Row],[Date]]</f>
        <v>44019</v>
      </c>
      <c r="F613" s="2">
        <f>VIC_public_exposure_sites[[#This Row],[Exposure Date]]</f>
        <v>44019</v>
      </c>
      <c r="G613" s="2">
        <f>VIC_public_exposure_sites[[#This Row],[Date]]+14</f>
        <v>44033</v>
      </c>
      <c r="H613" s="2">
        <f>VIC_public_exposure_sites[[#This Row],[Onset of symptoms up to]]</f>
        <v>44033</v>
      </c>
      <c r="I613" s="2" t="s">
        <v>409</v>
      </c>
      <c r="J613" s="2"/>
      <c r="K613" s="1">
        <v>-37.756487</v>
      </c>
      <c r="L613" s="1">
        <v>144.97216700000001</v>
      </c>
    </row>
    <row r="614" spans="1:12" x14ac:dyDescent="0.45">
      <c r="A614" s="4">
        <v>44019</v>
      </c>
      <c r="B614" s="1"/>
      <c r="C614" s="1" t="s">
        <v>412</v>
      </c>
      <c r="D614" s="6" t="s">
        <v>407</v>
      </c>
      <c r="E614" s="2">
        <f>VIC_public_exposure_sites[[#This Row],[Date]]</f>
        <v>44019</v>
      </c>
      <c r="F614" s="2">
        <f>VIC_public_exposure_sites[[#This Row],[Exposure Date]]</f>
        <v>44019</v>
      </c>
      <c r="G614" s="2">
        <f>VIC_public_exposure_sites[[#This Row],[Date]]+14</f>
        <v>44033</v>
      </c>
      <c r="H614" s="2">
        <f>VIC_public_exposure_sites[[#This Row],[Onset of symptoms up to]]</f>
        <v>44033</v>
      </c>
      <c r="I614" s="2" t="s">
        <v>413</v>
      </c>
      <c r="J614" s="2"/>
      <c r="K614" s="1">
        <v>-37.877780000000001</v>
      </c>
      <c r="L614" s="1">
        <v>144.67693299999999</v>
      </c>
    </row>
    <row r="615" spans="1:12" x14ac:dyDescent="0.45">
      <c r="A615" s="4">
        <v>44019</v>
      </c>
      <c r="B615" s="1"/>
      <c r="C615" s="1" t="s">
        <v>414</v>
      </c>
      <c r="D615" s="6" t="s">
        <v>407</v>
      </c>
      <c r="E615" s="2">
        <f>VIC_public_exposure_sites[[#This Row],[Date]]</f>
        <v>44019</v>
      </c>
      <c r="F615" s="2">
        <f>VIC_public_exposure_sites[[#This Row],[Exposure Date]]</f>
        <v>44019</v>
      </c>
      <c r="G615" s="2">
        <f>VIC_public_exposure_sites[[#This Row],[Date]]+14</f>
        <v>44033</v>
      </c>
      <c r="H615" s="2">
        <f>VIC_public_exposure_sites[[#This Row],[Onset of symptoms up to]]</f>
        <v>44033</v>
      </c>
      <c r="I615" s="2" t="s">
        <v>415</v>
      </c>
      <c r="J615" s="2"/>
      <c r="K615" s="1">
        <v>-37.741374</v>
      </c>
      <c r="L615" s="1">
        <v>144.99238800000001</v>
      </c>
    </row>
    <row r="616" spans="1:12" x14ac:dyDescent="0.45">
      <c r="A616" s="4">
        <v>44019</v>
      </c>
      <c r="B616" s="1"/>
      <c r="C616" s="1" t="s">
        <v>416</v>
      </c>
      <c r="D616" s="6" t="s">
        <v>407</v>
      </c>
      <c r="E616" s="2">
        <f>VIC_public_exposure_sites[[#This Row],[Date]]</f>
        <v>44019</v>
      </c>
      <c r="F616" s="2">
        <f>VIC_public_exposure_sites[[#This Row],[Exposure Date]]</f>
        <v>44019</v>
      </c>
      <c r="G616" s="2">
        <f>VIC_public_exposure_sites[[#This Row],[Date]]+14</f>
        <v>44033</v>
      </c>
      <c r="H616" s="2">
        <f>VIC_public_exposure_sites[[#This Row],[Onset of symptoms up to]]</f>
        <v>44033</v>
      </c>
      <c r="I616" s="2" t="s">
        <v>417</v>
      </c>
      <c r="J616" s="2"/>
      <c r="K616" s="1">
        <v>-37.801718000000001</v>
      </c>
      <c r="L616" s="1">
        <v>145.032141</v>
      </c>
    </row>
    <row r="617" spans="1:12" x14ac:dyDescent="0.45">
      <c r="A617" s="4">
        <v>44018</v>
      </c>
      <c r="B617" s="1"/>
      <c r="C617" s="1" t="s">
        <v>313</v>
      </c>
      <c r="D617" s="6" t="s">
        <v>533</v>
      </c>
      <c r="E617" s="2">
        <f>VIC_public_exposure_sites[[#This Row],[Date]]</f>
        <v>44018</v>
      </c>
      <c r="F617" s="2">
        <f>VIC_public_exposure_sites[[#This Row],[Exposure Date]]</f>
        <v>44018</v>
      </c>
      <c r="G617" s="2">
        <f>VIC_public_exposure_sites[[#This Row],[Date]]+14</f>
        <v>44032</v>
      </c>
      <c r="H617" s="2">
        <f>VIC_public_exposure_sites[[#This Row],[Onset of symptoms up to]]</f>
        <v>44032</v>
      </c>
      <c r="I617" s="2" t="s">
        <v>314</v>
      </c>
      <c r="J617" s="2"/>
      <c r="K617" s="1">
        <v>-37.798907999999997</v>
      </c>
      <c r="L617" s="1">
        <v>144.956176</v>
      </c>
    </row>
    <row r="618" spans="1:12" x14ac:dyDescent="0.45">
      <c r="A618" s="4">
        <v>44018</v>
      </c>
      <c r="B618" s="1"/>
      <c r="C618" s="1" t="s">
        <v>534</v>
      </c>
      <c r="D618" s="6" t="s">
        <v>533</v>
      </c>
      <c r="E618" s="2">
        <f>VIC_public_exposure_sites[[#This Row],[Date]]</f>
        <v>44018</v>
      </c>
      <c r="F618" s="2">
        <f>VIC_public_exposure_sites[[#This Row],[Exposure Date]]</f>
        <v>44018</v>
      </c>
      <c r="G618" s="2">
        <f>VIC_public_exposure_sites[[#This Row],[Date]]+14</f>
        <v>44032</v>
      </c>
      <c r="H618" s="2">
        <f>VIC_public_exposure_sites[[#This Row],[Onset of symptoms up to]]</f>
        <v>44032</v>
      </c>
      <c r="I618" s="2" t="s">
        <v>535</v>
      </c>
      <c r="J618" s="2"/>
      <c r="K618" s="1">
        <v>-37.79862</v>
      </c>
      <c r="L618" s="1">
        <v>144.954858</v>
      </c>
    </row>
    <row r="619" spans="1:12" x14ac:dyDescent="0.45">
      <c r="A619" s="4">
        <v>44018</v>
      </c>
      <c r="B619" s="1"/>
      <c r="C619" s="1" t="s">
        <v>489</v>
      </c>
      <c r="D619" s="6" t="s">
        <v>490</v>
      </c>
      <c r="E619" s="2">
        <f>VIC_public_exposure_sites[[#This Row],[Date]]</f>
        <v>44018</v>
      </c>
      <c r="F619" s="2">
        <f>VIC_public_exposure_sites[[#This Row],[Exposure Date]]</f>
        <v>44018</v>
      </c>
      <c r="G619" s="2">
        <f>VIC_public_exposure_sites[[#This Row],[Date]]+14</f>
        <v>44032</v>
      </c>
      <c r="H619" s="2">
        <f>VIC_public_exposure_sites[[#This Row],[Onset of symptoms up to]]</f>
        <v>44032</v>
      </c>
      <c r="I619" s="2" t="s">
        <v>491</v>
      </c>
      <c r="J619" s="2"/>
      <c r="K619" s="1">
        <v>-37.878320000000002</v>
      </c>
      <c r="L619" s="1">
        <v>145.1277</v>
      </c>
    </row>
    <row r="620" spans="1:12" x14ac:dyDescent="0.45">
      <c r="A620" s="4">
        <v>44018</v>
      </c>
      <c r="B620" s="1"/>
      <c r="C620" s="1" t="s">
        <v>402</v>
      </c>
      <c r="D620" s="6" t="s">
        <v>403</v>
      </c>
      <c r="E620" s="2">
        <f>VIC_public_exposure_sites[[#This Row],[Date]]</f>
        <v>44018</v>
      </c>
      <c r="F620" s="2">
        <f>VIC_public_exposure_sites[[#This Row],[Exposure Date]]</f>
        <v>44018</v>
      </c>
      <c r="G620" s="2">
        <f>VIC_public_exposure_sites[[#This Row],[Date]]+14</f>
        <v>44032</v>
      </c>
      <c r="H620" s="2">
        <f>VIC_public_exposure_sites[[#This Row],[Onset of symptoms up to]]</f>
        <v>44032</v>
      </c>
      <c r="I620" s="2" t="s">
        <v>404</v>
      </c>
      <c r="J620" s="2"/>
      <c r="K620" s="1">
        <v>-37.740507999999998</v>
      </c>
      <c r="L620" s="1">
        <v>145.075152</v>
      </c>
    </row>
    <row r="621" spans="1:12" x14ac:dyDescent="0.45">
      <c r="A621" s="4">
        <v>44017</v>
      </c>
      <c r="B621" s="1"/>
      <c r="C621" s="1" t="s">
        <v>545</v>
      </c>
      <c r="D621" s="6" t="s">
        <v>477</v>
      </c>
      <c r="E621" s="2">
        <f>VIC_public_exposure_sites[[#This Row],[Date]]</f>
        <v>44017</v>
      </c>
      <c r="F621" s="2">
        <f>VIC_public_exposure_sites[[#This Row],[Exposure Date]]</f>
        <v>44017</v>
      </c>
      <c r="G621" s="2">
        <f>VIC_public_exposure_sites[[#This Row],[Date]]+14</f>
        <v>44031</v>
      </c>
      <c r="H621" s="2">
        <f>VIC_public_exposure_sites[[#This Row],[Onset of symptoms up to]]</f>
        <v>44031</v>
      </c>
      <c r="I621" s="2" t="s">
        <v>546</v>
      </c>
      <c r="J621" s="2"/>
      <c r="K621" s="1">
        <v>-37.639408000000003</v>
      </c>
      <c r="L621" s="1">
        <v>144.88170600000001</v>
      </c>
    </row>
    <row r="622" spans="1:12" x14ac:dyDescent="0.45">
      <c r="A622" s="4">
        <v>44017</v>
      </c>
      <c r="B622" s="1"/>
      <c r="C622" s="1" t="s">
        <v>502</v>
      </c>
      <c r="D622" s="6" t="s">
        <v>503</v>
      </c>
      <c r="E622" s="2">
        <f>VIC_public_exposure_sites[[#This Row],[Date]]</f>
        <v>44017</v>
      </c>
      <c r="F622" s="2">
        <f>VIC_public_exposure_sites[[#This Row],[Exposure Date]]</f>
        <v>44017</v>
      </c>
      <c r="G622" s="2">
        <f>VIC_public_exposure_sites[[#This Row],[Date]]+14</f>
        <v>44031</v>
      </c>
      <c r="H622" s="2">
        <f>VIC_public_exposure_sites[[#This Row],[Onset of symptoms up to]]</f>
        <v>44031</v>
      </c>
      <c r="I622" s="2" t="s">
        <v>504</v>
      </c>
      <c r="J622" s="2"/>
      <c r="K622" s="1">
        <v>-37.780482999999997</v>
      </c>
      <c r="L622" s="1">
        <v>144.83198100000001</v>
      </c>
    </row>
    <row r="623" spans="1:12" x14ac:dyDescent="0.45">
      <c r="A623" s="4">
        <v>44017</v>
      </c>
      <c r="B623" s="1"/>
      <c r="C623" s="1" t="s">
        <v>486</v>
      </c>
      <c r="D623" s="6" t="s">
        <v>487</v>
      </c>
      <c r="E623" s="2">
        <f>VIC_public_exposure_sites[[#This Row],[Date]]</f>
        <v>44017</v>
      </c>
      <c r="F623" s="2">
        <f>VIC_public_exposure_sites[[#This Row],[Exposure Date]]</f>
        <v>44017</v>
      </c>
      <c r="G623" s="2">
        <f>VIC_public_exposure_sites[[#This Row],[Date]]+14</f>
        <v>44031</v>
      </c>
      <c r="H623" s="2">
        <f>VIC_public_exposure_sites[[#This Row],[Onset of symptoms up to]]</f>
        <v>44031</v>
      </c>
      <c r="I623" s="2" t="s">
        <v>488</v>
      </c>
      <c r="J623" s="2"/>
      <c r="K623" s="1">
        <v>-37.586944000000003</v>
      </c>
      <c r="L623" s="1">
        <v>145.127624</v>
      </c>
    </row>
    <row r="624" spans="1:12" x14ac:dyDescent="0.45">
      <c r="A624" s="4">
        <v>44017</v>
      </c>
      <c r="B624" s="1"/>
      <c r="C624" s="1" t="s">
        <v>439</v>
      </c>
      <c r="D624" s="6" t="s">
        <v>440</v>
      </c>
      <c r="E624" s="2">
        <f>VIC_public_exposure_sites[[#This Row],[Date]]</f>
        <v>44017</v>
      </c>
      <c r="F624" s="2">
        <f>VIC_public_exposure_sites[[#This Row],[Exposure Date]]</f>
        <v>44017</v>
      </c>
      <c r="G624" s="2">
        <f>VIC_public_exposure_sites[[#This Row],[Date]]+14</f>
        <v>44031</v>
      </c>
      <c r="H624" s="2">
        <f>VIC_public_exposure_sites[[#This Row],[Onset of symptoms up to]]</f>
        <v>44031</v>
      </c>
      <c r="I624" s="2" t="s">
        <v>441</v>
      </c>
      <c r="J624" s="2"/>
      <c r="K624" s="1">
        <v>-37.726875999999997</v>
      </c>
      <c r="L624" s="1">
        <v>144.894023</v>
      </c>
    </row>
    <row r="625" spans="1:12" x14ac:dyDescent="0.45">
      <c r="A625" s="4">
        <v>44017</v>
      </c>
      <c r="B625" s="1"/>
      <c r="C625" s="1" t="s">
        <v>391</v>
      </c>
      <c r="D625" s="6" t="s">
        <v>399</v>
      </c>
      <c r="E625" s="2">
        <f>VIC_public_exposure_sites[[#This Row],[Date]]</f>
        <v>44017</v>
      </c>
      <c r="F625" s="2">
        <f>VIC_public_exposure_sites[[#This Row],[Exposure Date]]</f>
        <v>44017</v>
      </c>
      <c r="G625" s="2">
        <f>VIC_public_exposure_sites[[#This Row],[Date]]+14</f>
        <v>44031</v>
      </c>
      <c r="H625" s="2">
        <f>VIC_public_exposure_sites[[#This Row],[Onset of symptoms up to]]</f>
        <v>44031</v>
      </c>
      <c r="I625" s="2" t="s">
        <v>392</v>
      </c>
      <c r="J625" s="2"/>
      <c r="K625" s="1">
        <v>-37.845666999999999</v>
      </c>
      <c r="L625" s="1">
        <v>144.981921</v>
      </c>
    </row>
    <row r="626" spans="1:12" x14ac:dyDescent="0.45">
      <c r="A626" s="4">
        <v>44017</v>
      </c>
      <c r="B626" s="1"/>
      <c r="C626" s="1" t="s">
        <v>394</v>
      </c>
      <c r="D626" s="6" t="s">
        <v>399</v>
      </c>
      <c r="E626" s="2">
        <f>VIC_public_exposure_sites[[#This Row],[Date]]</f>
        <v>44017</v>
      </c>
      <c r="F626" s="2">
        <f>VIC_public_exposure_sites[[#This Row],[Exposure Date]]</f>
        <v>44017</v>
      </c>
      <c r="G626" s="2">
        <f>VIC_public_exposure_sites[[#This Row],[Date]]+14</f>
        <v>44031</v>
      </c>
      <c r="H626" s="2">
        <f>VIC_public_exposure_sites[[#This Row],[Onset of symptoms up to]]</f>
        <v>44031</v>
      </c>
      <c r="I626" s="2" t="s">
        <v>395</v>
      </c>
      <c r="J626" s="2"/>
      <c r="K626" s="1">
        <v>-37.813305999999997</v>
      </c>
      <c r="L626" s="1">
        <v>144.84923699999999</v>
      </c>
    </row>
    <row r="627" spans="1:12" x14ac:dyDescent="0.45">
      <c r="A627" s="4">
        <v>44017</v>
      </c>
      <c r="B627" s="1"/>
      <c r="C627" s="1" t="s">
        <v>396</v>
      </c>
      <c r="D627" s="6" t="s">
        <v>399</v>
      </c>
      <c r="E627" s="2">
        <f>VIC_public_exposure_sites[[#This Row],[Date]]</f>
        <v>44017</v>
      </c>
      <c r="F627" s="2">
        <f>VIC_public_exposure_sites[[#This Row],[Exposure Date]]</f>
        <v>44017</v>
      </c>
      <c r="G627" s="2">
        <f>VIC_public_exposure_sites[[#This Row],[Date]]+14</f>
        <v>44031</v>
      </c>
      <c r="H627" s="2">
        <f>VIC_public_exposure_sites[[#This Row],[Onset of symptoms up to]]</f>
        <v>44031</v>
      </c>
      <c r="I627" s="2" t="s">
        <v>397</v>
      </c>
      <c r="J627" s="2"/>
      <c r="K627" s="1">
        <v>-37.690075999999998</v>
      </c>
      <c r="L627" s="1">
        <v>144.996836</v>
      </c>
    </row>
    <row r="628" spans="1:12" x14ac:dyDescent="0.45">
      <c r="A628" s="4">
        <v>44017</v>
      </c>
      <c r="B628" s="1"/>
      <c r="C628" s="1" t="s">
        <v>398</v>
      </c>
      <c r="D628" s="6" t="s">
        <v>399</v>
      </c>
      <c r="E628" s="2">
        <f>VIC_public_exposure_sites[[#This Row],[Date]]</f>
        <v>44017</v>
      </c>
      <c r="F628" s="2">
        <f>VIC_public_exposure_sites[[#This Row],[Exposure Date]]</f>
        <v>44017</v>
      </c>
      <c r="G628" s="2">
        <f>VIC_public_exposure_sites[[#This Row],[Date]]+14</f>
        <v>44031</v>
      </c>
      <c r="H628" s="2">
        <f>VIC_public_exposure_sites[[#This Row],[Onset of symptoms up to]]</f>
        <v>44031</v>
      </c>
      <c r="I628" s="2" t="s">
        <v>400</v>
      </c>
      <c r="J628" s="2"/>
      <c r="K628" s="1">
        <v>-37.813215</v>
      </c>
      <c r="L628" s="1">
        <v>144.965914</v>
      </c>
    </row>
    <row r="629" spans="1:12" x14ac:dyDescent="0.45">
      <c r="A629" s="4">
        <v>44017</v>
      </c>
      <c r="B629" s="1"/>
      <c r="C629" s="1" t="s">
        <v>393</v>
      </c>
      <c r="D629" s="6" t="s">
        <v>399</v>
      </c>
      <c r="E629" s="2">
        <f>VIC_public_exposure_sites[[#This Row],[Date]]</f>
        <v>44017</v>
      </c>
      <c r="F629" s="2">
        <f>VIC_public_exposure_sites[[#This Row],[Exposure Date]]</f>
        <v>44017</v>
      </c>
      <c r="G629" s="2">
        <f>VIC_public_exposure_sites[[#This Row],[Date]]+14</f>
        <v>44031</v>
      </c>
      <c r="H629" s="2">
        <f>VIC_public_exposure_sites[[#This Row],[Onset of symptoms up to]]</f>
        <v>44031</v>
      </c>
      <c r="I629" s="2" t="s">
        <v>401</v>
      </c>
      <c r="J629" s="2"/>
      <c r="K629" s="1">
        <v>-37.796258000000002</v>
      </c>
      <c r="L629" s="1">
        <v>144.862235</v>
      </c>
    </row>
    <row r="630" spans="1:12" x14ac:dyDescent="0.45">
      <c r="A630" s="4">
        <v>44016</v>
      </c>
      <c r="B630" s="1"/>
      <c r="C630" s="1" t="s">
        <v>519</v>
      </c>
      <c r="D630" s="6" t="s">
        <v>520</v>
      </c>
      <c r="E630" s="2">
        <f>VIC_public_exposure_sites[[#This Row],[Date]]</f>
        <v>44016</v>
      </c>
      <c r="F630" s="2">
        <f>VIC_public_exposure_sites[[#This Row],[Exposure Date]]</f>
        <v>44016</v>
      </c>
      <c r="G630" s="2">
        <f>VIC_public_exposure_sites[[#This Row],[Date]]+14</f>
        <v>44030</v>
      </c>
      <c r="H630" s="2">
        <f>VIC_public_exposure_sites[[#This Row],[Onset of symptoms up to]]</f>
        <v>44030</v>
      </c>
      <c r="I630" s="2" t="s">
        <v>521</v>
      </c>
      <c r="J630" s="2"/>
      <c r="K630" s="1">
        <v>-38.06438</v>
      </c>
      <c r="L630" s="1">
        <v>145.43560299999999</v>
      </c>
    </row>
    <row r="631" spans="1:12" x14ac:dyDescent="0.45">
      <c r="A631" s="4">
        <v>44016</v>
      </c>
      <c r="B631" s="1"/>
      <c r="C631" s="1" t="s">
        <v>513</v>
      </c>
      <c r="D631" s="6" t="s">
        <v>477</v>
      </c>
      <c r="E631" s="2">
        <f>VIC_public_exposure_sites[[#This Row],[Date]]</f>
        <v>44016</v>
      </c>
      <c r="F631" s="2">
        <f>VIC_public_exposure_sites[[#This Row],[Exposure Date]]</f>
        <v>44016</v>
      </c>
      <c r="G631" s="2">
        <f>VIC_public_exposure_sites[[#This Row],[Date]]+14</f>
        <v>44030</v>
      </c>
      <c r="H631" s="2">
        <f>VIC_public_exposure_sites[[#This Row],[Onset of symptoms up to]]</f>
        <v>44030</v>
      </c>
      <c r="I631" s="2" t="s">
        <v>514</v>
      </c>
      <c r="J631" s="2"/>
      <c r="K631" s="1">
        <v>-37.715121000000003</v>
      </c>
      <c r="L631" s="1">
        <v>145.14841100000001</v>
      </c>
    </row>
    <row r="632" spans="1:12" x14ac:dyDescent="0.45">
      <c r="A632" s="4">
        <v>44016</v>
      </c>
      <c r="B632" s="1"/>
      <c r="C632" s="1" t="s">
        <v>515</v>
      </c>
      <c r="D632" s="6" t="s">
        <v>477</v>
      </c>
      <c r="E632" s="2">
        <f>VIC_public_exposure_sites[[#This Row],[Date]]</f>
        <v>44016</v>
      </c>
      <c r="F632" s="2">
        <f>VIC_public_exposure_sites[[#This Row],[Exposure Date]]</f>
        <v>44016</v>
      </c>
      <c r="G632" s="2">
        <f>VIC_public_exposure_sites[[#This Row],[Date]]+14</f>
        <v>44030</v>
      </c>
      <c r="H632" s="2">
        <f>VIC_public_exposure_sites[[#This Row],[Onset of symptoms up to]]</f>
        <v>44030</v>
      </c>
      <c r="I632" s="2" t="s">
        <v>516</v>
      </c>
      <c r="J632" s="2"/>
      <c r="K632" s="1">
        <v>-37.793658000000001</v>
      </c>
      <c r="L632" s="1">
        <v>144.861504</v>
      </c>
    </row>
    <row r="633" spans="1:12" x14ac:dyDescent="0.45">
      <c r="A633" s="4">
        <v>44016</v>
      </c>
      <c r="B633" s="1"/>
      <c r="C633" s="1" t="s">
        <v>437</v>
      </c>
      <c r="D633" s="6" t="s">
        <v>435</v>
      </c>
      <c r="E633" s="2">
        <f>VIC_public_exposure_sites[[#This Row],[Date]]</f>
        <v>44016</v>
      </c>
      <c r="F633" s="2">
        <f>VIC_public_exposure_sites[[#This Row],[Exposure Date]]</f>
        <v>44016</v>
      </c>
      <c r="G633" s="2">
        <f>VIC_public_exposure_sites[[#This Row],[Date]]+14</f>
        <v>44030</v>
      </c>
      <c r="H633" s="2">
        <f>VIC_public_exposure_sites[[#This Row],[Onset of symptoms up to]]</f>
        <v>44030</v>
      </c>
      <c r="I633" s="2" t="s">
        <v>438</v>
      </c>
      <c r="J633" s="2"/>
      <c r="K633" s="1">
        <v>-37.874191000000003</v>
      </c>
      <c r="L633" s="1">
        <v>144.677393</v>
      </c>
    </row>
    <row r="634" spans="1:12" x14ac:dyDescent="0.45">
      <c r="A634" s="4">
        <v>44016</v>
      </c>
      <c r="B634" s="1"/>
      <c r="C634" s="1" t="s">
        <v>470</v>
      </c>
      <c r="D634" s="6" t="s">
        <v>469</v>
      </c>
      <c r="E634" s="2">
        <f>VIC_public_exposure_sites[[#This Row],[Date]]</f>
        <v>44016</v>
      </c>
      <c r="F634" s="2">
        <f>VIC_public_exposure_sites[[#This Row],[Exposure Date]]</f>
        <v>44016</v>
      </c>
      <c r="G634" s="2">
        <f>VIC_public_exposure_sites[[#This Row],[Date]]+14</f>
        <v>44030</v>
      </c>
      <c r="H634" s="2">
        <f>VIC_public_exposure_sites[[#This Row],[Onset of symptoms up to]]</f>
        <v>44030</v>
      </c>
      <c r="I634" s="2" t="s">
        <v>475</v>
      </c>
      <c r="J634" s="2"/>
      <c r="K634" s="1">
        <v>-37.746380000000002</v>
      </c>
      <c r="L634" s="1">
        <v>145.008039</v>
      </c>
    </row>
    <row r="635" spans="1:12" x14ac:dyDescent="0.45">
      <c r="A635" s="4">
        <v>44016</v>
      </c>
      <c r="B635" s="1"/>
      <c r="C635" s="1" t="s">
        <v>449</v>
      </c>
      <c r="D635" s="6" t="s">
        <v>451</v>
      </c>
      <c r="E635" s="2">
        <f>VIC_public_exposure_sites[[#This Row],[Date]]</f>
        <v>44016</v>
      </c>
      <c r="F635" s="2">
        <f>VIC_public_exposure_sites[[#This Row],[Exposure Date]]</f>
        <v>44016</v>
      </c>
      <c r="G635" s="2">
        <f>VIC_public_exposure_sites[[#This Row],[Date]]+14</f>
        <v>44030</v>
      </c>
      <c r="H635" s="2">
        <f>VIC_public_exposure_sites[[#This Row],[Onset of symptoms up to]]</f>
        <v>44030</v>
      </c>
      <c r="I635" s="2" t="s">
        <v>450</v>
      </c>
      <c r="J635" s="2"/>
      <c r="K635" s="1">
        <v>-38.172924999999999</v>
      </c>
      <c r="L635" s="1">
        <v>145.92783499999999</v>
      </c>
    </row>
    <row r="636" spans="1:12" x14ac:dyDescent="0.45">
      <c r="A636" s="4">
        <v>44016</v>
      </c>
      <c r="B636" s="1"/>
      <c r="C636" s="1" t="s">
        <v>313</v>
      </c>
      <c r="D636" s="6" t="s">
        <v>390</v>
      </c>
      <c r="E636" s="2">
        <f>VIC_public_exposure_sites[[#This Row],[Date]]</f>
        <v>44016</v>
      </c>
      <c r="F636" s="2">
        <f>VIC_public_exposure_sites[[#This Row],[Exposure Date]]</f>
        <v>44016</v>
      </c>
      <c r="G636" s="2">
        <f>VIC_public_exposure_sites[[#This Row],[Date]]+14</f>
        <v>44030</v>
      </c>
      <c r="H636" s="2">
        <f>VIC_public_exposure_sites[[#This Row],[Onset of symptoms up to]]</f>
        <v>44030</v>
      </c>
      <c r="I636" s="2" t="s">
        <v>314</v>
      </c>
      <c r="J636" s="2"/>
      <c r="K636" s="1">
        <v>-37.798907999999997</v>
      </c>
      <c r="L636" s="1">
        <v>144.956176</v>
      </c>
    </row>
    <row r="637" spans="1:12" x14ac:dyDescent="0.45">
      <c r="A637" s="4">
        <v>44015</v>
      </c>
      <c r="B637" s="1"/>
      <c r="C637" s="1" t="s">
        <v>388</v>
      </c>
      <c r="D637" s="6" t="s">
        <v>378</v>
      </c>
      <c r="E637" s="2">
        <f>VIC_public_exposure_sites[[#This Row],[Date]]</f>
        <v>44015</v>
      </c>
      <c r="F637" s="2">
        <f>VIC_public_exposure_sites[[#This Row],[Exposure Date]]</f>
        <v>44015</v>
      </c>
      <c r="G637" s="2">
        <f>VIC_public_exposure_sites[[#This Row],[Date]]+14</f>
        <v>44029</v>
      </c>
      <c r="H637" s="2">
        <f>VIC_public_exposure_sites[[#This Row],[Onset of symptoms up to]]</f>
        <v>44029</v>
      </c>
      <c r="I637" s="2" t="s">
        <v>389</v>
      </c>
      <c r="J637" s="2"/>
      <c r="K637" s="1">
        <v>-37.788414000000003</v>
      </c>
      <c r="L637" s="1">
        <v>144.93695099999999</v>
      </c>
    </row>
    <row r="638" spans="1:12" x14ac:dyDescent="0.45">
      <c r="A638" s="4">
        <v>44015</v>
      </c>
      <c r="B638" s="1"/>
      <c r="C638" s="1" t="s">
        <v>386</v>
      </c>
      <c r="D638" s="6" t="s">
        <v>378</v>
      </c>
      <c r="E638" s="2">
        <f>VIC_public_exposure_sites[[#This Row],[Date]]</f>
        <v>44015</v>
      </c>
      <c r="F638" s="2">
        <f>VIC_public_exposure_sites[[#This Row],[Exposure Date]]</f>
        <v>44015</v>
      </c>
      <c r="G638" s="2">
        <f>VIC_public_exposure_sites[[#This Row],[Date]]+14</f>
        <v>44029</v>
      </c>
      <c r="H638" s="2">
        <f>VIC_public_exposure_sites[[#This Row],[Onset of symptoms up to]]</f>
        <v>44029</v>
      </c>
      <c r="I638" s="2" t="s">
        <v>387</v>
      </c>
      <c r="J638" s="2"/>
      <c r="K638" s="1">
        <v>-37.739080000000001</v>
      </c>
      <c r="L638" s="1">
        <v>145.00223600000001</v>
      </c>
    </row>
    <row r="639" spans="1:12" x14ac:dyDescent="0.45">
      <c r="A639" s="4">
        <v>44015</v>
      </c>
      <c r="B639" s="1"/>
      <c r="C639" s="1" t="s">
        <v>384</v>
      </c>
      <c r="D639" s="6" t="s">
        <v>378</v>
      </c>
      <c r="E639" s="2">
        <f>VIC_public_exposure_sites[[#This Row],[Date]]</f>
        <v>44015</v>
      </c>
      <c r="F639" s="2">
        <f>VIC_public_exposure_sites[[#This Row],[Exposure Date]]</f>
        <v>44015</v>
      </c>
      <c r="G639" s="2">
        <f>VIC_public_exposure_sites[[#This Row],[Date]]+14</f>
        <v>44029</v>
      </c>
      <c r="H639" s="2">
        <f>VIC_public_exposure_sites[[#This Row],[Onset of symptoms up to]]</f>
        <v>44029</v>
      </c>
      <c r="I639" s="2" t="s">
        <v>385</v>
      </c>
      <c r="J639" s="2"/>
      <c r="K639" s="1">
        <v>-37.785949000000002</v>
      </c>
      <c r="L639" s="1">
        <v>144.93530799999999</v>
      </c>
    </row>
    <row r="640" spans="1:12" x14ac:dyDescent="0.45">
      <c r="A640" s="4">
        <v>44015</v>
      </c>
      <c r="B640" s="1"/>
      <c r="C640" s="1" t="s">
        <v>382</v>
      </c>
      <c r="D640" s="6" t="s">
        <v>378</v>
      </c>
      <c r="E640" s="2">
        <f>VIC_public_exposure_sites[[#This Row],[Date]]</f>
        <v>44015</v>
      </c>
      <c r="F640" s="2">
        <f>VIC_public_exposure_sites[[#This Row],[Exposure Date]]</f>
        <v>44015</v>
      </c>
      <c r="G640" s="2">
        <f>VIC_public_exposure_sites[[#This Row],[Date]]+14</f>
        <v>44029</v>
      </c>
      <c r="H640" s="2">
        <f>VIC_public_exposure_sites[[#This Row],[Onset of symptoms up to]]</f>
        <v>44029</v>
      </c>
      <c r="I640" s="2" t="s">
        <v>383</v>
      </c>
      <c r="J640" s="2"/>
      <c r="K640" s="1">
        <v>-37.670681000000002</v>
      </c>
      <c r="L640" s="1">
        <v>144.85030599999999</v>
      </c>
    </row>
    <row r="641" spans="1:12" x14ac:dyDescent="0.45">
      <c r="A641" s="4">
        <v>44015</v>
      </c>
      <c r="B641" s="1"/>
      <c r="C641" s="1" t="s">
        <v>380</v>
      </c>
      <c r="D641" s="6" t="s">
        <v>378</v>
      </c>
      <c r="E641" s="2">
        <f>VIC_public_exposure_sites[[#This Row],[Date]]</f>
        <v>44015</v>
      </c>
      <c r="F641" s="2">
        <f>VIC_public_exposure_sites[[#This Row],[Exposure Date]]</f>
        <v>44015</v>
      </c>
      <c r="G641" s="2">
        <f>VIC_public_exposure_sites[[#This Row],[Date]]+14</f>
        <v>44029</v>
      </c>
      <c r="H641" s="2">
        <f>VIC_public_exposure_sites[[#This Row],[Onset of symptoms up to]]</f>
        <v>44029</v>
      </c>
      <c r="I641" s="2" t="s">
        <v>381</v>
      </c>
      <c r="J641" s="2"/>
      <c r="K641" s="1">
        <v>-37.817011000000001</v>
      </c>
      <c r="L641" s="1">
        <v>144.962265</v>
      </c>
    </row>
    <row r="642" spans="1:12" x14ac:dyDescent="0.45">
      <c r="A642" s="4">
        <v>44014</v>
      </c>
      <c r="B642" s="1"/>
      <c r="C642" s="1" t="s">
        <v>434</v>
      </c>
      <c r="D642" s="6" t="s">
        <v>435</v>
      </c>
      <c r="E642" s="2">
        <f>VIC_public_exposure_sites[[#This Row],[Date]]</f>
        <v>44014</v>
      </c>
      <c r="F642" s="2">
        <f>VIC_public_exposure_sites[[#This Row],[Exposure Date]]</f>
        <v>44014</v>
      </c>
      <c r="G642" s="2">
        <f>VIC_public_exposure_sites[[#This Row],[Date]]+14</f>
        <v>44028</v>
      </c>
      <c r="H642" s="2">
        <f>VIC_public_exposure_sites[[#This Row],[Onset of symptoms up to]]</f>
        <v>44028</v>
      </c>
      <c r="I642" s="2" t="s">
        <v>436</v>
      </c>
      <c r="J642" s="2"/>
      <c r="K642" s="1">
        <v>-38.259593000000002</v>
      </c>
      <c r="L642" s="1">
        <v>144.53948</v>
      </c>
    </row>
    <row r="643" spans="1:12" x14ac:dyDescent="0.45">
      <c r="A643" s="4">
        <v>44014</v>
      </c>
      <c r="B643" s="1"/>
      <c r="C643" s="1" t="s">
        <v>410</v>
      </c>
      <c r="D643" s="6" t="s">
        <v>407</v>
      </c>
      <c r="E643" s="2">
        <f>VIC_public_exposure_sites[[#This Row],[Date]]</f>
        <v>44014</v>
      </c>
      <c r="F643" s="2">
        <f>VIC_public_exposure_sites[[#This Row],[Exposure Date]]</f>
        <v>44014</v>
      </c>
      <c r="G643" s="2">
        <f>VIC_public_exposure_sites[[#This Row],[Date]]+14</f>
        <v>44028</v>
      </c>
      <c r="H643" s="2">
        <f>VIC_public_exposure_sites[[#This Row],[Onset of symptoms up to]]</f>
        <v>44028</v>
      </c>
      <c r="I643" s="2" t="s">
        <v>411</v>
      </c>
      <c r="J643" s="2"/>
      <c r="K643" s="1">
        <v>-37.789870999999998</v>
      </c>
      <c r="L643" s="1">
        <v>144.92673400000001</v>
      </c>
    </row>
    <row r="644" spans="1:12" x14ac:dyDescent="0.45">
      <c r="A644" s="4">
        <v>44014</v>
      </c>
      <c r="B644" s="1"/>
      <c r="C644" s="1" t="s">
        <v>377</v>
      </c>
      <c r="D644" s="6" t="s">
        <v>378</v>
      </c>
      <c r="E644" s="2">
        <f>VIC_public_exposure_sites[[#This Row],[Date]]</f>
        <v>44014</v>
      </c>
      <c r="F644" s="2">
        <f>VIC_public_exposure_sites[[#This Row],[Exposure Date]]</f>
        <v>44014</v>
      </c>
      <c r="G644" s="2">
        <f>VIC_public_exposure_sites[[#This Row],[Date]]+14</f>
        <v>44028</v>
      </c>
      <c r="H644" s="2">
        <f>VIC_public_exposure_sites[[#This Row],[Onset of symptoms up to]]</f>
        <v>44028</v>
      </c>
      <c r="I644" s="2" t="s">
        <v>379</v>
      </c>
      <c r="J644" s="2"/>
      <c r="K644" s="1">
        <v>-37.791989000000001</v>
      </c>
      <c r="L644" s="1">
        <v>144.94050799999999</v>
      </c>
    </row>
    <row r="645" spans="1:12" x14ac:dyDescent="0.45">
      <c r="A645" s="4">
        <v>44014</v>
      </c>
      <c r="B645" s="1"/>
      <c r="C645" s="1" t="s">
        <v>372</v>
      </c>
      <c r="D645" s="6" t="s">
        <v>373</v>
      </c>
      <c r="E645" s="2">
        <f>VIC_public_exposure_sites[[#This Row],[Date]]</f>
        <v>44014</v>
      </c>
      <c r="F645" s="2">
        <f>VIC_public_exposure_sites[[#This Row],[Exposure Date]]</f>
        <v>44014</v>
      </c>
      <c r="G645" s="2">
        <f>VIC_public_exposure_sites[[#This Row],[Date]]+14</f>
        <v>44028</v>
      </c>
      <c r="H645" s="2">
        <f>VIC_public_exposure_sites[[#This Row],[Onset of symptoms up to]]</f>
        <v>44028</v>
      </c>
      <c r="I645" s="2" t="s">
        <v>374</v>
      </c>
      <c r="J645" s="2"/>
      <c r="K645" s="1">
        <v>-37.653022999999997</v>
      </c>
      <c r="L645" s="1">
        <v>145.01468499999999</v>
      </c>
    </row>
    <row r="646" spans="1:12" x14ac:dyDescent="0.45">
      <c r="A646" s="4">
        <v>44014</v>
      </c>
      <c r="B646" s="1"/>
      <c r="C646" s="1" t="s">
        <v>375</v>
      </c>
      <c r="D646" s="6" t="s">
        <v>373</v>
      </c>
      <c r="E646" s="2">
        <f>VIC_public_exposure_sites[[#This Row],[Date]]</f>
        <v>44014</v>
      </c>
      <c r="F646" s="2">
        <f>VIC_public_exposure_sites[[#This Row],[Exposure Date]]</f>
        <v>44014</v>
      </c>
      <c r="G646" s="2">
        <f>VIC_public_exposure_sites[[#This Row],[Date]]+14</f>
        <v>44028</v>
      </c>
      <c r="H646" s="2">
        <f>VIC_public_exposure_sites[[#This Row],[Onset of symptoms up to]]</f>
        <v>44028</v>
      </c>
      <c r="I646" s="2" t="s">
        <v>376</v>
      </c>
      <c r="J646" s="2"/>
      <c r="K646" s="1">
        <v>-37.766714999999998</v>
      </c>
      <c r="L646" s="1">
        <v>145.02114900000001</v>
      </c>
    </row>
    <row r="647" spans="1:12" x14ac:dyDescent="0.45">
      <c r="A647" s="4">
        <v>44013</v>
      </c>
      <c r="B647" s="1"/>
      <c r="C647" s="1" t="s">
        <v>369</v>
      </c>
      <c r="D647" s="6" t="s">
        <v>370</v>
      </c>
      <c r="E647" s="2">
        <f>VIC_public_exposure_sites[[#This Row],[Date]]</f>
        <v>44013</v>
      </c>
      <c r="F647" s="2">
        <f>VIC_public_exposure_sites[[#This Row],[Exposure Date]]</f>
        <v>44013</v>
      </c>
      <c r="G647" s="2">
        <f>VIC_public_exposure_sites[[#This Row],[Date]]+14</f>
        <v>44027</v>
      </c>
      <c r="H647" s="2">
        <f>VIC_public_exposure_sites[[#This Row],[Onset of symptoms up to]]</f>
        <v>44027</v>
      </c>
      <c r="I647" s="2" t="s">
        <v>371</v>
      </c>
      <c r="J647" s="2"/>
      <c r="K647" s="1">
        <v>-37.741667</v>
      </c>
      <c r="L647" s="1">
        <v>144.90895399999999</v>
      </c>
    </row>
    <row r="648" spans="1:12" x14ac:dyDescent="0.45">
      <c r="A648" s="4">
        <v>44012</v>
      </c>
      <c r="B648" s="1"/>
      <c r="C648" s="1" t="s">
        <v>483</v>
      </c>
      <c r="D648" s="6" t="s">
        <v>484</v>
      </c>
      <c r="E648" s="2">
        <f>VIC_public_exposure_sites[[#This Row],[Date]]</f>
        <v>44012</v>
      </c>
      <c r="F648" s="2">
        <f>VIC_public_exposure_sites[[#This Row],[Exposure Date]]</f>
        <v>44012</v>
      </c>
      <c r="G648" s="2">
        <f>VIC_public_exposure_sites[[#This Row],[Date]]+14</f>
        <v>44026</v>
      </c>
      <c r="H648" s="2">
        <f>VIC_public_exposure_sites[[#This Row],[Onset of symptoms up to]]</f>
        <v>44026</v>
      </c>
      <c r="I648" s="2" t="s">
        <v>485</v>
      </c>
      <c r="J648" s="2"/>
      <c r="K648" s="1">
        <v>-37.597833000000001</v>
      </c>
      <c r="L648" s="1">
        <v>144.938591</v>
      </c>
    </row>
    <row r="649" spans="1:12" x14ac:dyDescent="0.45">
      <c r="A649" s="4">
        <v>44012</v>
      </c>
      <c r="B649" s="1"/>
      <c r="C649" s="1" t="s">
        <v>353</v>
      </c>
      <c r="D649" s="6" t="s">
        <v>354</v>
      </c>
      <c r="E649" s="2">
        <f>VIC_public_exposure_sites[[#This Row],[Date]]</f>
        <v>44012</v>
      </c>
      <c r="F649" s="2">
        <f>VIC_public_exposure_sites[[#This Row],[Exposure Date]]</f>
        <v>44012</v>
      </c>
      <c r="G649" s="2">
        <f>VIC_public_exposure_sites[[#This Row],[Date]]+14</f>
        <v>44026</v>
      </c>
      <c r="H649" s="2">
        <f>VIC_public_exposure_sites[[#This Row],[Onset of symptoms up to]]</f>
        <v>44026</v>
      </c>
      <c r="I649" s="2" t="s">
        <v>134</v>
      </c>
      <c r="J649" s="2"/>
      <c r="K649" s="1">
        <v>-37.759287999999998</v>
      </c>
      <c r="L649" s="1">
        <v>144.81792100000001</v>
      </c>
    </row>
    <row r="650" spans="1:12" x14ac:dyDescent="0.45">
      <c r="A650" s="4">
        <v>44012</v>
      </c>
      <c r="B650" s="1"/>
      <c r="C650" s="1" t="s">
        <v>355</v>
      </c>
      <c r="D650" s="6" t="s">
        <v>354</v>
      </c>
      <c r="E650" s="2">
        <f>VIC_public_exposure_sites[[#This Row],[Date]]</f>
        <v>44012</v>
      </c>
      <c r="F650" s="2">
        <f>VIC_public_exposure_sites[[#This Row],[Exposure Date]]</f>
        <v>44012</v>
      </c>
      <c r="G650" s="2">
        <f>VIC_public_exposure_sites[[#This Row],[Date]]+14</f>
        <v>44026</v>
      </c>
      <c r="H650" s="2">
        <f>VIC_public_exposure_sites[[#This Row],[Onset of symptoms up to]]</f>
        <v>44026</v>
      </c>
      <c r="I650" s="2" t="s">
        <v>356</v>
      </c>
      <c r="J650" s="2"/>
      <c r="K650" s="1">
        <v>-37.817743</v>
      </c>
      <c r="L650" s="1">
        <v>144.99293599999999</v>
      </c>
    </row>
    <row r="651" spans="1:12" x14ac:dyDescent="0.45">
      <c r="A651" s="4">
        <v>44012</v>
      </c>
      <c r="B651" s="1"/>
      <c r="C651" s="1" t="s">
        <v>357</v>
      </c>
      <c r="D651" s="6" t="s">
        <v>354</v>
      </c>
      <c r="E651" s="2">
        <f>VIC_public_exposure_sites[[#This Row],[Date]]</f>
        <v>44012</v>
      </c>
      <c r="F651" s="2">
        <f>VIC_public_exposure_sites[[#This Row],[Exposure Date]]</f>
        <v>44012</v>
      </c>
      <c r="G651" s="2">
        <f>VIC_public_exposure_sites[[#This Row],[Date]]+14</f>
        <v>44026</v>
      </c>
      <c r="H651" s="2">
        <f>VIC_public_exposure_sites[[#This Row],[Onset of symptoms up to]]</f>
        <v>44026</v>
      </c>
      <c r="I651" s="2" t="s">
        <v>358</v>
      </c>
      <c r="J651" s="2"/>
      <c r="K651" s="1">
        <v>-37.813381</v>
      </c>
      <c r="L651" s="1">
        <v>144.96707599999999</v>
      </c>
    </row>
    <row r="652" spans="1:12" x14ac:dyDescent="0.45">
      <c r="A652" s="4">
        <v>44012</v>
      </c>
      <c r="B652" s="1"/>
      <c r="C652" s="1" t="s">
        <v>367</v>
      </c>
      <c r="D652" s="6" t="s">
        <v>354</v>
      </c>
      <c r="E652" s="2">
        <f>VIC_public_exposure_sites[[#This Row],[Date]]</f>
        <v>44012</v>
      </c>
      <c r="F652" s="2">
        <f>VIC_public_exposure_sites[[#This Row],[Exposure Date]]</f>
        <v>44012</v>
      </c>
      <c r="G652" s="2">
        <f>VIC_public_exposure_sites[[#This Row],[Date]]+14</f>
        <v>44026</v>
      </c>
      <c r="H652" s="2">
        <f>VIC_public_exposure_sites[[#This Row],[Onset of symptoms up to]]</f>
        <v>44026</v>
      </c>
      <c r="I652" s="2" t="s">
        <v>368</v>
      </c>
      <c r="J652" s="2"/>
      <c r="K652" s="1">
        <v>-37.598146</v>
      </c>
      <c r="L652" s="1">
        <v>145.068782</v>
      </c>
    </row>
    <row r="653" spans="1:12" x14ac:dyDescent="0.45">
      <c r="A653" s="4">
        <v>44011</v>
      </c>
      <c r="B653" s="1"/>
      <c r="C653" s="1" t="s">
        <v>505</v>
      </c>
      <c r="D653" s="6" t="s">
        <v>507</v>
      </c>
      <c r="E653" s="2">
        <f>VIC_public_exposure_sites[[#This Row],[Date]]</f>
        <v>44011</v>
      </c>
      <c r="F653" s="2">
        <f>VIC_public_exposure_sites[[#This Row],[Exposure Date]]</f>
        <v>44011</v>
      </c>
      <c r="G653" s="2">
        <f>VIC_public_exposure_sites[[#This Row],[Date]]+14</f>
        <v>44025</v>
      </c>
      <c r="H653" s="2">
        <f>VIC_public_exposure_sites[[#This Row],[Onset of symptoms up to]]</f>
        <v>44025</v>
      </c>
      <c r="I653" s="2" t="s">
        <v>506</v>
      </c>
      <c r="J653" s="2"/>
      <c r="K653" s="1">
        <v>-37.862231000000001</v>
      </c>
      <c r="L653" s="1">
        <v>144.68722199999999</v>
      </c>
    </row>
    <row r="654" spans="1:12" x14ac:dyDescent="0.45">
      <c r="A654" s="4">
        <v>44011</v>
      </c>
      <c r="B654" s="1"/>
      <c r="C654" s="1" t="s">
        <v>334</v>
      </c>
      <c r="D654" s="6" t="s">
        <v>335</v>
      </c>
      <c r="E654" s="2">
        <f>VIC_public_exposure_sites[[#This Row],[Date]]</f>
        <v>44011</v>
      </c>
      <c r="F654" s="2">
        <f>VIC_public_exposure_sites[[#This Row],[Exposure Date]]</f>
        <v>44011</v>
      </c>
      <c r="G654" s="2">
        <f>VIC_public_exposure_sites[[#This Row],[Date]]+14</f>
        <v>44025</v>
      </c>
      <c r="H654" s="2">
        <f>VIC_public_exposure_sites[[#This Row],[Onset of symptoms up to]]</f>
        <v>44025</v>
      </c>
      <c r="I654" s="2" t="s">
        <v>336</v>
      </c>
      <c r="J654" s="2"/>
      <c r="K654" s="1">
        <v>-37.704737999999999</v>
      </c>
      <c r="L654" s="1">
        <v>144.86329000000001</v>
      </c>
    </row>
    <row r="655" spans="1:12" x14ac:dyDescent="0.45">
      <c r="A655" s="4">
        <v>44011</v>
      </c>
      <c r="B655" s="1"/>
      <c r="C655" s="1" t="s">
        <v>337</v>
      </c>
      <c r="D655" s="6" t="s">
        <v>335</v>
      </c>
      <c r="E655" s="2">
        <f>VIC_public_exposure_sites[[#This Row],[Date]]</f>
        <v>44011</v>
      </c>
      <c r="F655" s="2">
        <f>VIC_public_exposure_sites[[#This Row],[Exposure Date]]</f>
        <v>44011</v>
      </c>
      <c r="G655" s="2">
        <f>VIC_public_exposure_sites[[#This Row],[Date]]+14</f>
        <v>44025</v>
      </c>
      <c r="H655" s="2">
        <f>VIC_public_exposure_sites[[#This Row],[Onset of symptoms up to]]</f>
        <v>44025</v>
      </c>
      <c r="I655" s="2" t="s">
        <v>338</v>
      </c>
      <c r="J655" s="2"/>
      <c r="K655" s="1">
        <v>-37.815499000000003</v>
      </c>
      <c r="L655" s="1">
        <v>144.96588199999999</v>
      </c>
    </row>
    <row r="656" spans="1:12" x14ac:dyDescent="0.45">
      <c r="A656" s="4">
        <v>44011</v>
      </c>
      <c r="B656" s="1"/>
      <c r="C656" s="1" t="s">
        <v>343</v>
      </c>
      <c r="D656" s="6" t="s">
        <v>335</v>
      </c>
      <c r="E656" s="2">
        <f>VIC_public_exposure_sites[[#This Row],[Date]]</f>
        <v>44011</v>
      </c>
      <c r="F656" s="2">
        <f>VIC_public_exposure_sites[[#This Row],[Exposure Date]]</f>
        <v>44011</v>
      </c>
      <c r="G656" s="2">
        <f>VIC_public_exposure_sites[[#This Row],[Date]]+14</f>
        <v>44025</v>
      </c>
      <c r="H656" s="2">
        <f>VIC_public_exposure_sites[[#This Row],[Onset of symptoms up to]]</f>
        <v>44025</v>
      </c>
      <c r="I656" s="2" t="s">
        <v>344</v>
      </c>
      <c r="J656" s="2"/>
      <c r="K656" s="1">
        <v>-37.724684000000003</v>
      </c>
      <c r="L656" s="1">
        <v>144.94000800000001</v>
      </c>
    </row>
    <row r="657" spans="1:12" x14ac:dyDescent="0.45">
      <c r="A657" s="4">
        <v>44011</v>
      </c>
      <c r="B657" s="1"/>
      <c r="C657" s="1" t="s">
        <v>345</v>
      </c>
      <c r="D657" s="6" t="s">
        <v>335</v>
      </c>
      <c r="E657" s="2">
        <f>VIC_public_exposure_sites[[#This Row],[Date]]</f>
        <v>44011</v>
      </c>
      <c r="F657" s="2">
        <f>VIC_public_exposure_sites[[#This Row],[Exposure Date]]</f>
        <v>44011</v>
      </c>
      <c r="G657" s="2">
        <f>VIC_public_exposure_sites[[#This Row],[Date]]+14</f>
        <v>44025</v>
      </c>
      <c r="H657" s="2">
        <f>VIC_public_exposure_sites[[#This Row],[Onset of symptoms up to]]</f>
        <v>44025</v>
      </c>
      <c r="I657" s="2" t="s">
        <v>346</v>
      </c>
      <c r="J657" s="2"/>
      <c r="K657" s="1">
        <v>-37.752048000000002</v>
      </c>
      <c r="L657" s="1">
        <v>144.97052600000001</v>
      </c>
    </row>
    <row r="658" spans="1:12" x14ac:dyDescent="0.45">
      <c r="A658" s="4">
        <v>44011</v>
      </c>
      <c r="B658" s="1"/>
      <c r="C658" s="1" t="s">
        <v>347</v>
      </c>
      <c r="D658" s="6" t="s">
        <v>335</v>
      </c>
      <c r="E658" s="2">
        <f>VIC_public_exposure_sites[[#This Row],[Date]]</f>
        <v>44011</v>
      </c>
      <c r="F658" s="2">
        <f>VIC_public_exposure_sites[[#This Row],[Exposure Date]]</f>
        <v>44011</v>
      </c>
      <c r="G658" s="2">
        <f>VIC_public_exposure_sites[[#This Row],[Date]]+14</f>
        <v>44025</v>
      </c>
      <c r="H658" s="2">
        <f>VIC_public_exposure_sites[[#This Row],[Onset of symptoms up to]]</f>
        <v>44025</v>
      </c>
      <c r="I658" s="2" t="s">
        <v>348</v>
      </c>
      <c r="J658" s="2"/>
      <c r="K658" s="1">
        <v>-37.787776000000001</v>
      </c>
      <c r="L658" s="1">
        <v>144.82983899999999</v>
      </c>
    </row>
    <row r="659" spans="1:12" x14ac:dyDescent="0.45">
      <c r="A659" s="4">
        <v>44011</v>
      </c>
      <c r="B659" s="1"/>
      <c r="C659" s="1" t="s">
        <v>349</v>
      </c>
      <c r="D659" s="6" t="s">
        <v>335</v>
      </c>
      <c r="E659" s="2">
        <f>VIC_public_exposure_sites[[#This Row],[Date]]</f>
        <v>44011</v>
      </c>
      <c r="F659" s="2">
        <f>VIC_public_exposure_sites[[#This Row],[Exposure Date]]</f>
        <v>44011</v>
      </c>
      <c r="G659" s="2">
        <f>VIC_public_exposure_sites[[#This Row],[Date]]+14</f>
        <v>44025</v>
      </c>
      <c r="H659" s="2">
        <f>VIC_public_exposure_sites[[#This Row],[Onset of symptoms up to]]</f>
        <v>44025</v>
      </c>
      <c r="I659" s="2" t="s">
        <v>350</v>
      </c>
      <c r="J659" s="2"/>
      <c r="K659" s="1">
        <v>-37.817825999999997</v>
      </c>
      <c r="L659" s="1">
        <v>144.878737</v>
      </c>
    </row>
    <row r="660" spans="1:12" x14ac:dyDescent="0.45">
      <c r="A660" s="4">
        <v>44011</v>
      </c>
      <c r="B660" s="1"/>
      <c r="C660" s="1" t="s">
        <v>351</v>
      </c>
      <c r="D660" s="6" t="s">
        <v>335</v>
      </c>
      <c r="E660" s="2">
        <f>VIC_public_exposure_sites[[#This Row],[Date]]</f>
        <v>44011</v>
      </c>
      <c r="F660" s="2">
        <f>VIC_public_exposure_sites[[#This Row],[Exposure Date]]</f>
        <v>44011</v>
      </c>
      <c r="G660" s="2">
        <f>VIC_public_exposure_sites[[#This Row],[Date]]+14</f>
        <v>44025</v>
      </c>
      <c r="H660" s="2">
        <f>VIC_public_exposure_sites[[#This Row],[Onset of symptoms up to]]</f>
        <v>44025</v>
      </c>
      <c r="I660" s="2" t="s">
        <v>352</v>
      </c>
      <c r="J660" s="2"/>
      <c r="K660" s="1">
        <v>-37.785682999999999</v>
      </c>
      <c r="L660" s="1">
        <v>144.99415400000001</v>
      </c>
    </row>
    <row r="661" spans="1:12" x14ac:dyDescent="0.45">
      <c r="A661" s="4">
        <v>44010</v>
      </c>
      <c r="B661" s="1"/>
      <c r="C661" s="1" t="s">
        <v>328</v>
      </c>
      <c r="D661" s="6" t="s">
        <v>316</v>
      </c>
      <c r="E661" s="2">
        <f>VIC_public_exposure_sites[[#This Row],[Date]]</f>
        <v>44010</v>
      </c>
      <c r="F661" s="2">
        <f>VIC_public_exposure_sites[[#This Row],[Exposure Date]]</f>
        <v>44010</v>
      </c>
      <c r="G661" s="2">
        <f>VIC_public_exposure_sites[[#This Row],[Date]]+14</f>
        <v>44024</v>
      </c>
      <c r="H661" s="2">
        <f>VIC_public_exposure_sites[[#This Row],[Onset of symptoms up to]]</f>
        <v>44024</v>
      </c>
      <c r="I661" s="2" t="s">
        <v>329</v>
      </c>
      <c r="J661" s="2"/>
      <c r="K661" s="1">
        <v>-37.812263999999999</v>
      </c>
      <c r="L661" s="1">
        <v>144.991241</v>
      </c>
    </row>
    <row r="662" spans="1:12" x14ac:dyDescent="0.45">
      <c r="A662" s="4">
        <v>44010</v>
      </c>
      <c r="B662" s="1"/>
      <c r="C662" s="1" t="s">
        <v>330</v>
      </c>
      <c r="D662" s="6" t="s">
        <v>316</v>
      </c>
      <c r="E662" s="2">
        <f>VIC_public_exposure_sites[[#This Row],[Date]]</f>
        <v>44010</v>
      </c>
      <c r="F662" s="2">
        <f>VIC_public_exposure_sites[[#This Row],[Exposure Date]]</f>
        <v>44010</v>
      </c>
      <c r="G662" s="2">
        <f>VIC_public_exposure_sites[[#This Row],[Date]]+14</f>
        <v>44024</v>
      </c>
      <c r="H662" s="2">
        <f>VIC_public_exposure_sites[[#This Row],[Onset of symptoms up to]]</f>
        <v>44024</v>
      </c>
      <c r="I662" s="2" t="s">
        <v>331</v>
      </c>
      <c r="J662" s="2"/>
      <c r="K662" s="1">
        <v>-37.813934000000003</v>
      </c>
      <c r="L662" s="1">
        <v>144.999135</v>
      </c>
    </row>
    <row r="663" spans="1:12" x14ac:dyDescent="0.45">
      <c r="A663" s="4">
        <v>44010</v>
      </c>
      <c r="B663" s="1"/>
      <c r="C663" s="1" t="s">
        <v>333</v>
      </c>
      <c r="D663" s="6" t="s">
        <v>316</v>
      </c>
      <c r="E663" s="2">
        <f>VIC_public_exposure_sites[[#This Row],[Date]]</f>
        <v>44010</v>
      </c>
      <c r="F663" s="2">
        <f>VIC_public_exposure_sites[[#This Row],[Exposure Date]]</f>
        <v>44010</v>
      </c>
      <c r="G663" s="2">
        <f>VIC_public_exposure_sites[[#This Row],[Date]]+14</f>
        <v>44024</v>
      </c>
      <c r="H663" s="2">
        <f>VIC_public_exposure_sites[[#This Row],[Onset of symptoms up to]]</f>
        <v>44024</v>
      </c>
      <c r="I663" s="2" t="s">
        <v>332</v>
      </c>
      <c r="J663" s="2"/>
      <c r="K663" s="1">
        <v>-37.816929999999999</v>
      </c>
      <c r="L663" s="1">
        <v>144.96229600000001</v>
      </c>
    </row>
    <row r="664" spans="1:12" x14ac:dyDescent="0.45">
      <c r="A664" s="4">
        <v>44009</v>
      </c>
      <c r="B664" s="1"/>
      <c r="C664" s="1" t="s">
        <v>313</v>
      </c>
      <c r="D664" s="6" t="s">
        <v>309</v>
      </c>
      <c r="E664" s="2">
        <f>VIC_public_exposure_sites[[#This Row],[Date]]</f>
        <v>44009</v>
      </c>
      <c r="F664" s="2">
        <f>VIC_public_exposure_sites[[#This Row],[Exposure Date]]</f>
        <v>44009</v>
      </c>
      <c r="G664" s="2">
        <f>VIC_public_exposure_sites[[#This Row],[Date]]+14</f>
        <v>44023</v>
      </c>
      <c r="H664" s="2">
        <f>VIC_public_exposure_sites[[#This Row],[Onset of symptoms up to]]</f>
        <v>44023</v>
      </c>
      <c r="I664" s="2" t="s">
        <v>314</v>
      </c>
      <c r="J664" s="2"/>
      <c r="K664" s="1">
        <v>-37.798907999999997</v>
      </c>
      <c r="L664" s="1">
        <v>144.956176</v>
      </c>
    </row>
    <row r="665" spans="1:12" x14ac:dyDescent="0.45">
      <c r="A665" s="4">
        <v>44008</v>
      </c>
      <c r="B665" s="1"/>
      <c r="C665" s="1" t="s">
        <v>359</v>
      </c>
      <c r="D665" s="6" t="s">
        <v>354</v>
      </c>
      <c r="E665" s="2">
        <f>VIC_public_exposure_sites[[#This Row],[Date]]</f>
        <v>44008</v>
      </c>
      <c r="F665" s="2">
        <f>VIC_public_exposure_sites[[#This Row],[Exposure Date]]</f>
        <v>44008</v>
      </c>
      <c r="G665" s="2">
        <f>VIC_public_exposure_sites[[#This Row],[Date]]+14</f>
        <v>44022</v>
      </c>
      <c r="H665" s="2">
        <f>VIC_public_exposure_sites[[#This Row],[Onset of symptoms up to]]</f>
        <v>44022</v>
      </c>
      <c r="I665" s="2" t="s">
        <v>360</v>
      </c>
      <c r="J665" s="2"/>
      <c r="K665" s="1">
        <v>-37.870336000000002</v>
      </c>
      <c r="L665" s="1">
        <v>144.69656900000001</v>
      </c>
    </row>
    <row r="666" spans="1:12" x14ac:dyDescent="0.45">
      <c r="A666" s="4">
        <v>44008</v>
      </c>
      <c r="B666" s="1"/>
      <c r="C666" s="1" t="s">
        <v>361</v>
      </c>
      <c r="D666" s="6" t="s">
        <v>354</v>
      </c>
      <c r="E666" s="2">
        <f>VIC_public_exposure_sites[[#This Row],[Date]]</f>
        <v>44008</v>
      </c>
      <c r="F666" s="2">
        <f>VIC_public_exposure_sites[[#This Row],[Exposure Date]]</f>
        <v>44008</v>
      </c>
      <c r="G666" s="2">
        <f>VIC_public_exposure_sites[[#This Row],[Date]]+14</f>
        <v>44022</v>
      </c>
      <c r="H666" s="2">
        <f>VIC_public_exposure_sites[[#This Row],[Onset of symptoms up to]]</f>
        <v>44022</v>
      </c>
      <c r="I666" s="2" t="s">
        <v>362</v>
      </c>
      <c r="J666" s="2"/>
      <c r="K666" s="1">
        <v>-37.735123000000002</v>
      </c>
      <c r="L666" s="1">
        <v>144.73873599999999</v>
      </c>
    </row>
    <row r="667" spans="1:12" x14ac:dyDescent="0.45">
      <c r="A667" s="4">
        <v>44008</v>
      </c>
      <c r="B667" s="1"/>
      <c r="C667" s="1" t="s">
        <v>363</v>
      </c>
      <c r="D667" s="6" t="s">
        <v>354</v>
      </c>
      <c r="E667" s="2">
        <f>VIC_public_exposure_sites[[#This Row],[Date]]</f>
        <v>44008</v>
      </c>
      <c r="F667" s="2">
        <f>VIC_public_exposure_sites[[#This Row],[Exposure Date]]</f>
        <v>44008</v>
      </c>
      <c r="G667" s="2">
        <f>VIC_public_exposure_sites[[#This Row],[Date]]+14</f>
        <v>44022</v>
      </c>
      <c r="H667" s="2">
        <f>VIC_public_exposure_sites[[#This Row],[Onset of symptoms up to]]</f>
        <v>44022</v>
      </c>
      <c r="I667" s="2" t="s">
        <v>364</v>
      </c>
      <c r="J667" s="2"/>
      <c r="K667" s="1">
        <v>-37.581978999999997</v>
      </c>
      <c r="L667" s="1">
        <v>144.90595099999999</v>
      </c>
    </row>
    <row r="668" spans="1:12" x14ac:dyDescent="0.45">
      <c r="A668" s="4">
        <v>44008</v>
      </c>
      <c r="B668" s="1"/>
      <c r="C668" s="1" t="s">
        <v>365</v>
      </c>
      <c r="D668" s="6" t="s">
        <v>354</v>
      </c>
      <c r="E668" s="2">
        <f>VIC_public_exposure_sites[[#This Row],[Date]]</f>
        <v>44008</v>
      </c>
      <c r="F668" s="2">
        <f>VIC_public_exposure_sites[[#This Row],[Exposure Date]]</f>
        <v>44008</v>
      </c>
      <c r="G668" s="2">
        <f>VIC_public_exposure_sites[[#This Row],[Date]]+14</f>
        <v>44022</v>
      </c>
      <c r="H668" s="2">
        <f>VIC_public_exposure_sites[[#This Row],[Onset of symptoms up to]]</f>
        <v>44022</v>
      </c>
      <c r="I668" s="2" t="s">
        <v>366</v>
      </c>
      <c r="J668" s="2"/>
      <c r="K668" s="1">
        <v>-37.715969999999999</v>
      </c>
      <c r="L668" s="1">
        <v>144.93582599999999</v>
      </c>
    </row>
    <row r="669" spans="1:12" x14ac:dyDescent="0.45">
      <c r="A669" s="4">
        <v>44008</v>
      </c>
      <c r="B669" s="1"/>
      <c r="C669" s="1" t="s">
        <v>339</v>
      </c>
      <c r="D669" s="6" t="s">
        <v>335</v>
      </c>
      <c r="E669" s="2">
        <f>VIC_public_exposure_sites[[#This Row],[Date]]</f>
        <v>44008</v>
      </c>
      <c r="F669" s="2">
        <f>VIC_public_exposure_sites[[#This Row],[Exposure Date]]</f>
        <v>44008</v>
      </c>
      <c r="G669" s="2">
        <f>VIC_public_exposure_sites[[#This Row],[Date]]+14</f>
        <v>44022</v>
      </c>
      <c r="H669" s="2">
        <f>VIC_public_exposure_sites[[#This Row],[Onset of symptoms up to]]</f>
        <v>44022</v>
      </c>
      <c r="I669" s="2" t="s">
        <v>340</v>
      </c>
      <c r="J669" s="2"/>
      <c r="K669" s="1">
        <v>-37.749540000000003</v>
      </c>
      <c r="L669" s="1">
        <v>144.883252</v>
      </c>
    </row>
    <row r="670" spans="1:12" x14ac:dyDescent="0.45">
      <c r="A670" s="4">
        <v>44008</v>
      </c>
      <c r="B670" s="1"/>
      <c r="C670" s="1" t="s">
        <v>341</v>
      </c>
      <c r="D670" s="6" t="s">
        <v>335</v>
      </c>
      <c r="E670" s="2">
        <f>VIC_public_exposure_sites[[#This Row],[Date]]</f>
        <v>44008</v>
      </c>
      <c r="F670" s="2">
        <f>VIC_public_exposure_sites[[#This Row],[Exposure Date]]</f>
        <v>44008</v>
      </c>
      <c r="G670" s="2">
        <f>VIC_public_exposure_sites[[#This Row],[Date]]+14</f>
        <v>44022</v>
      </c>
      <c r="H670" s="2">
        <f>VIC_public_exposure_sites[[#This Row],[Onset of symptoms up to]]</f>
        <v>44022</v>
      </c>
      <c r="I670" s="2" t="s">
        <v>342</v>
      </c>
      <c r="J670" s="2"/>
      <c r="K670" s="1">
        <v>-37.754925999999998</v>
      </c>
      <c r="L670" s="1">
        <v>144.96632399999999</v>
      </c>
    </row>
    <row r="671" spans="1:12" x14ac:dyDescent="0.45">
      <c r="A671" s="4">
        <v>44008</v>
      </c>
      <c r="B671" s="1"/>
      <c r="C671" s="1" t="s">
        <v>315</v>
      </c>
      <c r="D671" s="6" t="s">
        <v>316</v>
      </c>
      <c r="E671" s="2">
        <f>VIC_public_exposure_sites[[#This Row],[Date]]</f>
        <v>44008</v>
      </c>
      <c r="F671" s="2">
        <f>VIC_public_exposure_sites[[#This Row],[Exposure Date]]</f>
        <v>44008</v>
      </c>
      <c r="G671" s="2">
        <f>VIC_public_exposure_sites[[#This Row],[Date]]+14</f>
        <v>44022</v>
      </c>
      <c r="H671" s="2">
        <f>VIC_public_exposure_sites[[#This Row],[Onset of symptoms up to]]</f>
        <v>44022</v>
      </c>
      <c r="I671" s="2" t="s">
        <v>317</v>
      </c>
      <c r="J671" s="2"/>
      <c r="K671" s="1">
        <v>-37.875675000000001</v>
      </c>
      <c r="L671" s="1">
        <v>144.79145</v>
      </c>
    </row>
    <row r="672" spans="1:12" x14ac:dyDescent="0.45">
      <c r="A672" s="4">
        <v>44008</v>
      </c>
      <c r="B672" s="1"/>
      <c r="C672" s="1" t="s">
        <v>318</v>
      </c>
      <c r="D672" s="6" t="s">
        <v>316</v>
      </c>
      <c r="E672" s="2">
        <f>VIC_public_exposure_sites[[#This Row],[Date]]</f>
        <v>44008</v>
      </c>
      <c r="F672" s="2">
        <f>VIC_public_exposure_sites[[#This Row],[Exposure Date]]</f>
        <v>44008</v>
      </c>
      <c r="G672" s="2">
        <f>VIC_public_exposure_sites[[#This Row],[Date]]+14</f>
        <v>44022</v>
      </c>
      <c r="H672" s="2">
        <f>VIC_public_exposure_sites[[#This Row],[Onset of symptoms up to]]</f>
        <v>44022</v>
      </c>
      <c r="I672" s="2" t="s">
        <v>319</v>
      </c>
      <c r="J672" s="2"/>
      <c r="K672" s="1">
        <v>-37.601756000000002</v>
      </c>
      <c r="L672" s="1">
        <v>144.90538599999999</v>
      </c>
    </row>
    <row r="673" spans="1:12" x14ac:dyDescent="0.45">
      <c r="A673" s="4">
        <v>44008</v>
      </c>
      <c r="B673" s="1"/>
      <c r="C673" s="1" t="s">
        <v>320</v>
      </c>
      <c r="D673" s="6" t="s">
        <v>316</v>
      </c>
      <c r="E673" s="2">
        <f>VIC_public_exposure_sites[[#This Row],[Date]]</f>
        <v>44008</v>
      </c>
      <c r="F673" s="2">
        <f>VIC_public_exposure_sites[[#This Row],[Exposure Date]]</f>
        <v>44008</v>
      </c>
      <c r="G673" s="2">
        <f>VIC_public_exposure_sites[[#This Row],[Date]]+14</f>
        <v>44022</v>
      </c>
      <c r="H673" s="2">
        <f>VIC_public_exposure_sites[[#This Row],[Onset of symptoms up to]]</f>
        <v>44022</v>
      </c>
      <c r="I673" s="2" t="s">
        <v>321</v>
      </c>
      <c r="J673" s="2"/>
      <c r="K673" s="1">
        <v>-37.778016999999998</v>
      </c>
      <c r="L673" s="1">
        <v>144.88926599999999</v>
      </c>
    </row>
    <row r="674" spans="1:12" x14ac:dyDescent="0.45">
      <c r="A674" s="4">
        <v>44008</v>
      </c>
      <c r="B674" s="1"/>
      <c r="C674" s="1" t="s">
        <v>322</v>
      </c>
      <c r="D674" s="6" t="s">
        <v>316</v>
      </c>
      <c r="E674" s="2">
        <f>VIC_public_exposure_sites[[#This Row],[Date]]</f>
        <v>44008</v>
      </c>
      <c r="F674" s="2">
        <f>VIC_public_exposure_sites[[#This Row],[Exposure Date]]</f>
        <v>44008</v>
      </c>
      <c r="G674" s="2">
        <f>VIC_public_exposure_sites[[#This Row],[Date]]+14</f>
        <v>44022</v>
      </c>
      <c r="H674" s="2">
        <f>VIC_public_exposure_sites[[#This Row],[Onset of symptoms up to]]</f>
        <v>44022</v>
      </c>
      <c r="I674" s="2" t="s">
        <v>323</v>
      </c>
      <c r="J674" s="2"/>
      <c r="K674" s="1">
        <v>-37.799002000000002</v>
      </c>
      <c r="L674" s="1">
        <v>144.894926</v>
      </c>
    </row>
    <row r="675" spans="1:12" x14ac:dyDescent="0.45">
      <c r="A675" s="4">
        <v>44008</v>
      </c>
      <c r="B675" s="1"/>
      <c r="C675" s="1" t="s">
        <v>324</v>
      </c>
      <c r="D675" s="6" t="s">
        <v>316</v>
      </c>
      <c r="E675" s="2">
        <f>VIC_public_exposure_sites[[#This Row],[Date]]</f>
        <v>44008</v>
      </c>
      <c r="F675" s="2">
        <f>VIC_public_exposure_sites[[#This Row],[Exposure Date]]</f>
        <v>44008</v>
      </c>
      <c r="G675" s="2">
        <f>VIC_public_exposure_sites[[#This Row],[Date]]+14</f>
        <v>44022</v>
      </c>
      <c r="H675" s="2">
        <f>VIC_public_exposure_sites[[#This Row],[Onset of symptoms up to]]</f>
        <v>44022</v>
      </c>
      <c r="I675" s="2" t="s">
        <v>325</v>
      </c>
      <c r="J675" s="2"/>
      <c r="K675" s="1">
        <v>-37.837111999999998</v>
      </c>
      <c r="L675" s="1">
        <v>144.94159500000001</v>
      </c>
    </row>
    <row r="676" spans="1:12" x14ac:dyDescent="0.45">
      <c r="A676" s="4">
        <v>44008</v>
      </c>
      <c r="B676" s="1"/>
      <c r="C676" s="1" t="s">
        <v>326</v>
      </c>
      <c r="D676" s="6" t="s">
        <v>316</v>
      </c>
      <c r="E676" s="2">
        <f>VIC_public_exposure_sites[[#This Row],[Date]]</f>
        <v>44008</v>
      </c>
      <c r="F676" s="2">
        <f>VIC_public_exposure_sites[[#This Row],[Exposure Date]]</f>
        <v>44008</v>
      </c>
      <c r="G676" s="2">
        <f>VIC_public_exposure_sites[[#This Row],[Date]]+14</f>
        <v>44022</v>
      </c>
      <c r="H676" s="2">
        <f>VIC_public_exposure_sites[[#This Row],[Onset of symptoms up to]]</f>
        <v>44022</v>
      </c>
      <c r="I676" s="2" t="s">
        <v>327</v>
      </c>
      <c r="J676" s="2"/>
      <c r="K676" s="1">
        <v>-37.854528999999999</v>
      </c>
      <c r="L676" s="1">
        <v>144.721868</v>
      </c>
    </row>
    <row r="677" spans="1:12" x14ac:dyDescent="0.45">
      <c r="A677" s="4">
        <v>44008</v>
      </c>
      <c r="B677" s="1"/>
      <c r="C677" s="1" t="s">
        <v>308</v>
      </c>
      <c r="D677" s="6" t="s">
        <v>309</v>
      </c>
      <c r="E677" s="2">
        <f>VIC_public_exposure_sites[[#This Row],[Date]]</f>
        <v>44008</v>
      </c>
      <c r="F677" s="2">
        <f>VIC_public_exposure_sites[[#This Row],[Exposure Date]]</f>
        <v>44008</v>
      </c>
      <c r="G677" s="2">
        <f>VIC_public_exposure_sites[[#This Row],[Date]]+14</f>
        <v>44022</v>
      </c>
      <c r="H677" s="2">
        <f>VIC_public_exposure_sites[[#This Row],[Onset of symptoms up to]]</f>
        <v>44022</v>
      </c>
      <c r="I677" s="2" t="s">
        <v>310</v>
      </c>
      <c r="J677" s="2"/>
      <c r="K677" s="1">
        <v>-37.774352</v>
      </c>
      <c r="L677" s="1">
        <v>144.92733000000001</v>
      </c>
    </row>
    <row r="678" spans="1:12" x14ac:dyDescent="0.45">
      <c r="A678" s="4">
        <v>44008</v>
      </c>
      <c r="B678" s="1"/>
      <c r="C678" s="1" t="s">
        <v>311</v>
      </c>
      <c r="D678" s="6" t="s">
        <v>309</v>
      </c>
      <c r="E678" s="2">
        <f>VIC_public_exposure_sites[[#This Row],[Date]]</f>
        <v>44008</v>
      </c>
      <c r="F678" s="2">
        <f>VIC_public_exposure_sites[[#This Row],[Exposure Date]]</f>
        <v>44008</v>
      </c>
      <c r="G678" s="2">
        <f>VIC_public_exposure_sites[[#This Row],[Date]]+14</f>
        <v>44022</v>
      </c>
      <c r="H678" s="2">
        <f>VIC_public_exposure_sites[[#This Row],[Onset of symptoms up to]]</f>
        <v>44022</v>
      </c>
      <c r="I678" s="2" t="s">
        <v>312</v>
      </c>
      <c r="J678" s="2"/>
      <c r="K678" s="1">
        <v>-37.755175999999999</v>
      </c>
      <c r="L678" s="1">
        <v>144.90226000000001</v>
      </c>
    </row>
    <row r="679" spans="1:12" x14ac:dyDescent="0.45">
      <c r="A679" s="4">
        <v>44007</v>
      </c>
      <c r="B679" s="1"/>
      <c r="C679" s="1" t="s">
        <v>299</v>
      </c>
      <c r="D679" s="6" t="s">
        <v>300</v>
      </c>
      <c r="E679" s="2">
        <f>VIC_public_exposure_sites[[#This Row],[Date]]</f>
        <v>44007</v>
      </c>
      <c r="F679" s="2">
        <f>VIC_public_exposure_sites[[#This Row],[Exposure Date]]</f>
        <v>44007</v>
      </c>
      <c r="G679" s="2">
        <f>VIC_public_exposure_sites[[#This Row],[Date]]+14</f>
        <v>44021</v>
      </c>
      <c r="H679" s="2">
        <f>VIC_public_exposure_sites[[#This Row],[Onset of symptoms up to]]</f>
        <v>44021</v>
      </c>
      <c r="I679" s="2" t="s">
        <v>301</v>
      </c>
      <c r="J679" s="2"/>
      <c r="K679" s="1">
        <v>-37.658638000000003</v>
      </c>
      <c r="L679" s="1">
        <v>145.076922</v>
      </c>
    </row>
    <row r="680" spans="1:12" x14ac:dyDescent="0.45">
      <c r="A680" s="4">
        <v>44007</v>
      </c>
      <c r="B680" s="1"/>
      <c r="C680" s="1" t="s">
        <v>302</v>
      </c>
      <c r="D680" s="6" t="s">
        <v>300</v>
      </c>
      <c r="E680" s="2">
        <f>VIC_public_exposure_sites[[#This Row],[Date]]</f>
        <v>44007</v>
      </c>
      <c r="F680" s="2">
        <f>VIC_public_exposure_sites[[#This Row],[Exposure Date]]</f>
        <v>44007</v>
      </c>
      <c r="G680" s="2">
        <f>VIC_public_exposure_sites[[#This Row],[Date]]+14</f>
        <v>44021</v>
      </c>
      <c r="H680" s="2">
        <f>VIC_public_exposure_sites[[#This Row],[Onset of symptoms up to]]</f>
        <v>44021</v>
      </c>
      <c r="I680" s="2" t="s">
        <v>303</v>
      </c>
      <c r="J680" s="2"/>
      <c r="K680" s="1">
        <v>-37.675500999999997</v>
      </c>
      <c r="L680" s="1">
        <v>145.135999</v>
      </c>
    </row>
    <row r="681" spans="1:12" x14ac:dyDescent="0.45">
      <c r="A681" s="4">
        <v>44007</v>
      </c>
      <c r="B681" s="1"/>
      <c r="C681" s="1" t="s">
        <v>304</v>
      </c>
      <c r="D681" s="6" t="s">
        <v>300</v>
      </c>
      <c r="E681" s="2">
        <f>VIC_public_exposure_sites[[#This Row],[Date]]</f>
        <v>44007</v>
      </c>
      <c r="F681" s="2">
        <f>VIC_public_exposure_sites[[#This Row],[Exposure Date]]</f>
        <v>44007</v>
      </c>
      <c r="G681" s="2">
        <f>VIC_public_exposure_sites[[#This Row],[Date]]+14</f>
        <v>44021</v>
      </c>
      <c r="H681" s="2">
        <f>VIC_public_exposure_sites[[#This Row],[Onset of symptoms up to]]</f>
        <v>44021</v>
      </c>
      <c r="I681" s="2" t="s">
        <v>305</v>
      </c>
      <c r="J681" s="2"/>
      <c r="K681" s="1">
        <v>-37.819298000000003</v>
      </c>
      <c r="L681" s="1">
        <v>145.12926300000001</v>
      </c>
    </row>
    <row r="682" spans="1:12" x14ac:dyDescent="0.45">
      <c r="A682" s="4">
        <v>44007</v>
      </c>
      <c r="B682" s="1"/>
      <c r="C682" s="1" t="s">
        <v>306</v>
      </c>
      <c r="D682" s="6" t="s">
        <v>300</v>
      </c>
      <c r="E682" s="2">
        <f>VIC_public_exposure_sites[[#This Row],[Date]]</f>
        <v>44007</v>
      </c>
      <c r="F682" s="2">
        <f>VIC_public_exposure_sites[[#This Row],[Exposure Date]]</f>
        <v>44007</v>
      </c>
      <c r="G682" s="2">
        <f>VIC_public_exposure_sites[[#This Row],[Date]]+14</f>
        <v>44021</v>
      </c>
      <c r="H682" s="2">
        <f>VIC_public_exposure_sites[[#This Row],[Onset of symptoms up to]]</f>
        <v>44021</v>
      </c>
      <c r="I682" s="2" t="s">
        <v>307</v>
      </c>
      <c r="J682" s="2"/>
      <c r="K682" s="1">
        <v>-37.791184999999999</v>
      </c>
      <c r="L682" s="1">
        <v>144.88693699999999</v>
      </c>
    </row>
    <row r="683" spans="1:12" x14ac:dyDescent="0.45">
      <c r="A683" s="4">
        <v>44005</v>
      </c>
      <c r="B683" s="1"/>
      <c r="C683" s="1" t="s">
        <v>297</v>
      </c>
      <c r="D683" s="6" t="s">
        <v>296</v>
      </c>
      <c r="E683" s="2">
        <f>VIC_public_exposure_sites[[#This Row],[Date]]</f>
        <v>44005</v>
      </c>
      <c r="F683" s="2">
        <f>VIC_public_exposure_sites[[#This Row],[Exposure Date]]</f>
        <v>44005</v>
      </c>
      <c r="G683" s="2">
        <f>VIC_public_exposure_sites[[#This Row],[Date]]+14</f>
        <v>44019</v>
      </c>
      <c r="H683" s="2">
        <f>VIC_public_exposure_sites[[#This Row],[Onset of symptoms up to]]</f>
        <v>44019</v>
      </c>
      <c r="I683" s="2" t="s">
        <v>298</v>
      </c>
      <c r="J683" s="2"/>
      <c r="K683" s="1">
        <v>-37.655759000000003</v>
      </c>
      <c r="L683" s="1">
        <v>145.032038</v>
      </c>
    </row>
    <row r="684" spans="1:12" x14ac:dyDescent="0.45">
      <c r="A684" s="4">
        <v>44004</v>
      </c>
      <c r="B684" s="1"/>
      <c r="C684" s="1" t="s">
        <v>286</v>
      </c>
      <c r="D684" s="7" t="s">
        <v>291</v>
      </c>
      <c r="E684" s="2">
        <f>VIC_public_exposure_sites[[#This Row],[Date]]</f>
        <v>44004</v>
      </c>
      <c r="F684" s="2">
        <f>VIC_public_exposure_sites[[#This Row],[Exposure Date]]</f>
        <v>44004</v>
      </c>
      <c r="G684" s="2">
        <f>VIC_public_exposure_sites[[#This Row],[Date]]+14</f>
        <v>44018</v>
      </c>
      <c r="H684" s="2">
        <f>VIC_public_exposure_sites[[#This Row],[Onset of symptoms up to]]</f>
        <v>44018</v>
      </c>
      <c r="I684" s="2" t="s">
        <v>287</v>
      </c>
      <c r="J684" s="2"/>
      <c r="K684" s="1">
        <v>-37.764884000000002</v>
      </c>
      <c r="L684" s="1">
        <v>144.97960599999999</v>
      </c>
    </row>
    <row r="685" spans="1:12" x14ac:dyDescent="0.45">
      <c r="A685" s="4">
        <v>44004</v>
      </c>
      <c r="B685" s="1"/>
      <c r="C685" s="1" t="s">
        <v>289</v>
      </c>
      <c r="D685" s="7" t="s">
        <v>291</v>
      </c>
      <c r="E685" s="2">
        <f>VIC_public_exposure_sites[[#This Row],[Date]]</f>
        <v>44004</v>
      </c>
      <c r="F685" s="2">
        <f>VIC_public_exposure_sites[[#This Row],[Exposure Date]]</f>
        <v>44004</v>
      </c>
      <c r="G685" s="2">
        <f>VIC_public_exposure_sites[[#This Row],[Date]]+14</f>
        <v>44018</v>
      </c>
      <c r="H685" s="2">
        <f>VIC_public_exposure_sites[[#This Row],[Onset of symptoms up to]]</f>
        <v>44018</v>
      </c>
      <c r="I685" s="2" t="s">
        <v>288</v>
      </c>
      <c r="J685" s="2"/>
      <c r="K685" s="1">
        <v>-37.717148999999999</v>
      </c>
      <c r="L685" s="1">
        <v>144.80886699999999</v>
      </c>
    </row>
    <row r="686" spans="1:12" x14ac:dyDescent="0.45">
      <c r="A686" s="4">
        <v>44003</v>
      </c>
      <c r="B686" s="1"/>
      <c r="C686" s="1" t="s">
        <v>283</v>
      </c>
      <c r="D686" s="6" t="s">
        <v>284</v>
      </c>
      <c r="E686" s="2">
        <f>VIC_public_exposure_sites[[#This Row],[Date]]</f>
        <v>44003</v>
      </c>
      <c r="F686" s="2">
        <f>VIC_public_exposure_sites[[#This Row],[Exposure Date]]</f>
        <v>44003</v>
      </c>
      <c r="G686" s="2">
        <f>VIC_public_exposure_sites[[#This Row],[Date]]+14</f>
        <v>44017</v>
      </c>
      <c r="H686" s="2">
        <f>VIC_public_exposure_sites[[#This Row],[Onset of symptoms up to]]</f>
        <v>44017</v>
      </c>
      <c r="I686" s="2" t="s">
        <v>285</v>
      </c>
      <c r="J686" s="2"/>
      <c r="K686" s="1">
        <v>-37.718986999999998</v>
      </c>
      <c r="L686" s="1">
        <v>144.99285699999999</v>
      </c>
    </row>
    <row r="687" spans="1:12" x14ac:dyDescent="0.45">
      <c r="A687" s="4">
        <v>44002</v>
      </c>
      <c r="B687" s="1"/>
      <c r="C687" s="1" t="s">
        <v>294</v>
      </c>
      <c r="D687" s="6" t="s">
        <v>296</v>
      </c>
      <c r="E687" s="2">
        <f>VIC_public_exposure_sites[[#This Row],[Date]]</f>
        <v>44002</v>
      </c>
      <c r="F687" s="2">
        <f>VIC_public_exposure_sites[[#This Row],[Exposure Date]]</f>
        <v>44002</v>
      </c>
      <c r="G687" s="2">
        <f>VIC_public_exposure_sites[[#This Row],[Date]]+14</f>
        <v>44016</v>
      </c>
      <c r="H687" s="2">
        <f>VIC_public_exposure_sites[[#This Row],[Onset of symptoms up to]]</f>
        <v>44016</v>
      </c>
      <c r="I687" s="2" t="s">
        <v>295</v>
      </c>
      <c r="J687" s="2"/>
      <c r="K687" s="1">
        <v>-37.778539000000002</v>
      </c>
      <c r="L687" s="1">
        <v>144.87583100000001</v>
      </c>
    </row>
    <row r="688" spans="1:12" x14ac:dyDescent="0.45">
      <c r="A688" s="4">
        <v>44002</v>
      </c>
      <c r="B688" s="1"/>
      <c r="C688" s="5" t="s">
        <v>280</v>
      </c>
      <c r="D688" s="6" t="s">
        <v>277</v>
      </c>
      <c r="E688" s="2">
        <f>VIC_public_exposure_sites[[#This Row],[Date]]</f>
        <v>44002</v>
      </c>
      <c r="F688" s="2">
        <f>VIC_public_exposure_sites[[#This Row],[Exposure Date]]</f>
        <v>44002</v>
      </c>
      <c r="G688" s="2">
        <f>VIC_public_exposure_sites[[#This Row],[Date]]+14</f>
        <v>44016</v>
      </c>
      <c r="H688" s="2">
        <f>VIC_public_exposure_sites[[#This Row],[Onset of symptoms up to]]</f>
        <v>44016</v>
      </c>
      <c r="I688" s="2" t="s">
        <v>279</v>
      </c>
      <c r="J688" s="2"/>
      <c r="K688" s="1">
        <v>-37.690601999999998</v>
      </c>
      <c r="L688" s="1">
        <v>144.86910399999999</v>
      </c>
    </row>
    <row r="689" spans="1:12" x14ac:dyDescent="0.45">
      <c r="A689" s="4">
        <v>44001</v>
      </c>
      <c r="B689" s="1"/>
      <c r="C689" s="5" t="s">
        <v>290</v>
      </c>
      <c r="D689" s="7" t="s">
        <v>291</v>
      </c>
      <c r="E689" s="2">
        <f>VIC_public_exposure_sites[[#This Row],[Date]]</f>
        <v>44001</v>
      </c>
      <c r="F689" s="2">
        <f>VIC_public_exposure_sites[[#This Row],[Exposure Date]]</f>
        <v>44001</v>
      </c>
      <c r="G689" s="2">
        <f>VIC_public_exposure_sites[[#This Row],[Date]]+14</f>
        <v>44015</v>
      </c>
      <c r="H689" s="2">
        <f>VIC_public_exposure_sites[[#This Row],[Onset of symptoms up to]]</f>
        <v>44015</v>
      </c>
      <c r="I689" s="2" t="s">
        <v>292</v>
      </c>
      <c r="J689" s="2"/>
      <c r="K689" s="1">
        <v>-37.814597999999997</v>
      </c>
      <c r="L689" s="1">
        <v>144.762011</v>
      </c>
    </row>
    <row r="690" spans="1:12" x14ac:dyDescent="0.45">
      <c r="A690" s="4">
        <v>44001</v>
      </c>
      <c r="B690" s="1"/>
      <c r="C690" s="1" t="s">
        <v>276</v>
      </c>
      <c r="D690" s="6" t="s">
        <v>277</v>
      </c>
      <c r="E690" s="2">
        <f>VIC_public_exposure_sites[[#This Row],[Date]]</f>
        <v>44001</v>
      </c>
      <c r="F690" s="2">
        <f>VIC_public_exposure_sites[[#This Row],[Exposure Date]]</f>
        <v>44001</v>
      </c>
      <c r="G690" s="2">
        <f>VIC_public_exposure_sites[[#This Row],[Date]]+14</f>
        <v>44015</v>
      </c>
      <c r="H690" s="2">
        <f>VIC_public_exposure_sites[[#This Row],[Onset of symptoms up to]]</f>
        <v>44015</v>
      </c>
      <c r="I690" s="2" t="s">
        <v>278</v>
      </c>
      <c r="J690" s="2"/>
      <c r="K690" s="1">
        <v>-37.933332</v>
      </c>
      <c r="L690" s="1">
        <v>145.000542</v>
      </c>
    </row>
    <row r="691" spans="1:12" x14ac:dyDescent="0.45">
      <c r="A691" s="4">
        <v>44001</v>
      </c>
      <c r="B691" s="1"/>
      <c r="C691" s="5" t="s">
        <v>281</v>
      </c>
      <c r="D691" s="6" t="s">
        <v>277</v>
      </c>
      <c r="E691" s="2">
        <f>VIC_public_exposure_sites[[#This Row],[Date]]</f>
        <v>44001</v>
      </c>
      <c r="F691" s="2">
        <f>VIC_public_exposure_sites[[#This Row],[Exposure Date]]</f>
        <v>44001</v>
      </c>
      <c r="G691" s="2">
        <f>VIC_public_exposure_sites[[#This Row],[Date]]+14</f>
        <v>44015</v>
      </c>
      <c r="H691" s="2">
        <f>VIC_public_exposure_sites[[#This Row],[Onset of symptoms up to]]</f>
        <v>44015</v>
      </c>
      <c r="I691" s="8" t="s">
        <v>282</v>
      </c>
      <c r="J691" s="8"/>
      <c r="K691" s="1">
        <v>-37.773753999999997</v>
      </c>
      <c r="L691" s="1">
        <v>144.88895600000001</v>
      </c>
    </row>
    <row r="692" spans="1:12" x14ac:dyDescent="0.45">
      <c r="A692" s="4">
        <v>44001</v>
      </c>
      <c r="B692" s="1"/>
      <c r="C692" s="1" t="s">
        <v>265</v>
      </c>
      <c r="D692" s="6" t="s">
        <v>266</v>
      </c>
      <c r="E692" s="2">
        <f>VIC_public_exposure_sites[[#This Row],[Date]]</f>
        <v>44001</v>
      </c>
      <c r="F692" s="2">
        <f>VIC_public_exposure_sites[[#This Row],[Exposure Date]]</f>
        <v>44001</v>
      </c>
      <c r="G692" s="2">
        <f>VIC_public_exposure_sites[[#This Row],[Date]]+14</f>
        <v>44015</v>
      </c>
      <c r="H692" s="2">
        <f>VIC_public_exposure_sites[[#This Row],[Onset of symptoms up to]]</f>
        <v>44015</v>
      </c>
      <c r="I692" s="2" t="s">
        <v>267</v>
      </c>
      <c r="J692" s="2"/>
      <c r="K692" s="1">
        <v>-37.744387000000003</v>
      </c>
      <c r="L692" s="1">
        <v>144.77429699999999</v>
      </c>
    </row>
    <row r="693" spans="1:12" x14ac:dyDescent="0.45">
      <c r="A693" s="4">
        <v>44001</v>
      </c>
      <c r="B693" s="1"/>
      <c r="C693" s="1" t="s">
        <v>268</v>
      </c>
      <c r="D693" s="6" t="s">
        <v>266</v>
      </c>
      <c r="E693" s="2">
        <f>VIC_public_exposure_sites[[#This Row],[Date]]</f>
        <v>44001</v>
      </c>
      <c r="F693" s="2">
        <f>VIC_public_exposure_sites[[#This Row],[Exposure Date]]</f>
        <v>44001</v>
      </c>
      <c r="G693" s="2">
        <f>VIC_public_exposure_sites[[#This Row],[Date]]+14</f>
        <v>44015</v>
      </c>
      <c r="H693" s="2">
        <f>VIC_public_exposure_sites[[#This Row],[Onset of symptoms up to]]</f>
        <v>44015</v>
      </c>
      <c r="I693" s="2" t="s">
        <v>269</v>
      </c>
      <c r="J693" s="2"/>
      <c r="K693" s="1">
        <v>-37.711210999999999</v>
      </c>
      <c r="L693" s="1">
        <v>144.73880199999999</v>
      </c>
    </row>
    <row r="694" spans="1:12" x14ac:dyDescent="0.45">
      <c r="A694" s="4">
        <v>44001</v>
      </c>
      <c r="B694" s="1"/>
      <c r="C694" s="1" t="s">
        <v>270</v>
      </c>
      <c r="D694" s="6" t="s">
        <v>266</v>
      </c>
      <c r="E694" s="2">
        <f>VIC_public_exposure_sites[[#This Row],[Date]]</f>
        <v>44001</v>
      </c>
      <c r="F694" s="2">
        <f>VIC_public_exposure_sites[[#This Row],[Exposure Date]]</f>
        <v>44001</v>
      </c>
      <c r="G694" s="2">
        <f>VIC_public_exposure_sites[[#This Row],[Date]]+14</f>
        <v>44015</v>
      </c>
      <c r="H694" s="2">
        <f>VIC_public_exposure_sites[[#This Row],[Onset of symptoms up to]]</f>
        <v>44015</v>
      </c>
      <c r="I694" s="2" t="s">
        <v>271</v>
      </c>
      <c r="J694" s="2"/>
      <c r="K694" s="1">
        <v>-37.816363000000003</v>
      </c>
      <c r="L694" s="1">
        <v>145.06656000000001</v>
      </c>
    </row>
    <row r="695" spans="1:12" x14ac:dyDescent="0.45">
      <c r="A695" s="4">
        <v>44001</v>
      </c>
      <c r="B695" s="1"/>
      <c r="C695" s="1" t="s">
        <v>272</v>
      </c>
      <c r="D695" s="6" t="s">
        <v>266</v>
      </c>
      <c r="E695" s="2">
        <f>VIC_public_exposure_sites[[#This Row],[Date]]</f>
        <v>44001</v>
      </c>
      <c r="F695" s="2">
        <f>VIC_public_exposure_sites[[#This Row],[Exposure Date]]</f>
        <v>44001</v>
      </c>
      <c r="G695" s="2">
        <f>VIC_public_exposure_sites[[#This Row],[Date]]+14</f>
        <v>44015</v>
      </c>
      <c r="H695" s="2">
        <f>VIC_public_exposure_sites[[#This Row],[Onset of symptoms up to]]</f>
        <v>44015</v>
      </c>
      <c r="I695" s="2" t="s">
        <v>273</v>
      </c>
      <c r="J695" s="2"/>
      <c r="K695" s="1">
        <v>-38.102082000000003</v>
      </c>
      <c r="L695" s="1">
        <v>145.26539700000001</v>
      </c>
    </row>
    <row r="696" spans="1:12" x14ac:dyDescent="0.45">
      <c r="A696" s="4">
        <v>44001</v>
      </c>
      <c r="B696" s="1"/>
      <c r="C696" s="1" t="s">
        <v>274</v>
      </c>
      <c r="D696" s="6" t="s">
        <v>266</v>
      </c>
      <c r="E696" s="2">
        <f>VIC_public_exposure_sites[[#This Row],[Date]]</f>
        <v>44001</v>
      </c>
      <c r="F696" s="2">
        <f>VIC_public_exposure_sites[[#This Row],[Exposure Date]]</f>
        <v>44001</v>
      </c>
      <c r="G696" s="2">
        <f>VIC_public_exposure_sites[[#This Row],[Date]]+14</f>
        <v>44015</v>
      </c>
      <c r="H696" s="2">
        <f>VIC_public_exposure_sites[[#This Row],[Onset of symptoms up to]]</f>
        <v>44015</v>
      </c>
      <c r="I696" s="2" t="s">
        <v>275</v>
      </c>
      <c r="J696" s="2"/>
      <c r="K696" s="1">
        <v>-37.684606000000002</v>
      </c>
      <c r="L696" s="1">
        <v>144.76022699999999</v>
      </c>
    </row>
    <row r="697" spans="1:12" x14ac:dyDescent="0.45">
      <c r="A697" s="4">
        <v>44000</v>
      </c>
      <c r="B697" s="1"/>
      <c r="C697" s="1" t="s">
        <v>177</v>
      </c>
      <c r="D697" s="6" t="s">
        <v>277</v>
      </c>
      <c r="E697" s="2">
        <f>VIC_public_exposure_sites[[#This Row],[Date]]</f>
        <v>44000</v>
      </c>
      <c r="F697" s="2">
        <f>VIC_public_exposure_sites[[#This Row],[Exposure Date]]</f>
        <v>44000</v>
      </c>
      <c r="G697" s="2">
        <f>VIC_public_exposure_sites[[#This Row],[Date]]+14</f>
        <v>44014</v>
      </c>
      <c r="H697" s="2">
        <f>VIC_public_exposure_sites[[#This Row],[Onset of symptoms up to]]</f>
        <v>44014</v>
      </c>
      <c r="I697" s="2" t="s">
        <v>179</v>
      </c>
      <c r="J697" s="2"/>
      <c r="K697" s="1">
        <v>-37.715384</v>
      </c>
      <c r="L697" s="1">
        <v>144.811994</v>
      </c>
    </row>
    <row r="698" spans="1:12" x14ac:dyDescent="0.45">
      <c r="A698" s="4">
        <v>43999</v>
      </c>
      <c r="B698" s="1"/>
      <c r="C698" s="1" t="s">
        <v>256</v>
      </c>
      <c r="D698" s="6" t="s">
        <v>257</v>
      </c>
      <c r="E698" s="2">
        <f>VIC_public_exposure_sites[[#This Row],[Date]]</f>
        <v>43999</v>
      </c>
      <c r="F698" s="2">
        <f>VIC_public_exposure_sites[[#This Row],[Exposure Date]]</f>
        <v>43999</v>
      </c>
      <c r="G698" s="2">
        <f>VIC_public_exposure_sites[[#This Row],[Date]]+14</f>
        <v>44013</v>
      </c>
      <c r="H698" s="2">
        <f>VIC_public_exposure_sites[[#This Row],[Onset of symptoms up to]]</f>
        <v>44013</v>
      </c>
      <c r="I698" s="2" t="s">
        <v>258</v>
      </c>
      <c r="J698" s="2"/>
      <c r="K698" s="1">
        <v>-37.738833999999997</v>
      </c>
      <c r="L698" s="1">
        <v>145.03018700000001</v>
      </c>
    </row>
    <row r="699" spans="1:12" x14ac:dyDescent="0.45">
      <c r="A699" s="4">
        <v>43999</v>
      </c>
      <c r="B699" s="1"/>
      <c r="C699" s="1" t="s">
        <v>259</v>
      </c>
      <c r="D699" s="6" t="s">
        <v>257</v>
      </c>
      <c r="E699" s="2">
        <f>VIC_public_exposure_sites[[#This Row],[Date]]</f>
        <v>43999</v>
      </c>
      <c r="F699" s="2">
        <f>VIC_public_exposure_sites[[#This Row],[Exposure Date]]</f>
        <v>43999</v>
      </c>
      <c r="G699" s="2">
        <f>VIC_public_exposure_sites[[#This Row],[Date]]+14</f>
        <v>44013</v>
      </c>
      <c r="H699" s="2">
        <f>VIC_public_exposure_sites[[#This Row],[Onset of symptoms up to]]</f>
        <v>44013</v>
      </c>
      <c r="I699" s="2" t="s">
        <v>260</v>
      </c>
      <c r="J699" s="2"/>
      <c r="K699" s="1">
        <v>-38.075825999999999</v>
      </c>
      <c r="L699" s="1">
        <v>145.473885</v>
      </c>
    </row>
    <row r="700" spans="1:12" x14ac:dyDescent="0.45">
      <c r="A700" s="4">
        <v>43999</v>
      </c>
      <c r="B700" s="1"/>
      <c r="C700" s="1" t="s">
        <v>261</v>
      </c>
      <c r="D700" s="6" t="s">
        <v>257</v>
      </c>
      <c r="E700" s="2">
        <f>VIC_public_exposure_sites[[#This Row],[Date]]</f>
        <v>43999</v>
      </c>
      <c r="F700" s="2">
        <f>VIC_public_exposure_sites[[#This Row],[Exposure Date]]</f>
        <v>43999</v>
      </c>
      <c r="G700" s="2">
        <f>VIC_public_exposure_sites[[#This Row],[Date]]+14</f>
        <v>44013</v>
      </c>
      <c r="H700" s="2">
        <f>VIC_public_exposure_sites[[#This Row],[Onset of symptoms up to]]</f>
        <v>44013</v>
      </c>
      <c r="I700" s="2" t="s">
        <v>262</v>
      </c>
      <c r="J700" s="2"/>
      <c r="K700" s="1">
        <v>-37.837403999999999</v>
      </c>
      <c r="L700" s="1">
        <v>144.99629100000001</v>
      </c>
    </row>
    <row r="701" spans="1:12" x14ac:dyDescent="0.45">
      <c r="A701" s="4">
        <v>43999</v>
      </c>
      <c r="B701" s="1"/>
      <c r="C701" s="1" t="s">
        <v>263</v>
      </c>
      <c r="D701" s="6" t="s">
        <v>257</v>
      </c>
      <c r="E701" s="2">
        <f>VIC_public_exposure_sites[[#This Row],[Date]]</f>
        <v>43999</v>
      </c>
      <c r="F701" s="2">
        <f>VIC_public_exposure_sites[[#This Row],[Exposure Date]]</f>
        <v>43999</v>
      </c>
      <c r="G701" s="2">
        <f>VIC_public_exposure_sites[[#This Row],[Date]]+14</f>
        <v>44013</v>
      </c>
      <c r="H701" s="2">
        <f>VIC_public_exposure_sites[[#This Row],[Onset of symptoms up to]]</f>
        <v>44013</v>
      </c>
      <c r="I701" s="2" t="s">
        <v>264</v>
      </c>
      <c r="J701" s="2"/>
      <c r="K701" s="1">
        <v>-37.898103999999996</v>
      </c>
      <c r="L701" s="1">
        <v>145.160876</v>
      </c>
    </row>
    <row r="702" spans="1:12" x14ac:dyDescent="0.45">
      <c r="A702" s="4">
        <v>43998</v>
      </c>
      <c r="B702" s="1"/>
      <c r="C702" s="1" t="s">
        <v>247</v>
      </c>
      <c r="D702" s="6" t="s">
        <v>248</v>
      </c>
      <c r="E702" s="2">
        <f>VIC_public_exposure_sites[[#This Row],[Date]]</f>
        <v>43998</v>
      </c>
      <c r="F702" s="2">
        <f>VIC_public_exposure_sites[[#This Row],[Exposure Date]]</f>
        <v>43998</v>
      </c>
      <c r="G702" s="2">
        <f>VIC_public_exposure_sites[[#This Row],[Date]]+14</f>
        <v>44012</v>
      </c>
      <c r="H702" s="2">
        <f>VIC_public_exposure_sites[[#This Row],[Onset of symptoms up to]]</f>
        <v>44012</v>
      </c>
      <c r="I702" s="2" t="s">
        <v>249</v>
      </c>
      <c r="J702" s="2"/>
      <c r="K702" s="1">
        <v>-37.890642999999997</v>
      </c>
      <c r="L702" s="1">
        <v>145.062546</v>
      </c>
    </row>
    <row r="703" spans="1:12" x14ac:dyDescent="0.45">
      <c r="A703" s="4">
        <v>43998</v>
      </c>
      <c r="B703" s="1"/>
      <c r="C703" s="1" t="s">
        <v>250</v>
      </c>
      <c r="D703" s="6" t="s">
        <v>248</v>
      </c>
      <c r="E703" s="2">
        <f>VIC_public_exposure_sites[[#This Row],[Date]]</f>
        <v>43998</v>
      </c>
      <c r="F703" s="2">
        <f>VIC_public_exposure_sites[[#This Row],[Exposure Date]]</f>
        <v>43998</v>
      </c>
      <c r="G703" s="2">
        <f>VIC_public_exposure_sites[[#This Row],[Date]]+14</f>
        <v>44012</v>
      </c>
      <c r="H703" s="2">
        <f>VIC_public_exposure_sites[[#This Row],[Onset of symptoms up to]]</f>
        <v>44012</v>
      </c>
      <c r="I703" s="2" t="s">
        <v>251</v>
      </c>
      <c r="J703" s="2"/>
      <c r="K703" s="1">
        <v>-37.813499999999998</v>
      </c>
      <c r="L703" s="1">
        <v>144.969933</v>
      </c>
    </row>
    <row r="704" spans="1:12" x14ac:dyDescent="0.45">
      <c r="A704" s="4">
        <v>43998</v>
      </c>
      <c r="B704" s="1"/>
      <c r="C704" s="1" t="s">
        <v>252</v>
      </c>
      <c r="D704" s="6" t="s">
        <v>248</v>
      </c>
      <c r="E704" s="2">
        <f>VIC_public_exposure_sites[[#This Row],[Date]]</f>
        <v>43998</v>
      </c>
      <c r="F704" s="2">
        <f>VIC_public_exposure_sites[[#This Row],[Exposure Date]]</f>
        <v>43998</v>
      </c>
      <c r="G704" s="2">
        <f>VIC_public_exposure_sites[[#This Row],[Date]]+14</f>
        <v>44012</v>
      </c>
      <c r="H704" s="2">
        <f>VIC_public_exposure_sites[[#This Row],[Onset of symptoms up to]]</f>
        <v>44012</v>
      </c>
      <c r="I704" s="2" t="s">
        <v>253</v>
      </c>
      <c r="J704" s="2"/>
      <c r="K704" s="1">
        <v>-37.581294999999997</v>
      </c>
      <c r="L704" s="1">
        <v>144.738024</v>
      </c>
    </row>
    <row r="705" spans="1:12" x14ac:dyDescent="0.45">
      <c r="A705" s="4">
        <v>43997</v>
      </c>
      <c r="B705" s="1"/>
      <c r="C705" s="1" t="s">
        <v>265</v>
      </c>
      <c r="D705" s="6" t="s">
        <v>284</v>
      </c>
      <c r="E705" s="2">
        <f>VIC_public_exposure_sites[[#This Row],[Date]]</f>
        <v>43997</v>
      </c>
      <c r="F705" s="2">
        <f>VIC_public_exposure_sites[[#This Row],[Exposure Date]]</f>
        <v>43997</v>
      </c>
      <c r="G705" s="2">
        <f>VIC_public_exposure_sites[[#This Row],[Date]]+14</f>
        <v>44011</v>
      </c>
      <c r="H705" s="2">
        <f>VIC_public_exposure_sites[[#This Row],[Onset of symptoms up to]]</f>
        <v>44011</v>
      </c>
      <c r="I705" s="2" t="s">
        <v>267</v>
      </c>
      <c r="J705" s="2"/>
      <c r="K705" s="1">
        <v>-37.744387000000003</v>
      </c>
      <c r="L705" s="1">
        <v>144.77429699999999</v>
      </c>
    </row>
    <row r="706" spans="1:12" x14ac:dyDescent="0.45">
      <c r="A706" s="4">
        <v>43997</v>
      </c>
      <c r="B706" s="1"/>
      <c r="C706" s="1" t="s">
        <v>244</v>
      </c>
      <c r="D706" s="6" t="s">
        <v>245</v>
      </c>
      <c r="E706" s="2">
        <f>VIC_public_exposure_sites[[#This Row],[Date]]</f>
        <v>43997</v>
      </c>
      <c r="F706" s="2">
        <f>VIC_public_exposure_sites[[#This Row],[Exposure Date]]</f>
        <v>43997</v>
      </c>
      <c r="G706" s="2">
        <f>VIC_public_exposure_sites[[#This Row],[Date]]+14</f>
        <v>44011</v>
      </c>
      <c r="H706" s="2">
        <f>VIC_public_exposure_sites[[#This Row],[Onset of symptoms up to]]</f>
        <v>44011</v>
      </c>
      <c r="I706" s="2" t="s">
        <v>246</v>
      </c>
      <c r="J706" s="2"/>
      <c r="K706" s="1">
        <v>-37.735247000000001</v>
      </c>
      <c r="L706" s="1">
        <v>144.917023</v>
      </c>
    </row>
    <row r="707" spans="1:12" x14ac:dyDescent="0.45">
      <c r="A707" s="4">
        <v>43996</v>
      </c>
      <c r="B707" s="1"/>
      <c r="C707" s="1" t="s">
        <v>235</v>
      </c>
      <c r="D707" s="6" t="s">
        <v>236</v>
      </c>
      <c r="E707" s="2">
        <f>VIC_public_exposure_sites[[#This Row],[Date]]</f>
        <v>43996</v>
      </c>
      <c r="F707" s="2">
        <f>VIC_public_exposure_sites[[#This Row],[Exposure Date]]</f>
        <v>43996</v>
      </c>
      <c r="G707" s="2">
        <f>VIC_public_exposure_sites[[#This Row],[Date]]+14</f>
        <v>44010</v>
      </c>
      <c r="H707" s="2">
        <f>VIC_public_exposure_sites[[#This Row],[Onset of symptoms up to]]</f>
        <v>44010</v>
      </c>
      <c r="I707" s="2" t="s">
        <v>239</v>
      </c>
      <c r="J707" s="2"/>
      <c r="K707" s="1">
        <v>-37.975684999999999</v>
      </c>
      <c r="L707" s="1">
        <v>145.21652900000001</v>
      </c>
    </row>
    <row r="708" spans="1:12" x14ac:dyDescent="0.45">
      <c r="A708" s="4">
        <v>43993</v>
      </c>
      <c r="B708" s="1"/>
      <c r="C708" s="1" t="s">
        <v>254</v>
      </c>
      <c r="D708" s="6" t="s">
        <v>248</v>
      </c>
      <c r="E708" s="2">
        <f>VIC_public_exposure_sites[[#This Row],[Date]]</f>
        <v>43993</v>
      </c>
      <c r="F708" s="2">
        <f>VIC_public_exposure_sites[[#This Row],[Exposure Date]]</f>
        <v>43993</v>
      </c>
      <c r="G708" s="2">
        <f>VIC_public_exposure_sites[[#This Row],[Date]]+14</f>
        <v>44007</v>
      </c>
      <c r="H708" s="2">
        <f>VIC_public_exposure_sites[[#This Row],[Onset of symptoms up to]]</f>
        <v>44007</v>
      </c>
      <c r="I708" s="2" t="s">
        <v>255</v>
      </c>
      <c r="J708" s="2"/>
      <c r="K708" s="1">
        <v>-37.688119</v>
      </c>
      <c r="L708" s="1">
        <v>144.884379</v>
      </c>
    </row>
    <row r="709" spans="1:12" x14ac:dyDescent="0.45">
      <c r="A709" s="4">
        <v>43993</v>
      </c>
      <c r="B709" s="1"/>
      <c r="C709" s="1" t="s">
        <v>225</v>
      </c>
      <c r="D709" s="6" t="s">
        <v>226</v>
      </c>
      <c r="E709" s="2">
        <f>VIC_public_exposure_sites[[#This Row],[Date]]</f>
        <v>43993</v>
      </c>
      <c r="F709" s="2">
        <f>VIC_public_exposure_sites[[#This Row],[Exposure Date]]</f>
        <v>43993</v>
      </c>
      <c r="G709" s="2">
        <f>VIC_public_exposure_sites[[#This Row],[Date]]+14</f>
        <v>44007</v>
      </c>
      <c r="H709" s="2">
        <f>VIC_public_exposure_sites[[#This Row],[Onset of symptoms up to]]</f>
        <v>44007</v>
      </c>
      <c r="I709" s="2" t="s">
        <v>227</v>
      </c>
      <c r="J709" s="2"/>
      <c r="K709" s="1">
        <v>-37.691401999999997</v>
      </c>
      <c r="L709" s="1">
        <v>145.21388899999999</v>
      </c>
    </row>
    <row r="710" spans="1:12" x14ac:dyDescent="0.45">
      <c r="A710" s="4">
        <v>43993</v>
      </c>
      <c r="B710" s="1"/>
      <c r="C710" s="1" t="s">
        <v>232</v>
      </c>
      <c r="D710" s="6" t="s">
        <v>229</v>
      </c>
      <c r="E710" s="2">
        <f>VIC_public_exposure_sites[[#This Row],[Date]]</f>
        <v>43993</v>
      </c>
      <c r="F710" s="2">
        <f>VIC_public_exposure_sites[[#This Row],[Exposure Date]]</f>
        <v>43993</v>
      </c>
      <c r="G710" s="2">
        <f>VIC_public_exposure_sites[[#This Row],[Date]]+14</f>
        <v>44007</v>
      </c>
      <c r="H710" s="2">
        <f>VIC_public_exposure_sites[[#This Row],[Onset of symptoms up to]]</f>
        <v>44007</v>
      </c>
      <c r="I710" s="2" t="s">
        <v>234</v>
      </c>
      <c r="J710" s="2"/>
      <c r="K710" s="1">
        <v>-37.760449000000001</v>
      </c>
      <c r="L710" s="1">
        <v>145.348691</v>
      </c>
    </row>
    <row r="711" spans="1:12" x14ac:dyDescent="0.45">
      <c r="A711" s="4">
        <v>43992</v>
      </c>
      <c r="B711" s="1"/>
      <c r="C711" s="1" t="s">
        <v>242</v>
      </c>
      <c r="D711" s="6" t="s">
        <v>238</v>
      </c>
      <c r="E711" s="2">
        <f>VIC_public_exposure_sites[[#This Row],[Date]]</f>
        <v>43992</v>
      </c>
      <c r="F711" s="2">
        <f>VIC_public_exposure_sites[[#This Row],[Exposure Date]]</f>
        <v>43992</v>
      </c>
      <c r="G711" s="2">
        <f>VIC_public_exposure_sites[[#This Row],[Date]]+14</f>
        <v>44006</v>
      </c>
      <c r="H711" s="2">
        <f>VIC_public_exposure_sites[[#This Row],[Onset of symptoms up to]]</f>
        <v>44006</v>
      </c>
      <c r="I711" s="2" t="s">
        <v>243</v>
      </c>
      <c r="J711" s="2"/>
      <c r="K711" s="1">
        <v>-38.085076000000001</v>
      </c>
      <c r="L711" s="1">
        <v>145.46966</v>
      </c>
    </row>
    <row r="712" spans="1:12" x14ac:dyDescent="0.45">
      <c r="A712" s="4">
        <v>43991</v>
      </c>
      <c r="B712" s="1"/>
      <c r="C712" s="1" t="s">
        <v>228</v>
      </c>
      <c r="D712" s="6" t="s">
        <v>229</v>
      </c>
      <c r="E712" s="2">
        <f>VIC_public_exposure_sites[[#This Row],[Date]]</f>
        <v>43991</v>
      </c>
      <c r="F712" s="2">
        <f>VIC_public_exposure_sites[[#This Row],[Exposure Date]]</f>
        <v>43991</v>
      </c>
      <c r="G712" s="2">
        <f>VIC_public_exposure_sites[[#This Row],[Date]]+14</f>
        <v>44005</v>
      </c>
      <c r="H712" s="2">
        <f>VIC_public_exposure_sites[[#This Row],[Onset of symptoms up to]]</f>
        <v>44005</v>
      </c>
      <c r="I712" s="2" t="s">
        <v>230</v>
      </c>
      <c r="J712" s="2"/>
      <c r="K712" s="1">
        <v>-37.740107000000002</v>
      </c>
      <c r="L712" s="1">
        <v>144.95604700000001</v>
      </c>
    </row>
    <row r="713" spans="1:12" x14ac:dyDescent="0.45">
      <c r="A713" s="4">
        <v>43991</v>
      </c>
      <c r="B713" s="1"/>
      <c r="C713" s="1" t="s">
        <v>233</v>
      </c>
      <c r="D713" s="6" t="s">
        <v>229</v>
      </c>
      <c r="E713" s="2">
        <f>VIC_public_exposure_sites[[#This Row],[Date]]</f>
        <v>43991</v>
      </c>
      <c r="F713" s="2">
        <f>VIC_public_exposure_sites[[#This Row],[Exposure Date]]</f>
        <v>43991</v>
      </c>
      <c r="G713" s="2">
        <f>VIC_public_exposure_sites[[#This Row],[Date]]+14</f>
        <v>44005</v>
      </c>
      <c r="H713" s="2">
        <f>VIC_public_exposure_sites[[#This Row],[Onset of symptoms up to]]</f>
        <v>44005</v>
      </c>
      <c r="I713" s="2" t="s">
        <v>231</v>
      </c>
      <c r="J713" s="2"/>
      <c r="K713" s="1">
        <v>-37.772858999999997</v>
      </c>
      <c r="L713" s="1">
        <v>145.294713</v>
      </c>
    </row>
    <row r="714" spans="1:12" x14ac:dyDescent="0.45">
      <c r="A714" s="4">
        <v>43991</v>
      </c>
      <c r="B714" s="1"/>
      <c r="C714" s="1" t="s">
        <v>223</v>
      </c>
      <c r="D714" s="6" t="s">
        <v>219</v>
      </c>
      <c r="E714" s="2">
        <f>VIC_public_exposure_sites[[#This Row],[Date]]</f>
        <v>43991</v>
      </c>
      <c r="F714" s="2">
        <f>VIC_public_exposure_sites[[#This Row],[Exposure Date]]</f>
        <v>43991</v>
      </c>
      <c r="G714" s="2">
        <f>VIC_public_exposure_sites[[#This Row],[Date]]+14</f>
        <v>44005</v>
      </c>
      <c r="H714" s="2">
        <f>VIC_public_exposure_sites[[#This Row],[Onset of symptoms up to]]</f>
        <v>44005</v>
      </c>
      <c r="I714" s="2" t="s">
        <v>224</v>
      </c>
      <c r="J714" s="2"/>
      <c r="K714" s="1">
        <v>-37.798171000000004</v>
      </c>
      <c r="L714" s="1">
        <v>144.95666499999999</v>
      </c>
    </row>
    <row r="715" spans="1:12" x14ac:dyDescent="0.45">
      <c r="A715" s="4">
        <v>43991</v>
      </c>
      <c r="B715" s="1"/>
      <c r="C715" s="1" t="s">
        <v>215</v>
      </c>
      <c r="D715" s="6" t="s">
        <v>216</v>
      </c>
      <c r="E715" s="2">
        <f>VIC_public_exposure_sites[[#This Row],[Date]]</f>
        <v>43991</v>
      </c>
      <c r="F715" s="2">
        <f>VIC_public_exposure_sites[[#This Row],[Exposure Date]]</f>
        <v>43991</v>
      </c>
      <c r="G715" s="2">
        <f>VIC_public_exposure_sites[[#This Row],[Date]]+14</f>
        <v>44005</v>
      </c>
      <c r="H715" s="2">
        <f>VIC_public_exposure_sites[[#This Row],[Onset of symptoms up to]]</f>
        <v>44005</v>
      </c>
      <c r="I715" s="2" t="s">
        <v>217</v>
      </c>
      <c r="J715" s="2"/>
      <c r="K715" s="1">
        <v>-38.012110999999997</v>
      </c>
      <c r="L715" s="1">
        <v>145.09015400000001</v>
      </c>
    </row>
    <row r="716" spans="1:12" x14ac:dyDescent="0.45">
      <c r="A716" s="4">
        <v>43989</v>
      </c>
      <c r="B716" s="1"/>
      <c r="C716" s="1" t="s">
        <v>212</v>
      </c>
      <c r="D716" s="6" t="s">
        <v>213</v>
      </c>
      <c r="E716" s="2">
        <f>VIC_public_exposure_sites[[#This Row],[Date]]</f>
        <v>43989</v>
      </c>
      <c r="F716" s="2">
        <f>VIC_public_exposure_sites[[#This Row],[Exposure Date]]</f>
        <v>43989</v>
      </c>
      <c r="G716" s="2">
        <f>VIC_public_exposure_sites[[#This Row],[Date]]+14</f>
        <v>44003</v>
      </c>
      <c r="H716" s="2">
        <f>VIC_public_exposure_sites[[#This Row],[Onset of symptoms up to]]</f>
        <v>44003</v>
      </c>
      <c r="I716" s="2" t="s">
        <v>214</v>
      </c>
      <c r="J716" s="2"/>
      <c r="K716" s="1">
        <v>-36.732517999999999</v>
      </c>
      <c r="L716" s="1">
        <v>146.96735699999999</v>
      </c>
    </row>
    <row r="717" spans="1:12" x14ac:dyDescent="0.45">
      <c r="A717" s="4">
        <v>43988</v>
      </c>
      <c r="B717" s="1"/>
      <c r="C717" s="1" t="s">
        <v>218</v>
      </c>
      <c r="D717" s="6" t="s">
        <v>219</v>
      </c>
      <c r="E717" s="2">
        <f>VIC_public_exposure_sites[[#This Row],[Date]]</f>
        <v>43988</v>
      </c>
      <c r="F717" s="2">
        <f>VIC_public_exposure_sites[[#This Row],[Exposure Date]]</f>
        <v>43988</v>
      </c>
      <c r="G717" s="2">
        <f>VIC_public_exposure_sites[[#This Row],[Date]]+14</f>
        <v>44002</v>
      </c>
      <c r="H717" s="2">
        <f>VIC_public_exposure_sites[[#This Row],[Onset of symptoms up to]]</f>
        <v>44002</v>
      </c>
      <c r="I717" s="2" t="s">
        <v>220</v>
      </c>
      <c r="J717" s="2"/>
      <c r="K717" s="1">
        <v>-37.811362000000003</v>
      </c>
      <c r="L717" s="1">
        <v>144.97320300000001</v>
      </c>
    </row>
    <row r="718" spans="1:12" x14ac:dyDescent="0.45">
      <c r="A718" s="4">
        <v>43986</v>
      </c>
      <c r="B718" s="1"/>
      <c r="C718" s="1" t="s">
        <v>221</v>
      </c>
      <c r="D718" s="6" t="s">
        <v>219</v>
      </c>
      <c r="E718" s="2">
        <f>VIC_public_exposure_sites[[#This Row],[Date]]</f>
        <v>43986</v>
      </c>
      <c r="F718" s="2">
        <f>VIC_public_exposure_sites[[#This Row],[Exposure Date]]</f>
        <v>43986</v>
      </c>
      <c r="G718" s="2">
        <f>VIC_public_exposure_sites[[#This Row],[Date]]+14</f>
        <v>44000</v>
      </c>
      <c r="H718" s="2">
        <f>VIC_public_exposure_sites[[#This Row],[Onset of symptoms up to]]</f>
        <v>44000</v>
      </c>
      <c r="I718" s="2" t="s">
        <v>222</v>
      </c>
      <c r="J718" s="2"/>
      <c r="K718" s="1">
        <v>-37.927427000000002</v>
      </c>
      <c r="L718" s="1">
        <v>145.11615699999999</v>
      </c>
    </row>
    <row r="719" spans="1:12" x14ac:dyDescent="0.45">
      <c r="A719" s="4">
        <v>43986</v>
      </c>
      <c r="B719" s="1"/>
      <c r="C719" s="1" t="s">
        <v>204</v>
      </c>
      <c r="D719" s="6" t="s">
        <v>205</v>
      </c>
      <c r="E719" s="2">
        <f>VIC_public_exposure_sites[[#This Row],[Date]]</f>
        <v>43986</v>
      </c>
      <c r="F719" s="2">
        <f>VIC_public_exposure_sites[[#This Row],[Exposure Date]]</f>
        <v>43986</v>
      </c>
      <c r="G719" s="2">
        <f>VIC_public_exposure_sites[[#This Row],[Date]]+14</f>
        <v>44000</v>
      </c>
      <c r="H719" s="2">
        <f>VIC_public_exposure_sites[[#This Row],[Onset of symptoms up to]]</f>
        <v>44000</v>
      </c>
      <c r="I719" s="2" t="s">
        <v>206</v>
      </c>
      <c r="J719" s="2"/>
      <c r="K719" s="1">
        <v>-37.571235999999999</v>
      </c>
      <c r="L719" s="1">
        <v>144.90978000000001</v>
      </c>
    </row>
    <row r="720" spans="1:12" x14ac:dyDescent="0.45">
      <c r="A720" s="4">
        <v>43984</v>
      </c>
      <c r="B720" s="1"/>
      <c r="C720" s="1" t="s">
        <v>240</v>
      </c>
      <c r="D720" s="6" t="s">
        <v>237</v>
      </c>
      <c r="E720" s="2">
        <f>VIC_public_exposure_sites[[#This Row],[Date]]</f>
        <v>43984</v>
      </c>
      <c r="F720" s="2">
        <f>VIC_public_exposure_sites[[#This Row],[Exposure Date]]</f>
        <v>43984</v>
      </c>
      <c r="G720" s="2">
        <f>VIC_public_exposure_sites[[#This Row],[Date]]+14</f>
        <v>43998</v>
      </c>
      <c r="H720" s="2">
        <f>VIC_public_exposure_sites[[#This Row],[Onset of symptoms up to]]</f>
        <v>43998</v>
      </c>
      <c r="I720" s="2" t="s">
        <v>241</v>
      </c>
      <c r="J720" s="2"/>
      <c r="K720" s="1">
        <v>-37.685248999999999</v>
      </c>
      <c r="L720" s="1">
        <v>144.92446000000001</v>
      </c>
    </row>
    <row r="721" spans="1:12" x14ac:dyDescent="0.45">
      <c r="A721" s="4">
        <v>43984</v>
      </c>
      <c r="B721" s="1"/>
      <c r="C721" s="1" t="s">
        <v>195</v>
      </c>
      <c r="D721" s="6" t="s">
        <v>191</v>
      </c>
      <c r="E721" s="2">
        <f>VIC_public_exposure_sites[[#This Row],[Date]]</f>
        <v>43984</v>
      </c>
      <c r="F721" s="2">
        <f>VIC_public_exposure_sites[[#This Row],[Exposure Date]]</f>
        <v>43984</v>
      </c>
      <c r="G721" s="2">
        <f>VIC_public_exposure_sites[[#This Row],[Date]]+14</f>
        <v>43998</v>
      </c>
      <c r="H721" s="2">
        <f>VIC_public_exposure_sites[[#This Row],[Onset of symptoms up to]]</f>
        <v>43998</v>
      </c>
      <c r="I721" s="2" t="s">
        <v>194</v>
      </c>
      <c r="J721" s="2"/>
      <c r="K721" s="1">
        <v>-37.704174999999999</v>
      </c>
      <c r="L721" s="1">
        <v>144.998741</v>
      </c>
    </row>
    <row r="722" spans="1:12" x14ac:dyDescent="0.45">
      <c r="A722" s="4">
        <v>43984</v>
      </c>
      <c r="B722" s="1"/>
      <c r="C722" s="1" t="s">
        <v>196</v>
      </c>
      <c r="D722" s="6" t="s">
        <v>191</v>
      </c>
      <c r="E722" s="2">
        <f>VIC_public_exposure_sites[[#This Row],[Date]]</f>
        <v>43984</v>
      </c>
      <c r="F722" s="2">
        <f>VIC_public_exposure_sites[[#This Row],[Exposure Date]]</f>
        <v>43984</v>
      </c>
      <c r="G722" s="2">
        <f>VIC_public_exposure_sites[[#This Row],[Date]]+14</f>
        <v>43998</v>
      </c>
      <c r="H722" s="2">
        <f>VIC_public_exposure_sites[[#This Row],[Onset of symptoms up to]]</f>
        <v>43998</v>
      </c>
      <c r="I722" s="2" t="s">
        <v>197</v>
      </c>
      <c r="J722" s="2"/>
      <c r="K722" s="1">
        <v>-37.726306000000001</v>
      </c>
      <c r="L722" s="1">
        <v>145.06991400000001</v>
      </c>
    </row>
    <row r="723" spans="1:12" x14ac:dyDescent="0.45">
      <c r="A723" s="4">
        <v>43984</v>
      </c>
      <c r="B723" s="1"/>
      <c r="C723" s="1" t="s">
        <v>171</v>
      </c>
      <c r="D723" s="6" t="s">
        <v>191</v>
      </c>
      <c r="E723" s="2">
        <f>VIC_public_exposure_sites[[#This Row],[Date]]</f>
        <v>43984</v>
      </c>
      <c r="F723" s="2">
        <f>VIC_public_exposure_sites[[#This Row],[Exposure Date]]</f>
        <v>43984</v>
      </c>
      <c r="G723" s="2">
        <f>VIC_public_exposure_sites[[#This Row],[Date]]+14</f>
        <v>43998</v>
      </c>
      <c r="H723" s="2">
        <f>VIC_public_exposure_sites[[#This Row],[Onset of symptoms up to]]</f>
        <v>43998</v>
      </c>
      <c r="I723" s="2" t="s">
        <v>172</v>
      </c>
      <c r="J723" s="2"/>
      <c r="K723" s="1">
        <v>-37.801332000000002</v>
      </c>
      <c r="L723" s="1">
        <v>144.96363500000001</v>
      </c>
    </row>
    <row r="724" spans="1:12" x14ac:dyDescent="0.45">
      <c r="A724" s="4">
        <v>43983</v>
      </c>
      <c r="B724" s="1"/>
      <c r="C724" s="1" t="s">
        <v>209</v>
      </c>
      <c r="D724" s="6" t="s">
        <v>210</v>
      </c>
      <c r="E724" s="2">
        <f>VIC_public_exposure_sites[[#This Row],[Date]]</f>
        <v>43983</v>
      </c>
      <c r="F724" s="2">
        <f>VIC_public_exposure_sites[[#This Row],[Exposure Date]]</f>
        <v>43983</v>
      </c>
      <c r="G724" s="2">
        <f>VIC_public_exposure_sites[[#This Row],[Date]]+14</f>
        <v>43997</v>
      </c>
      <c r="H724" s="2">
        <f>VIC_public_exposure_sites[[#This Row],[Onset of symptoms up to]]</f>
        <v>43997</v>
      </c>
      <c r="I724" s="1" t="s">
        <v>108</v>
      </c>
      <c r="J724" s="1"/>
      <c r="K724" s="1">
        <v>-37.816394899999999</v>
      </c>
      <c r="L724" s="1">
        <v>144.9526066</v>
      </c>
    </row>
    <row r="725" spans="1:12" x14ac:dyDescent="0.45">
      <c r="A725" s="4">
        <v>43983</v>
      </c>
      <c r="B725" s="1" t="s">
        <v>208</v>
      </c>
      <c r="C725" s="1" t="s">
        <v>207</v>
      </c>
      <c r="D725" s="6" t="s">
        <v>210</v>
      </c>
      <c r="E725" s="2">
        <f>VIC_public_exposure_sites[[#This Row],[Date]]</f>
        <v>43983</v>
      </c>
      <c r="F725" s="2">
        <f>VIC_public_exposure_sites[[#This Row],[Exposure Date]]</f>
        <v>43983</v>
      </c>
      <c r="G725" s="2">
        <f>VIC_public_exposure_sites[[#This Row],[Date]]+14</f>
        <v>43997</v>
      </c>
      <c r="H725" s="2">
        <f>VIC_public_exposure_sites[[#This Row],[Onset of symptoms up to]]</f>
        <v>43997</v>
      </c>
      <c r="I725" s="1" t="s">
        <v>211</v>
      </c>
      <c r="J725" s="1"/>
      <c r="K725" s="1">
        <v>-37.667110999999998</v>
      </c>
      <c r="L725" s="1">
        <v>144.83348079999999</v>
      </c>
    </row>
    <row r="726" spans="1:12" x14ac:dyDescent="0.45">
      <c r="A726" s="4">
        <v>43983</v>
      </c>
      <c r="B726" s="1"/>
      <c r="C726" s="1" t="s">
        <v>171</v>
      </c>
      <c r="D726" s="6" t="s">
        <v>192</v>
      </c>
      <c r="E726" s="2">
        <f>VIC_public_exposure_sites[[#This Row],[Date]]</f>
        <v>43983</v>
      </c>
      <c r="F726" s="2">
        <f>VIC_public_exposure_sites[[#This Row],[Exposure Date]]</f>
        <v>43983</v>
      </c>
      <c r="G726" s="2">
        <f>VIC_public_exposure_sites[[#This Row],[Date]]+14</f>
        <v>43997</v>
      </c>
      <c r="H726" s="2">
        <f>VIC_public_exposure_sites[[#This Row],[Onset of symptoms up to]]</f>
        <v>43997</v>
      </c>
      <c r="I726" s="2" t="s">
        <v>172</v>
      </c>
      <c r="J726" s="2"/>
      <c r="K726" s="1">
        <v>-37.801332000000002</v>
      </c>
      <c r="L726" s="1">
        <v>144.96363500000001</v>
      </c>
    </row>
    <row r="727" spans="1:12" x14ac:dyDescent="0.45">
      <c r="A727" s="4">
        <v>43982</v>
      </c>
      <c r="B727" s="1"/>
      <c r="C727" s="1" t="s">
        <v>198</v>
      </c>
      <c r="D727" s="6" t="s">
        <v>199</v>
      </c>
      <c r="E727" s="2">
        <f>VIC_public_exposure_sites[[#This Row],[Date]]</f>
        <v>43982</v>
      </c>
      <c r="F727" s="2">
        <f>VIC_public_exposure_sites[[#This Row],[Exposure Date]]</f>
        <v>43982</v>
      </c>
      <c r="G727" s="2">
        <f>VIC_public_exposure_sites[[#This Row],[Date]]+14</f>
        <v>43996</v>
      </c>
      <c r="H727" s="2">
        <f>VIC_public_exposure_sites[[#This Row],[Onset of symptoms up to]]</f>
        <v>43996</v>
      </c>
      <c r="I727" s="2" t="s">
        <v>200</v>
      </c>
      <c r="J727" s="2"/>
      <c r="K727" s="1">
        <v>-37.836081999999998</v>
      </c>
      <c r="L727" s="1">
        <v>144.91538299999999</v>
      </c>
    </row>
    <row r="728" spans="1:12" x14ac:dyDescent="0.45">
      <c r="A728" s="4">
        <v>43982</v>
      </c>
      <c r="B728" s="1"/>
      <c r="C728" s="1" t="s">
        <v>171</v>
      </c>
      <c r="D728" s="6" t="s">
        <v>193</v>
      </c>
      <c r="E728" s="2">
        <f>VIC_public_exposure_sites[[#This Row],[Date]]</f>
        <v>43982</v>
      </c>
      <c r="F728" s="2">
        <f>VIC_public_exposure_sites[[#This Row],[Exposure Date]]</f>
        <v>43982</v>
      </c>
      <c r="G728" s="2">
        <f>VIC_public_exposure_sites[[#This Row],[Date]]+14</f>
        <v>43996</v>
      </c>
      <c r="H728" s="2">
        <f>VIC_public_exposure_sites[[#This Row],[Onset of symptoms up to]]</f>
        <v>43996</v>
      </c>
      <c r="I728" s="2" t="s">
        <v>172</v>
      </c>
      <c r="J728" s="2"/>
      <c r="K728" s="1">
        <v>-37.801332000000002</v>
      </c>
      <c r="L728" s="1">
        <v>144.96363500000001</v>
      </c>
    </row>
    <row r="729" spans="1:12" x14ac:dyDescent="0.45">
      <c r="A729" s="4">
        <v>43981</v>
      </c>
      <c r="B729" s="1"/>
      <c r="C729" s="1" t="s">
        <v>171</v>
      </c>
      <c r="D729" s="6" t="s">
        <v>189</v>
      </c>
      <c r="E729" s="2">
        <f>VIC_public_exposure_sites[[#This Row],[Date]]</f>
        <v>43981</v>
      </c>
      <c r="F729" s="2">
        <f>VIC_public_exposure_sites[[#This Row],[Exposure Date]]</f>
        <v>43981</v>
      </c>
      <c r="G729" s="2">
        <f>VIC_public_exposure_sites[[#This Row],[Date]]+14</f>
        <v>43995</v>
      </c>
      <c r="H729" s="2">
        <f>VIC_public_exposure_sites[[#This Row],[Onset of symptoms up to]]</f>
        <v>43995</v>
      </c>
      <c r="I729" s="2" t="s">
        <v>172</v>
      </c>
      <c r="J729" s="2"/>
      <c r="K729" s="1">
        <v>-37.801332000000002</v>
      </c>
      <c r="L729" s="1">
        <v>144.96363500000001</v>
      </c>
    </row>
    <row r="730" spans="1:12" x14ac:dyDescent="0.45">
      <c r="A730" s="4">
        <v>43980</v>
      </c>
      <c r="B730" s="1"/>
      <c r="C730" s="1" t="s">
        <v>201</v>
      </c>
      <c r="D730" s="7" t="s">
        <v>202</v>
      </c>
      <c r="E730" s="2">
        <f>VIC_public_exposure_sites[[#This Row],[Date]]</f>
        <v>43980</v>
      </c>
      <c r="F730" s="2">
        <f>VIC_public_exposure_sites[[#This Row],[Exposure Date]]</f>
        <v>43980</v>
      </c>
      <c r="G730" s="2">
        <f>VIC_public_exposure_sites[[#This Row],[Date]]+14</f>
        <v>43994</v>
      </c>
      <c r="H730" s="2">
        <f>VIC_public_exposure_sites[[#This Row],[Onset of symptoms up to]]</f>
        <v>43994</v>
      </c>
      <c r="I730" s="2" t="s">
        <v>203</v>
      </c>
      <c r="J730" s="2"/>
      <c r="K730" s="1">
        <v>-37.837907999999999</v>
      </c>
      <c r="L730" s="1">
        <v>144.78621799999999</v>
      </c>
    </row>
    <row r="731" spans="1:12" x14ac:dyDescent="0.45">
      <c r="A731" s="4">
        <v>43979</v>
      </c>
      <c r="B731" s="1"/>
      <c r="C731" s="1" t="s">
        <v>171</v>
      </c>
      <c r="D731" s="6" t="s">
        <v>174</v>
      </c>
      <c r="E731" s="2">
        <f>VIC_public_exposure_sites[[#This Row],[Date]]</f>
        <v>43979</v>
      </c>
      <c r="F731" s="2">
        <f>VIC_public_exposure_sites[[#This Row],[Exposure Date]]</f>
        <v>43979</v>
      </c>
      <c r="G731" s="2">
        <f>VIC_public_exposure_sites[[#This Row],[Date]]+14</f>
        <v>43993</v>
      </c>
      <c r="H731" s="2">
        <f>VIC_public_exposure_sites[[#This Row],[Onset of symptoms up to]]</f>
        <v>43993</v>
      </c>
      <c r="I731" s="2" t="s">
        <v>172</v>
      </c>
      <c r="J731" s="2"/>
      <c r="K731" s="1">
        <v>-37.801332000000002</v>
      </c>
      <c r="L731" s="1">
        <v>144.96363500000001</v>
      </c>
    </row>
    <row r="732" spans="1:12" x14ac:dyDescent="0.45">
      <c r="A732" s="4">
        <v>43978</v>
      </c>
      <c r="B732" s="1"/>
      <c r="C732" s="1" t="s">
        <v>171</v>
      </c>
      <c r="D732" s="6" t="s">
        <v>175</v>
      </c>
      <c r="E732" s="2">
        <f>VIC_public_exposure_sites[[#This Row],[Date]]</f>
        <v>43978</v>
      </c>
      <c r="F732" s="2">
        <f>VIC_public_exposure_sites[[#This Row],[Exposure Date]]</f>
        <v>43978</v>
      </c>
      <c r="G732" s="2">
        <f>VIC_public_exposure_sites[[#This Row],[Date]]+14</f>
        <v>43992</v>
      </c>
      <c r="H732" s="2">
        <f>VIC_public_exposure_sites[[#This Row],[Onset of symptoms up to]]</f>
        <v>43992</v>
      </c>
      <c r="I732" s="2" t="s">
        <v>172</v>
      </c>
      <c r="J732" s="2"/>
      <c r="K732" s="1">
        <v>-37.801332000000002</v>
      </c>
      <c r="L732" s="1">
        <v>144.96363500000001</v>
      </c>
    </row>
    <row r="733" spans="1:12" x14ac:dyDescent="0.45">
      <c r="A733" s="4">
        <v>43978</v>
      </c>
      <c r="B733" s="1"/>
      <c r="C733" s="1" t="s">
        <v>163</v>
      </c>
      <c r="D733" s="6" t="s">
        <v>175</v>
      </c>
      <c r="E733" s="2">
        <f>VIC_public_exposure_sites[[#This Row],[Date]]</f>
        <v>43978</v>
      </c>
      <c r="F733" s="2">
        <f>VIC_public_exposure_sites[[#This Row],[Exposure Date]]</f>
        <v>43978</v>
      </c>
      <c r="G733" s="2">
        <f>VIC_public_exposure_sites[[#This Row],[Date]]+14</f>
        <v>43992</v>
      </c>
      <c r="H733" s="2">
        <f>VIC_public_exposure_sites[[#This Row],[Onset of symptoms up to]]</f>
        <v>43992</v>
      </c>
      <c r="I733" s="2" t="s">
        <v>164</v>
      </c>
      <c r="J733" s="2"/>
      <c r="K733" s="1">
        <v>-37.841634999999997</v>
      </c>
      <c r="L733" s="1">
        <v>145.08623499999999</v>
      </c>
    </row>
    <row r="734" spans="1:12" x14ac:dyDescent="0.45">
      <c r="A734" s="4">
        <v>43977</v>
      </c>
      <c r="B734" s="1"/>
      <c r="C734" s="1" t="s">
        <v>188</v>
      </c>
      <c r="D734" s="6" t="s">
        <v>189</v>
      </c>
      <c r="E734" s="2">
        <f>VIC_public_exposure_sites[[#This Row],[Date]]</f>
        <v>43977</v>
      </c>
      <c r="F734" s="2">
        <f>VIC_public_exposure_sites[[#This Row],[Exposure Date]]</f>
        <v>43977</v>
      </c>
      <c r="G734" s="2">
        <f>VIC_public_exposure_sites[[#This Row],[Date]]+14</f>
        <v>43991</v>
      </c>
      <c r="H734" s="2">
        <f>VIC_public_exposure_sites[[#This Row],[Onset of symptoms up to]]</f>
        <v>43991</v>
      </c>
      <c r="I734" s="2" t="s">
        <v>190</v>
      </c>
      <c r="J734" s="2"/>
      <c r="K734" s="1">
        <v>-37.756286000000003</v>
      </c>
      <c r="L734" s="1">
        <v>144.811104</v>
      </c>
    </row>
    <row r="735" spans="1:12" x14ac:dyDescent="0.45">
      <c r="A735" s="4">
        <v>43977</v>
      </c>
      <c r="B735" s="1"/>
      <c r="C735" s="1" t="s">
        <v>177</v>
      </c>
      <c r="D735" s="6" t="s">
        <v>178</v>
      </c>
      <c r="E735" s="2">
        <f>VIC_public_exposure_sites[[#This Row],[Date]]</f>
        <v>43977</v>
      </c>
      <c r="F735" s="2">
        <f>VIC_public_exposure_sites[[#This Row],[Exposure Date]]</f>
        <v>43977</v>
      </c>
      <c r="G735" s="2">
        <f>VIC_public_exposure_sites[[#This Row],[Date]]+14</f>
        <v>43991</v>
      </c>
      <c r="H735" s="2">
        <f>VIC_public_exposure_sites[[#This Row],[Onset of symptoms up to]]</f>
        <v>43991</v>
      </c>
      <c r="I735" s="2" t="s">
        <v>179</v>
      </c>
      <c r="J735" s="2"/>
      <c r="K735" s="1">
        <v>-37.715384</v>
      </c>
      <c r="L735" s="1">
        <v>144.811994</v>
      </c>
    </row>
    <row r="736" spans="1:12" x14ac:dyDescent="0.45">
      <c r="A736" s="4">
        <v>43977</v>
      </c>
      <c r="B736" s="1"/>
      <c r="C736" s="1" t="s">
        <v>165</v>
      </c>
      <c r="D736" s="6" t="s">
        <v>176</v>
      </c>
      <c r="E736" s="2">
        <f>VIC_public_exposure_sites[[#This Row],[Date]]</f>
        <v>43977</v>
      </c>
      <c r="F736" s="2">
        <f>VIC_public_exposure_sites[[#This Row],[Exposure Date]]</f>
        <v>43977</v>
      </c>
      <c r="G736" s="2">
        <f>VIC_public_exposure_sites[[#This Row],[Date]]+14</f>
        <v>43991</v>
      </c>
      <c r="H736" s="2">
        <f>VIC_public_exposure_sites[[#This Row],[Onset of symptoms up to]]</f>
        <v>43991</v>
      </c>
      <c r="I736" s="2" t="s">
        <v>166</v>
      </c>
      <c r="J736" s="2"/>
      <c r="K736" s="1">
        <v>-37.884267000000001</v>
      </c>
      <c r="L736" s="1">
        <v>145.01711499999999</v>
      </c>
    </row>
    <row r="737" spans="1:12" x14ac:dyDescent="0.45">
      <c r="A737" s="4">
        <v>43971</v>
      </c>
      <c r="B737" s="1"/>
      <c r="C737" s="1" t="s">
        <v>167</v>
      </c>
      <c r="D737" s="6" t="s">
        <v>181</v>
      </c>
      <c r="E737" s="2">
        <f>VIC_public_exposure_sites[[#This Row],[Date]]</f>
        <v>43971</v>
      </c>
      <c r="F737" s="2">
        <f>VIC_public_exposure_sites[[#This Row],[Exposure Date]]</f>
        <v>43971</v>
      </c>
      <c r="G737" s="2">
        <f>VIC_public_exposure_sites[[#This Row],[Date]]+14</f>
        <v>43985</v>
      </c>
      <c r="H737" s="2">
        <f>VIC_public_exposure_sites[[#This Row],[Onset of symptoms up to]]</f>
        <v>43985</v>
      </c>
      <c r="I737" s="2" t="s">
        <v>168</v>
      </c>
      <c r="J737" s="2"/>
      <c r="K737" s="1">
        <v>-36.314870999999997</v>
      </c>
      <c r="L737" s="1">
        <v>145.04196999999999</v>
      </c>
    </row>
    <row r="738" spans="1:12" x14ac:dyDescent="0.45">
      <c r="A738" s="4">
        <v>43971</v>
      </c>
      <c r="B738" s="1"/>
      <c r="C738" s="1" t="s">
        <v>169</v>
      </c>
      <c r="D738" s="6" t="s">
        <v>182</v>
      </c>
      <c r="E738" s="2">
        <f>VIC_public_exposure_sites[[#This Row],[Date]]</f>
        <v>43971</v>
      </c>
      <c r="F738" s="2">
        <f>VIC_public_exposure_sites[[#This Row],[Exposure Date]]</f>
        <v>43971</v>
      </c>
      <c r="G738" s="2">
        <f>VIC_public_exposure_sites[[#This Row],[Date]]+14</f>
        <v>43985</v>
      </c>
      <c r="H738" s="2">
        <f>VIC_public_exposure_sites[[#This Row],[Onset of symptoms up to]]</f>
        <v>43985</v>
      </c>
      <c r="I738" s="2" t="s">
        <v>170</v>
      </c>
      <c r="J738" s="2"/>
      <c r="K738" s="1">
        <v>-37.928489999999996</v>
      </c>
      <c r="L738" s="1">
        <v>145.007454</v>
      </c>
    </row>
    <row r="739" spans="1:12" x14ac:dyDescent="0.45">
      <c r="A739" s="4">
        <v>43970</v>
      </c>
      <c r="B739" s="1"/>
      <c r="C739" s="1" t="s">
        <v>163</v>
      </c>
      <c r="D739" s="6" t="s">
        <v>183</v>
      </c>
      <c r="E739" s="2">
        <f>VIC_public_exposure_sites[[#This Row],[Date]]</f>
        <v>43970</v>
      </c>
      <c r="F739" s="2">
        <f>VIC_public_exposure_sites[[#This Row],[Exposure Date]]</f>
        <v>43970</v>
      </c>
      <c r="G739" s="2">
        <f>VIC_public_exposure_sites[[#This Row],[Date]]+14</f>
        <v>43984</v>
      </c>
      <c r="H739" s="2">
        <f>VIC_public_exposure_sites[[#This Row],[Onset of symptoms up to]]</f>
        <v>43984</v>
      </c>
      <c r="I739" s="2" t="s">
        <v>164</v>
      </c>
      <c r="J739" s="2"/>
      <c r="K739" s="1">
        <v>-37.841634999999997</v>
      </c>
      <c r="L739" s="1">
        <v>145.08623499999999</v>
      </c>
    </row>
    <row r="740" spans="1:12" x14ac:dyDescent="0.45">
      <c r="A740" s="4">
        <v>43970</v>
      </c>
      <c r="B740" s="1"/>
      <c r="C740" s="1" t="s">
        <v>165</v>
      </c>
      <c r="D740" s="6" t="s">
        <v>183</v>
      </c>
      <c r="E740" s="2">
        <f>VIC_public_exposure_sites[[#This Row],[Date]]</f>
        <v>43970</v>
      </c>
      <c r="F740" s="2">
        <f>VIC_public_exposure_sites[[#This Row],[Exposure Date]]</f>
        <v>43970</v>
      </c>
      <c r="G740" s="2">
        <f>VIC_public_exposure_sites[[#This Row],[Date]]+14</f>
        <v>43984</v>
      </c>
      <c r="H740" s="2">
        <f>VIC_public_exposure_sites[[#This Row],[Onset of symptoms up to]]</f>
        <v>43984</v>
      </c>
      <c r="I740" s="2" t="s">
        <v>166</v>
      </c>
      <c r="J740" s="2"/>
      <c r="K740" s="1">
        <v>-37.884267000000001</v>
      </c>
      <c r="L740" s="1">
        <v>145.01711499999999</v>
      </c>
    </row>
    <row r="741" spans="1:12" x14ac:dyDescent="0.45">
      <c r="A741" s="4">
        <v>43969</v>
      </c>
      <c r="B741" s="1"/>
      <c r="C741" s="1" t="s">
        <v>161</v>
      </c>
      <c r="D741" s="6" t="s">
        <v>184</v>
      </c>
      <c r="E741" s="2">
        <f>VIC_public_exposure_sites[[#This Row],[Date]]</f>
        <v>43969</v>
      </c>
      <c r="F741" s="2">
        <f>VIC_public_exposure_sites[[#This Row],[Exposure Date]]</f>
        <v>43969</v>
      </c>
      <c r="G741" s="2">
        <f>VIC_public_exposure_sites[[#This Row],[Date]]+14</f>
        <v>43983</v>
      </c>
      <c r="H741" s="2">
        <f>VIC_public_exposure_sites[[#This Row],[Onset of symptoms up to]]</f>
        <v>43983</v>
      </c>
      <c r="I741" s="2" t="s">
        <v>162</v>
      </c>
      <c r="J741" s="2"/>
      <c r="K741" s="1">
        <v>-37.692610000000002</v>
      </c>
      <c r="L741" s="1">
        <v>145.06382099999999</v>
      </c>
    </row>
    <row r="742" spans="1:12" x14ac:dyDescent="0.45">
      <c r="A742" s="4">
        <v>43969</v>
      </c>
      <c r="B742" s="1"/>
      <c r="C742" s="1" t="s">
        <v>137</v>
      </c>
      <c r="D742" s="6" t="s">
        <v>184</v>
      </c>
      <c r="E742" s="2">
        <f>VIC_public_exposure_sites[[#This Row],[Date]]</f>
        <v>43969</v>
      </c>
      <c r="F742" s="2">
        <f>VIC_public_exposure_sites[[#This Row],[Exposure Date]]</f>
        <v>43969</v>
      </c>
      <c r="G742" s="2">
        <f>VIC_public_exposure_sites[[#This Row],[Date]]+14</f>
        <v>43983</v>
      </c>
      <c r="H742" s="2">
        <f>VIC_public_exposure_sites[[#This Row],[Onset of symptoms up to]]</f>
        <v>43983</v>
      </c>
      <c r="I742" s="2" t="s">
        <v>149</v>
      </c>
      <c r="J742" s="2"/>
      <c r="K742" s="1">
        <v>-37.689222999999998</v>
      </c>
      <c r="L742" s="1">
        <v>144.60470799999999</v>
      </c>
    </row>
    <row r="743" spans="1:12" x14ac:dyDescent="0.45">
      <c r="A743" s="4">
        <v>43969</v>
      </c>
      <c r="B743" s="1"/>
      <c r="C743" s="1" t="s">
        <v>138</v>
      </c>
      <c r="D743" s="6" t="s">
        <v>184</v>
      </c>
      <c r="E743" s="2">
        <f>VIC_public_exposure_sites[[#This Row],[Date]]</f>
        <v>43969</v>
      </c>
      <c r="F743" s="2">
        <f>VIC_public_exposure_sites[[#This Row],[Exposure Date]]</f>
        <v>43969</v>
      </c>
      <c r="G743" s="2">
        <f>VIC_public_exposure_sites[[#This Row],[Date]]+14</f>
        <v>43983</v>
      </c>
      <c r="H743" s="2">
        <f>VIC_public_exposure_sites[[#This Row],[Onset of symptoms up to]]</f>
        <v>43983</v>
      </c>
      <c r="I743" s="2" t="s">
        <v>150</v>
      </c>
      <c r="J743" s="2"/>
      <c r="K743" s="1">
        <v>-37.843631999999999</v>
      </c>
      <c r="L743" s="1">
        <v>144.78155899999999</v>
      </c>
    </row>
    <row r="744" spans="1:12" x14ac:dyDescent="0.45">
      <c r="A744" s="4">
        <v>43969</v>
      </c>
      <c r="B744" s="1"/>
      <c r="C744" s="1" t="s">
        <v>142</v>
      </c>
      <c r="D744" s="6" t="s">
        <v>184</v>
      </c>
      <c r="E744" s="2">
        <f>VIC_public_exposure_sites[[#This Row],[Date]]</f>
        <v>43969</v>
      </c>
      <c r="F744" s="2">
        <f>VIC_public_exposure_sites[[#This Row],[Exposure Date]]</f>
        <v>43969</v>
      </c>
      <c r="G744" s="2">
        <f>VIC_public_exposure_sites[[#This Row],[Date]]+14</f>
        <v>43983</v>
      </c>
      <c r="H744" s="2">
        <f>VIC_public_exposure_sites[[#This Row],[Onset of symptoms up to]]</f>
        <v>43983</v>
      </c>
      <c r="I744" s="2" t="s">
        <v>151</v>
      </c>
      <c r="J744" s="2"/>
      <c r="K744" s="1">
        <v>-37.730747999999998</v>
      </c>
      <c r="L744" s="1">
        <v>145.086489</v>
      </c>
    </row>
    <row r="745" spans="1:12" x14ac:dyDescent="0.45">
      <c r="A745" s="4">
        <v>43969</v>
      </c>
      <c r="B745" s="1"/>
      <c r="C745" s="1" t="s">
        <v>139</v>
      </c>
      <c r="D745" s="6" t="s">
        <v>184</v>
      </c>
      <c r="E745" s="2">
        <f>VIC_public_exposure_sites[[#This Row],[Date]]</f>
        <v>43969</v>
      </c>
      <c r="F745" s="2">
        <f>VIC_public_exposure_sites[[#This Row],[Exposure Date]]</f>
        <v>43969</v>
      </c>
      <c r="G745" s="2">
        <f>VIC_public_exposure_sites[[#This Row],[Date]]+14</f>
        <v>43983</v>
      </c>
      <c r="H745" s="2">
        <f>VIC_public_exposure_sites[[#This Row],[Onset of symptoms up to]]</f>
        <v>43983</v>
      </c>
      <c r="I745" s="2" t="s">
        <v>152</v>
      </c>
      <c r="J745" s="2"/>
      <c r="K745" s="1">
        <v>-37.702513000000003</v>
      </c>
      <c r="L745" s="1">
        <v>144.80232599999999</v>
      </c>
    </row>
    <row r="746" spans="1:12" x14ac:dyDescent="0.45">
      <c r="A746" s="4">
        <v>43969</v>
      </c>
      <c r="B746" s="1"/>
      <c r="C746" s="1" t="s">
        <v>140</v>
      </c>
      <c r="D746" s="6" t="s">
        <v>184</v>
      </c>
      <c r="E746" s="2">
        <f>VIC_public_exposure_sites[[#This Row],[Date]]</f>
        <v>43969</v>
      </c>
      <c r="F746" s="2">
        <f>VIC_public_exposure_sites[[#This Row],[Exposure Date]]</f>
        <v>43969</v>
      </c>
      <c r="G746" s="2">
        <f>VIC_public_exposure_sites[[#This Row],[Date]]+14</f>
        <v>43983</v>
      </c>
      <c r="H746" s="2">
        <f>VIC_public_exposure_sites[[#This Row],[Onset of symptoms up to]]</f>
        <v>43983</v>
      </c>
      <c r="I746" s="2" t="s">
        <v>153</v>
      </c>
      <c r="J746" s="2"/>
      <c r="K746" s="1">
        <v>-37.673996000000002</v>
      </c>
      <c r="L746" s="1">
        <v>144.955354</v>
      </c>
    </row>
    <row r="747" spans="1:12" x14ac:dyDescent="0.45">
      <c r="A747" s="4">
        <v>43969</v>
      </c>
      <c r="B747" s="1"/>
      <c r="C747" s="1" t="s">
        <v>141</v>
      </c>
      <c r="D747" s="6" t="s">
        <v>184</v>
      </c>
      <c r="E747" s="2">
        <f>VIC_public_exposure_sites[[#This Row],[Date]]</f>
        <v>43969</v>
      </c>
      <c r="F747" s="2">
        <f>VIC_public_exposure_sites[[#This Row],[Exposure Date]]</f>
        <v>43969</v>
      </c>
      <c r="G747" s="2">
        <f>VIC_public_exposure_sites[[#This Row],[Date]]+14</f>
        <v>43983</v>
      </c>
      <c r="H747" s="2">
        <f>VIC_public_exposure_sites[[#This Row],[Onset of symptoms up to]]</f>
        <v>43983</v>
      </c>
      <c r="I747" s="2" t="s">
        <v>154</v>
      </c>
      <c r="J747" s="2"/>
      <c r="K747" s="1">
        <v>-37.576594</v>
      </c>
      <c r="L747" s="1">
        <v>144.72866500000001</v>
      </c>
    </row>
    <row r="748" spans="1:12" x14ac:dyDescent="0.45">
      <c r="A748" s="4">
        <v>43969</v>
      </c>
      <c r="B748" s="1"/>
      <c r="C748" s="1" t="s">
        <v>143</v>
      </c>
      <c r="D748" s="6" t="s">
        <v>184</v>
      </c>
      <c r="E748" s="2">
        <f>VIC_public_exposure_sites[[#This Row],[Date]]</f>
        <v>43969</v>
      </c>
      <c r="F748" s="2">
        <f>VIC_public_exposure_sites[[#This Row],[Exposure Date]]</f>
        <v>43969</v>
      </c>
      <c r="G748" s="2">
        <f>VIC_public_exposure_sites[[#This Row],[Date]]+14</f>
        <v>43983</v>
      </c>
      <c r="H748" s="2">
        <f>VIC_public_exposure_sites[[#This Row],[Onset of symptoms up to]]</f>
        <v>43983</v>
      </c>
      <c r="I748" s="2" t="s">
        <v>155</v>
      </c>
      <c r="J748" s="2"/>
      <c r="K748" s="1">
        <v>-37.879995000000001</v>
      </c>
      <c r="L748" s="1">
        <v>144.70157699999999</v>
      </c>
    </row>
    <row r="749" spans="1:12" x14ac:dyDescent="0.45">
      <c r="A749" s="4">
        <v>43969</v>
      </c>
      <c r="B749" s="1"/>
      <c r="C749" s="1" t="s">
        <v>144</v>
      </c>
      <c r="D749" s="6" t="s">
        <v>184</v>
      </c>
      <c r="E749" s="2">
        <f>VIC_public_exposure_sites[[#This Row],[Date]]</f>
        <v>43969</v>
      </c>
      <c r="F749" s="2">
        <f>VIC_public_exposure_sites[[#This Row],[Exposure Date]]</f>
        <v>43969</v>
      </c>
      <c r="G749" s="2">
        <f>VIC_public_exposure_sites[[#This Row],[Date]]+14</f>
        <v>43983</v>
      </c>
      <c r="H749" s="2">
        <f>VIC_public_exposure_sites[[#This Row],[Onset of symptoms up to]]</f>
        <v>43983</v>
      </c>
      <c r="I749" s="2" t="s">
        <v>156</v>
      </c>
      <c r="J749" s="2"/>
      <c r="K749" s="1">
        <v>-37.834014000000003</v>
      </c>
      <c r="L749" s="1">
        <v>144.65285299999999</v>
      </c>
    </row>
    <row r="750" spans="1:12" x14ac:dyDescent="0.45">
      <c r="A750" s="4">
        <v>43969</v>
      </c>
      <c r="B750" s="1"/>
      <c r="C750" s="1" t="s">
        <v>145</v>
      </c>
      <c r="D750" s="6" t="s">
        <v>184</v>
      </c>
      <c r="E750" s="2">
        <f>VIC_public_exposure_sites[[#This Row],[Date]]</f>
        <v>43969</v>
      </c>
      <c r="F750" s="2">
        <f>VIC_public_exposure_sites[[#This Row],[Exposure Date]]</f>
        <v>43969</v>
      </c>
      <c r="G750" s="2">
        <f>VIC_public_exposure_sites[[#This Row],[Date]]+14</f>
        <v>43983</v>
      </c>
      <c r="H750" s="2">
        <f>VIC_public_exposure_sites[[#This Row],[Onset of symptoms up to]]</f>
        <v>43983</v>
      </c>
      <c r="I750" s="2" t="s">
        <v>157</v>
      </c>
      <c r="J750" s="2"/>
      <c r="K750" s="1">
        <v>-37.942098999999999</v>
      </c>
      <c r="L750" s="1">
        <v>145.16768400000001</v>
      </c>
    </row>
    <row r="751" spans="1:12" x14ac:dyDescent="0.45">
      <c r="A751" s="4">
        <v>43969</v>
      </c>
      <c r="B751" s="1"/>
      <c r="C751" s="1" t="s">
        <v>146</v>
      </c>
      <c r="D751" s="6" t="s">
        <v>184</v>
      </c>
      <c r="E751" s="2">
        <f>VIC_public_exposure_sites[[#This Row],[Date]]</f>
        <v>43969</v>
      </c>
      <c r="F751" s="2">
        <f>VIC_public_exposure_sites[[#This Row],[Exposure Date]]</f>
        <v>43969</v>
      </c>
      <c r="G751" s="2">
        <f>VIC_public_exposure_sites[[#This Row],[Date]]+14</f>
        <v>43983</v>
      </c>
      <c r="H751" s="2">
        <f>VIC_public_exposure_sites[[#This Row],[Onset of symptoms up to]]</f>
        <v>43983</v>
      </c>
      <c r="I751" s="2" t="s">
        <v>159</v>
      </c>
      <c r="J751" s="2"/>
      <c r="K751" s="1">
        <v>-37.664667000000001</v>
      </c>
      <c r="L751" s="1">
        <v>144.74749</v>
      </c>
    </row>
    <row r="752" spans="1:12" x14ac:dyDescent="0.45">
      <c r="A752" s="4">
        <v>43969</v>
      </c>
      <c r="B752" s="1"/>
      <c r="C752" s="1" t="s">
        <v>147</v>
      </c>
      <c r="D752" s="6" t="s">
        <v>184</v>
      </c>
      <c r="E752" s="2">
        <f>VIC_public_exposure_sites[[#This Row],[Date]]</f>
        <v>43969</v>
      </c>
      <c r="F752" s="2">
        <f>VIC_public_exposure_sites[[#This Row],[Exposure Date]]</f>
        <v>43969</v>
      </c>
      <c r="G752" s="2">
        <f>VIC_public_exposure_sites[[#This Row],[Date]]+14</f>
        <v>43983</v>
      </c>
      <c r="H752" s="2">
        <f>VIC_public_exposure_sites[[#This Row],[Onset of symptoms up to]]</f>
        <v>43983</v>
      </c>
      <c r="I752" s="2" t="s">
        <v>158</v>
      </c>
      <c r="J752" s="2"/>
      <c r="K752" s="1">
        <v>-37.665416999999998</v>
      </c>
      <c r="L752" s="1">
        <v>144.75335899999999</v>
      </c>
    </row>
    <row r="753" spans="1:12" x14ac:dyDescent="0.45">
      <c r="A753" s="4">
        <v>43969</v>
      </c>
      <c r="B753" s="1"/>
      <c r="C753" s="1" t="s">
        <v>148</v>
      </c>
      <c r="D753" s="6" t="s">
        <v>184</v>
      </c>
      <c r="E753" s="2">
        <f>VIC_public_exposure_sites[[#This Row],[Date]]</f>
        <v>43969</v>
      </c>
      <c r="F753" s="2">
        <f>VIC_public_exposure_sites[[#This Row],[Exposure Date]]</f>
        <v>43969</v>
      </c>
      <c r="G753" s="2">
        <f>VIC_public_exposure_sites[[#This Row],[Date]]+14</f>
        <v>43983</v>
      </c>
      <c r="H753" s="2">
        <f>VIC_public_exposure_sites[[#This Row],[Onset of symptoms up to]]</f>
        <v>43983</v>
      </c>
      <c r="I753" s="2" t="s">
        <v>160</v>
      </c>
      <c r="J753" s="2"/>
      <c r="K753" s="1">
        <v>-37.738990000000001</v>
      </c>
      <c r="L753" s="1">
        <v>144.67997600000001</v>
      </c>
    </row>
    <row r="754" spans="1:12" x14ac:dyDescent="0.45">
      <c r="A754" s="4">
        <v>43966</v>
      </c>
      <c r="B754" s="5"/>
      <c r="C754" s="1" t="s">
        <v>129</v>
      </c>
      <c r="D754" s="6" t="s">
        <v>185</v>
      </c>
      <c r="E754" s="2">
        <f>VIC_public_exposure_sites[[#This Row],[Date]]</f>
        <v>43966</v>
      </c>
      <c r="F754" s="2">
        <f>VIC_public_exposure_sites[[#This Row],[Exposure Date]]</f>
        <v>43966</v>
      </c>
      <c r="G754" s="2">
        <f>VIC_public_exposure_sites[[#This Row],[Date]]+14</f>
        <v>43980</v>
      </c>
      <c r="H754" s="2">
        <f>VIC_public_exposure_sites[[#This Row],[Onset of symptoms up to]]</f>
        <v>43980</v>
      </c>
      <c r="I754" s="1" t="s">
        <v>125</v>
      </c>
      <c r="J754" s="1"/>
      <c r="K754" s="1">
        <v>-37.596122999999999</v>
      </c>
      <c r="L754" s="1">
        <v>144.921401</v>
      </c>
    </row>
    <row r="755" spans="1:12" x14ac:dyDescent="0.45">
      <c r="A755" s="4">
        <v>43966</v>
      </c>
      <c r="B755" s="5"/>
      <c r="C755" s="1" t="s">
        <v>115</v>
      </c>
      <c r="D755" s="6" t="s">
        <v>187</v>
      </c>
      <c r="E755" s="2">
        <f>VIC_public_exposure_sites[[#This Row],[Date]]</f>
        <v>43966</v>
      </c>
      <c r="F755" s="2">
        <f>VIC_public_exposure_sites[[#This Row],[Exposure Date]]</f>
        <v>43966</v>
      </c>
      <c r="G755" s="2">
        <f>VIC_public_exposure_sites[[#This Row],[Date]]+14</f>
        <v>43980</v>
      </c>
      <c r="H755" s="2">
        <f>VIC_public_exposure_sites[[#This Row],[Onset of symptoms up to]]</f>
        <v>43980</v>
      </c>
      <c r="I755" s="1" t="s">
        <v>126</v>
      </c>
      <c r="J755" s="1"/>
      <c r="K755" s="1">
        <v>-37.772379999999998</v>
      </c>
      <c r="L755" s="1">
        <v>144.888195</v>
      </c>
    </row>
    <row r="756" spans="1:12" x14ac:dyDescent="0.45">
      <c r="A756" s="4">
        <v>43959</v>
      </c>
      <c r="B756" s="1"/>
      <c r="C756" s="1" t="s">
        <v>122</v>
      </c>
      <c r="D756" s="6" t="s">
        <v>186</v>
      </c>
      <c r="E756" s="2">
        <f>VIC_public_exposure_sites[[#This Row],[Date]]</f>
        <v>43959</v>
      </c>
      <c r="F756" s="2">
        <f>VIC_public_exposure_sites[[#This Row],[Exposure Date]]</f>
        <v>43959</v>
      </c>
      <c r="G756" s="2">
        <f>VIC_public_exposure_sites[[#This Row],[Date]]+14</f>
        <v>43973</v>
      </c>
      <c r="H756" s="2">
        <f>VIC_public_exposure_sites[[#This Row],[Onset of symptoms up to]]</f>
        <v>43973</v>
      </c>
      <c r="I756" s="1" t="s">
        <v>124</v>
      </c>
      <c r="J756" s="1"/>
      <c r="K756" s="1">
        <v>-37.783104999999999</v>
      </c>
      <c r="L756" s="1">
        <v>144.78539799999999</v>
      </c>
    </row>
    <row r="757" spans="1:12" x14ac:dyDescent="0.45">
      <c r="A757" s="4">
        <v>43959</v>
      </c>
      <c r="B757" s="1"/>
      <c r="C757" s="1" t="s">
        <v>121</v>
      </c>
      <c r="D757" s="1"/>
      <c r="E757" s="2">
        <f>VIC_public_exposure_sites[[#This Row],[Date]]</f>
        <v>43959</v>
      </c>
      <c r="F757" s="2">
        <f>VIC_public_exposure_sites[[#This Row],[Exposure Date]]</f>
        <v>43959</v>
      </c>
      <c r="G757" s="2">
        <f>VIC_public_exposure_sites[[#This Row],[Date]]+14</f>
        <v>43973</v>
      </c>
      <c r="H757" s="2">
        <f>VIC_public_exposure_sites[[#This Row],[Onset of symptoms up to]]</f>
        <v>43973</v>
      </c>
      <c r="I757" s="1" t="s">
        <v>123</v>
      </c>
      <c r="J757" s="1"/>
      <c r="K757" s="1">
        <v>-37.766146999999997</v>
      </c>
      <c r="L757" s="1">
        <v>145.02005199999999</v>
      </c>
    </row>
    <row r="758" spans="1:12" x14ac:dyDescent="0.45">
      <c r="A758" s="4">
        <v>43959</v>
      </c>
      <c r="B758" s="5"/>
      <c r="C758" s="1" t="s">
        <v>128</v>
      </c>
      <c r="D758" s="1"/>
      <c r="E758" s="2">
        <f>VIC_public_exposure_sites[[#This Row],[Date]]</f>
        <v>43959</v>
      </c>
      <c r="F758" s="2">
        <f>VIC_public_exposure_sites[[#This Row],[Exposure Date]]</f>
        <v>43959</v>
      </c>
      <c r="G758" s="2">
        <f>VIC_public_exposure_sites[[#This Row],[Date]]+14</f>
        <v>43973</v>
      </c>
      <c r="H758" s="2">
        <f>VIC_public_exposure_sites[[#This Row],[Onset of symptoms up to]]</f>
        <v>43973</v>
      </c>
      <c r="I758" s="1" t="s">
        <v>127</v>
      </c>
      <c r="J758" s="1"/>
      <c r="K758" s="1">
        <v>-37.689366</v>
      </c>
      <c r="L758" s="1">
        <v>144.958878</v>
      </c>
    </row>
    <row r="759" spans="1:12" x14ac:dyDescent="0.45">
      <c r="A759" s="4">
        <v>43953</v>
      </c>
      <c r="B759" s="1"/>
      <c r="C759" s="1" t="s">
        <v>116</v>
      </c>
      <c r="D759" s="1"/>
      <c r="E759" s="2">
        <f>VIC_public_exposure_sites[[#This Row],[Date]]</f>
        <v>43953</v>
      </c>
      <c r="F759" s="2">
        <f>VIC_public_exposure_sites[[#This Row],[Exposure Date]]</f>
        <v>43953</v>
      </c>
      <c r="G759" s="2">
        <f>VIC_public_exposure_sites[[#This Row],[Date]]+14</f>
        <v>43967</v>
      </c>
      <c r="H759" s="2">
        <f>VIC_public_exposure_sites[[#This Row],[Onset of symptoms up to]]</f>
        <v>43967</v>
      </c>
      <c r="I759" s="1" t="s">
        <v>130</v>
      </c>
      <c r="J759" s="1"/>
      <c r="K759" s="1">
        <v>-37.678277999999999</v>
      </c>
      <c r="L759" s="1">
        <v>144.43268900000001</v>
      </c>
    </row>
    <row r="760" spans="1:12" x14ac:dyDescent="0.45">
      <c r="A760" s="4">
        <v>43953</v>
      </c>
      <c r="B760" s="1"/>
      <c r="C760" s="1" t="s">
        <v>114</v>
      </c>
      <c r="D760" s="1"/>
      <c r="E760" s="2">
        <f>VIC_public_exposure_sites[[#This Row],[Date]]</f>
        <v>43953</v>
      </c>
      <c r="F760" s="2">
        <f>VIC_public_exposure_sites[[#This Row],[Exposure Date]]</f>
        <v>43953</v>
      </c>
      <c r="G760" s="2">
        <f>VIC_public_exposure_sites[[#This Row],[Date]]+14</f>
        <v>43967</v>
      </c>
      <c r="H760" s="2">
        <f>VIC_public_exposure_sites[[#This Row],[Onset of symptoms up to]]</f>
        <v>43967</v>
      </c>
      <c r="I760" s="1" t="s">
        <v>131</v>
      </c>
      <c r="J760" s="1"/>
      <c r="K760" s="1">
        <v>-37.810712000000002</v>
      </c>
      <c r="L760" s="1">
        <v>144.836118</v>
      </c>
    </row>
    <row r="761" spans="1:12" x14ac:dyDescent="0.45">
      <c r="A761" s="4">
        <v>43951</v>
      </c>
      <c r="B761" s="1"/>
      <c r="C761" s="1" t="s">
        <v>118</v>
      </c>
      <c r="D761" s="1"/>
      <c r="E761" s="2">
        <f>VIC_public_exposure_sites[[#This Row],[Date]]</f>
        <v>43951</v>
      </c>
      <c r="F761" s="2">
        <f>VIC_public_exposure_sites[[#This Row],[Exposure Date]]</f>
        <v>43951</v>
      </c>
      <c r="G761" s="2">
        <f>VIC_public_exposure_sites[[#This Row],[Date]]+14</f>
        <v>43965</v>
      </c>
      <c r="H761" s="2">
        <f>VIC_public_exposure_sites[[#This Row],[Onset of symptoms up to]]</f>
        <v>43965</v>
      </c>
      <c r="I761" s="1" t="s">
        <v>97</v>
      </c>
      <c r="J761" s="1"/>
      <c r="K761" s="1">
        <v>-37.667110999999998</v>
      </c>
      <c r="L761" s="1">
        <v>144.83348079999999</v>
      </c>
    </row>
    <row r="762" spans="1:12" x14ac:dyDescent="0.45">
      <c r="A762" s="4">
        <v>43950</v>
      </c>
      <c r="B762" s="1"/>
      <c r="C762" s="1" t="s">
        <v>120</v>
      </c>
      <c r="D762" s="1"/>
      <c r="E762" s="2">
        <f>VIC_public_exposure_sites[[#This Row],[Date]]</f>
        <v>43950</v>
      </c>
      <c r="F762" s="2">
        <f>VIC_public_exposure_sites[[#This Row],[Exposure Date]]</f>
        <v>43950</v>
      </c>
      <c r="G762" s="2">
        <f>VIC_public_exposure_sites[[#This Row],[Date]]+14</f>
        <v>43964</v>
      </c>
      <c r="H762" s="2">
        <f>VIC_public_exposure_sites[[#This Row],[Onset of symptoms up to]]</f>
        <v>43964</v>
      </c>
      <c r="I762" s="1" t="s">
        <v>132</v>
      </c>
      <c r="J762" s="1"/>
      <c r="K762" s="1">
        <v>-37.811678000000001</v>
      </c>
      <c r="L762" s="1">
        <v>144.889926</v>
      </c>
    </row>
    <row r="763" spans="1:12" x14ac:dyDescent="0.45">
      <c r="A763" s="4">
        <v>43947</v>
      </c>
      <c r="B763" s="1"/>
      <c r="C763" s="1" t="s">
        <v>117</v>
      </c>
      <c r="D763" s="1"/>
      <c r="E763" s="2">
        <f>VIC_public_exposure_sites[[#This Row],[Date]]</f>
        <v>43947</v>
      </c>
      <c r="F763" s="2">
        <f>VIC_public_exposure_sites[[#This Row],[Exposure Date]]</f>
        <v>43947</v>
      </c>
      <c r="G763" s="2">
        <f>VIC_public_exposure_sites[[#This Row],[Date]]+14</f>
        <v>43961</v>
      </c>
      <c r="H763" s="2">
        <f>VIC_public_exposure_sites[[#This Row],[Onset of symptoms up to]]</f>
        <v>43961</v>
      </c>
      <c r="I763" s="1" t="s">
        <v>133</v>
      </c>
      <c r="J763" s="1"/>
      <c r="K763" s="1">
        <v>-37.797176999999998</v>
      </c>
      <c r="L763" s="1">
        <v>144.894632</v>
      </c>
    </row>
    <row r="764" spans="1:12" x14ac:dyDescent="0.45">
      <c r="A764" s="4">
        <v>43944</v>
      </c>
      <c r="B764" s="1"/>
      <c r="C764" s="1" t="s">
        <v>119</v>
      </c>
      <c r="D764" s="1"/>
      <c r="E764" s="2">
        <f>VIC_public_exposure_sites[[#This Row],[Date]]</f>
        <v>43944</v>
      </c>
      <c r="F764" s="2">
        <f>VIC_public_exposure_sites[[#This Row],[Exposure Date]]</f>
        <v>43944</v>
      </c>
      <c r="G764" s="2">
        <f>VIC_public_exposure_sites[[#This Row],[Date]]+14</f>
        <v>43958</v>
      </c>
      <c r="H764" s="2">
        <f>VIC_public_exposure_sites[[#This Row],[Onset of symptoms up to]]</f>
        <v>43958</v>
      </c>
      <c r="I764" s="1" t="s">
        <v>134</v>
      </c>
      <c r="J764" s="1"/>
      <c r="K764" s="1">
        <v>-37.759222999999999</v>
      </c>
      <c r="L764" s="1">
        <v>144.816754</v>
      </c>
    </row>
    <row r="765" spans="1:12" x14ac:dyDescent="0.45">
      <c r="A765" s="2">
        <v>43907</v>
      </c>
      <c r="B765" s="1"/>
      <c r="C765" s="1" t="s">
        <v>93</v>
      </c>
      <c r="D765" s="1"/>
      <c r="E765" s="2">
        <f>VIC_public_exposure_sites[[#This Row],[Date]]</f>
        <v>43907</v>
      </c>
      <c r="F765" s="2">
        <f>VIC_public_exposure_sites[[#This Row],[Exposure Date]]</f>
        <v>43907</v>
      </c>
      <c r="G765" s="2">
        <f>VIC_public_exposure_sites[[#This Row],[Date]]+14</f>
        <v>43921</v>
      </c>
      <c r="H765" s="2">
        <f>VIC_public_exposure_sites[[#This Row],[Onset of symptoms up to]]</f>
        <v>43921</v>
      </c>
      <c r="I765" s="1" t="s">
        <v>135</v>
      </c>
      <c r="J765" s="1"/>
      <c r="K765" s="1">
        <v>-37.844318000000001</v>
      </c>
      <c r="L765" s="1">
        <v>145.009818</v>
      </c>
    </row>
    <row r="766" spans="1:12" x14ac:dyDescent="0.45">
      <c r="A766" s="2">
        <v>43905</v>
      </c>
      <c r="B766" s="1"/>
      <c r="C766" s="1" t="s">
        <v>92</v>
      </c>
      <c r="D766" s="6" t="s">
        <v>180</v>
      </c>
      <c r="E766" s="2">
        <f>VIC_public_exposure_sites[[#This Row],[Date]]</f>
        <v>43905</v>
      </c>
      <c r="F766" s="2">
        <f>VIC_public_exposure_sites[[#This Row],[Exposure Date]]</f>
        <v>43905</v>
      </c>
      <c r="G766" s="2">
        <f>VIC_public_exposure_sites[[#This Row],[Date]]+14</f>
        <v>43919</v>
      </c>
      <c r="H766" s="2">
        <f>VIC_public_exposure_sites[[#This Row],[Onset of symptoms up to]]</f>
        <v>43919</v>
      </c>
      <c r="I766" s="1" t="s">
        <v>136</v>
      </c>
      <c r="J766" s="1"/>
      <c r="K766" s="1">
        <v>-37.813239000000003</v>
      </c>
      <c r="L766" s="1">
        <v>145.048047</v>
      </c>
    </row>
    <row r="767" spans="1:12" x14ac:dyDescent="0.45">
      <c r="A767" s="1" t="s">
        <v>9</v>
      </c>
      <c r="B767" s="1" t="s">
        <v>10</v>
      </c>
      <c r="C767" s="1" t="s">
        <v>11</v>
      </c>
      <c r="D767" s="7" t="s">
        <v>293</v>
      </c>
      <c r="E767" s="2">
        <v>43900</v>
      </c>
      <c r="F767" s="2">
        <v>43900</v>
      </c>
      <c r="G767" s="1" t="s">
        <v>12</v>
      </c>
      <c r="H767" s="2">
        <v>43914</v>
      </c>
      <c r="I767" s="1" t="s">
        <v>95</v>
      </c>
      <c r="J767" s="1"/>
      <c r="K767" s="1">
        <v>-37.776940699999997</v>
      </c>
      <c r="L767" s="1">
        <v>144.98702499999999</v>
      </c>
    </row>
    <row r="768" spans="1:12" x14ac:dyDescent="0.45">
      <c r="A768" s="1" t="s">
        <v>9</v>
      </c>
      <c r="B768" s="1" t="s">
        <v>13</v>
      </c>
      <c r="C768" s="1" t="s">
        <v>14</v>
      </c>
      <c r="D768" s="7" t="s">
        <v>293</v>
      </c>
      <c r="E768" s="2">
        <v>43900</v>
      </c>
      <c r="F768" s="2">
        <v>43900</v>
      </c>
      <c r="G768" s="1" t="s">
        <v>12</v>
      </c>
      <c r="H768" s="2">
        <v>43914</v>
      </c>
      <c r="I768" s="1" t="s">
        <v>96</v>
      </c>
      <c r="J768" s="1"/>
      <c r="K768" s="1">
        <v>-37.772095999999998</v>
      </c>
      <c r="L768" s="1">
        <v>144.91609500000001</v>
      </c>
    </row>
    <row r="769" spans="1:12" x14ac:dyDescent="0.45">
      <c r="A769" s="1" t="s">
        <v>9</v>
      </c>
      <c r="B769" s="1" t="s">
        <v>15</v>
      </c>
      <c r="C769" s="1" t="s">
        <v>16</v>
      </c>
      <c r="D769" s="7" t="s">
        <v>293</v>
      </c>
      <c r="E769" s="2">
        <v>43900</v>
      </c>
      <c r="F769" s="2">
        <v>43900</v>
      </c>
      <c r="G769" s="1" t="s">
        <v>12</v>
      </c>
      <c r="H769" s="2">
        <v>43914</v>
      </c>
      <c r="I769" s="1" t="s">
        <v>97</v>
      </c>
      <c r="J769" s="1"/>
      <c r="K769" s="1">
        <v>-37.667110999999998</v>
      </c>
      <c r="L769" s="1">
        <v>144.83348079999999</v>
      </c>
    </row>
    <row r="770" spans="1:12" x14ac:dyDescent="0.45">
      <c r="A770" s="1" t="s">
        <v>17</v>
      </c>
      <c r="B770" s="1" t="s">
        <v>18</v>
      </c>
      <c r="C770" s="1" t="s">
        <v>19</v>
      </c>
      <c r="D770" s="7" t="s">
        <v>293</v>
      </c>
      <c r="E770" s="2">
        <v>43899</v>
      </c>
      <c r="F770" s="2">
        <v>43899</v>
      </c>
      <c r="G770" s="1" t="s">
        <v>20</v>
      </c>
      <c r="H770" s="2">
        <v>43913</v>
      </c>
      <c r="I770" s="1" t="s">
        <v>97</v>
      </c>
      <c r="J770" s="1"/>
      <c r="K770" s="1">
        <v>-37.667110999999998</v>
      </c>
      <c r="L770" s="1">
        <v>144.83348079999999</v>
      </c>
    </row>
    <row r="771" spans="1:12" x14ac:dyDescent="0.45">
      <c r="A771" s="1" t="s">
        <v>17</v>
      </c>
      <c r="B771" s="1" t="s">
        <v>21</v>
      </c>
      <c r="C771" s="1" t="s">
        <v>22</v>
      </c>
      <c r="D771" s="7" t="s">
        <v>293</v>
      </c>
      <c r="E771" s="2">
        <v>43899</v>
      </c>
      <c r="F771" s="2">
        <v>43899</v>
      </c>
      <c r="G771" s="1" t="s">
        <v>20</v>
      </c>
      <c r="H771" s="2">
        <v>43913</v>
      </c>
      <c r="I771" s="1" t="s">
        <v>97</v>
      </c>
      <c r="J771" s="1"/>
      <c r="K771" s="1">
        <v>-37.667110999999998</v>
      </c>
      <c r="L771" s="1">
        <v>144.83348079999999</v>
      </c>
    </row>
    <row r="772" spans="1:12" x14ac:dyDescent="0.45">
      <c r="A772" s="1" t="s">
        <v>23</v>
      </c>
      <c r="B772" s="1" t="s">
        <v>24</v>
      </c>
      <c r="C772" s="1" t="s">
        <v>25</v>
      </c>
      <c r="D772" s="7" t="s">
        <v>293</v>
      </c>
      <c r="E772" s="2">
        <v>43898</v>
      </c>
      <c r="F772" s="2">
        <v>43898</v>
      </c>
      <c r="G772" s="1" t="s">
        <v>26</v>
      </c>
      <c r="H772" s="2">
        <v>43912</v>
      </c>
      <c r="I772" s="1" t="s">
        <v>97</v>
      </c>
      <c r="J772" s="1"/>
      <c r="K772" s="1">
        <v>-37.667110999999998</v>
      </c>
      <c r="L772" s="1">
        <v>144.83348079999999</v>
      </c>
    </row>
    <row r="773" spans="1:12" x14ac:dyDescent="0.45">
      <c r="A773" s="1" t="s">
        <v>27</v>
      </c>
      <c r="B773" s="1" t="s">
        <v>24</v>
      </c>
      <c r="C773" s="1" t="s">
        <v>25</v>
      </c>
      <c r="D773" s="7" t="s">
        <v>293</v>
      </c>
      <c r="E773" s="2">
        <v>43897</v>
      </c>
      <c r="F773" s="2">
        <v>43897</v>
      </c>
      <c r="G773" s="1" t="s">
        <v>28</v>
      </c>
      <c r="H773" s="2">
        <v>43911</v>
      </c>
      <c r="I773" s="1" t="s">
        <v>97</v>
      </c>
      <c r="J773" s="1"/>
      <c r="K773" s="1">
        <v>-37.667110999999998</v>
      </c>
      <c r="L773" s="1">
        <v>144.83348079999999</v>
      </c>
    </row>
    <row r="774" spans="1:12" x14ac:dyDescent="0.45">
      <c r="A774" s="1" t="s">
        <v>29</v>
      </c>
      <c r="B774" s="1" t="s">
        <v>30</v>
      </c>
      <c r="C774" s="1" t="s">
        <v>31</v>
      </c>
      <c r="D774" s="7" t="s">
        <v>293</v>
      </c>
      <c r="E774" s="2">
        <v>43896</v>
      </c>
      <c r="F774" s="2">
        <v>43896</v>
      </c>
      <c r="G774" s="1" t="s">
        <v>32</v>
      </c>
      <c r="H774" s="2">
        <v>43910</v>
      </c>
      <c r="I774" s="1" t="s">
        <v>97</v>
      </c>
      <c r="J774" s="1"/>
      <c r="K774" s="1">
        <v>-37.667110999999998</v>
      </c>
      <c r="L774" s="1">
        <v>144.83348079999999</v>
      </c>
    </row>
    <row r="775" spans="1:12" x14ac:dyDescent="0.45">
      <c r="A775" s="1" t="s">
        <v>29</v>
      </c>
      <c r="B775" s="1" t="s">
        <v>33</v>
      </c>
      <c r="C775" s="1" t="s">
        <v>34</v>
      </c>
      <c r="D775" s="7" t="s">
        <v>293</v>
      </c>
      <c r="E775" s="2">
        <v>43896</v>
      </c>
      <c r="F775" s="2">
        <v>43896</v>
      </c>
      <c r="G775" s="1" t="s">
        <v>32</v>
      </c>
      <c r="H775" s="2">
        <v>43910</v>
      </c>
      <c r="I775" s="1" t="s">
        <v>97</v>
      </c>
      <c r="J775" s="1"/>
      <c r="K775" s="1">
        <v>-37.667110999999998</v>
      </c>
      <c r="L775" s="1">
        <v>144.83348079999999</v>
      </c>
    </row>
    <row r="776" spans="1:12" x14ac:dyDescent="0.45">
      <c r="A776" s="1" t="s">
        <v>23</v>
      </c>
      <c r="B776" s="1" t="s">
        <v>35</v>
      </c>
      <c r="C776" s="1" t="s">
        <v>36</v>
      </c>
      <c r="D776" s="7" t="s">
        <v>293</v>
      </c>
      <c r="E776" s="2">
        <v>43898</v>
      </c>
      <c r="F776" s="2">
        <v>43898</v>
      </c>
      <c r="G776" s="1" t="s">
        <v>26</v>
      </c>
      <c r="H776" s="2">
        <v>43912</v>
      </c>
      <c r="I776" s="1" t="s">
        <v>98</v>
      </c>
      <c r="J776" s="1"/>
      <c r="K776" s="1">
        <v>-37.821452700000002</v>
      </c>
      <c r="L776" s="1">
        <v>144.98347200000001</v>
      </c>
    </row>
    <row r="777" spans="1:12" x14ac:dyDescent="0.45">
      <c r="A777" s="1" t="s">
        <v>23</v>
      </c>
      <c r="B777" s="1" t="s">
        <v>37</v>
      </c>
      <c r="C777" s="1" t="s">
        <v>38</v>
      </c>
      <c r="D777" s="7" t="s">
        <v>293</v>
      </c>
      <c r="E777" s="2">
        <v>43898</v>
      </c>
      <c r="F777" s="2">
        <v>43898</v>
      </c>
      <c r="G777" s="1" t="s">
        <v>26</v>
      </c>
      <c r="H777" s="2">
        <v>43912</v>
      </c>
      <c r="I777" s="1" t="s">
        <v>99</v>
      </c>
      <c r="J777" s="1"/>
      <c r="K777" s="1">
        <v>-37.800963000000003</v>
      </c>
      <c r="L777" s="1">
        <v>145.0729384</v>
      </c>
    </row>
    <row r="778" spans="1:12" x14ac:dyDescent="0.45">
      <c r="A778" s="1" t="s">
        <v>23</v>
      </c>
      <c r="B778" s="1" t="s">
        <v>39</v>
      </c>
      <c r="C778" s="1" t="s">
        <v>40</v>
      </c>
      <c r="D778" s="7" t="s">
        <v>293</v>
      </c>
      <c r="E778" s="2">
        <v>43898</v>
      </c>
      <c r="F778" s="2">
        <v>43898</v>
      </c>
      <c r="G778" s="1" t="s">
        <v>26</v>
      </c>
      <c r="H778" s="2">
        <v>43912</v>
      </c>
      <c r="I778" s="1" t="s">
        <v>100</v>
      </c>
      <c r="J778" s="1"/>
      <c r="K778" s="1">
        <v>-37.790782999999998</v>
      </c>
      <c r="L778" s="1">
        <v>144.99816200000001</v>
      </c>
    </row>
    <row r="779" spans="1:12" x14ac:dyDescent="0.45">
      <c r="A779" s="1" t="s">
        <v>27</v>
      </c>
      <c r="B779" s="1" t="s">
        <v>41</v>
      </c>
      <c r="C779" s="1" t="s">
        <v>42</v>
      </c>
      <c r="D779" s="7" t="s">
        <v>293</v>
      </c>
      <c r="E779" s="2">
        <v>43897</v>
      </c>
      <c r="F779" s="2">
        <v>43897</v>
      </c>
      <c r="G779" s="1" t="s">
        <v>28</v>
      </c>
      <c r="H779" s="2">
        <v>43911</v>
      </c>
      <c r="I779" s="1" t="s">
        <v>101</v>
      </c>
      <c r="J779" s="1"/>
      <c r="K779" s="1">
        <v>-37.824981299999997</v>
      </c>
      <c r="L779" s="1">
        <v>144.98361299999999</v>
      </c>
    </row>
    <row r="780" spans="1:12" x14ac:dyDescent="0.45">
      <c r="A780" s="1" t="s">
        <v>27</v>
      </c>
      <c r="B780" s="1" t="s">
        <v>43</v>
      </c>
      <c r="C780" s="1" t="s">
        <v>44</v>
      </c>
      <c r="D780" s="7" t="s">
        <v>293</v>
      </c>
      <c r="E780" s="2">
        <v>43897</v>
      </c>
      <c r="F780" s="2">
        <v>43897</v>
      </c>
      <c r="G780" s="1" t="s">
        <v>28</v>
      </c>
      <c r="H780" s="2">
        <v>43911</v>
      </c>
      <c r="I780" s="1" t="s">
        <v>102</v>
      </c>
      <c r="J780" s="1"/>
      <c r="K780" s="1">
        <v>-37.841103699999998</v>
      </c>
      <c r="L780" s="1">
        <v>144.955806</v>
      </c>
    </row>
    <row r="781" spans="1:12" x14ac:dyDescent="0.45">
      <c r="A781" s="1" t="s">
        <v>27</v>
      </c>
      <c r="B781" s="1" t="s">
        <v>45</v>
      </c>
      <c r="C781" s="1" t="s">
        <v>46</v>
      </c>
      <c r="D781" s="7" t="s">
        <v>293</v>
      </c>
      <c r="E781" s="2">
        <v>43897</v>
      </c>
      <c r="F781" s="2">
        <v>43897</v>
      </c>
      <c r="G781" s="1" t="s">
        <v>28</v>
      </c>
      <c r="H781" s="2">
        <v>43911</v>
      </c>
      <c r="I781" s="1" t="s">
        <v>103</v>
      </c>
      <c r="J781" s="1"/>
      <c r="K781" s="1">
        <v>-37.832173099999999</v>
      </c>
      <c r="L781" s="1">
        <v>144.9564881</v>
      </c>
    </row>
    <row r="782" spans="1:12" x14ac:dyDescent="0.45">
      <c r="A782" s="1" t="s">
        <v>29</v>
      </c>
      <c r="B782" s="1" t="s">
        <v>47</v>
      </c>
      <c r="C782" s="1" t="s">
        <v>46</v>
      </c>
      <c r="D782" s="7" t="s">
        <v>293</v>
      </c>
      <c r="E782" s="2">
        <v>43896</v>
      </c>
      <c r="F782" s="2">
        <v>43896</v>
      </c>
      <c r="G782" s="1" t="s">
        <v>32</v>
      </c>
      <c r="H782" s="2">
        <v>43910</v>
      </c>
      <c r="I782" s="1" t="s">
        <v>103</v>
      </c>
      <c r="J782" s="1"/>
      <c r="K782" s="1">
        <v>-37.832173099999999</v>
      </c>
      <c r="L782" s="1">
        <v>144.9564881</v>
      </c>
    </row>
    <row r="783" spans="1:12" x14ac:dyDescent="0.45">
      <c r="A783" s="1" t="s">
        <v>27</v>
      </c>
      <c r="B783" s="1" t="s">
        <v>48</v>
      </c>
      <c r="C783" s="1" t="s">
        <v>49</v>
      </c>
      <c r="D783" s="7" t="s">
        <v>293</v>
      </c>
      <c r="E783" s="2">
        <v>43897</v>
      </c>
      <c r="F783" s="2">
        <v>43897</v>
      </c>
      <c r="G783" s="1" t="s">
        <v>28</v>
      </c>
      <c r="H783" s="2">
        <v>43911</v>
      </c>
      <c r="I783" s="1" t="s">
        <v>104</v>
      </c>
      <c r="J783" s="1"/>
      <c r="K783" s="1">
        <v>-38.199002999999998</v>
      </c>
      <c r="L783" s="1">
        <v>144.31841800000001</v>
      </c>
    </row>
    <row r="784" spans="1:12" x14ac:dyDescent="0.45">
      <c r="A784" s="1" t="s">
        <v>29</v>
      </c>
      <c r="B784" s="1" t="s">
        <v>50</v>
      </c>
      <c r="C784" s="1" t="s">
        <v>49</v>
      </c>
      <c r="D784" s="7" t="s">
        <v>293</v>
      </c>
      <c r="E784" s="2">
        <v>43896</v>
      </c>
      <c r="F784" s="2">
        <v>43896</v>
      </c>
      <c r="G784" s="1" t="s">
        <v>32</v>
      </c>
      <c r="H784" s="2">
        <v>43910</v>
      </c>
      <c r="I784" s="1" t="s">
        <v>104</v>
      </c>
      <c r="J784" s="1"/>
      <c r="K784" s="1">
        <v>-38.199002999999998</v>
      </c>
      <c r="L784" s="1">
        <v>144.31841800000001</v>
      </c>
    </row>
    <row r="785" spans="1:12" x14ac:dyDescent="0.45">
      <c r="A785" s="1" t="s">
        <v>27</v>
      </c>
      <c r="B785" s="1" t="s">
        <v>51</v>
      </c>
      <c r="C785" s="1" t="s">
        <v>52</v>
      </c>
      <c r="D785" s="7" t="s">
        <v>293</v>
      </c>
      <c r="E785" s="2">
        <v>43897</v>
      </c>
      <c r="F785" s="2">
        <v>43897</v>
      </c>
      <c r="G785" s="1" t="s">
        <v>28</v>
      </c>
      <c r="H785" s="2">
        <v>43911</v>
      </c>
      <c r="I785" s="1" t="s">
        <v>105</v>
      </c>
      <c r="J785" s="1"/>
      <c r="K785" s="1">
        <v>-37.863344400000003</v>
      </c>
      <c r="L785" s="1">
        <v>145.08682759999999</v>
      </c>
    </row>
    <row r="786" spans="1:12" x14ac:dyDescent="0.45">
      <c r="A786" s="1" t="s">
        <v>29</v>
      </c>
      <c r="B786" s="1" t="s">
        <v>53</v>
      </c>
      <c r="C786" s="1" t="s">
        <v>54</v>
      </c>
      <c r="D786" s="7" t="s">
        <v>293</v>
      </c>
      <c r="E786" s="2">
        <v>43896</v>
      </c>
      <c r="F786" s="2">
        <v>43896</v>
      </c>
      <c r="G786" s="1" t="s">
        <v>32</v>
      </c>
      <c r="H786" s="2">
        <v>43910</v>
      </c>
      <c r="I786" s="1" t="s">
        <v>106</v>
      </c>
      <c r="J786" s="1"/>
      <c r="K786" s="1">
        <v>-37.809265000000003</v>
      </c>
      <c r="L786" s="1">
        <v>144.99495099999999</v>
      </c>
    </row>
    <row r="787" spans="1:12" x14ac:dyDescent="0.45">
      <c r="A787" s="1" t="s">
        <v>29</v>
      </c>
      <c r="B787" s="1" t="s">
        <v>55</v>
      </c>
      <c r="C787" s="1" t="s">
        <v>56</v>
      </c>
      <c r="D787" s="7" t="s">
        <v>293</v>
      </c>
      <c r="E787" s="2">
        <v>43896</v>
      </c>
      <c r="F787" s="2">
        <v>43896</v>
      </c>
      <c r="G787" s="1" t="s">
        <v>32</v>
      </c>
      <c r="H787" s="2">
        <v>43910</v>
      </c>
      <c r="I787" s="1" t="s">
        <v>97</v>
      </c>
      <c r="J787" s="1"/>
      <c r="K787" s="1">
        <v>-37.667110999999998</v>
      </c>
      <c r="L787" s="1">
        <v>144.83348079999999</v>
      </c>
    </row>
    <row r="788" spans="1:12" x14ac:dyDescent="0.45">
      <c r="A788" s="1" t="s">
        <v>57</v>
      </c>
      <c r="B788" s="1" t="s">
        <v>58</v>
      </c>
      <c r="C788" s="1" t="s">
        <v>59</v>
      </c>
      <c r="D788" s="7" t="s">
        <v>293</v>
      </c>
      <c r="E788" s="2">
        <v>43895</v>
      </c>
      <c r="F788" s="2">
        <v>43895</v>
      </c>
      <c r="G788" s="1" t="s">
        <v>60</v>
      </c>
      <c r="H788" s="2">
        <v>43909</v>
      </c>
      <c r="I788" s="1" t="s">
        <v>107</v>
      </c>
      <c r="J788" s="1"/>
      <c r="K788" s="1">
        <v>-37.797809200000003</v>
      </c>
      <c r="L788" s="1">
        <v>144.96801239999999</v>
      </c>
    </row>
    <row r="789" spans="1:12" x14ac:dyDescent="0.45">
      <c r="A789" s="1" t="s">
        <v>57</v>
      </c>
      <c r="B789" s="1" t="s">
        <v>61</v>
      </c>
      <c r="C789" s="1" t="s">
        <v>62</v>
      </c>
      <c r="D789" s="7" t="s">
        <v>293</v>
      </c>
      <c r="E789" s="2">
        <v>43895</v>
      </c>
      <c r="F789" s="2">
        <v>43895</v>
      </c>
      <c r="G789" s="1" t="s">
        <v>60</v>
      </c>
      <c r="H789" s="2">
        <v>43909</v>
      </c>
      <c r="I789" s="1" t="s">
        <v>108</v>
      </c>
      <c r="J789" s="1"/>
      <c r="K789" s="1">
        <v>-37.816394899999999</v>
      </c>
      <c r="L789" s="1">
        <v>144.9526066</v>
      </c>
    </row>
    <row r="790" spans="1:12" x14ac:dyDescent="0.45">
      <c r="A790" s="1" t="s">
        <v>57</v>
      </c>
      <c r="B790" s="1" t="s">
        <v>61</v>
      </c>
      <c r="C790" s="1" t="s">
        <v>62</v>
      </c>
      <c r="D790" s="7" t="s">
        <v>293</v>
      </c>
      <c r="E790" s="2">
        <v>43895</v>
      </c>
      <c r="F790" s="2">
        <v>43895</v>
      </c>
      <c r="G790" s="1" t="s">
        <v>60</v>
      </c>
      <c r="H790" s="2">
        <v>43909</v>
      </c>
      <c r="I790" s="1" t="s">
        <v>109</v>
      </c>
      <c r="J790" s="1"/>
      <c r="K790" s="1">
        <v>-38.145009600000002</v>
      </c>
      <c r="L790" s="1">
        <v>144.35683760000001</v>
      </c>
    </row>
    <row r="791" spans="1:12" x14ac:dyDescent="0.45">
      <c r="A791" s="1" t="s">
        <v>63</v>
      </c>
      <c r="B791" s="1" t="s">
        <v>64</v>
      </c>
      <c r="C791" s="1" t="s">
        <v>65</v>
      </c>
      <c r="D791" s="7" t="s">
        <v>293</v>
      </c>
      <c r="E791" s="2">
        <v>43893</v>
      </c>
      <c r="F791" s="2">
        <v>43893</v>
      </c>
      <c r="G791" s="1" t="s">
        <v>66</v>
      </c>
      <c r="H791" s="2">
        <v>43907</v>
      </c>
      <c r="I791" s="1" t="s">
        <v>110</v>
      </c>
      <c r="J791" s="1"/>
      <c r="K791" s="1">
        <v>-37.028215000000003</v>
      </c>
      <c r="L791" s="1">
        <v>145.14336</v>
      </c>
    </row>
    <row r="792" spans="1:12" x14ac:dyDescent="0.45">
      <c r="A792" s="1" t="s">
        <v>67</v>
      </c>
      <c r="B792" s="1" t="s">
        <v>68</v>
      </c>
      <c r="C792" s="1" t="s">
        <v>69</v>
      </c>
      <c r="D792" s="7" t="s">
        <v>293</v>
      </c>
      <c r="E792" s="2">
        <v>43893</v>
      </c>
      <c r="F792" s="2">
        <v>43893</v>
      </c>
      <c r="G792" s="1" t="s">
        <v>70</v>
      </c>
      <c r="H792" s="2">
        <v>43909</v>
      </c>
      <c r="I792" s="1" t="s">
        <v>111</v>
      </c>
      <c r="J792" s="1"/>
      <c r="K792" s="1">
        <v>-37.720556999999999</v>
      </c>
      <c r="L792" s="1">
        <v>145.04823200000001</v>
      </c>
    </row>
    <row r="793" spans="1:12" x14ac:dyDescent="0.45">
      <c r="A793" s="1" t="s">
        <v>67</v>
      </c>
      <c r="B793" s="1" t="s">
        <v>68</v>
      </c>
      <c r="C793" s="1" t="s">
        <v>69</v>
      </c>
      <c r="D793" s="7" t="s">
        <v>293</v>
      </c>
      <c r="E793" s="2">
        <v>43894</v>
      </c>
      <c r="F793" s="2">
        <v>43893</v>
      </c>
      <c r="G793" s="1" t="s">
        <v>70</v>
      </c>
      <c r="H793" s="2">
        <v>43909</v>
      </c>
      <c r="I793" s="1" t="s">
        <v>111</v>
      </c>
      <c r="J793" s="1"/>
      <c r="K793" s="1">
        <v>-37.720556999999999</v>
      </c>
      <c r="L793" s="1">
        <v>145.04823200000001</v>
      </c>
    </row>
    <row r="794" spans="1:12" x14ac:dyDescent="0.45">
      <c r="A794" s="1" t="s">
        <v>67</v>
      </c>
      <c r="B794" s="1" t="s">
        <v>68</v>
      </c>
      <c r="C794" s="1" t="s">
        <v>69</v>
      </c>
      <c r="D794" s="7" t="s">
        <v>293</v>
      </c>
      <c r="E794" s="2">
        <v>43895</v>
      </c>
      <c r="F794" s="2">
        <v>43893</v>
      </c>
      <c r="G794" s="1" t="s">
        <v>70</v>
      </c>
      <c r="H794" s="2">
        <v>43909</v>
      </c>
      <c r="I794" s="1" t="s">
        <v>111</v>
      </c>
      <c r="J794" s="1"/>
      <c r="K794" s="1">
        <v>-37.720556999999999</v>
      </c>
      <c r="L794" s="1">
        <v>145.04823200000001</v>
      </c>
    </row>
    <row r="795" spans="1:12" x14ac:dyDescent="0.45">
      <c r="A795" s="1" t="s">
        <v>71</v>
      </c>
      <c r="B795" s="1" t="s">
        <v>72</v>
      </c>
      <c r="C795" s="1" t="s">
        <v>73</v>
      </c>
      <c r="D795" s="7" t="s">
        <v>293</v>
      </c>
      <c r="E795" s="2">
        <v>43892</v>
      </c>
      <c r="F795" s="2">
        <v>43892</v>
      </c>
      <c r="G795" s="1" t="s">
        <v>74</v>
      </c>
      <c r="H795" s="2">
        <v>43906</v>
      </c>
      <c r="I795" s="1" t="s">
        <v>97</v>
      </c>
      <c r="J795" s="1"/>
      <c r="K795" s="1">
        <v>-37.667110999999998</v>
      </c>
      <c r="L795" s="1">
        <v>144.83348079999999</v>
      </c>
    </row>
    <row r="796" spans="1:12" x14ac:dyDescent="0.45">
      <c r="A796" s="1" t="s">
        <v>71</v>
      </c>
      <c r="B796" s="1" t="s">
        <v>61</v>
      </c>
      <c r="C796" s="1" t="s">
        <v>75</v>
      </c>
      <c r="D796" s="7" t="s">
        <v>293</v>
      </c>
      <c r="E796" s="2">
        <v>43892</v>
      </c>
      <c r="F796" s="2">
        <v>43892</v>
      </c>
      <c r="G796" s="1" t="s">
        <v>74</v>
      </c>
      <c r="H796" s="2">
        <v>43906</v>
      </c>
      <c r="I796" s="1" t="s">
        <v>109</v>
      </c>
      <c r="J796" s="1"/>
      <c r="K796" s="1">
        <v>-38.145009600000002</v>
      </c>
      <c r="L796" s="1">
        <v>144.35683760000001</v>
      </c>
    </row>
    <row r="797" spans="1:12" x14ac:dyDescent="0.45">
      <c r="A797" s="1" t="s">
        <v>71</v>
      </c>
      <c r="B797" s="1" t="s">
        <v>61</v>
      </c>
      <c r="C797" s="1" t="s">
        <v>75</v>
      </c>
      <c r="D797" s="7" t="s">
        <v>293</v>
      </c>
      <c r="E797" s="2">
        <v>43892</v>
      </c>
      <c r="F797" s="2">
        <v>43892</v>
      </c>
      <c r="G797" s="1" t="s">
        <v>74</v>
      </c>
      <c r="H797" s="2">
        <v>43906</v>
      </c>
      <c r="I797" s="1" t="s">
        <v>108</v>
      </c>
      <c r="J797" s="1"/>
      <c r="K797" s="1">
        <v>-37.816394899999999</v>
      </c>
      <c r="L797" s="1">
        <v>144.9526066</v>
      </c>
    </row>
    <row r="798" spans="1:12" x14ac:dyDescent="0.45">
      <c r="A798" s="1" t="s">
        <v>71</v>
      </c>
      <c r="B798" s="1" t="s">
        <v>76</v>
      </c>
      <c r="C798" s="1" t="s">
        <v>77</v>
      </c>
      <c r="D798" s="7" t="s">
        <v>293</v>
      </c>
      <c r="E798" s="2">
        <v>43892</v>
      </c>
      <c r="F798" s="2">
        <v>43892</v>
      </c>
      <c r="G798" s="1" t="s">
        <v>74</v>
      </c>
      <c r="H798" s="2">
        <v>43906</v>
      </c>
      <c r="I798" s="1" t="s">
        <v>108</v>
      </c>
      <c r="J798" s="1"/>
      <c r="K798" s="1">
        <v>-37.816394899999999</v>
      </c>
      <c r="L798" s="1">
        <v>144.9526066</v>
      </c>
    </row>
    <row r="799" spans="1:12" x14ac:dyDescent="0.45">
      <c r="A799" s="1" t="s">
        <v>71</v>
      </c>
      <c r="B799" s="1" t="s">
        <v>76</v>
      </c>
      <c r="C799" s="1" t="s">
        <v>77</v>
      </c>
      <c r="D799" s="7" t="s">
        <v>293</v>
      </c>
      <c r="E799" s="2">
        <v>43892</v>
      </c>
      <c r="F799" s="2">
        <v>43892</v>
      </c>
      <c r="G799" s="1" t="s">
        <v>74</v>
      </c>
      <c r="H799" s="2">
        <v>43906</v>
      </c>
      <c r="I799" s="1" t="s">
        <v>112</v>
      </c>
      <c r="J799" s="1"/>
      <c r="K799" s="1">
        <v>-37.826660799999999</v>
      </c>
      <c r="L799" s="1">
        <v>145.0587903</v>
      </c>
    </row>
    <row r="800" spans="1:12" x14ac:dyDescent="0.45">
      <c r="A800" s="1" t="s">
        <v>78</v>
      </c>
      <c r="B800" s="1" t="s">
        <v>79</v>
      </c>
      <c r="C800" s="1" t="s">
        <v>80</v>
      </c>
      <c r="D800" s="7" t="s">
        <v>293</v>
      </c>
      <c r="E800" s="2">
        <v>43892</v>
      </c>
      <c r="F800" s="2">
        <v>43892</v>
      </c>
      <c r="G800" s="1" t="s">
        <v>81</v>
      </c>
      <c r="H800" s="2">
        <v>43910</v>
      </c>
      <c r="I800" s="1" t="s">
        <v>113</v>
      </c>
      <c r="J800" s="1"/>
      <c r="K800" s="1">
        <v>-37.848232000000003</v>
      </c>
      <c r="L800" s="1">
        <v>145.00550799999999</v>
      </c>
    </row>
    <row r="801" spans="1:12" x14ac:dyDescent="0.45">
      <c r="A801" s="1" t="s">
        <v>78</v>
      </c>
      <c r="B801" s="1" t="s">
        <v>79</v>
      </c>
      <c r="C801" s="1" t="s">
        <v>80</v>
      </c>
      <c r="D801" s="7" t="s">
        <v>293</v>
      </c>
      <c r="E801" s="2">
        <v>43893</v>
      </c>
      <c r="F801" s="2">
        <v>43892</v>
      </c>
      <c r="G801" s="1" t="s">
        <v>81</v>
      </c>
      <c r="H801" s="2">
        <v>43910</v>
      </c>
      <c r="I801" s="1" t="s">
        <v>113</v>
      </c>
      <c r="J801" s="1"/>
      <c r="K801" s="1">
        <v>-37.848232000000003</v>
      </c>
      <c r="L801" s="1">
        <v>145.00550799999999</v>
      </c>
    </row>
    <row r="802" spans="1:12" x14ac:dyDescent="0.45">
      <c r="A802" s="1" t="s">
        <v>78</v>
      </c>
      <c r="B802" s="1" t="s">
        <v>79</v>
      </c>
      <c r="C802" s="1" t="s">
        <v>80</v>
      </c>
      <c r="D802" s="7" t="s">
        <v>293</v>
      </c>
      <c r="E802" s="2">
        <v>43894</v>
      </c>
      <c r="F802" s="2">
        <v>43892</v>
      </c>
      <c r="G802" s="1" t="s">
        <v>81</v>
      </c>
      <c r="H802" s="2">
        <v>43910</v>
      </c>
      <c r="I802" s="1" t="s">
        <v>113</v>
      </c>
      <c r="J802" s="1"/>
      <c r="K802" s="1">
        <v>-37.848232000000003</v>
      </c>
      <c r="L802" s="1">
        <v>145.00550799999999</v>
      </c>
    </row>
    <row r="803" spans="1:12" x14ac:dyDescent="0.45">
      <c r="A803" s="1" t="s">
        <v>78</v>
      </c>
      <c r="B803" s="1" t="s">
        <v>79</v>
      </c>
      <c r="C803" s="1" t="s">
        <v>80</v>
      </c>
      <c r="D803" s="7" t="s">
        <v>293</v>
      </c>
      <c r="E803" s="2">
        <v>43895</v>
      </c>
      <c r="F803" s="2">
        <v>43892</v>
      </c>
      <c r="G803" s="1" t="s">
        <v>81</v>
      </c>
      <c r="H803" s="2">
        <v>43910</v>
      </c>
      <c r="I803" s="1" t="s">
        <v>113</v>
      </c>
      <c r="J803" s="1"/>
      <c r="K803" s="1">
        <v>-37.848232000000003</v>
      </c>
      <c r="L803" s="1">
        <v>145.00550799999999</v>
      </c>
    </row>
    <row r="804" spans="1:12" x14ac:dyDescent="0.45">
      <c r="A804" s="1" t="s">
        <v>78</v>
      </c>
      <c r="B804" s="1" t="s">
        <v>79</v>
      </c>
      <c r="C804" s="1" t="s">
        <v>80</v>
      </c>
      <c r="D804" s="7" t="s">
        <v>293</v>
      </c>
      <c r="E804" s="2">
        <v>43896</v>
      </c>
      <c r="F804" s="2">
        <v>43892</v>
      </c>
      <c r="G804" s="1" t="s">
        <v>81</v>
      </c>
      <c r="H804" s="2">
        <v>43910</v>
      </c>
      <c r="I804" s="1" t="s">
        <v>113</v>
      </c>
      <c r="J804" s="1"/>
      <c r="K804" s="1">
        <v>-37.848232000000003</v>
      </c>
      <c r="L804" s="1">
        <v>145.00550799999999</v>
      </c>
    </row>
    <row r="805" spans="1:12" x14ac:dyDescent="0.45">
      <c r="A805" s="1" t="s">
        <v>82</v>
      </c>
      <c r="B805" s="1" t="s">
        <v>83</v>
      </c>
      <c r="C805" s="1" t="s">
        <v>84</v>
      </c>
      <c r="D805" s="7" t="s">
        <v>293</v>
      </c>
      <c r="E805" s="2">
        <v>43890</v>
      </c>
      <c r="F805" s="2">
        <v>43890</v>
      </c>
      <c r="G805" s="1" t="s">
        <v>85</v>
      </c>
      <c r="H805" s="2">
        <v>43904</v>
      </c>
      <c r="I805" s="1" t="s">
        <v>97</v>
      </c>
      <c r="J805" s="1"/>
      <c r="K805" s="1">
        <v>-37.667110999999998</v>
      </c>
      <c r="L805" s="1">
        <v>144.83348079999999</v>
      </c>
    </row>
    <row r="806" spans="1:12" x14ac:dyDescent="0.45">
      <c r="A806" s="1" t="s">
        <v>82</v>
      </c>
      <c r="B806" s="1" t="s">
        <v>86</v>
      </c>
      <c r="C806" s="1" t="s">
        <v>87</v>
      </c>
      <c r="D806" s="7" t="s">
        <v>293</v>
      </c>
      <c r="E806" s="2">
        <v>43890</v>
      </c>
      <c r="F806" s="2">
        <v>43890</v>
      </c>
      <c r="G806" s="1" t="s">
        <v>85</v>
      </c>
      <c r="H806" s="2">
        <v>43904</v>
      </c>
      <c r="I806" s="1" t="s">
        <v>97</v>
      </c>
      <c r="J806" s="1"/>
      <c r="K806" s="1">
        <v>-37.667110999999998</v>
      </c>
      <c r="L806" s="1">
        <v>144.83348079999999</v>
      </c>
    </row>
    <row r="807" spans="1:12" x14ac:dyDescent="0.45">
      <c r="A807" s="1" t="s">
        <v>88</v>
      </c>
      <c r="B807" s="1" t="s">
        <v>89</v>
      </c>
      <c r="C807" s="1" t="s">
        <v>90</v>
      </c>
      <c r="D807" s="7" t="s">
        <v>293</v>
      </c>
      <c r="E807" s="2">
        <v>43889</v>
      </c>
      <c r="F807" s="2">
        <v>43889</v>
      </c>
      <c r="G807" s="1" t="s">
        <v>91</v>
      </c>
      <c r="H807" s="2">
        <v>43903</v>
      </c>
      <c r="I807" s="1" t="s">
        <v>97</v>
      </c>
      <c r="J807" s="1"/>
      <c r="K807" s="1">
        <v>-37.667110999999998</v>
      </c>
      <c r="L807" s="1">
        <v>144.83348079999999</v>
      </c>
    </row>
  </sheetData>
  <phoneticPr fontId="3" type="noConversion"/>
  <hyperlinks>
    <hyperlink ref="D731" r:id="rId1" xr:uid="{749829C2-2E1C-42D9-B978-96E1CCA318A5}"/>
    <hyperlink ref="D732" r:id="rId2" xr:uid="{9EB7CEE6-1D1E-48D4-87EB-57F032D65C71}"/>
    <hyperlink ref="D733" r:id="rId3" xr:uid="{EF91E6F8-D448-4ABF-BE87-69045D0D09B3}"/>
    <hyperlink ref="D736" r:id="rId4" xr:uid="{B8A1B6A4-8FA6-453F-8542-0947FD20C1AB}"/>
    <hyperlink ref="D735" r:id="rId5" xr:uid="{5BCA6A45-2D51-40E1-9DA3-57732998A885}"/>
    <hyperlink ref="D766" r:id="rId6" xr:uid="{49D36FA6-49A9-46A7-BDB3-4B3E568A8A8E}"/>
    <hyperlink ref="D737" r:id="rId7" xr:uid="{8252F903-B065-4BC9-A575-0F1E14D9F779}"/>
    <hyperlink ref="D738" r:id="rId8" xr:uid="{EEB20ADD-9CCD-4FE2-BEDE-6B6FB9D9837C}"/>
    <hyperlink ref="D739" r:id="rId9" xr:uid="{83C38169-D3BA-4B88-9CBC-2BF2B1984E30}"/>
    <hyperlink ref="D740" r:id="rId10" xr:uid="{D1E1B5AD-0BD6-4F7E-9BE9-2B432345B906}"/>
    <hyperlink ref="D741" r:id="rId11" xr:uid="{26C9CDE1-683D-4037-942A-017DFA0431F9}"/>
    <hyperlink ref="D742:D753" r:id="rId12" display="https://www.dhhs.vic.gov.au/coronavirus-update-victoria-18-may-2020" xr:uid="{1BA5B038-A176-4CFB-ADCA-6896A4534263}"/>
    <hyperlink ref="D754" r:id="rId13" xr:uid="{4C8D6633-C8A6-44EE-ACC7-DECE853A3D83}"/>
    <hyperlink ref="D756" r:id="rId14" xr:uid="{DC3BAA78-7966-4BB2-9EFB-1F39DBE32ABB}"/>
    <hyperlink ref="D755" r:id="rId15" xr:uid="{5C3D9195-D37C-4437-9873-C8257F0DCE81}"/>
    <hyperlink ref="D734" r:id="rId16" xr:uid="{20477B42-D775-4B18-858C-21FCE031E83B}"/>
    <hyperlink ref="D729" r:id="rId17" xr:uid="{70CA8169-CAB9-419A-A76B-24119FDE8D80}"/>
    <hyperlink ref="D728" r:id="rId18" xr:uid="{25BCAD08-8598-41F1-A05B-15577E526141}"/>
    <hyperlink ref="D723" r:id="rId19" xr:uid="{2F69A088-D802-4046-9116-ED5248A1C725}"/>
    <hyperlink ref="D726" r:id="rId20" xr:uid="{EF82360E-47BB-499A-BC4B-5857F35A24CC}"/>
    <hyperlink ref="D721:D722" r:id="rId21" display="https://www.dhhs.vic.gov.au/coronavirus-update-victoria-saturday-2-june-2020" xr:uid="{1BD98E9F-F6E2-488F-ACC4-C14B246ECEDD}"/>
    <hyperlink ref="D727" r:id="rId22" xr:uid="{0E827504-C054-4EC1-BB8F-8FB5EC2EE4C6}"/>
    <hyperlink ref="D730" r:id="rId23" xr:uid="{ADFF70FF-B572-4083-B069-A34FABCEEE29}"/>
    <hyperlink ref="D719" r:id="rId24" xr:uid="{39762B51-FBC9-4C83-B725-24D65F821264}"/>
    <hyperlink ref="D724" r:id="rId25" xr:uid="{25CD2705-535F-408C-AC8C-9413E356E312}"/>
    <hyperlink ref="D725" r:id="rId26" xr:uid="{08B72755-1C40-4191-B51C-AA4D4C7889E1}"/>
    <hyperlink ref="D716" r:id="rId27" xr:uid="{315023A9-6D45-4B3F-8B6F-2206B89FE865}"/>
    <hyperlink ref="D715" r:id="rId28" xr:uid="{D3F01B42-483E-4457-B15B-7B422F9B1CEF}"/>
    <hyperlink ref="D717" r:id="rId29" xr:uid="{C397C076-A3D4-4565-B129-28C10B762899}"/>
    <hyperlink ref="D718" r:id="rId30" xr:uid="{CA8A9952-417C-40E2-A9FC-A0F00A994C30}"/>
    <hyperlink ref="D714" r:id="rId31" xr:uid="{ECD5DECC-1914-4279-93C7-86443510C010}"/>
    <hyperlink ref="D709" r:id="rId32" xr:uid="{C56D2F01-A35A-4F57-9367-8C60BC067338}"/>
    <hyperlink ref="D710" r:id="rId33" xr:uid="{6687F5A5-45C9-49E9-98A0-C2993AE58B7A}"/>
    <hyperlink ref="D712:D713" r:id="rId34" display="https://www.dhhs.vic.gov.au/coronavirus-update-victoria-13-june-2020" xr:uid="{12D2CBD5-7ECB-45DB-8C61-70A5B9459D7D}"/>
    <hyperlink ref="D707" r:id="rId35" xr:uid="{05179549-B110-48DB-ABEE-E84F1C91EFC0}"/>
    <hyperlink ref="D709:D711" r:id="rId36" display="https://www.dhhs.vic.gov.au/coronavirus-update-victoria-15-june-2020" xr:uid="{866036F4-AAD6-446F-A22F-4A330182CBB2}"/>
    <hyperlink ref="D706" r:id="rId37" xr:uid="{96E8C439-7EAC-40A7-B33F-93ADAD827735}"/>
    <hyperlink ref="D702" r:id="rId38" xr:uid="{072D9D42-BE46-4105-BA16-31F5D41E2BCD}"/>
    <hyperlink ref="D703" r:id="rId39" xr:uid="{7802C6DF-BFDC-40EF-B0E4-F9364ED96A95}"/>
    <hyperlink ref="D704" r:id="rId40" xr:uid="{EF344E84-F90D-4F70-8B88-B1B7B7EC3913}"/>
    <hyperlink ref="D708" r:id="rId41" xr:uid="{AC4A244E-CDA1-4942-B7F7-FE034E190304}"/>
    <hyperlink ref="D698" r:id="rId42" xr:uid="{ECEEBCDD-8CE9-41D7-BA2F-27C172663AC3}"/>
    <hyperlink ref="D699" r:id="rId43" xr:uid="{6C573D60-E5B0-48C6-93C7-EF54B1B140C1}"/>
    <hyperlink ref="D700" r:id="rId44" xr:uid="{54CEC85A-5D92-42BF-B130-1599D05E318A}"/>
    <hyperlink ref="D701" r:id="rId45" xr:uid="{AAD3146C-FD38-479B-B5E8-874C40BE41D9}"/>
    <hyperlink ref="D692" r:id="rId46" xr:uid="{A4B7D964-1907-4AA8-AB4A-DF93FDDFF803}"/>
    <hyperlink ref="D693:D696" r:id="rId47" display="https://www.dhhs.vic.gov.au/coronavirus-update-victorians-20-june-2020" xr:uid="{28616BAE-4840-4CDE-B1AC-48B2E9E3BFD3}"/>
    <hyperlink ref="D690" r:id="rId48" xr:uid="{B1C5D76E-499D-44F7-97F2-1150CC686603}"/>
    <hyperlink ref="D697" r:id="rId49" xr:uid="{42781322-BE30-4A5A-8B63-4AD7B1E4E2A7}"/>
    <hyperlink ref="D691" r:id="rId50" xr:uid="{1505D7F6-0492-4813-8BF1-E1A139E6DBA1}"/>
    <hyperlink ref="D688" r:id="rId51" xr:uid="{F744F9AD-2EC9-4D30-BF2B-151D808C8107}"/>
    <hyperlink ref="D705" r:id="rId52" xr:uid="{47FB9C0D-281A-4A0B-B956-44FB4693BB2A}"/>
    <hyperlink ref="D686" r:id="rId53" xr:uid="{53A7FC49-2D17-4A96-B15C-39109EDC0F42}"/>
    <hyperlink ref="D684" r:id="rId54" xr:uid="{BE0222C4-7B17-40CB-A40E-9CD9AAEC2366}"/>
    <hyperlink ref="D685" r:id="rId55" xr:uid="{05BF96D7-731D-4A8B-9094-ACFA5933BF31}"/>
    <hyperlink ref="D689" r:id="rId56" xr:uid="{FA5570AB-E863-4795-9BE0-A7AE0CE4919C}"/>
    <hyperlink ref="D767" r:id="rId57" xr:uid="{30815F3D-A8F9-4F78-8B18-A91B1A5B0108}"/>
    <hyperlink ref="D768:D807" r:id="rId58" display="https://www2.health.vic.gov.au/about/media-centre/MediaReleases/more-covid-19-cases-confirmed-in-victoria" xr:uid="{03EFC193-4FD3-43D9-99CC-E70DA192A20D}"/>
    <hyperlink ref="D687" r:id="rId59" xr:uid="{696A5C43-CDBB-4378-9A49-A9C265AB3FA6}"/>
    <hyperlink ref="D683" r:id="rId60" xr:uid="{E4D98967-5242-4181-99FA-094CA2B9C6F6}"/>
    <hyperlink ref="D679" r:id="rId61" xr:uid="{9174C2B4-F23D-451F-A33D-A674FEFAD1F7}"/>
    <hyperlink ref="D680" r:id="rId62" xr:uid="{C58273E7-6648-4687-92B7-2F76FBDD2A4F}"/>
    <hyperlink ref="D681" r:id="rId63" xr:uid="{AEF71A89-14A3-4D82-9C2A-B62EF57366F7}"/>
    <hyperlink ref="D682" r:id="rId64" xr:uid="{BBB714DA-9141-4913-99D6-504F7C4FB9D1}"/>
    <hyperlink ref="D677" r:id="rId65" xr:uid="{7367CCF2-ED4C-4B92-BC41-F3D8B34005D5}"/>
    <hyperlink ref="D678" r:id="rId66" xr:uid="{EA954052-2AA9-477C-87DD-56082C92C6CD}"/>
    <hyperlink ref="D664" r:id="rId67" xr:uid="{08D9BA72-E697-4FFC-BE0D-1344A4CC6792}"/>
    <hyperlink ref="D671" r:id="rId68" xr:uid="{3C09A104-5F5E-490F-9152-86EC17EED440}"/>
    <hyperlink ref="D672:D676" r:id="rId69" display="https://www.dhhs.vic.gov.au/coronavirus-update-victoria-29-june-2020" xr:uid="{AD4E1499-8172-4118-AA9B-0E883C0118CD}"/>
    <hyperlink ref="D675" r:id="rId70" xr:uid="{62EA2523-EF2E-4354-B2EE-7D84FD7B7854}"/>
    <hyperlink ref="D661" r:id="rId71" xr:uid="{59886DF7-0819-4FA5-8C9C-E6C55BD64B13}"/>
    <hyperlink ref="D662" r:id="rId72" xr:uid="{85547BCE-DA49-489E-AA04-776985121AC2}"/>
    <hyperlink ref="D663" r:id="rId73" xr:uid="{A279EC85-8F4F-48DD-916F-AD7A0E0D24A9}"/>
    <hyperlink ref="D654" r:id="rId74" xr:uid="{4021116F-8B29-46A2-A890-B9383C2285A6}"/>
    <hyperlink ref="D655" r:id="rId75" xr:uid="{51DC5909-3B3C-45DC-875C-DE71F409B540}"/>
    <hyperlink ref="D669" r:id="rId76" xr:uid="{F27B3AE1-C279-4815-B422-128964CA850C}"/>
    <hyperlink ref="D670" r:id="rId77" xr:uid="{F6C1FBB5-97EF-4E42-ADB1-354A460D0C6A}"/>
    <hyperlink ref="D656" r:id="rId78" xr:uid="{4B02BD9B-5BA9-4153-BBCB-825B3FF3CADA}"/>
    <hyperlink ref="D657" r:id="rId79" xr:uid="{BF43A5DD-17B8-4C72-9C63-4509E89EF706}"/>
    <hyperlink ref="D658" r:id="rId80" xr:uid="{A9BED21D-A9EA-40ED-91B8-643D1C6EC273}"/>
    <hyperlink ref="D659" r:id="rId81" xr:uid="{77266086-CD84-490D-9542-90BF6C13AFB0}"/>
    <hyperlink ref="D660" r:id="rId82" xr:uid="{5578464F-3D5C-4EE0-8693-4EF5DCCEDF81}"/>
    <hyperlink ref="D649" r:id="rId83" xr:uid="{D5036D04-AB65-45F1-9B53-565562F2FEFD}"/>
    <hyperlink ref="D650" r:id="rId84" xr:uid="{4E5F65A0-664D-4254-A14A-BC029D56292C}"/>
    <hyperlink ref="D651" r:id="rId85" xr:uid="{BDA1EE8F-3A45-49B2-9A50-80212209FA3D}"/>
    <hyperlink ref="D652" r:id="rId86" xr:uid="{F49C3C75-592D-40F5-9B58-85D5016EFD54}"/>
    <hyperlink ref="D665" r:id="rId87" xr:uid="{96FC9F2F-9816-4E65-8CC5-628DC2E7B9CC}"/>
    <hyperlink ref="D666" r:id="rId88" xr:uid="{80A7FF27-75A1-4D70-9DD0-643DF6C6D964}"/>
    <hyperlink ref="D667" r:id="rId89" xr:uid="{D34DA1C9-ABC4-4CC5-A5BC-50DF61BDA000}"/>
    <hyperlink ref="D668" r:id="rId90" xr:uid="{5A05781C-0C24-43FD-BC34-6D3C2B7F6E62}"/>
    <hyperlink ref="D647" r:id="rId91" xr:uid="{5EB7142A-E619-41B6-9A13-7282F0672AD9}"/>
    <hyperlink ref="D645" r:id="rId92" xr:uid="{4735EA89-BAC4-4D52-98A5-1D44C74A01B3}"/>
    <hyperlink ref="D646" r:id="rId93" xr:uid="{98C7B9E8-B842-4DF6-82E2-63DA3A5AB5F1}"/>
    <hyperlink ref="D644" r:id="rId94" xr:uid="{3D7B46E9-12EA-41EB-80B6-B69DDE2AFDFE}"/>
    <hyperlink ref="D641" r:id="rId95" xr:uid="{DF1F8029-F781-474B-B3AE-FB5A59652A00}"/>
    <hyperlink ref="D639:D640" r:id="rId96" display="https://www.dhhs.vic.gov.au/coronavirus-update-victoria-4-july-2020" xr:uid="{52249878-B2EE-479D-85B5-E7AB50DA0F57}"/>
    <hyperlink ref="D637" r:id="rId97" xr:uid="{25C32D01-8CE6-4E87-A503-02A9C941AFF5}"/>
    <hyperlink ref="D638" r:id="rId98" xr:uid="{618CF33E-121D-468D-A9E1-75D5D11F4428}"/>
    <hyperlink ref="D636" r:id="rId99" xr:uid="{2107D0A3-3EC5-45DC-9338-378E121FD9FF}"/>
    <hyperlink ref="D620" r:id="rId100" xr:uid="{D1097AB1-D32B-4201-9E1D-37878B676863}"/>
    <hyperlink ref="D612" r:id="rId101" xr:uid="{62956B05-6B94-40DA-AA38-9CD60C093A24}"/>
    <hyperlink ref="D613:D616" r:id="rId102" display="https://www.dhhs.vic.gov.au/coronavirus-update-victoria-08-july-2020" xr:uid="{076AA6C8-81E5-47C3-85D8-8BCEB2F25015}"/>
    <hyperlink ref="D643" r:id="rId103" xr:uid="{CF89EC24-AA1E-457D-BEC3-5FD105A5EC51}"/>
    <hyperlink ref="D614" r:id="rId104" xr:uid="{30D43313-0B10-48E4-8B0B-999522582913}"/>
    <hyperlink ref="D615" r:id="rId105" xr:uid="{6CB73448-4975-48F4-B202-DECB91E75125}"/>
    <hyperlink ref="D616" r:id="rId106" xr:uid="{7AF68690-2A95-4130-912E-62450173AAA7}"/>
    <hyperlink ref="D599" r:id="rId107" xr:uid="{9FB53C80-D539-40C2-B9BE-6CBF45B6818A}"/>
    <hyperlink ref="D607" r:id="rId108" xr:uid="{1BB2E056-6948-4477-806F-D0290D5DE019}"/>
    <hyperlink ref="D608" r:id="rId109" xr:uid="{7BD1E4ED-C74A-4F4E-B62C-BCAFD8EB0852}"/>
    <hyperlink ref="D606" r:id="rId110" xr:uid="{E9430C32-DBC1-4D9B-AFB8-88C9915C649D}"/>
    <hyperlink ref="D642" r:id="rId111" xr:uid="{2CD009A1-BFB3-476A-BEDB-91C77B91688D}"/>
    <hyperlink ref="D633" r:id="rId112" xr:uid="{E1AAE965-CF9F-4B8B-BC1C-6D1AF47FAF29}"/>
    <hyperlink ref="D624" r:id="rId113" xr:uid="{CE795646-4785-4E17-BEE5-4517CFD9CE8D}"/>
    <hyperlink ref="D590" r:id="rId114" xr:uid="{DEBADFC6-C056-44E1-8329-2E2666A5BEBD}"/>
    <hyperlink ref="D591" r:id="rId115" xr:uid="{909F411E-E8EE-44D4-9061-2A219663F909}"/>
    <hyperlink ref="D592" r:id="rId116" xr:uid="{7E26482E-0BEF-470B-B609-0A2F2ED0550E}"/>
    <hyperlink ref="D635" r:id="rId117" xr:uid="{95E0925D-53B8-45DC-9DAC-B7C81253C2A6}"/>
    <hyperlink ref="D580" r:id="rId118" xr:uid="{F561C153-E417-4458-A98B-0E37776082DF}"/>
    <hyperlink ref="D581:D582" r:id="rId119" display="https://www.dhhs.vic.gov.au/coronavirus-update-victoria-sunday-12-july" xr:uid="{734A1523-596A-4FDD-AF69-733934A7BE07}"/>
    <hyperlink ref="D611" r:id="rId120" xr:uid="{54C62AE4-91DA-4C32-BA01-70DE01ABF33A}"/>
    <hyperlink ref="D583" r:id="rId121" xr:uid="{C5ED6DEE-60D4-44B5-9A80-9EE75276C908}"/>
    <hyperlink ref="D589" r:id="rId122" xr:uid="{2BCA241F-1F16-4753-AF84-E03E8CA41891}"/>
    <hyperlink ref="D595" r:id="rId123" xr:uid="{E3746A1C-1D90-4B24-A32B-B9DEDD50ECB7}"/>
    <hyperlink ref="D578" r:id="rId124" xr:uid="{F66FC267-660F-408C-9940-4F5B7DFEFCC2}"/>
    <hyperlink ref="D634" r:id="rId125" xr:uid="{DC596B68-51F8-4178-8BCB-02C138495F4D}"/>
    <hyperlink ref="D588" r:id="rId126" xr:uid="{604B05D3-A20B-44E8-90DC-F873B3D4C677}"/>
    <hyperlink ref="D596" r:id="rId127" xr:uid="{E5EC8990-D021-4F60-BBA6-31245B27EED5}"/>
    <hyperlink ref="D597:D598" r:id="rId128" display="https://www.coles.com.au/covid19" xr:uid="{916992D9-3B70-41F0-89EA-D1570A235974}"/>
    <hyperlink ref="D648" r:id="rId129" xr:uid="{B1DBB2F6-EB17-4A62-86C5-6BE54189432A}"/>
    <hyperlink ref="D623" r:id="rId130" xr:uid="{1AE78085-6754-461B-957C-6A744F2C50A9}"/>
    <hyperlink ref="D619" r:id="rId131" xr:uid="{8D368F63-8525-4F08-B491-9AAE4583CC2B}"/>
    <hyperlink ref="D610" r:id="rId132" xr:uid="{544D4337-191D-4BC5-8896-F9E2024C8F68}"/>
    <hyperlink ref="D573" r:id="rId133" xr:uid="{D46170FB-A84E-4F82-934B-3979492C5513}"/>
    <hyperlink ref="D577" r:id="rId134" xr:uid="{12ADD480-2FA4-4DAF-B2C9-846F32FA7A62}"/>
    <hyperlink ref="D572" r:id="rId135" xr:uid="{77FA930B-F0F0-4622-8F71-E11EFB79977F}"/>
    <hyperlink ref="D622" r:id="rId136" xr:uid="{10713F66-DFB5-4005-9DE1-1AA9B75702BA}"/>
    <hyperlink ref="D653" r:id="rId137" xr:uid="{0C89E76E-5633-4DC1-8DA9-C8A0CDCA7CD1}"/>
    <hyperlink ref="D570" r:id="rId138" xr:uid="{FD20F697-49FF-4BC4-B7BC-CD4D1E34E330}"/>
    <hyperlink ref="D571" r:id="rId139" xr:uid="{534BD32E-0F61-4AFD-BEEB-8096E09B861D}"/>
    <hyperlink ref="D631" r:id="rId140" xr:uid="{A672AD7C-3C0C-41A4-BC57-A222480FC03A}"/>
    <hyperlink ref="D632" r:id="rId141" xr:uid="{A451213D-DD08-40FC-B721-F749165A9D2B}"/>
    <hyperlink ref="D566" r:id="rId142" xr:uid="{6E836F3C-6F8E-4E99-B936-0CB78858939E}"/>
    <hyperlink ref="D630" r:id="rId143" xr:uid="{07B080E6-65AF-42A6-B538-E1FE6400B94A}"/>
    <hyperlink ref="D617" r:id="rId144" xr:uid="{E17333F3-29DD-446E-A8D2-B12332B99E58}"/>
    <hyperlink ref="D618" r:id="rId145" xr:uid="{127C35DE-7D69-4630-A6E6-4E88B5A97EA6}"/>
    <hyperlink ref="D560" r:id="rId146" xr:uid="{16DFA76E-D2B5-4725-A19B-A5A2F15CFF5A}"/>
    <hyperlink ref="D561:D565" r:id="rId147" display="https://www.dhhs.vic.gov.au/coronavirus-update-victoria-wednesday-15-july" xr:uid="{5EC84BDB-D479-4B84-83DA-79495A93665A}"/>
    <hyperlink ref="D594" r:id="rId148" xr:uid="{05827F81-BAFF-41B9-9346-EF09321C3DCD}"/>
    <hyperlink ref="D559" r:id="rId149" xr:uid="{4CBC7479-EC6E-48FA-8D8C-DC2D67F708BF}"/>
    <hyperlink ref="D609" r:id="rId150" xr:uid="{17D179CD-51B4-43D6-9E86-E2B489D4FD87}"/>
    <hyperlink ref="D621" r:id="rId151" xr:uid="{A7DC118C-23B6-458E-817F-FEDC790D9864}"/>
    <hyperlink ref="D587" r:id="rId152" xr:uid="{9B8439AA-554A-4156-BC65-75D44FAF60DB}"/>
    <hyperlink ref="D558" r:id="rId153" xr:uid="{064C779D-4D12-4E9C-9F18-19F5C53266EE}"/>
    <hyperlink ref="D586" r:id="rId154" xr:uid="{781D45C2-52F9-4893-841F-10BF920D12A5}"/>
    <hyperlink ref="D556" r:id="rId155" xr:uid="{8A532193-CEA9-4A30-B926-4068FEED1646}"/>
    <hyperlink ref="D557" r:id="rId156" xr:uid="{C93C0703-3E63-4F37-B0EA-8D4BDA686D02}"/>
    <hyperlink ref="D555" r:id="rId157" xr:uid="{F93046AE-D593-4BA4-8221-64F0060FC7E1}"/>
    <hyperlink ref="D553" r:id="rId158" xr:uid="{EB923183-03E7-40A1-86BD-C73F40688FD6}"/>
    <hyperlink ref="D551" r:id="rId159" xr:uid="{BE058023-B8C2-40F3-913E-CB4A18E1CF74}"/>
    <hyperlink ref="D550" r:id="rId160" xr:uid="{8E7F272D-F24C-4C52-9A8E-486A45ADBA2C}"/>
    <hyperlink ref="D552" r:id="rId161" xr:uid="{230D694E-65CE-4529-A7F0-1C0E655521C9}"/>
    <hyperlink ref="D600:D608" r:id="rId162" display="https://www.dhhs.vic.gov.au/coronavirus-update-victoria-9-july-2020" xr:uid="{6325A100-D7FC-4019-9AB3-A74C383E1A90}"/>
    <hyperlink ref="D547" r:id="rId163" xr:uid="{5B43B632-CD3F-4CC0-824A-247F452EA22B}"/>
    <hyperlink ref="D585" r:id="rId164" xr:uid="{4EF065BD-B966-436D-970C-076693284738}"/>
    <hyperlink ref="D546" r:id="rId165" xr:uid="{8F5D5F1C-FFFB-4E3C-A65F-7E3216CDDE1E}"/>
    <hyperlink ref="D534" r:id="rId166" xr:uid="{85D28EE1-1507-44BE-BF4E-C1A1F074AC39}"/>
    <hyperlink ref="D535" r:id="rId167" xr:uid="{4B7E3801-57B4-4074-8374-E9D5C2D56BDF}"/>
    <hyperlink ref="D536" r:id="rId168" xr:uid="{B9E20107-2DE2-4759-A522-386C3AEEED6A}"/>
    <hyperlink ref="D537" r:id="rId169" xr:uid="{83E72BF4-81B1-4164-BCB8-8A67AB5C1FCD}"/>
    <hyperlink ref="D538" r:id="rId170" xr:uid="{628C500C-076B-4FCB-A56F-EB26776F6627}"/>
    <hyperlink ref="D539" r:id="rId171" xr:uid="{08DC55E0-FC45-41D7-8479-163A5703B574}"/>
    <hyperlink ref="D540" r:id="rId172" xr:uid="{F45FFB9A-4CFF-47E9-B33F-4E26C811A266}"/>
    <hyperlink ref="D541" r:id="rId173" xr:uid="{27A061D1-38D1-4D5F-A1CE-B1B5BC121900}"/>
    <hyperlink ref="D542" r:id="rId174" xr:uid="{F80C0873-5478-4044-8595-1C789CAB51B5}"/>
    <hyperlink ref="D543" r:id="rId175" xr:uid="{65D95A54-ED7B-476F-AD50-1D33D587A0D0}"/>
    <hyperlink ref="D544" r:id="rId176" xr:uid="{A7D2FDB7-8D70-408E-8E83-4130C70FDAB9}"/>
    <hyperlink ref="D545" r:id="rId177" xr:uid="{B41BAF8C-ECAB-483D-B2FE-83E54C810FD9}"/>
    <hyperlink ref="D531" r:id="rId178" xr:uid="{54D287A6-6FC0-4F1E-82F9-28345243C046}"/>
    <hyperlink ref="D532" r:id="rId179" xr:uid="{84622779-7B93-4F25-91F4-91243D8D2362}"/>
    <hyperlink ref="D530" r:id="rId180" xr:uid="{08914714-27F0-4AF7-94B3-8AD11C5A53AD}"/>
    <hyperlink ref="D575" r:id="rId181" xr:uid="{9678D337-3E1A-41CB-9670-835BEC825EC4}"/>
    <hyperlink ref="D576" r:id="rId182" xr:uid="{7AEBFA03-2D61-4B62-9A70-5A9A222E6EF3}"/>
    <hyperlink ref="D523" r:id="rId183" xr:uid="{38EA9B22-E1CF-4A9B-BEC1-FE3202A12F36}"/>
    <hyperlink ref="D524" r:id="rId184" xr:uid="{449E71C3-A7AB-4A4C-A35D-86006B9C8E11}"/>
    <hyperlink ref="D525" r:id="rId185" xr:uid="{F778DDD2-12B6-4AD6-BCBC-ED77524C302D}"/>
    <hyperlink ref="D526" r:id="rId186" xr:uid="{F88016A2-DE8E-485E-9010-3569E5E0DEED}"/>
    <hyperlink ref="D527" r:id="rId187" xr:uid="{0D4890F5-EE13-4517-AA6F-6D6C78166350}"/>
    <hyperlink ref="D528" r:id="rId188" xr:uid="{A54195D9-E37F-4254-A376-E2A1999894E3}"/>
    <hyperlink ref="D529" r:id="rId189" xr:uid="{91BBF16B-76FD-4B6D-8C50-E20CCCEB0C78}"/>
    <hyperlink ref="D593" r:id="rId190" xr:uid="{F3BAB02E-A00A-4D5B-B0FA-647D30FB352F}"/>
    <hyperlink ref="D574" r:id="rId191" xr:uid="{CD09ABB3-7602-4EA3-B6C5-C87B19743DF3}"/>
    <hyperlink ref="D514" r:id="rId192" xr:uid="{131E987F-02C0-4699-B78B-87771C45E953}"/>
    <hyperlink ref="D504" r:id="rId193" xr:uid="{FFA12F46-1D9A-4D04-AE8F-DBDB74BE8A4D}"/>
    <hyperlink ref="D549" r:id="rId194" xr:uid="{03586283-AABD-47F1-B814-C799CF5C436A}"/>
    <hyperlink ref="D569" r:id="rId195" xr:uid="{D668A615-F157-460D-9FC9-1FC4E3155710}"/>
    <hyperlink ref="D568" r:id="rId196" xr:uid="{2396447E-1645-4F81-B4CD-11CB60A0B90B}"/>
    <hyperlink ref="D508" r:id="rId197" xr:uid="{164ED920-5FBE-4A8A-9922-19B7BAF592AB}"/>
    <hyperlink ref="D509:D511" r:id="rId198" display="https://www.dhhs.vic.gov.au/coronavirus-update-victoria-19-july" xr:uid="{65A05466-759E-4CE0-8F86-74632995553D}"/>
    <hyperlink ref="D512" r:id="rId199" xr:uid="{41D149F4-3DEF-46CE-8EBF-A035E8BF4D70}"/>
    <hyperlink ref="D513" r:id="rId200" xr:uid="{E63DD9F6-35CB-4C0E-9C93-5481036DC8DA}"/>
    <hyperlink ref="D476" r:id="rId201" xr:uid="{7BD2D420-9F16-49AD-B0E5-F9E57AA4630E}"/>
    <hyperlink ref="D477:D488" r:id="rId202" display="https://www.theage.com.au/national/victoria/aged-care-the-new-front-line-as-40-victorian-nursing-homes-report-covid-19-cases-20200719-p55di2.html" xr:uid="{4C84DC2B-39C1-4239-A1DF-E95B67CADBD5}"/>
    <hyperlink ref="D467" r:id="rId203" xr:uid="{17CD5114-81E1-410C-A321-ADC883A79D11}"/>
    <hyperlink ref="D533" r:id="rId204" xr:uid="{7E8A7704-1270-44D1-B4FA-947B454BD72C}"/>
    <hyperlink ref="D466" r:id="rId205" xr:uid="{42CBD4F3-6D4D-4CD9-8DFA-6BC03888F778}"/>
    <hyperlink ref="D469" r:id="rId206" xr:uid="{B2F81C3B-3B4B-4C6E-A63F-C76DE485E1BB}"/>
    <hyperlink ref="D464" r:id="rId207" xr:uid="{2443A385-CC23-456B-8DCA-9ECD1FE55E6A}"/>
    <hyperlink ref="D474" r:id="rId208" xr:uid="{71BB65CE-6C14-49A5-8741-CF0AC9BB0AC1}"/>
    <hyperlink ref="D465" r:id="rId209" xr:uid="{E4699D28-F366-421B-B373-2C5C4480CFC8}"/>
    <hyperlink ref="D473" r:id="rId210" xr:uid="{6291D29F-6B13-4DE1-9630-4248D91F02FF}"/>
    <hyperlink ref="D468" r:id="rId211" xr:uid="{430AB95D-04FF-494E-874F-E599A9A20066}"/>
    <hyperlink ref="D475" r:id="rId212" xr:uid="{E0911D4C-AF2C-4C2A-B860-91A3AB380B14}"/>
    <hyperlink ref="D472" r:id="rId213" xr:uid="{8CCE37AD-0C94-4E96-BC1D-C0573AC3E5F9}"/>
    <hyperlink ref="D471" r:id="rId214" xr:uid="{88EFF290-2566-4145-968F-519F36A71BAA}"/>
    <hyperlink ref="D470" r:id="rId215" xr:uid="{75AFEF02-3068-446D-B4CA-8C0C2AA88F24}"/>
    <hyperlink ref="D584" r:id="rId216" xr:uid="{78255548-D859-463E-9515-ADCE5467F3E9}"/>
    <hyperlink ref="D548" r:id="rId217" xr:uid="{F01C6E98-9A87-4289-86FD-F210EF387281}"/>
    <hyperlink ref="D522" r:id="rId218" xr:uid="{C9954EA2-0129-4075-8C45-20D75A7EC70A}"/>
    <hyperlink ref="D462" r:id="rId219" xr:uid="{1A274621-42B3-40AA-890A-5AF8D4C862D9}"/>
    <hyperlink ref="D460" r:id="rId220" xr:uid="{515AB234-7CE2-43DA-AE12-B8F06B192F2C}"/>
    <hyperlink ref="D461" r:id="rId221" xr:uid="{619C3F60-5184-4126-8BAF-D2F33B3E61F9}"/>
    <hyperlink ref="D521" r:id="rId222" xr:uid="{C357D869-143A-4B3C-859B-67E71EF45CC7}"/>
    <hyperlink ref="D463" r:id="rId223" xr:uid="{0C4932A1-53FB-4E82-964A-3C4BCE3C8852}"/>
    <hyperlink ref="D520" r:id="rId224" xr:uid="{369EF683-0FFB-4DFE-9B8D-0D6AF68ED77F}"/>
    <hyperlink ref="D453" r:id="rId225" xr:uid="{754A5C60-6E82-4E78-B775-E951858AFE7C}"/>
    <hyperlink ref="D454" r:id="rId226" xr:uid="{979FA402-4726-4C40-B500-FB35E6F33711}"/>
    <hyperlink ref="D455" r:id="rId227" xr:uid="{095BE66E-5C22-42AD-AD34-09E8BFBE71CA}"/>
    <hyperlink ref="D457" r:id="rId228" xr:uid="{0B304C66-C9CC-4674-89CD-2BEBF12FD44F}"/>
    <hyperlink ref="D458" r:id="rId229" xr:uid="{5A026520-2B79-4BFB-B8EA-BC4FB0DFCE0F}"/>
    <hyperlink ref="D459" r:id="rId230" xr:uid="{874F4369-D12E-45E0-8E84-B897D6A28FF7}"/>
    <hyperlink ref="D448" r:id="rId231" xr:uid="{BA8F9368-DBF3-4F89-BA73-55F2289C907B}"/>
    <hyperlink ref="D449:D452" r:id="rId232" display="https://www.abc.net.au/news/2020-07-21/coronavirus-australia-live-news-covid-19-latest-victoria/12474758" xr:uid="{52733BAD-9D3D-4281-B1D5-932CE24FCDD6}"/>
    <hyperlink ref="D441" r:id="rId233" xr:uid="{773F0434-CD76-47D1-86E4-36515E5EE1BD}"/>
    <hyperlink ref="D446" r:id="rId234" xr:uid="{82DAFF03-BDCD-415C-80F6-86A8C074D6D7}"/>
    <hyperlink ref="D447" r:id="rId235" xr:uid="{E76A159A-B0DB-47F0-B828-B48C92FFE4FB}"/>
    <hyperlink ref="D442" r:id="rId236" xr:uid="{FDBCC335-A8C6-41A2-8DC5-38CA49AB2A46}"/>
    <hyperlink ref="D443" r:id="rId237" xr:uid="{0887369D-37C7-4460-B86E-48108DD9D69F}"/>
    <hyperlink ref="D444" r:id="rId238" xr:uid="{B593D261-9910-4A9A-A1E2-6A6B1388F489}"/>
    <hyperlink ref="D519" r:id="rId239" xr:uid="{C87E432B-FA27-4ABC-A284-BCCDECB4D4C9}"/>
    <hyperlink ref="D507" r:id="rId240" xr:uid="{3C41D159-13E7-4B22-875E-3BCAA6FE9CFB}"/>
    <hyperlink ref="D435" r:id="rId241" xr:uid="{5148C698-77B0-4442-981A-5E35C2707603}"/>
    <hyperlink ref="D436" r:id="rId242" xr:uid="{E23D7DE7-F2FF-4A2E-B539-17A090BCDEFE}"/>
    <hyperlink ref="D437" r:id="rId243" xr:uid="{E9D54F36-9B26-4897-92F4-53F106FD904F}"/>
    <hyperlink ref="D438" r:id="rId244" xr:uid="{6C6D1EFB-7982-4847-888B-B9485274FADE}"/>
    <hyperlink ref="D439" r:id="rId245" xr:uid="{00E5F3F1-B3E4-4879-B6AA-3EE32EE57B6C}"/>
    <hyperlink ref="D579" r:id="rId246" xr:uid="{D2D55EF0-BAA8-482D-A8D2-91042E9561D4}"/>
    <hyperlink ref="D440" r:id="rId247" xr:uid="{F006BDE5-E4BE-497B-B41D-0C97B784187A}"/>
    <hyperlink ref="D434" r:id="rId248" xr:uid="{8D8FE9AD-AC88-4336-A18F-0AD236B137E1}"/>
    <hyperlink ref="D433" r:id="rId249" xr:uid="{881511C3-71BA-4819-97B4-1BAAAF42EAD4}"/>
    <hyperlink ref="D506" r:id="rId250" xr:uid="{2E0B1614-6118-4F76-A001-4CFF44A68D7C}"/>
    <hyperlink ref="D428" r:id="rId251" xr:uid="{C0AD1C8C-A50F-4D32-B406-C8B777985B5B}"/>
    <hyperlink ref="D432" r:id="rId252" xr:uid="{8D8EA1FD-BA87-4268-8A48-5833EB54212A}"/>
    <hyperlink ref="D431" r:id="rId253" xr:uid="{5C6BA08D-C5A0-458E-B7D5-59F543180BE4}"/>
    <hyperlink ref="D490" r:id="rId254" xr:uid="{D4D9CCA6-6558-4B99-8E93-2BBE366A17A0}"/>
    <hyperlink ref="D491:D503" r:id="rId255" display="https://7news.com.au/lifestyle/health-wellbeing/victoria-coronavirus-case-at-orbost-now-linked-to-two-primary-schools-and-early-learning-centre-c-1186438" xr:uid="{54019490-439B-4D5B-9511-115CC67F19D8}"/>
    <hyperlink ref="D421" r:id="rId256" xr:uid="{2F2728FF-086A-482F-ABBA-83CC16D63DFE}"/>
    <hyperlink ref="D422:D427" r:id="rId257" display="https://www.education.vic.gov.au/about/programs/health/pages/closures.aspx" xr:uid="{0646BDF8-8E1B-4AB4-8F43-B3C512EFD598}"/>
    <hyperlink ref="D489" r:id="rId258" xr:uid="{2D3491BC-2F4B-47BD-A721-FD8AF42A561B}"/>
    <hyperlink ref="D416" r:id="rId259" xr:uid="{D4A95165-E92F-44BB-B7FB-33013610BFC1}"/>
    <hyperlink ref="D417:D420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410" r:id="rId261" xr:uid="{72CA1A45-AF8B-4147-B242-4AA79B5405E4}"/>
    <hyperlink ref="D411:D412" r:id="rId262" display="https://www.education.vic.gov.au/about/programs/health/pages/closures.aspx" xr:uid="{048264C1-EDBD-49BD-ACC7-21598D2C1B42}"/>
    <hyperlink ref="D554" r:id="rId263" xr:uid="{9C56ECC0-CFA6-44B0-81FA-56B64B4DFC5A}"/>
    <hyperlink ref="D518" r:id="rId264" xr:uid="{911B07B3-A047-4049-B90E-8EB528F3F636}"/>
    <hyperlink ref="D517" r:id="rId265" xr:uid="{2A67F40C-17E4-4182-98C7-157E278DF9A6}"/>
    <hyperlink ref="D567" r:id="rId266" xr:uid="{85314AFC-A70A-461E-8676-555C84BD1C9A}"/>
    <hyperlink ref="D516" r:id="rId267" xr:uid="{81AAF745-E1AF-47DE-BEE4-9B81ABF7BD7A}"/>
    <hyperlink ref="D409" r:id="rId268" xr:uid="{ABE9314A-12E0-4219-BCC8-ACC373850912}"/>
    <hyperlink ref="D398" r:id="rId269" xr:uid="{06687C99-D81A-48D6-B72C-E67C042C6B03}"/>
    <hyperlink ref="D399:D408" r:id="rId270" display="https://www.dhhs.vic.gov.au/coronavirus-update-victoria-24-july-2020" xr:uid="{22F2F7F2-A02E-4FE2-B854-FDDB11FEA90E}"/>
    <hyperlink ref="D397" r:id="rId271" xr:uid="{AE3C5627-1ADE-4622-9F40-A7D4ADD90D7B}"/>
    <hyperlink ref="D396" r:id="rId272" xr:uid="{AC540C19-5B2A-4910-9600-896EB8DDE1D1}"/>
    <hyperlink ref="D415" r:id="rId273" xr:uid="{4889195F-28A0-4E4D-A251-E44952E36846}"/>
    <hyperlink ref="D413" r:id="rId274" xr:uid="{FD249CBD-FD7B-4B33-BA67-BBB5E3A57F3C}"/>
    <hyperlink ref="D395" r:id="rId275" xr:uid="{BF9622DC-B567-4AD8-95CA-A4271B5F8E60}"/>
    <hyperlink ref="D515" r:id="rId276" xr:uid="{8CEFF385-06C3-4220-9118-84F9971A6885}"/>
    <hyperlink ref="D430" r:id="rId277" xr:uid="{8CC80D21-8C20-4512-91E2-E785F685CF79}"/>
    <hyperlink ref="D387:D393" r:id="rId278" display="https://www.dhhs.vic.gov.au/coronavirus-update-victoria-25-july-2020" xr:uid="{85F0D971-03C9-41C2-BC8F-46174BB9758C}"/>
    <hyperlink ref="D381" r:id="rId279" xr:uid="{2A09BBCA-FCB0-49FE-B2D0-74E688825EB0}"/>
    <hyperlink ref="D382" r:id="rId280" xr:uid="{748324C3-31A5-4997-B06F-41C8FA2E45F1}"/>
    <hyperlink ref="D383:D385" r:id="rId281" display="https://www.abc.net.au/news/2020-07-26/coronavirus-australia-live-news-covid-19-latest/12492750" xr:uid="{B45D78A0-DF43-4B82-8F5A-12DFCA8F7D2B}"/>
    <hyperlink ref="D445" r:id="rId282" xr:uid="{968F5FD3-04EA-4B79-963B-CDB3B8D431A2}"/>
    <hyperlink ref="D377" r:id="rId283" xr:uid="{86F5C795-CC02-484E-99DC-781F1CBB3FFB}"/>
    <hyperlink ref="D378" r:id="rId284" xr:uid="{C8D95B6D-E818-4653-BF72-FA7A30A3C2FA}"/>
    <hyperlink ref="D379:D380" r:id="rId285" display="https://www.education.vic.gov.au/about/programs/health/pages/closures.aspx" xr:uid="{46E48655-285E-41FA-89B5-E925B9FD80B9}"/>
    <hyperlink ref="D376" r:id="rId286" xr:uid="{F850B8E9-2F73-4311-A685-234315887D00}"/>
    <hyperlink ref="D456" r:id="rId287" xr:uid="{6AD083F7-93EB-4B80-8BA7-B651306462CB}"/>
    <hyperlink ref="D394" r:id="rId288" xr:uid="{124EDCF9-AC7A-4210-8CC6-F0A451189BC1}"/>
    <hyperlink ref="D429" r:id="rId289" xr:uid="{6FA6A0FE-53E0-4988-98F5-FBD237FD8D55}"/>
    <hyperlink ref="D505" r:id="rId290" xr:uid="{75A2805B-581D-48C9-BD99-D599B7DD1A75}"/>
    <hyperlink ref="D357:D368" r:id="rId291" display="https://www.education.vic.gov.au/about/programs/health/pages/closures.aspx" xr:uid="{244C8747-AEF9-4589-96F2-C2AD48F1F931}"/>
    <hyperlink ref="D369" r:id="rId292" xr:uid="{0262C5B9-31B9-4949-8F11-42F1C96A3EEE}"/>
    <hyperlink ref="D370:D375" r:id="rId293" display="https://www.dhhs.vic.gov.au/coronavirus-update-victoria-27-july-2020" xr:uid="{27A23D2A-2EEC-4B36-BA56-578E70CE8040}"/>
    <hyperlink ref="D414" r:id="rId294" xr:uid="{9B30775E-069C-4C14-96AE-DC85D4AE33A3}"/>
    <hyperlink ref="D386" r:id="rId295" xr:uid="{CCE1ACF6-18D0-44BB-9A0C-628D82FCAD5B}"/>
    <hyperlink ref="D353" r:id="rId296" xr:uid="{2C1A1BC7-BD3F-4B35-B996-37575CF5EB7C}"/>
    <hyperlink ref="D352" r:id="rId297" xr:uid="{B6DE35B9-9FC6-4E41-AF62-8D9C73A7A686}"/>
    <hyperlink ref="D356" r:id="rId298" xr:uid="{7D27B6EC-0CEC-44F1-98D2-D6CA508C7F68}"/>
    <hyperlink ref="D354" r:id="rId299" xr:uid="{56771FC7-D551-4309-A306-92505C9B16F3}"/>
    <hyperlink ref="D351" r:id="rId300" xr:uid="{DE90E3F3-FA5A-4967-8AE0-BFDCBF4F6612}"/>
    <hyperlink ref="D350" r:id="rId301" xr:uid="{818A7F23-9444-499D-98D0-88F18CDCFB6C}"/>
    <hyperlink ref="D355" r:id="rId302" xr:uid="{F518AC5A-DE5C-4611-B187-212DB7864DA2}"/>
    <hyperlink ref="D346" r:id="rId303" xr:uid="{919BF91C-0C15-4691-B52E-5A4A07C74F70}"/>
    <hyperlink ref="D347" r:id="rId304" xr:uid="{A91EAE09-30F8-4F90-ABC4-E2149726F837}"/>
    <hyperlink ref="D348" r:id="rId305" xr:uid="{14A39103-E461-499B-8728-9459D3CA0967}"/>
    <hyperlink ref="D349" r:id="rId306" xr:uid="{052015A7-9026-417E-84A0-C8E5600C31FD}"/>
    <hyperlink ref="D344:D345" r:id="rId307" display="https://www.woolworths.com.au/shop/discover/community/news/woolworths-statements-on-covid-19-cases" xr:uid="{EDFFD955-32D7-4D4B-A340-76E10FAF39C7}"/>
    <hyperlink ref="D342:D343" r:id="rId308" display="https://www.education.vic.gov.au/about/programs/health/pages/closures.aspx" xr:uid="{F5F16879-933C-475B-B1EF-D6599F487B8B}"/>
    <hyperlink ref="D341" r:id="rId309" xr:uid="{062D77D7-6773-499B-84FB-6141ABA98FBD}"/>
    <hyperlink ref="D340" r:id="rId310" xr:uid="{35D11867-D05C-4949-A41F-54385FEECFB2}"/>
    <hyperlink ref="D335" r:id="rId311" xr:uid="{74B84279-F94D-46AE-A6F0-82A1D984B706}"/>
    <hyperlink ref="D336" r:id="rId312" xr:uid="{E6E3EC78-58D8-45E7-BA72-FE46F46A4FF2}"/>
    <hyperlink ref="D337" r:id="rId313" xr:uid="{45B1F2C0-7CD8-4BA3-AC7E-C9EAF6840A41}"/>
    <hyperlink ref="D338:D339" r:id="rId314" display="https://www.theage.com.au/national/coronavirus-updates-live-global-covid-19-cases-pass-16-5-million-fauci-says-infection-rate-may-be-peaking-in-some-us-states-20200729-p55gef.html" xr:uid="{3BE9C714-EF91-4340-9F39-AD7A0B5DB350}"/>
    <hyperlink ref="D332" r:id="rId315" xr:uid="{A0B1D393-6247-4D0B-8B3A-0A51F304520C}"/>
    <hyperlink ref="D333" r:id="rId316" xr:uid="{990F7AD7-5DC2-458A-8F02-8CA21D0AB22D}"/>
    <hyperlink ref="D334" r:id="rId317" xr:uid="{5B3B83FE-D5F6-4A1F-AED8-C4D9A219FB76}"/>
    <hyperlink ref="D327" r:id="rId318" xr:uid="{39AAAAEA-BD67-48A8-83D4-9C95C5547040}"/>
    <hyperlink ref="D328" r:id="rId319" xr:uid="{0A56D512-17D7-4619-8A21-F0DBDB4E8041}"/>
    <hyperlink ref="D329:D330" r:id="rId320" display="https://www.theage.com.au/national/coronavirus-updates-live-global-covid-19-cases-pass-16-5-million-fauci-says-infection-rate-may-be-peaking-in-some-us-states-20200729-p55gef.html" xr:uid="{53262573-470B-419F-84B0-85889F027063}"/>
    <hyperlink ref="D331" r:id="rId321" xr:uid="{D56BBA0B-14CD-4527-B360-F00024836CF7}"/>
    <hyperlink ref="D326" r:id="rId322" xr:uid="{DFD684ED-0338-40D2-B7C0-D8E1A5D9B506}"/>
    <hyperlink ref="D291:D304" r:id="rId323" display="https://www.education.vic.gov.au/about/programs/health/pages/closures.aspx" xr:uid="{048AA04A-57F0-4A86-B134-201738A62576}"/>
    <hyperlink ref="D325" r:id="rId324" xr:uid="{35416E61-5A46-4C91-A847-57EA77F9E089}"/>
    <hyperlink ref="D305" r:id="rId325" xr:uid="{87F01912-6760-4BDB-9140-BA649F901849}"/>
    <hyperlink ref="D306" r:id="rId326" xr:uid="{83885F6F-E69F-4FB4-B312-01A1EC643264}"/>
    <hyperlink ref="D307" r:id="rId327" xr:uid="{2CF10F84-7DC0-4145-98D5-CF31D8E2BD73}"/>
    <hyperlink ref="D308" r:id="rId328" xr:uid="{598D6C94-6928-429F-86AF-89584D158D03}"/>
    <hyperlink ref="D309" r:id="rId329" xr:uid="{3302D3FB-F704-451B-9440-E979384B6198}"/>
    <hyperlink ref="D310" r:id="rId330" xr:uid="{91A598F1-C7F0-4C27-B052-935D2C0399AD}"/>
    <hyperlink ref="D311" r:id="rId331" xr:uid="{8382D056-66A2-48E6-9C02-BE3C0AF9638E}"/>
    <hyperlink ref="D312" r:id="rId332" xr:uid="{6E949C9E-D790-45AC-9D75-691DE2627B31}"/>
    <hyperlink ref="D313" r:id="rId333" xr:uid="{DAE4FB9D-3AA9-4878-A84C-10AEEEDDCFB5}"/>
    <hyperlink ref="D314" r:id="rId334" xr:uid="{46F72090-E094-4D4A-BA1F-B1A7E318F59C}"/>
    <hyperlink ref="D315" r:id="rId335" xr:uid="{6E88A6A9-3C49-4DDD-B67B-1FE23DA9B6B4}"/>
    <hyperlink ref="D316" r:id="rId336" xr:uid="{B54CF1F7-F6B2-4824-9987-A31DA5DB7CA8}"/>
    <hyperlink ref="D317" r:id="rId337" xr:uid="{45857E1E-3463-4ABF-B08D-56A21951C12A}"/>
    <hyperlink ref="D318" r:id="rId338" xr:uid="{E4E58CBF-1E37-4869-B59B-87BF3B608F92}"/>
    <hyperlink ref="D319" r:id="rId339" xr:uid="{116135CB-652D-4508-8B58-0204CE347FAE}"/>
    <hyperlink ref="D320" r:id="rId340" xr:uid="{625A1CD7-0DE2-41B0-A8CB-E102F12C075C}"/>
    <hyperlink ref="D321" r:id="rId341" xr:uid="{04A70358-83B3-4DA2-8D8B-355C249BDDDA}"/>
    <hyperlink ref="D322" r:id="rId342" xr:uid="{5636B01D-8D69-4415-90E6-7EF8D64028E6}"/>
    <hyperlink ref="D323" r:id="rId343" xr:uid="{F94ED760-4E24-45C9-8EC1-EA8CC2F33E53}"/>
    <hyperlink ref="D324" r:id="rId344" xr:uid="{EB7E9A2A-9C57-4F47-A5D4-9CC575FC6998}"/>
    <hyperlink ref="D284" r:id="rId345" xr:uid="{BC3814CB-DC55-45CF-859B-D4A9E860BF1E}"/>
    <hyperlink ref="D285" r:id="rId346" xr:uid="{E5558839-1182-4AB1-B0E5-9D5DA60593A0}"/>
    <hyperlink ref="D286" r:id="rId347" xr:uid="{9E6A552B-1508-4ADC-8E6C-C7B61F377FFF}"/>
    <hyperlink ref="D287" r:id="rId348" xr:uid="{9BCDD7DB-62E4-494F-87D3-D611495B1426}"/>
    <hyperlink ref="D288" r:id="rId349" xr:uid="{9AD0405E-D521-40FB-942B-B2AB9F85C6CA}"/>
    <hyperlink ref="D289" r:id="rId350" xr:uid="{24426A18-3740-4DBC-95E4-D9AC1EBEB106}"/>
    <hyperlink ref="D290" r:id="rId351" xr:uid="{C139C579-AB60-484E-800B-10BB4DBE5652}"/>
    <hyperlink ref="D267:D279" r:id="rId352" display="https://www.education.vic.gov.au/about/programs/health/pages/closures.aspx" xr:uid="{02339DE9-F880-43FD-9B1F-6CAC6320D4D6}"/>
    <hyperlink ref="D280" r:id="rId353" xr:uid="{8A29DE3C-0497-4E79-9DEE-0C881C5847EB}"/>
    <hyperlink ref="D282" r:id="rId354" xr:uid="{4EAD2770-70E9-4D35-B70F-DFDFA7F45F95}"/>
    <hyperlink ref="D281" r:id="rId355" xr:uid="{8380B9C6-1017-4C62-8BD8-79C16C1937A3}"/>
    <hyperlink ref="D283" r:id="rId356" xr:uid="{4F35B439-EC69-471A-A520-2E2FFBAF58AA}"/>
    <hyperlink ref="D242" r:id="rId357" xr:uid="{BB418DF3-7AA6-4E12-94DE-FAF47CFECAE9}"/>
    <hyperlink ref="D243" r:id="rId358" xr:uid="{E7D361AE-5DB4-42C4-91E6-90476A10FAE5}"/>
    <hyperlink ref="D244" r:id="rId359" xr:uid="{4FA25CF5-F95F-4E47-AB0D-87CE3D35D6E8}"/>
    <hyperlink ref="D245" r:id="rId360" xr:uid="{820BCC23-967E-4AEB-8979-9509973E6EDD}"/>
    <hyperlink ref="D246" r:id="rId361" xr:uid="{456CBDC8-3D9D-4072-ADC3-4CBBD6C47C24}"/>
    <hyperlink ref="D247" r:id="rId362" xr:uid="{64B3CA26-1765-433E-A4B3-E269339E75FC}"/>
    <hyperlink ref="D248:D249" r:id="rId363" display="https://www.woolworths.com.au/shop/discover/community/news/woolworths-statements-on-covid-19-cases" xr:uid="{13043F8F-E980-40BD-941A-9E07E0743147}"/>
    <hyperlink ref="D260" r:id="rId364" xr:uid="{8B7B7C52-649C-4CAF-B163-44B8988FD034}"/>
    <hyperlink ref="D261:D263" r:id="rId365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250" r:id="rId366" xr:uid="{E8572A05-F7AE-4008-83CF-DB8176A4A940}"/>
    <hyperlink ref="D251" r:id="rId367" xr:uid="{A5259DCB-3275-4176-BD25-A1D69A534DA7}"/>
    <hyperlink ref="D252" r:id="rId368" xr:uid="{AA215E6D-3199-42EF-9EB3-9E766646963C}"/>
    <hyperlink ref="D253" r:id="rId369" xr:uid="{D2CA3D06-CDD5-4A82-97E1-C21AC1C17548}"/>
    <hyperlink ref="D254" r:id="rId370" xr:uid="{BD19C998-BE42-4137-813D-C92F16CFEAB2}"/>
    <hyperlink ref="D255" r:id="rId371" xr:uid="{993F14E5-AD84-47FF-9938-6FB7FF7AEB2F}"/>
    <hyperlink ref="D256" r:id="rId372" xr:uid="{2CD2FB7C-972A-41BF-8828-ACC39393309E}"/>
    <hyperlink ref="D257" r:id="rId373" xr:uid="{3608D740-9C3D-49A6-8512-8BADD0CD1AD0}"/>
    <hyperlink ref="D258" r:id="rId374" xr:uid="{C719FE3F-8C16-412D-B3B7-D782CFB6D4DE}"/>
    <hyperlink ref="D259" r:id="rId375" xr:uid="{C9CA529F-1830-456A-9A3F-70CEC03485FD}"/>
    <hyperlink ref="D264" r:id="rId376" xr:uid="{7E87570E-7205-4FEC-894B-44BA49104FDC}"/>
    <hyperlink ref="D265" r:id="rId377" xr:uid="{D07619D3-E58A-42A6-BC9E-3D33C8AE2743}"/>
    <hyperlink ref="D266" r:id="rId378" xr:uid="{99F6DA5B-9924-4002-ABB2-E225F8E1FD52}"/>
    <hyperlink ref="D239" r:id="rId379" xr:uid="{0FF1C23E-F312-447B-A9A1-18545B0E3427}"/>
    <hyperlink ref="D240" r:id="rId380" xr:uid="{F2256561-25E6-47EE-B9F9-5086E3324180}"/>
    <hyperlink ref="D241" r:id="rId381" xr:uid="{BCC644A2-F9BB-4656-B77C-D3FF9530A9E1}"/>
    <hyperlink ref="D230" r:id="rId382" xr:uid="{D7B38C05-DF77-4546-B856-3A3162D74476}"/>
    <hyperlink ref="D231" r:id="rId383" xr:uid="{582D413C-5023-404D-90E8-109CF998CACB}"/>
    <hyperlink ref="D232" r:id="rId384" xr:uid="{6E58E54B-BD96-42BD-8138-B4F22004B95A}"/>
    <hyperlink ref="D233" r:id="rId385" xr:uid="{91E53A61-1725-4AE0-83AA-B5D513A1F55A}"/>
    <hyperlink ref="D234" r:id="rId386" xr:uid="{97983C3D-FC7A-4908-90F3-577727657763}"/>
    <hyperlink ref="D235" r:id="rId387" xr:uid="{DBE7292C-E0BC-48D3-84C8-33AD214A2FFA}"/>
    <hyperlink ref="D236" r:id="rId388" xr:uid="{EDC86339-C64F-4661-B212-347BF3B45132}"/>
    <hyperlink ref="D237" r:id="rId389" xr:uid="{E9CCFF60-04B0-4446-AE83-506390CBCA0E}"/>
    <hyperlink ref="D238" r:id="rId390" xr:uid="{267698E7-6A55-4F75-963A-35A75A64A812}"/>
    <hyperlink ref="D229" r:id="rId391" xr:uid="{10AF8646-8AB3-43F3-BBF0-BFAA3867B218}"/>
    <hyperlink ref="D228" r:id="rId392" xr:uid="{67A331AA-1DE3-45B1-A4A5-E945687D74AB}"/>
    <hyperlink ref="D227" r:id="rId393" xr:uid="{F8C20B69-D5E7-42A5-8D50-C3C32A8694AD}"/>
    <hyperlink ref="D211" r:id="rId394" xr:uid="{91DA12A5-E14E-4E5A-AA19-7DDB88E791BA}"/>
    <hyperlink ref="D212:D216" r:id="rId395" display="https://www.dhhs.vic.gov.au/coronavirus-update-victoria-02-august-2020" xr:uid="{C88C55F9-F2F4-4AA5-9639-7165FAC2F3DB}"/>
    <hyperlink ref="D217" r:id="rId396" xr:uid="{B601AE42-2EDA-40E3-B94B-CEEB407D43EE}"/>
    <hyperlink ref="D220" r:id="rId397" xr:uid="{8A69D9C4-A1FE-421B-83DE-0EFFF6DB84ED}"/>
    <hyperlink ref="D218" r:id="rId398" xr:uid="{7E071C07-4A23-4718-82D9-3AAE3396575E}"/>
    <hyperlink ref="D219" r:id="rId399" xr:uid="{0B56086F-5298-4C04-9F12-684AAFD8D592}"/>
    <hyperlink ref="D221" r:id="rId400" xr:uid="{4FB78E61-8E6F-4078-AEEA-5A20AFA8788F}"/>
    <hyperlink ref="D222" r:id="rId401" xr:uid="{B69149DB-C172-449D-B8E1-A106670269FE}"/>
    <hyperlink ref="D223" r:id="rId402" xr:uid="{D61B86B4-59A4-48F8-B8BF-1EC2E2BE3654}"/>
    <hyperlink ref="D224" r:id="rId403" xr:uid="{230E3220-9301-4F8F-B143-47DBA9A2F09E}"/>
    <hyperlink ref="D225" r:id="rId404" xr:uid="{4F1C61AE-24A1-431D-B07F-936068074DA8}"/>
    <hyperlink ref="D226" r:id="rId405" xr:uid="{792325E9-E97D-433A-A9A7-090647640E25}"/>
    <hyperlink ref="D208" r:id="rId406" xr:uid="{F585A770-11C0-462F-A4C1-1FAEFC7EB39C}"/>
    <hyperlink ref="D209" r:id="rId407" xr:uid="{EFDD3456-87B4-44DC-B3E8-E1FA8D6191C4}"/>
    <hyperlink ref="D210" r:id="rId408" xr:uid="{436117A3-4476-4645-A21A-3D28EFF6D70F}"/>
    <hyperlink ref="D179" r:id="rId409" xr:uid="{9F366C0A-3738-41C6-84A7-6FF8CE399E5C}"/>
    <hyperlink ref="D180:D181" r:id="rId410" display="https://www.dhhs.vic.gov.au/coronavirus-update-victoria-3-august-2020" xr:uid="{7BC0C927-7FBE-409F-88AA-EC54D6DBC3AF}"/>
    <hyperlink ref="D182" r:id="rId411" xr:uid="{22FD533B-AEB6-495C-AEF6-ACAAF3177CD1}"/>
    <hyperlink ref="D183" r:id="rId412" xr:uid="{624D71D2-127F-40FA-97C0-059B6BF1BCFF}"/>
    <hyperlink ref="D184" r:id="rId413" xr:uid="{F43578E6-3094-49EB-9100-635C340DB42C}"/>
    <hyperlink ref="D185" r:id="rId414" xr:uid="{6F15A954-E87D-4ACA-8791-AA9F51D2AC37}"/>
    <hyperlink ref="D186" r:id="rId415" xr:uid="{2AC4AA24-42DC-46A2-9117-7ADEFAD69CBE}"/>
    <hyperlink ref="D187:D207" r:id="rId416" display="https://www.education.vic.gov.au/about/programs/health/pages/closures.aspx" xr:uid="{FA0D4D4D-BAC4-46ED-817C-1BD662719C36}"/>
    <hyperlink ref="D164" r:id="rId417" xr:uid="{BBD21D1B-5826-42FC-AC4C-32D1DBBCFA2C}"/>
    <hyperlink ref="D165" r:id="rId418" xr:uid="{66742782-EE77-4D6E-B9A8-5145D34CE592}"/>
    <hyperlink ref="D166" r:id="rId419" xr:uid="{9875B7E6-9C4A-4BDA-9A07-A169F044F48B}"/>
    <hyperlink ref="D167" r:id="rId420" xr:uid="{6FE81620-4191-4EAA-94CF-1AB5842399EB}"/>
    <hyperlink ref="D168" r:id="rId421" xr:uid="{A34891CF-1A11-4D96-ABCB-EC2D3698EB9B}"/>
    <hyperlink ref="D169" r:id="rId422" xr:uid="{853F7000-C98E-4398-A5C6-6BA66A62D310}"/>
    <hyperlink ref="D170" r:id="rId423" xr:uid="{AF482ABF-68AC-473A-870F-3C96386CF655}"/>
    <hyperlink ref="D171" r:id="rId424" xr:uid="{786792E4-3727-4B11-9755-1B86E999D63D}"/>
    <hyperlink ref="D172" r:id="rId425" xr:uid="{535BDEF4-6AAF-4BF5-A507-8ABCAF2ABC61}"/>
    <hyperlink ref="D173" r:id="rId426" xr:uid="{0DA1E5A2-DE93-4030-A3ED-F0D8D467A552}"/>
    <hyperlink ref="D174" r:id="rId427" xr:uid="{C8DFCCD2-5C5A-4492-AE9B-2FAAF02B72FB}"/>
    <hyperlink ref="D175" r:id="rId428" xr:uid="{E66896D4-DED4-40CE-AC96-E9BC6C9B4479}"/>
    <hyperlink ref="D176" r:id="rId429" xr:uid="{DBD6B4CA-F2B6-4926-B792-2996ED509108}"/>
    <hyperlink ref="D177" r:id="rId430" xr:uid="{D0DB616F-17E2-4944-98AA-5520BD3F5461}"/>
    <hyperlink ref="D178" r:id="rId431" xr:uid="{F4967A0E-9CCC-4B84-8B15-9A542E767886}"/>
    <hyperlink ref="D162" r:id="rId432" xr:uid="{5C2B7D29-A82D-4284-8212-023230E78C09}"/>
    <hyperlink ref="D163" r:id="rId433" xr:uid="{26E9A272-FE6A-451F-8CA7-57EDBC9008BA}"/>
    <hyperlink ref="D73:D161" r:id="rId434" display="https://www.education.vic.gov.au/about/programs/health/pages/closures.aspx" xr:uid="{D4B3F598-474D-4910-8060-8348191B92A8}"/>
    <hyperlink ref="D46" r:id="rId435" xr:uid="{75BE1CA8-4F76-4DAD-9D23-D9AD2B4895B5}"/>
    <hyperlink ref="D47:D48" r:id="rId436" display="https://www.dhhs.vic.gov.au/coronavirus-update-victoria-07-august-2020" xr:uid="{31003445-9F10-4AEA-B7C9-9A23F3173C6E}"/>
    <hyperlink ref="D49:D72" r:id="rId437" display="https://www.education.vic.gov.au/about/programs/health/pages/closures.aspx" xr:uid="{DA0B1349-1D81-4A3F-B5E3-5029012786D4}"/>
    <hyperlink ref="D45" r:id="rId438" xr:uid="{FB716D8A-21FB-4288-892F-4B8E575F5908}"/>
    <hyperlink ref="D26" r:id="rId439" xr:uid="{AC3CF8F3-F2D6-4159-A566-03E212F282F7}"/>
    <hyperlink ref="D27:D30" r:id="rId440" display="https://www.dhhs.vic.gov.au/coronavirus-update-victoria-08-august-2020" xr:uid="{85F1E3A6-C839-45E2-8451-5BEAE7F4EB39}"/>
    <hyperlink ref="D31" r:id="rId441" xr:uid="{80793E27-C841-463A-9FFB-38680B2CAD41}"/>
    <hyperlink ref="D32:D33" r:id="rId442" display="https://www.coles.com.au/covid19" xr:uid="{3EDF1220-B805-426C-8813-E690021822C4}"/>
    <hyperlink ref="D34" r:id="rId443" xr:uid="{91340E4E-AC3C-4258-8B38-F56117FCC8F0}"/>
    <hyperlink ref="D35:D41" r:id="rId444" display="https://www.woolworths.com.au/shop/discover/community/news/woolworths-statements-on-covid-19-cases" xr:uid="{9B9F117E-93E5-418F-A91E-CA84615448FA}"/>
    <hyperlink ref="D43" r:id="rId445" xr:uid="{51FD0E0C-C97D-44DF-822B-B0268DD000B2}"/>
    <hyperlink ref="D44" r:id="rId446" xr:uid="{5DC1E49D-3973-45F0-875B-F80B0A868A7A}"/>
    <hyperlink ref="D42" r:id="rId447" xr:uid="{95B88D5D-6D2D-498B-99D8-36EB3C76B402}"/>
    <hyperlink ref="D21" r:id="rId448" xr:uid="{667B67EF-1B9E-459F-A35A-48CCF9FAB095}"/>
    <hyperlink ref="D22" r:id="rId449" xr:uid="{BD04E24B-0099-453F-B5C4-751EF5ABE33E}"/>
    <hyperlink ref="D23" r:id="rId450" xr:uid="{5305E9F2-99D3-4022-9131-E481E38827F1}"/>
    <hyperlink ref="D24" r:id="rId451" xr:uid="{8D77336A-9135-443E-8620-BD08FE649D62}"/>
    <hyperlink ref="D25" r:id="rId452" xr:uid="{8D0EA42C-2061-45E9-BEAC-AA060C19C5E0}"/>
    <hyperlink ref="D2" r:id="rId453" xr:uid="{36872FA9-D5CC-437E-B8CB-0795C08955A8}"/>
    <hyperlink ref="D3" r:id="rId454" xr:uid="{65422657-620D-4BBD-86F2-BAC0B3A1CC01}"/>
    <hyperlink ref="D4:D20" r:id="rId455" display="https://www.education.vic.gov.au/about/programs/health/pages/closures.aspx" xr:uid="{8AD002E3-CAA0-474D-AF4B-98963D535BDE}"/>
  </hyperlinks>
  <pageMargins left="0.7" right="0.7" top="0.75" bottom="0.75" header="0.3" footer="0.3"/>
  <pageSetup paperSize="9" orientation="portrait" r:id="rId456"/>
  <tableParts count="1">
    <tablePart r:id="rId45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2020-08-10T09:17:03Z</dcterms:modified>
</cp:coreProperties>
</file>