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032C0E6-5D56-448D-A472-22274F151614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1" i="1" l="1"/>
  <c r="H31" i="1" s="1"/>
  <c r="E31" i="1"/>
  <c r="F31" i="1" s="1"/>
  <c r="G32" i="1" l="1"/>
  <c r="H32" i="1" s="1"/>
  <c r="E32" i="1"/>
  <c r="F32" i="1" s="1"/>
  <c r="G35" i="1" l="1"/>
  <c r="H35" i="1" s="1"/>
  <c r="E35" i="1"/>
  <c r="F35" i="1" s="1"/>
  <c r="G34" i="1"/>
  <c r="H34" i="1" s="1"/>
  <c r="E34" i="1"/>
  <c r="F34" i="1" s="1"/>
  <c r="G37" i="1"/>
  <c r="H37" i="1" s="1"/>
  <c r="E37" i="1"/>
  <c r="F37" i="1" s="1"/>
  <c r="G36" i="1"/>
  <c r="H36" i="1" s="1"/>
  <c r="E36" i="1"/>
  <c r="F36" i="1" s="1"/>
  <c r="G33" i="1"/>
  <c r="H33" i="1" s="1"/>
  <c r="E33" i="1"/>
  <c r="F33" i="1" s="1"/>
  <c r="G39" i="1" l="1"/>
  <c r="H39" i="1" s="1"/>
  <c r="E39" i="1"/>
  <c r="F39" i="1" s="1"/>
  <c r="G38" i="1"/>
  <c r="H38" i="1" s="1"/>
  <c r="E38" i="1"/>
  <c r="F38" i="1" s="1"/>
  <c r="G40" i="1"/>
  <c r="H40" i="1" s="1"/>
  <c r="E40" i="1"/>
  <c r="F40" i="1" s="1"/>
  <c r="G41" i="1" l="1"/>
  <c r="H41" i="1" s="1"/>
  <c r="E41" i="1"/>
  <c r="F41" i="1" s="1"/>
  <c r="G42" i="1" l="1"/>
  <c r="H42" i="1" s="1"/>
  <c r="E42" i="1"/>
  <c r="F42" i="1" s="1"/>
  <c r="G43" i="1" l="1"/>
  <c r="H43" i="1" s="1"/>
  <c r="E43" i="1"/>
  <c r="F43" i="1" s="1"/>
  <c r="G44" i="1"/>
  <c r="H44" i="1" s="1"/>
  <c r="E44" i="1"/>
  <c r="F44" i="1" s="1"/>
  <c r="G46" i="1" l="1"/>
  <c r="H46" i="1" s="1"/>
  <c r="E46" i="1"/>
  <c r="F46" i="1" s="1"/>
  <c r="G48" i="1"/>
  <c r="H48" i="1" s="1"/>
  <c r="E48" i="1"/>
  <c r="F48" i="1" s="1"/>
  <c r="G47" i="1"/>
  <c r="H47" i="1" s="1"/>
  <c r="E47" i="1"/>
  <c r="G45" i="1"/>
  <c r="H45" i="1" s="1"/>
  <c r="E45" i="1"/>
  <c r="F45" i="1" s="1"/>
  <c r="F47" i="1" l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2" i="1" l="1"/>
  <c r="H52" i="1" s="1"/>
  <c r="E52" i="1"/>
  <c r="F52" i="1" l="1"/>
  <c r="G61" i="1"/>
  <c r="H61" i="1" s="1"/>
  <c r="E61" i="1"/>
  <c r="F61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81" i="1" l="1"/>
  <c r="H81" i="1" s="1"/>
  <c r="E81" i="1"/>
  <c r="F81" i="1" s="1"/>
  <c r="G85" i="1"/>
  <c r="H85" i="1" s="1"/>
  <c r="E85" i="1"/>
  <c r="F85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141" i="1" l="1"/>
  <c r="H141" i="1" s="1"/>
  <c r="E141" i="1"/>
  <c r="F141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129" i="1" l="1"/>
  <c r="H129" i="1" s="1"/>
  <c r="E129" i="1"/>
  <c r="F129" i="1" s="1"/>
  <c r="G140" i="1"/>
  <c r="H140" i="1" s="1"/>
  <c r="E140" i="1"/>
  <c r="F140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5" i="1" l="1"/>
  <c r="H95" i="1" s="1"/>
  <c r="E95" i="1"/>
  <c r="F95" i="1" s="1"/>
  <c r="G94" i="1"/>
  <c r="H94" i="1" s="1"/>
  <c r="E94" i="1"/>
  <c r="F94" i="1" s="1"/>
  <c r="G97" i="1" l="1"/>
  <c r="H97" i="1" s="1"/>
  <c r="E97" i="1"/>
  <c r="F97" i="1" s="1"/>
  <c r="G96" i="1"/>
  <c r="H96" i="1" s="1"/>
  <c r="E96" i="1"/>
  <c r="F96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102" i="1" l="1"/>
  <c r="H102" i="1" s="1"/>
  <c r="E102" i="1"/>
  <c r="F102" i="1" s="1"/>
  <c r="G103" i="1" l="1"/>
  <c r="H103" i="1" s="1"/>
  <c r="E103" i="1"/>
  <c r="F103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4" i="1" l="1"/>
  <c r="H124" i="1" s="1"/>
  <c r="E124" i="1"/>
  <c r="F124" i="1" s="1"/>
  <c r="G123" i="1"/>
  <c r="H123" i="1" s="1"/>
  <c r="E123" i="1"/>
  <c r="F123" i="1" s="1"/>
  <c r="G125" i="1" l="1"/>
  <c r="H125" i="1" s="1"/>
  <c r="E125" i="1"/>
  <c r="F125" i="1" s="1"/>
  <c r="G127" i="1"/>
  <c r="H127" i="1" s="1"/>
  <c r="E127" i="1"/>
  <c r="F127" i="1" s="1"/>
  <c r="G126" i="1"/>
  <c r="H126" i="1" s="1"/>
  <c r="E126" i="1"/>
  <c r="F126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8" i="1"/>
  <c r="H128" i="1" s="1"/>
  <c r="E128" i="1"/>
  <c r="F128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4" i="1" l="1"/>
  <c r="H144" i="1" s="1"/>
  <c r="E144" i="1"/>
  <c r="F144" i="1" s="1"/>
  <c r="G138" i="1" l="1"/>
  <c r="H138" i="1" s="1"/>
  <c r="E138" i="1"/>
  <c r="F138" i="1" s="1"/>
  <c r="G139" i="1" l="1"/>
  <c r="H139" i="1" s="1"/>
  <c r="E139" i="1"/>
  <c r="F139" i="1" s="1"/>
  <c r="G146" i="1" l="1"/>
  <c r="H146" i="1" s="1"/>
  <c r="E146" i="1"/>
  <c r="F146" i="1" s="1"/>
  <c r="G145" i="1"/>
  <c r="H145" i="1" s="1"/>
  <c r="E145" i="1"/>
  <c r="F145" i="1" s="1"/>
  <c r="G143" i="1"/>
  <c r="H143" i="1" s="1"/>
  <c r="E143" i="1"/>
  <c r="F143" i="1" s="1"/>
  <c r="G142" i="1"/>
  <c r="H142" i="1" s="1"/>
  <c r="E142" i="1"/>
  <c r="F142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56" i="1" l="1"/>
  <c r="H156" i="1" s="1"/>
  <c r="E156" i="1"/>
  <c r="F156" i="1" s="1"/>
  <c r="G155" i="1" l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65" i="1" l="1"/>
  <c r="H165" i="1" s="1"/>
  <c r="E165" i="1"/>
  <c r="F165" i="1" s="1"/>
  <c r="G166" i="1" l="1"/>
  <c r="H166" i="1" s="1"/>
  <c r="E166" i="1"/>
  <c r="F166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60" i="1" l="1"/>
  <c r="H160" i="1" s="1"/>
  <c r="E160" i="1"/>
  <c r="F160" i="1" s="1"/>
  <c r="E874" i="1" l="1"/>
  <c r="F874" i="1" s="1"/>
  <c r="G874" i="1"/>
  <c r="H874" i="1" s="1"/>
  <c r="K874" i="1"/>
  <c r="L874" i="1"/>
  <c r="G178" i="1" l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4" i="1"/>
  <c r="H164" i="1" s="1"/>
  <c r="E164" i="1"/>
  <c r="F164" i="1" s="1"/>
  <c r="G163" i="1"/>
  <c r="H163" i="1" s="1"/>
  <c r="E163" i="1"/>
  <c r="F163" i="1" s="1"/>
  <c r="G173" i="1"/>
  <c r="H173" i="1" s="1"/>
  <c r="E173" i="1"/>
  <c r="F173" i="1" s="1"/>
  <c r="G162" i="1"/>
  <c r="H162" i="1" s="1"/>
  <c r="E162" i="1"/>
  <c r="F162" i="1" s="1"/>
  <c r="G161" i="1"/>
  <c r="H161" i="1" s="1"/>
  <c r="E161" i="1"/>
  <c r="F161" i="1" s="1"/>
  <c r="L180" i="1" l="1"/>
  <c r="K180" i="1"/>
  <c r="E180" i="1"/>
  <c r="F180" i="1" s="1"/>
  <c r="G180" i="1"/>
  <c r="H180" i="1" s="1"/>
  <c r="E181" i="1"/>
  <c r="F181" i="1" s="1"/>
  <c r="G181" i="1"/>
  <c r="H181" i="1" s="1"/>
  <c r="G179" i="1" l="1"/>
  <c r="H179" i="1" s="1"/>
  <c r="E179" i="1"/>
  <c r="F179" i="1" s="1"/>
  <c r="E183" i="1" l="1"/>
  <c r="F183" i="1" s="1"/>
  <c r="G183" i="1"/>
  <c r="H183" i="1" s="1"/>
  <c r="E182" i="1" l="1"/>
  <c r="F182" i="1" s="1"/>
  <c r="G182" i="1"/>
  <c r="H182" i="1" s="1"/>
  <c r="G189" i="1" l="1"/>
  <c r="H189" i="1" s="1"/>
  <c r="E189" i="1"/>
  <c r="F189" i="1" s="1"/>
  <c r="L185" i="1"/>
  <c r="K185" i="1"/>
  <c r="G185" i="1"/>
  <c r="H185" i="1" s="1"/>
  <c r="E185" i="1"/>
  <c r="F185" i="1" s="1"/>
  <c r="L190" i="1"/>
  <c r="K190" i="1"/>
  <c r="G190" i="1"/>
  <c r="H190" i="1" s="1"/>
  <c r="E190" i="1"/>
  <c r="F190" i="1" s="1"/>
  <c r="G184" i="1"/>
  <c r="H184" i="1" s="1"/>
  <c r="E184" i="1"/>
  <c r="F184" i="1" s="1"/>
  <c r="G191" i="1"/>
  <c r="H191" i="1" s="1"/>
  <c r="E191" i="1"/>
  <c r="F191" i="1" s="1"/>
  <c r="G195" i="1"/>
  <c r="H195" i="1" s="1"/>
  <c r="E195" i="1"/>
  <c r="F195" i="1" s="1"/>
  <c r="G186" i="1"/>
  <c r="H186" i="1" s="1"/>
  <c r="E186" i="1"/>
  <c r="F186" i="1" s="1"/>
  <c r="G192" i="1"/>
  <c r="H192" i="1" s="1"/>
  <c r="E192" i="1"/>
  <c r="F192" i="1" s="1"/>
  <c r="G187" i="1"/>
  <c r="H187" i="1" s="1"/>
  <c r="E187" i="1"/>
  <c r="F187" i="1" s="1"/>
  <c r="G188" i="1"/>
  <c r="H188" i="1" s="1"/>
  <c r="E188" i="1"/>
  <c r="F188" i="1" s="1"/>
  <c r="G194" i="1"/>
  <c r="H194" i="1" s="1"/>
  <c r="E194" i="1"/>
  <c r="F194" i="1" s="1"/>
  <c r="L187" i="1" l="1"/>
  <c r="K187" i="1"/>
  <c r="L193" i="1"/>
  <c r="K193" i="1"/>
  <c r="G193" i="1"/>
  <c r="H193" i="1" s="1"/>
  <c r="E193" i="1"/>
  <c r="F193" i="1" s="1"/>
  <c r="G196" i="1" l="1"/>
  <c r="H196" i="1" s="1"/>
  <c r="E196" i="1"/>
  <c r="F196" i="1" s="1"/>
  <c r="G198" i="1" l="1"/>
  <c r="H198" i="1" s="1"/>
  <c r="E198" i="1"/>
  <c r="F198" i="1" s="1"/>
  <c r="G197" i="1"/>
  <c r="H197" i="1" s="1"/>
  <c r="E197" i="1"/>
  <c r="F197" i="1" s="1"/>
  <c r="G199" i="1" l="1"/>
  <c r="H199" i="1" s="1"/>
  <c r="E199" i="1"/>
  <c r="F199" i="1" s="1"/>
  <c r="G201" i="1" l="1"/>
  <c r="H201" i="1" s="1"/>
  <c r="E201" i="1"/>
  <c r="F201" i="1" s="1"/>
  <c r="G203" i="1" l="1"/>
  <c r="H203" i="1" s="1"/>
  <c r="E203" i="1"/>
  <c r="F203" i="1" s="1"/>
  <c r="G204" i="1"/>
  <c r="H204" i="1" s="1"/>
  <c r="E204" i="1"/>
  <c r="F204" i="1" s="1"/>
  <c r="G202" i="1"/>
  <c r="H202" i="1" s="1"/>
  <c r="E202" i="1"/>
  <c r="F202" i="1" s="1"/>
  <c r="G200" i="1"/>
  <c r="H200" i="1" s="1"/>
  <c r="E200" i="1"/>
  <c r="F200" i="1" s="1"/>
  <c r="G242" i="1" l="1"/>
  <c r="H242" i="1" s="1"/>
  <c r="E242" i="1"/>
  <c r="F242" i="1" s="1"/>
  <c r="E243" i="1"/>
  <c r="F243" i="1" s="1"/>
  <c r="G243" i="1"/>
  <c r="H243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05" i="1" l="1"/>
  <c r="H205" i="1" s="1"/>
  <c r="E205" i="1"/>
  <c r="F205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5" i="1" l="1"/>
  <c r="H215" i="1" s="1"/>
  <c r="E215" i="1"/>
  <c r="F215" i="1" s="1"/>
  <c r="G216" i="1" l="1"/>
  <c r="H216" i="1" s="1"/>
  <c r="E216" i="1"/>
  <c r="F216" i="1" s="1"/>
  <c r="G217" i="1" l="1"/>
  <c r="H217" i="1" s="1"/>
  <c r="E217" i="1"/>
  <c r="F217" i="1" s="1"/>
  <c r="G219" i="1" l="1"/>
  <c r="H219" i="1" s="1"/>
  <c r="E219" i="1"/>
  <c r="F219" i="1" s="1"/>
  <c r="G218" i="1"/>
  <c r="H218" i="1" s="1"/>
  <c r="E218" i="1"/>
  <c r="F218" i="1" s="1"/>
  <c r="G221" i="1"/>
  <c r="H221" i="1" s="1"/>
  <c r="E221" i="1"/>
  <c r="F221" i="1" s="1"/>
  <c r="G220" i="1"/>
  <c r="H220" i="1" s="1"/>
  <c r="E220" i="1"/>
  <c r="F220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1" i="1"/>
  <c r="H251" i="1" s="1"/>
  <c r="E251" i="1"/>
  <c r="F251" i="1" s="1"/>
  <c r="G237" i="1"/>
  <c r="H237" i="1" s="1"/>
  <c r="E237" i="1"/>
  <c r="F237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0" i="1"/>
  <c r="H230" i="1" s="1"/>
  <c r="E230" i="1"/>
  <c r="F230" i="1" s="1"/>
  <c r="G228" i="1"/>
  <c r="H228" i="1" s="1"/>
  <c r="E228" i="1"/>
  <c r="F228" i="1" s="1"/>
  <c r="G227" i="1"/>
  <c r="H227" i="1" s="1"/>
  <c r="E227" i="1"/>
  <c r="F227" i="1" s="1"/>
  <c r="G223" i="1"/>
  <c r="H223" i="1" s="1"/>
  <c r="E223" i="1"/>
  <c r="F223" i="1" s="1"/>
  <c r="G252" i="1" l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6" i="1"/>
  <c r="H236" i="1" s="1"/>
  <c r="E236" i="1"/>
  <c r="F236" i="1" s="1"/>
  <c r="G231" i="1"/>
  <c r="H231" i="1" s="1"/>
  <c r="E231" i="1"/>
  <c r="F231" i="1" s="1"/>
  <c r="G229" i="1"/>
  <c r="H229" i="1" s="1"/>
  <c r="E229" i="1"/>
  <c r="F229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2" i="1"/>
  <c r="H222" i="1" s="1"/>
  <c r="E222" i="1"/>
  <c r="F222" i="1" s="1"/>
  <c r="G263" i="1"/>
  <c r="H263" i="1" s="1"/>
  <c r="E263" i="1"/>
  <c r="F263" i="1" s="1"/>
  <c r="G255" i="1"/>
  <c r="H255" i="1" s="1"/>
  <c r="E255" i="1"/>
  <c r="F255" i="1" s="1"/>
  <c r="G254" i="1"/>
  <c r="H254" i="1" s="1"/>
  <c r="E254" i="1"/>
  <c r="F254" i="1" s="1"/>
  <c r="G265" i="1"/>
  <c r="H265" i="1" s="1"/>
  <c r="E265" i="1"/>
  <c r="F265" i="1" s="1"/>
  <c r="G264" i="1"/>
  <c r="H264" i="1" s="1"/>
  <c r="E264" i="1"/>
  <c r="F264" i="1" s="1"/>
  <c r="G253" i="1"/>
  <c r="H253" i="1" s="1"/>
  <c r="E253" i="1"/>
  <c r="F253" i="1" s="1"/>
  <c r="G267" i="1" l="1"/>
  <c r="H267" i="1" s="1"/>
  <c r="E267" i="1"/>
  <c r="F267" i="1" s="1"/>
  <c r="G266" i="1"/>
  <c r="H266" i="1" s="1"/>
  <c r="E266" i="1"/>
  <c r="F266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1" i="1" l="1"/>
  <c r="H271" i="1" s="1"/>
  <c r="E271" i="1"/>
  <c r="F271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8" i="1" l="1"/>
  <c r="H278" i="1" s="1"/>
  <c r="E278" i="1"/>
  <c r="F278" i="1" s="1"/>
  <c r="L279" i="1" l="1"/>
  <c r="K279" i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297" i="1"/>
  <c r="H297" i="1" s="1"/>
  <c r="E297" i="1"/>
  <c r="F297" i="1" s="1"/>
  <c r="G286" i="1" l="1"/>
  <c r="H286" i="1" s="1"/>
  <c r="E286" i="1"/>
  <c r="F286" i="1" s="1"/>
  <c r="G291" i="1"/>
  <c r="H291" i="1" s="1"/>
  <c r="E291" i="1"/>
  <c r="F291" i="1" s="1"/>
  <c r="G289" i="1" l="1"/>
  <c r="H289" i="1" s="1"/>
  <c r="E289" i="1"/>
  <c r="F289" i="1" s="1"/>
  <c r="G290" i="1"/>
  <c r="H290" i="1" s="1"/>
  <c r="E290" i="1"/>
  <c r="F290" i="1" s="1"/>
  <c r="G288" i="1"/>
  <c r="H288" i="1" s="1"/>
  <c r="E288" i="1"/>
  <c r="F288" i="1" s="1"/>
  <c r="G287" i="1"/>
  <c r="H287" i="1" s="1"/>
  <c r="E287" i="1"/>
  <c r="F287" i="1" s="1"/>
  <c r="L290" i="1"/>
  <c r="K290" i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303" i="1" l="1"/>
  <c r="H303" i="1" s="1"/>
  <c r="E303" i="1"/>
  <c r="F303" i="1" s="1"/>
  <c r="G304" i="1" l="1"/>
  <c r="H304" i="1" s="1"/>
  <c r="E304" i="1"/>
  <c r="F304" i="1" s="1"/>
  <c r="G306" i="1" l="1"/>
  <c r="H306" i="1" s="1"/>
  <c r="E306" i="1"/>
  <c r="F306" i="1" s="1"/>
  <c r="G305" i="1"/>
  <c r="H305" i="1" s="1"/>
  <c r="E305" i="1"/>
  <c r="F305" i="1" s="1"/>
  <c r="E307" i="1" l="1"/>
  <c r="F307" i="1" s="1"/>
  <c r="G307" i="1"/>
  <c r="H307" i="1" s="1"/>
  <c r="E308" i="1"/>
  <c r="F308" i="1" s="1"/>
  <c r="G308" i="1"/>
  <c r="H308" i="1" s="1"/>
  <c r="G310" i="1" l="1"/>
  <c r="H310" i="1" s="1"/>
  <c r="E310" i="1"/>
  <c r="F310" i="1" s="1"/>
  <c r="G309" i="1"/>
  <c r="H309" i="1" s="1"/>
  <c r="E309" i="1"/>
  <c r="F309" i="1" s="1"/>
  <c r="G311" i="1" l="1"/>
  <c r="H311" i="1" s="1"/>
  <c r="E311" i="1"/>
  <c r="F311" i="1" s="1"/>
  <c r="G312" i="1" l="1"/>
  <c r="H312" i="1" s="1"/>
  <c r="E312" i="1"/>
  <c r="F312" i="1" s="1"/>
  <c r="L320" i="1" l="1"/>
  <c r="K320" i="1"/>
  <c r="L317" i="1"/>
  <c r="K317" i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2" i="1" l="1"/>
  <c r="H322" i="1" s="1"/>
  <c r="E322" i="1"/>
  <c r="F322" i="1" s="1"/>
  <c r="G323" i="1" l="1"/>
  <c r="H323" i="1" s="1"/>
  <c r="E323" i="1"/>
  <c r="F323" i="1" s="1"/>
  <c r="G338" i="1" l="1"/>
  <c r="H338" i="1" s="1"/>
  <c r="E338" i="1"/>
  <c r="F338" i="1" s="1"/>
  <c r="G333" i="1" l="1"/>
  <c r="H333" i="1" s="1"/>
  <c r="E333" i="1"/>
  <c r="F333" i="1" s="1"/>
  <c r="G332" i="1"/>
  <c r="H332" i="1" s="1"/>
  <c r="E332" i="1"/>
  <c r="F332" i="1" s="1"/>
  <c r="G325" i="1" l="1"/>
  <c r="H325" i="1" s="1"/>
  <c r="E325" i="1"/>
  <c r="F325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37" i="1" l="1"/>
  <c r="H337" i="1" s="1"/>
  <c r="E337" i="1"/>
  <c r="F337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9" i="1" l="1"/>
  <c r="H339" i="1" s="1"/>
  <c r="E339" i="1"/>
  <c r="F339" i="1" s="1"/>
  <c r="G340" i="1" l="1"/>
  <c r="H340" i="1" s="1"/>
  <c r="E340" i="1"/>
  <c r="F340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55" i="1" l="1"/>
  <c r="H355" i="1" s="1"/>
  <c r="E355" i="1"/>
  <c r="F355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63" i="1" l="1"/>
  <c r="H363" i="1" s="1"/>
  <c r="E363" i="1"/>
  <c r="F363" i="1" s="1"/>
  <c r="G362" i="1" l="1"/>
  <c r="H362" i="1" s="1"/>
  <c r="E362" i="1"/>
  <c r="F362" i="1" s="1"/>
  <c r="G361" i="1"/>
  <c r="H361" i="1" s="1"/>
  <c r="E361" i="1"/>
  <c r="F361" i="1" s="1"/>
  <c r="G365" i="1" l="1"/>
  <c r="H365" i="1" s="1"/>
  <c r="E365" i="1"/>
  <c r="F365" i="1" s="1"/>
  <c r="G364" i="1"/>
  <c r="H364" i="1" s="1"/>
  <c r="E364" i="1"/>
  <c r="F364" i="1" s="1"/>
  <c r="G366" i="1" l="1"/>
  <c r="H366" i="1" s="1"/>
  <c r="E366" i="1"/>
  <c r="F366" i="1" s="1"/>
  <c r="G367" i="1" l="1"/>
  <c r="H367" i="1" s="1"/>
  <c r="E367" i="1"/>
  <c r="F367" i="1" s="1"/>
  <c r="G379" i="1" l="1"/>
  <c r="H379" i="1" s="1"/>
  <c r="E379" i="1"/>
  <c r="F379" i="1" s="1"/>
  <c r="G378" i="1" l="1"/>
  <c r="H378" i="1" s="1"/>
  <c r="E378" i="1"/>
  <c r="F378" i="1" s="1"/>
  <c r="G375" i="1"/>
  <c r="H375" i="1" s="1"/>
  <c r="E375" i="1"/>
  <c r="F375" i="1" s="1"/>
  <c r="G374" i="1"/>
  <c r="H374" i="1" s="1"/>
  <c r="E374" i="1"/>
  <c r="F374" i="1" s="1"/>
  <c r="G372" i="1"/>
  <c r="H372" i="1" s="1"/>
  <c r="E372" i="1"/>
  <c r="F372" i="1" s="1"/>
  <c r="G370" i="1"/>
  <c r="H370" i="1" s="1"/>
  <c r="E370" i="1"/>
  <c r="F370" i="1" s="1"/>
  <c r="G369" i="1"/>
  <c r="H369" i="1" s="1"/>
  <c r="E369" i="1"/>
  <c r="F369" i="1" s="1"/>
  <c r="G377" i="1"/>
  <c r="H377" i="1" s="1"/>
  <c r="E377" i="1"/>
  <c r="F377" i="1" s="1"/>
  <c r="G376" i="1"/>
  <c r="H376" i="1" s="1"/>
  <c r="E376" i="1"/>
  <c r="F376" i="1" s="1"/>
  <c r="G373" i="1"/>
  <c r="H373" i="1" s="1"/>
  <c r="E373" i="1"/>
  <c r="F373" i="1" s="1"/>
  <c r="G371" i="1"/>
  <c r="H371" i="1" s="1"/>
  <c r="E371" i="1"/>
  <c r="F371" i="1" s="1"/>
  <c r="G368" i="1"/>
  <c r="H368" i="1" s="1"/>
  <c r="E368" i="1"/>
  <c r="F368" i="1" s="1"/>
  <c r="G381" i="1" l="1"/>
  <c r="H381" i="1" s="1"/>
  <c r="E381" i="1"/>
  <c r="F381" i="1" s="1"/>
  <c r="G380" i="1"/>
  <c r="H380" i="1" s="1"/>
  <c r="E380" i="1"/>
  <c r="F380" i="1" s="1"/>
  <c r="G391" i="1" l="1"/>
  <c r="H391" i="1" s="1"/>
  <c r="E391" i="1"/>
  <c r="F391" i="1" s="1"/>
  <c r="G389" i="1"/>
  <c r="H389" i="1" s="1"/>
  <c r="E389" i="1"/>
  <c r="F389" i="1" s="1"/>
  <c r="G393" i="1"/>
  <c r="H393" i="1" s="1"/>
  <c r="E393" i="1"/>
  <c r="F393" i="1" s="1"/>
  <c r="G392" i="1"/>
  <c r="H392" i="1" s="1"/>
  <c r="E392" i="1"/>
  <c r="F392" i="1" s="1"/>
  <c r="G390" i="1"/>
  <c r="H390" i="1" s="1"/>
  <c r="E390" i="1"/>
  <c r="F390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95" i="1" l="1"/>
  <c r="H395" i="1" s="1"/>
  <c r="E395" i="1"/>
  <c r="F395" i="1" s="1"/>
  <c r="G394" i="1"/>
  <c r="H394" i="1" s="1"/>
  <c r="E394" i="1"/>
  <c r="F394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4" i="1" l="1"/>
  <c r="H404" i="1" s="1"/>
  <c r="E404" i="1"/>
  <c r="F404" i="1" s="1"/>
  <c r="G403" i="1"/>
  <c r="H403" i="1" s="1"/>
  <c r="E403" i="1"/>
  <c r="F403" i="1" s="1"/>
  <c r="G405" i="1" l="1"/>
  <c r="H405" i="1" s="1"/>
  <c r="E405" i="1"/>
  <c r="F405" i="1" s="1"/>
  <c r="L406" i="1" l="1"/>
  <c r="K406" i="1"/>
  <c r="G406" i="1"/>
  <c r="H406" i="1" s="1"/>
  <c r="E406" i="1"/>
  <c r="F406" i="1" s="1"/>
  <c r="G407" i="1"/>
  <c r="H407" i="1" s="1"/>
  <c r="E407" i="1"/>
  <c r="F407" i="1" s="1"/>
  <c r="G408" i="1" l="1"/>
  <c r="H408" i="1" s="1"/>
  <c r="E408" i="1"/>
  <c r="F408" i="1" s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 l="1"/>
  <c r="H409" i="1" s="1"/>
  <c r="E409" i="1"/>
  <c r="F409" i="1" s="1"/>
  <c r="G416" i="1" l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 l="1"/>
  <c r="H413" i="1" s="1"/>
  <c r="E413" i="1"/>
  <c r="F413" i="1" s="1"/>
  <c r="G419" i="1" l="1"/>
  <c r="H419" i="1" s="1"/>
  <c r="E419" i="1"/>
  <c r="F419" i="1" s="1"/>
  <c r="G418" i="1" l="1"/>
  <c r="H418" i="1" s="1"/>
  <c r="E418" i="1"/>
  <c r="F418" i="1" s="1"/>
  <c r="G417" i="1"/>
  <c r="H417" i="1" s="1"/>
  <c r="E417" i="1"/>
  <c r="F417" i="1" s="1"/>
  <c r="G420" i="1"/>
  <c r="H420" i="1" s="1"/>
  <c r="E420" i="1"/>
  <c r="F420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53" i="1" l="1"/>
  <c r="K453" i="1"/>
  <c r="G453" i="1"/>
  <c r="H453" i="1" s="1"/>
  <c r="E453" i="1"/>
  <c r="F453" i="1" s="1"/>
  <c r="E454" i="1" l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 l="1"/>
  <c r="H472" i="1" s="1"/>
  <c r="E472" i="1"/>
  <c r="F472" i="1" s="1"/>
  <c r="G484" i="1" l="1"/>
  <c r="H484" i="1" s="1"/>
  <c r="E484" i="1"/>
  <c r="F484" i="1" s="1"/>
  <c r="G526" i="1" l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E529" i="1" l="1"/>
  <c r="F529" i="1" s="1"/>
  <c r="G529" i="1"/>
  <c r="H529" i="1" s="1"/>
  <c r="G528" i="1" l="1"/>
  <c r="H528" i="1" s="1"/>
  <c r="E528" i="1"/>
  <c r="F528" i="1" s="1"/>
  <c r="G527" i="1"/>
  <c r="H527" i="1" s="1"/>
  <c r="E527" i="1"/>
  <c r="F527" i="1" s="1"/>
  <c r="E531" i="1" l="1"/>
  <c r="F531" i="1" s="1"/>
  <c r="G531" i="1"/>
  <c r="H531" i="1" s="1"/>
  <c r="E532" i="1"/>
  <c r="F532" i="1" s="1"/>
  <c r="G532" i="1"/>
  <c r="H532" i="1" s="1"/>
  <c r="G530" i="1"/>
  <c r="H530" i="1" s="1"/>
  <c r="E530" i="1"/>
  <c r="F530" i="1" s="1"/>
  <c r="G533" i="1" l="1"/>
  <c r="H533" i="1" s="1"/>
  <c r="E533" i="1"/>
  <c r="F533" i="1" s="1"/>
  <c r="G534" i="1" l="1"/>
  <c r="H534" i="1" s="1"/>
  <c r="E534" i="1"/>
  <c r="F534" i="1" s="1"/>
  <c r="G535" i="1"/>
  <c r="H535" i="1" s="1"/>
  <c r="E535" i="1"/>
  <c r="F535" i="1" s="1"/>
  <c r="G536" i="1" l="1"/>
  <c r="H536" i="1" s="1"/>
  <c r="E536" i="1"/>
  <c r="F536" i="1" s="1"/>
  <c r="G538" i="1" l="1"/>
  <c r="H538" i="1" s="1"/>
  <c r="E538" i="1"/>
  <c r="F538" i="1" s="1"/>
  <c r="G537" i="1"/>
  <c r="H537" i="1" s="1"/>
  <c r="E537" i="1"/>
  <c r="F537" i="1" s="1"/>
  <c r="G539" i="1" l="1"/>
  <c r="H539" i="1" s="1"/>
  <c r="E539" i="1"/>
  <c r="F539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L544" i="1" l="1"/>
  <c r="K544" i="1"/>
  <c r="G544" i="1"/>
  <c r="H544" i="1" s="1"/>
  <c r="E544" i="1"/>
  <c r="F544" i="1" s="1"/>
  <c r="G547" i="1" l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L548" i="1" l="1"/>
  <c r="K548" i="1"/>
  <c r="G548" i="1"/>
  <c r="H548" i="1" s="1"/>
  <c r="E548" i="1"/>
  <c r="F548" i="1" s="1"/>
  <c r="G561" i="1" l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602" i="1" l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633" i="1"/>
  <c r="H633" i="1" s="1"/>
  <c r="E633" i="1"/>
  <c r="F633" i="1" s="1"/>
  <c r="G632" i="1"/>
  <c r="H632" i="1" s="1"/>
  <c r="E632" i="1"/>
  <c r="F632" i="1" s="1"/>
  <c r="G549" i="1" l="1"/>
  <c r="H549" i="1" s="1"/>
  <c r="E549" i="1"/>
  <c r="F549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6" i="1" l="1"/>
  <c r="H566" i="1" s="1"/>
  <c r="E566" i="1"/>
  <c r="F566" i="1" s="1"/>
  <c r="G606" i="1" l="1"/>
  <c r="H606" i="1" s="1"/>
  <c r="E606" i="1"/>
  <c r="F606" i="1" s="1"/>
  <c r="G605" i="1"/>
  <c r="H605" i="1" s="1"/>
  <c r="E605" i="1"/>
  <c r="F605" i="1" s="1"/>
  <c r="G589" i="1" l="1"/>
  <c r="H589" i="1" s="1"/>
  <c r="E589" i="1"/>
  <c r="F589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8" i="1"/>
  <c r="H588" i="1" s="1"/>
  <c r="E588" i="1"/>
  <c r="F588" i="1" s="1"/>
  <c r="G587" i="1" l="1"/>
  <c r="H587" i="1" s="1"/>
  <c r="E587" i="1"/>
  <c r="F587" i="1" s="1"/>
  <c r="G586" i="1"/>
  <c r="H586" i="1" s="1"/>
  <c r="E586" i="1"/>
  <c r="F586" i="1" s="1"/>
  <c r="G583" i="1" l="1"/>
  <c r="H583" i="1" s="1"/>
  <c r="E583" i="1"/>
  <c r="F583" i="1" s="1"/>
  <c r="L580" i="1"/>
  <c r="K580" i="1"/>
  <c r="G580" i="1"/>
  <c r="H580" i="1" s="1"/>
  <c r="E580" i="1"/>
  <c r="F580" i="1" s="1"/>
  <c r="G585" i="1"/>
  <c r="H585" i="1" s="1"/>
  <c r="E585" i="1"/>
  <c r="F585" i="1" s="1"/>
  <c r="G584" i="1"/>
  <c r="H584" i="1" s="1"/>
  <c r="E584" i="1"/>
  <c r="F584" i="1" s="1"/>
  <c r="G582" i="1"/>
  <c r="H582" i="1" s="1"/>
  <c r="E582" i="1"/>
  <c r="F582" i="1" s="1"/>
  <c r="L581" i="1" l="1"/>
  <c r="K581" i="1"/>
  <c r="G581" i="1"/>
  <c r="H581" i="1" s="1"/>
  <c r="E581" i="1"/>
  <c r="F581" i="1" s="1"/>
  <c r="G596" i="1" l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604" i="1" l="1"/>
  <c r="H604" i="1" s="1"/>
  <c r="E604" i="1"/>
  <c r="F604" i="1" s="1"/>
  <c r="G603" i="1"/>
  <c r="H603" i="1" s="1"/>
  <c r="E603" i="1"/>
  <c r="F603" i="1" s="1"/>
  <c r="G597" i="1"/>
  <c r="H597" i="1" s="1"/>
  <c r="E597" i="1"/>
  <c r="F597" i="1" s="1"/>
  <c r="G609" i="1" l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11" i="1" l="1"/>
  <c r="H611" i="1" s="1"/>
  <c r="E611" i="1"/>
  <c r="F611" i="1" s="1"/>
  <c r="G610" i="1" l="1"/>
  <c r="H610" i="1" s="1"/>
  <c r="E610" i="1"/>
  <c r="F610" i="1" s="1"/>
  <c r="G612" i="1" l="1"/>
  <c r="H612" i="1" s="1"/>
  <c r="E612" i="1"/>
  <c r="F612" i="1" s="1"/>
  <c r="G614" i="1" l="1"/>
  <c r="H614" i="1" s="1"/>
  <c r="E614" i="1"/>
  <c r="F614" i="1" s="1"/>
  <c r="G613" i="1"/>
  <c r="H613" i="1" s="1"/>
  <c r="E613" i="1"/>
  <c r="F613" i="1" s="1"/>
  <c r="L621" i="1" l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22" i="1" l="1"/>
  <c r="H622" i="1" s="1"/>
  <c r="E622" i="1"/>
  <c r="F622" i="1" s="1"/>
  <c r="L630" i="1" l="1"/>
  <c r="K630" i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4" i="1"/>
  <c r="F634" i="1" s="1"/>
  <c r="G634" i="1"/>
  <c r="H634" i="1" s="1"/>
  <c r="L626" i="1" l="1"/>
  <c r="K626" i="1"/>
  <c r="E625" i="1" l="1"/>
  <c r="F625" i="1" s="1"/>
  <c r="G625" i="1"/>
  <c r="H625" i="1" s="1"/>
  <c r="L624" i="1"/>
  <c r="K624" i="1"/>
  <c r="L623" i="1"/>
  <c r="K623" i="1"/>
  <c r="G624" i="1" l="1"/>
  <c r="H624" i="1" s="1"/>
  <c r="E624" i="1"/>
  <c r="F624" i="1" s="1"/>
  <c r="G623" i="1"/>
  <c r="H623" i="1" s="1"/>
  <c r="E623" i="1"/>
  <c r="F623" i="1" s="1"/>
  <c r="G637" i="1" l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44" i="1" l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K648" i="1"/>
  <c r="L648" i="1"/>
  <c r="E649" i="1"/>
  <c r="F649" i="1" s="1"/>
  <c r="G649" i="1"/>
  <c r="H649" i="1" s="1"/>
  <c r="K649" i="1"/>
  <c r="L649" i="1"/>
  <c r="L651" i="1" l="1"/>
  <c r="K651" i="1"/>
  <c r="L650" i="1"/>
  <c r="K650" i="1"/>
  <c r="G651" i="1" l="1"/>
  <c r="H651" i="1" s="1"/>
  <c r="E651" i="1"/>
  <c r="F651" i="1" s="1"/>
  <c r="G650" i="1"/>
  <c r="H650" i="1" s="1"/>
  <c r="E650" i="1"/>
  <c r="F650" i="1" s="1"/>
  <c r="G652" i="1" l="1"/>
  <c r="H652" i="1" s="1"/>
  <c r="E652" i="1"/>
  <c r="F652" i="1" s="1"/>
  <c r="G656" i="1" l="1"/>
  <c r="H656" i="1" s="1"/>
  <c r="E656" i="1"/>
  <c r="F656" i="1" s="1"/>
  <c r="G655" i="1"/>
  <c r="H655" i="1" s="1"/>
  <c r="E655" i="1"/>
  <c r="F655" i="1" s="1"/>
  <c r="L659" i="1"/>
  <c r="K659" i="1"/>
  <c r="L658" i="1"/>
  <c r="K658" i="1"/>
  <c r="L657" i="1"/>
  <c r="K657" i="1"/>
  <c r="L656" i="1"/>
  <c r="K656" i="1"/>
  <c r="L655" i="1"/>
  <c r="K655" i="1"/>
  <c r="L654" i="1"/>
  <c r="K654" i="1"/>
  <c r="G654" i="1" l="1"/>
  <c r="H654" i="1" s="1"/>
  <c r="E654" i="1"/>
  <c r="F654" i="1" s="1"/>
  <c r="G653" i="1"/>
  <c r="H653" i="1" s="1"/>
  <c r="E653" i="1"/>
  <c r="F653" i="1" s="1"/>
  <c r="G657" i="1" l="1"/>
  <c r="H657" i="1" s="1"/>
  <c r="E657" i="1"/>
  <c r="F65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 l="1"/>
  <c r="H659" i="1" s="1"/>
  <c r="E659" i="1"/>
  <c r="F659" i="1" s="1"/>
  <c r="G658" i="1"/>
  <c r="H658" i="1" s="1"/>
  <c r="E658" i="1"/>
  <c r="F658" i="1" s="1"/>
  <c r="L668" i="1" l="1"/>
  <c r="K668" i="1"/>
  <c r="E667" i="1"/>
  <c r="F667" i="1" s="1"/>
  <c r="G667" i="1"/>
  <c r="H667" i="1" s="1"/>
  <c r="E668" i="1"/>
  <c r="F668" i="1" s="1"/>
  <c r="G668" i="1"/>
  <c r="H668" i="1" s="1"/>
  <c r="L669" i="1" l="1"/>
  <c r="K669" i="1"/>
  <c r="G669" i="1"/>
  <c r="H669" i="1" s="1"/>
  <c r="E669" i="1"/>
  <c r="F669" i="1" s="1"/>
  <c r="G673" i="1" l="1"/>
  <c r="H673" i="1" s="1"/>
  <c r="E673" i="1"/>
  <c r="F673" i="1" s="1"/>
  <c r="L674" i="1"/>
  <c r="K674" i="1"/>
  <c r="G674" i="1"/>
  <c r="H674" i="1" s="1"/>
  <c r="E674" i="1"/>
  <c r="F674" i="1" s="1"/>
  <c r="G672" i="1" l="1"/>
  <c r="H672" i="1" s="1"/>
  <c r="E672" i="1"/>
  <c r="F672" i="1" s="1"/>
  <c r="L671" i="1"/>
  <c r="K671" i="1"/>
  <c r="L670" i="1"/>
  <c r="K670" i="1"/>
  <c r="G671" i="1"/>
  <c r="H671" i="1" s="1"/>
  <c r="E671" i="1"/>
  <c r="F671" i="1" s="1"/>
  <c r="G670" i="1"/>
  <c r="H670" i="1" s="1"/>
  <c r="E670" i="1"/>
  <c r="F670" i="1" s="1"/>
  <c r="L678" i="1" l="1"/>
  <c r="K678" i="1"/>
  <c r="G678" i="1"/>
  <c r="H678" i="1" s="1"/>
  <c r="E678" i="1"/>
  <c r="F678" i="1" s="1"/>
  <c r="L676" i="1" l="1"/>
  <c r="K676" i="1"/>
  <c r="L675" i="1"/>
  <c r="K675" i="1"/>
  <c r="G676" i="1"/>
  <c r="H676" i="1" s="1"/>
  <c r="E676" i="1"/>
  <c r="F676" i="1" s="1"/>
  <c r="G675" i="1"/>
  <c r="H675" i="1" s="1"/>
  <c r="E675" i="1"/>
  <c r="F675" i="1" s="1"/>
  <c r="G677" i="1"/>
  <c r="H677" i="1" s="1"/>
  <c r="E677" i="1"/>
  <c r="F677" i="1" s="1"/>
  <c r="L685" i="1" l="1"/>
  <c r="K685" i="1"/>
  <c r="L684" i="1"/>
  <c r="K684" i="1"/>
  <c r="L682" i="1"/>
  <c r="K682" i="1"/>
  <c r="L679" i="1"/>
  <c r="K679" i="1"/>
  <c r="G685" i="1"/>
  <c r="H685" i="1" s="1"/>
  <c r="E685" i="1"/>
  <c r="F685" i="1" s="1"/>
  <c r="G684" i="1"/>
  <c r="H684" i="1" s="1"/>
  <c r="E684" i="1"/>
  <c r="F684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83" i="1" l="1"/>
  <c r="H683" i="1" s="1"/>
  <c r="E683" i="1"/>
  <c r="F683" i="1" s="1"/>
  <c r="G686" i="1" l="1"/>
  <c r="H686" i="1" s="1"/>
  <c r="E686" i="1"/>
  <c r="F686" i="1" s="1"/>
  <c r="G688" i="1" l="1"/>
  <c r="H688" i="1" s="1"/>
  <c r="E688" i="1"/>
  <c r="F688" i="1" s="1"/>
  <c r="G687" i="1" l="1"/>
  <c r="H687" i="1" s="1"/>
  <c r="E687" i="1"/>
  <c r="F687" i="1" s="1"/>
  <c r="G689" i="1" l="1"/>
  <c r="H689" i="1" s="1"/>
  <c r="E689" i="1"/>
  <c r="F689" i="1" s="1"/>
  <c r="L691" i="1" l="1"/>
  <c r="K691" i="1"/>
  <c r="G695" i="1" l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L692" i="1" l="1"/>
  <c r="K692" i="1"/>
  <c r="L690" i="1"/>
  <c r="K690" i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E696" i="1"/>
  <c r="F696" i="1" s="1"/>
  <c r="G696" i="1"/>
  <c r="H696" i="1" s="1"/>
  <c r="K696" i="1"/>
  <c r="L696" i="1"/>
  <c r="E697" i="1"/>
  <c r="F697" i="1" s="1"/>
  <c r="G697" i="1"/>
  <c r="H697" i="1" s="1"/>
  <c r="K697" i="1"/>
  <c r="L697" i="1"/>
  <c r="L715" i="1" l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G718" i="1" l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E720" i="1" l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L719" i="1" l="1"/>
  <c r="K719" i="1"/>
  <c r="G719" i="1"/>
  <c r="H719" i="1" s="1"/>
  <c r="E719" i="1"/>
  <c r="F719" i="1" s="1"/>
  <c r="L727" i="1" l="1"/>
  <c r="K727" i="1"/>
  <c r="L726" i="1"/>
  <c r="K726" i="1"/>
  <c r="L725" i="1"/>
  <c r="K725" i="1"/>
  <c r="L724" i="1"/>
  <c r="K724" i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 l="1"/>
  <c r="H724" i="1" s="1"/>
  <c r="E724" i="1"/>
  <c r="F724" i="1" s="1"/>
  <c r="G723" i="1"/>
  <c r="H723" i="1" s="1"/>
  <c r="E723" i="1"/>
  <c r="F723" i="1" s="1"/>
  <c r="L744" i="1" l="1"/>
  <c r="K744" i="1"/>
  <c r="G744" i="1" l="1"/>
  <c r="H744" i="1" s="1"/>
  <c r="E744" i="1"/>
  <c r="F744" i="1" s="1"/>
  <c r="G746" i="1"/>
  <c r="H746" i="1" s="1"/>
  <c r="E746" i="1"/>
  <c r="F746" i="1" s="1"/>
  <c r="G745" i="1"/>
  <c r="H745" i="1" s="1"/>
  <c r="E745" i="1"/>
  <c r="F745" i="1" s="1"/>
  <c r="L741" i="1"/>
  <c r="K741" i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L733" i="1" l="1"/>
  <c r="K733" i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L732" i="1" l="1"/>
  <c r="K732" i="1"/>
  <c r="L731" i="1"/>
  <c r="K731" i="1"/>
  <c r="L730" i="1"/>
  <c r="K730" i="1"/>
  <c r="L729" i="1"/>
  <c r="K729" i="1"/>
  <c r="L728" i="1"/>
  <c r="K728" i="1"/>
  <c r="L747" i="1"/>
  <c r="K747" i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47" i="1" l="1"/>
  <c r="H747" i="1" s="1"/>
  <c r="E747" i="1"/>
  <c r="F747" i="1" s="1"/>
  <c r="L753" i="1" l="1"/>
  <c r="K753" i="1"/>
  <c r="L752" i="1"/>
  <c r="K752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L750" i="1" l="1"/>
  <c r="K750" i="1"/>
  <c r="L749" i="1"/>
  <c r="K749" i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97" i="1" l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E801" i="1"/>
  <c r="F801" i="1" s="1"/>
  <c r="G801" i="1"/>
  <c r="H801" i="1" s="1"/>
  <c r="L810" i="1" l="1"/>
  <c r="K810" i="1"/>
  <c r="G810" i="1"/>
  <c r="H810" i="1" s="1"/>
  <c r="E810" i="1"/>
  <c r="F810" i="1" s="1"/>
  <c r="L809" i="1" l="1"/>
  <c r="K809" i="1"/>
  <c r="L808" i="1"/>
  <c r="K808" i="1"/>
  <c r="L807" i="1"/>
  <c r="K807" i="1"/>
  <c r="L805" i="1"/>
  <c r="K805" i="1"/>
  <c r="L804" i="1"/>
  <c r="K804" i="1"/>
  <c r="L803" i="1"/>
  <c r="K803" i="1"/>
  <c r="L802" i="1"/>
  <c r="K802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 l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13" i="1" l="1"/>
  <c r="H813" i="1" s="1"/>
  <c r="E813" i="1"/>
  <c r="F813" i="1" s="1"/>
  <c r="G812" i="1" l="1"/>
  <c r="H812" i="1" s="1"/>
  <c r="E812" i="1"/>
  <c r="F812" i="1" s="1"/>
  <c r="G811" i="1"/>
  <c r="H811" i="1" s="1"/>
  <c r="E811" i="1"/>
  <c r="F811" i="1" s="1"/>
  <c r="G829" i="1" l="1"/>
  <c r="H829" i="1" s="1"/>
  <c r="E829" i="1"/>
  <c r="F829" i="1" s="1"/>
  <c r="E828" i="1" l="1"/>
  <c r="F828" i="1" s="1"/>
  <c r="G828" i="1"/>
  <c r="H828" i="1" s="1"/>
  <c r="G827" i="1" l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2" i="1" l="1"/>
  <c r="H822" i="1" s="1"/>
  <c r="E822" i="1"/>
  <c r="F822" i="1" s="1"/>
  <c r="G821" i="1"/>
  <c r="H821" i="1" s="1"/>
  <c r="E821" i="1"/>
  <c r="F821" i="1" s="1"/>
  <c r="L821" i="1"/>
  <c r="K821" i="1"/>
  <c r="L823" i="1" l="1"/>
  <c r="K823" i="1"/>
  <c r="G823" i="1"/>
  <c r="H823" i="1" s="1"/>
  <c r="E823" i="1"/>
  <c r="F823" i="1" s="1"/>
  <c r="G820" i="1"/>
  <c r="H820" i="1" s="1"/>
  <c r="E820" i="1"/>
  <c r="F820" i="1" s="1"/>
  <c r="L818" i="1" l="1"/>
  <c r="K818" i="1"/>
  <c r="L819" i="1"/>
  <c r="K819" i="1"/>
  <c r="L817" i="1"/>
  <c r="K817" i="1"/>
  <c r="G818" i="1"/>
  <c r="H818" i="1" s="1"/>
  <c r="E818" i="1"/>
  <c r="F818" i="1" s="1"/>
  <c r="G819" i="1"/>
  <c r="H819" i="1" s="1"/>
  <c r="E819" i="1"/>
  <c r="F819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30" i="1" l="1"/>
  <c r="H830" i="1" s="1"/>
  <c r="E830" i="1"/>
  <c r="F830" i="1" s="1"/>
  <c r="L831" i="1" l="1"/>
  <c r="K831" i="1"/>
  <c r="G831" i="1"/>
  <c r="H831" i="1" s="1"/>
  <c r="E831" i="1"/>
  <c r="F831" i="1" s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 l="1"/>
  <c r="H837" i="1" s="1"/>
  <c r="E837" i="1"/>
  <c r="F837" i="1" s="1"/>
  <c r="L837" i="1"/>
  <c r="K837" i="1"/>
  <c r="L834" i="1" l="1"/>
  <c r="K834" i="1"/>
  <c r="L833" i="1"/>
  <c r="K833" i="1"/>
  <c r="L832" i="1"/>
  <c r="K832" i="1"/>
  <c r="E833" i="1"/>
  <c r="F833" i="1" s="1"/>
  <c r="G833" i="1"/>
  <c r="H833" i="1" s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G832" i="1"/>
  <c r="H832" i="1" s="1"/>
  <c r="E832" i="1"/>
  <c r="F832" i="1" s="1"/>
  <c r="L843" i="1" l="1"/>
  <c r="K843" i="1"/>
  <c r="L842" i="1"/>
  <c r="K842" i="1"/>
  <c r="G843" i="1"/>
  <c r="H843" i="1" s="1"/>
  <c r="E843" i="1"/>
  <c r="F843" i="1" s="1"/>
  <c r="G842" i="1"/>
  <c r="H842" i="1" s="1"/>
  <c r="E842" i="1"/>
  <c r="F842" i="1" s="1"/>
  <c r="G841" i="1" l="1"/>
  <c r="H841" i="1" s="1"/>
  <c r="E841" i="1"/>
  <c r="F841" i="1" s="1"/>
  <c r="G859" i="1" l="1"/>
  <c r="H859" i="1" s="1"/>
  <c r="E859" i="1"/>
  <c r="F859" i="1" s="1"/>
  <c r="L859" i="1"/>
  <c r="K859" i="1"/>
  <c r="G858" i="1" l="1"/>
  <c r="H858" i="1" s="1"/>
  <c r="E858" i="1"/>
  <c r="F858" i="1" s="1"/>
  <c r="G857" i="1"/>
  <c r="H857" i="1" s="1"/>
  <c r="E857" i="1"/>
  <c r="F857" i="1" s="1"/>
  <c r="L856" i="1"/>
  <c r="K856" i="1"/>
  <c r="L855" i="1"/>
  <c r="K855" i="1"/>
  <c r="L854" i="1"/>
  <c r="K854" i="1"/>
  <c r="L853" i="1"/>
  <c r="K853" i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L850" i="1" l="1"/>
  <c r="K850" i="1"/>
  <c r="E849" i="1"/>
  <c r="F849" i="1" s="1"/>
  <c r="G849" i="1"/>
  <c r="H849" i="1" s="1"/>
  <c r="E850" i="1"/>
  <c r="F850" i="1" s="1"/>
  <c r="G850" i="1"/>
  <c r="H850" i="1" s="1"/>
  <c r="E851" i="1"/>
  <c r="F851" i="1" s="1"/>
  <c r="G851" i="1"/>
  <c r="H851" i="1" s="1"/>
  <c r="G848" i="1" l="1"/>
  <c r="H848" i="1" s="1"/>
  <c r="E848" i="1"/>
  <c r="F848" i="1" s="1"/>
  <c r="L848" i="1"/>
  <c r="K848" i="1"/>
  <c r="G847" i="1" l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L867" i="1" l="1"/>
  <c r="K867" i="1"/>
  <c r="E867" i="1"/>
  <c r="F867" i="1" s="1"/>
  <c r="G867" i="1"/>
  <c r="H867" i="1" s="1"/>
  <c r="G865" i="1" l="1"/>
  <c r="H865" i="1" s="1"/>
  <c r="E865" i="1"/>
  <c r="F865" i="1" s="1"/>
  <c r="G866" i="1"/>
  <c r="H866" i="1" s="1"/>
  <c r="E866" i="1"/>
  <c r="F866" i="1" s="1"/>
  <c r="G864" i="1" l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L873" i="1" l="1"/>
  <c r="K873" i="1"/>
  <c r="L872" i="1"/>
  <c r="K872" i="1"/>
  <c r="L871" i="1"/>
  <c r="K871" i="1"/>
  <c r="L870" i="1"/>
  <c r="K870" i="1"/>
  <c r="L869" i="1"/>
  <c r="K869" i="1"/>
  <c r="L868" i="1"/>
  <c r="K868" i="1"/>
  <c r="G873" i="1" l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 l="1"/>
  <c r="H870" i="1" s="1"/>
  <c r="E870" i="1"/>
  <c r="F870" i="1" s="1"/>
  <c r="G869" i="1" l="1"/>
  <c r="H869" i="1" s="1"/>
  <c r="E869" i="1"/>
  <c r="F869" i="1" s="1"/>
  <c r="G868" i="1"/>
  <c r="H868" i="1" s="1"/>
  <c r="E868" i="1"/>
  <c r="F868" i="1" s="1"/>
  <c r="L875" i="1" l="1"/>
  <c r="K875" i="1"/>
  <c r="G875" i="1"/>
  <c r="H875" i="1" s="1"/>
  <c r="E875" i="1"/>
  <c r="F875" i="1" s="1"/>
  <c r="E880" i="1" l="1"/>
  <c r="F880" i="1" s="1"/>
  <c r="G880" i="1"/>
  <c r="H880" i="1" s="1"/>
  <c r="K880" i="1"/>
  <c r="L880" i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 l="1"/>
  <c r="K876" i="1"/>
  <c r="G876" i="1"/>
  <c r="H876" i="1" s="1"/>
  <c r="E876" i="1"/>
  <c r="F876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8" i="1" l="1"/>
  <c r="K888" i="1"/>
  <c r="L887" i="1"/>
  <c r="K887" i="1"/>
  <c r="L886" i="1"/>
  <c r="K886" i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9" i="1"/>
  <c r="K889" i="1"/>
  <c r="G889" i="1"/>
  <c r="H889" i="1" s="1"/>
  <c r="E889" i="1"/>
  <c r="F889" i="1" s="1"/>
  <c r="L890" i="1"/>
  <c r="K890" i="1"/>
  <c r="G890" i="1"/>
  <c r="H890" i="1" s="1"/>
  <c r="E890" i="1"/>
  <c r="F890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8" i="1" l="1"/>
  <c r="L897" i="1"/>
  <c r="L896" i="1"/>
  <c r="L895" i="1"/>
  <c r="K898" i="1"/>
  <c r="G898" i="1"/>
  <c r="H898" i="1" s="1"/>
  <c r="E898" i="1"/>
  <c r="F898" i="1" s="1"/>
  <c r="K897" i="1"/>
  <c r="G897" i="1"/>
  <c r="H897" i="1" s="1"/>
  <c r="E897" i="1"/>
  <c r="F897" i="1" s="1"/>
  <c r="K896" i="1"/>
  <c r="G896" i="1"/>
  <c r="H896" i="1" s="1"/>
  <c r="E896" i="1"/>
  <c r="F896" i="1" s="1"/>
  <c r="K895" i="1"/>
  <c r="G895" i="1"/>
  <c r="H895" i="1" s="1"/>
  <c r="E895" i="1"/>
  <c r="F895" i="1" s="1"/>
  <c r="L904" i="1"/>
  <c r="K904" i="1"/>
  <c r="G904" i="1"/>
  <c r="H904" i="1" s="1"/>
  <c r="E904" i="1"/>
  <c r="F904" i="1" s="1"/>
  <c r="L899" i="1"/>
  <c r="K899" i="1"/>
  <c r="G899" i="1"/>
  <c r="H899" i="1" s="1"/>
  <c r="E899" i="1"/>
  <c r="F899" i="1" s="1"/>
  <c r="L900" i="1"/>
  <c r="K900" i="1"/>
  <c r="G900" i="1"/>
  <c r="H900" i="1" s="1"/>
  <c r="E900" i="1"/>
  <c r="F900" i="1" s="1"/>
  <c r="L903" i="1"/>
  <c r="K903" i="1"/>
  <c r="G903" i="1"/>
  <c r="H903" i="1" s="1"/>
  <c r="E903" i="1"/>
  <c r="F903" i="1" s="1"/>
  <c r="L905" i="1"/>
  <c r="K905" i="1"/>
  <c r="G905" i="1"/>
  <c r="H905" i="1" s="1"/>
  <c r="E905" i="1"/>
  <c r="F905" i="1" s="1"/>
  <c r="L902" i="1"/>
  <c r="K902" i="1"/>
  <c r="L901" i="1"/>
  <c r="K901" i="1"/>
  <c r="G902" i="1"/>
  <c r="H902" i="1" s="1"/>
  <c r="E902" i="1"/>
  <c r="F902" i="1" s="1"/>
  <c r="G901" i="1"/>
  <c r="H901" i="1" s="1"/>
  <c r="E901" i="1"/>
  <c r="F901" i="1" s="1"/>
  <c r="G935" i="1"/>
  <c r="H935" i="1" s="1"/>
  <c r="E935" i="1"/>
  <c r="F935" i="1" s="1"/>
  <c r="L963" i="1" l="1"/>
  <c r="K963" i="1"/>
  <c r="E963" i="1"/>
  <c r="F963" i="1" s="1"/>
  <c r="G963" i="1"/>
  <c r="H963" i="1" s="1"/>
  <c r="L924" i="1" l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E918" i="1"/>
  <c r="F918" i="1" s="1"/>
  <c r="G918" i="1"/>
  <c r="H918" i="1" s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E922" i="1"/>
  <c r="F922" i="1" s="1"/>
  <c r="G922" i="1"/>
  <c r="H922" i="1" s="1"/>
  <c r="E923" i="1"/>
  <c r="F923" i="1" s="1"/>
  <c r="G923" i="1"/>
  <c r="H923" i="1" s="1"/>
  <c r="E924" i="1"/>
  <c r="F924" i="1" s="1"/>
  <c r="G924" i="1"/>
  <c r="H924" i="1" s="1"/>
  <c r="L917" i="1"/>
  <c r="K917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E1054" i="1"/>
  <c r="F1054" i="1" s="1"/>
  <c r="G1054" i="1"/>
  <c r="H1054" i="1" s="1"/>
  <c r="K1054" i="1"/>
  <c r="L1054" i="1"/>
  <c r="L978" i="1"/>
  <c r="K978" i="1"/>
  <c r="E978" i="1"/>
  <c r="F978" i="1" s="1"/>
  <c r="G978" i="1"/>
  <c r="H978" i="1" s="1"/>
  <c r="L943" i="1"/>
  <c r="K943" i="1"/>
  <c r="E943" i="1"/>
  <c r="F943" i="1" s="1"/>
  <c r="G943" i="1"/>
  <c r="H943" i="1" s="1"/>
  <c r="L1005" i="1"/>
  <c r="K1005" i="1"/>
  <c r="G1005" i="1"/>
  <c r="H1005" i="1" s="1"/>
  <c r="E1005" i="1"/>
  <c r="F1005" i="1" s="1"/>
  <c r="L925" i="1"/>
  <c r="K925" i="1"/>
  <c r="G925" i="1"/>
  <c r="H925" i="1" s="1"/>
  <c r="E925" i="1"/>
  <c r="F925" i="1" s="1"/>
  <c r="L929" i="1" l="1"/>
  <c r="K929" i="1"/>
  <c r="L928" i="1"/>
  <c r="K928" i="1"/>
  <c r="G929" i="1"/>
  <c r="H929" i="1" s="1"/>
  <c r="E929" i="1"/>
  <c r="F929" i="1" s="1"/>
  <c r="G928" i="1"/>
  <c r="H928" i="1" s="1"/>
  <c r="E928" i="1"/>
  <c r="F928" i="1" s="1"/>
  <c r="L927" i="1"/>
  <c r="K927" i="1"/>
  <c r="L926" i="1"/>
  <c r="K926" i="1"/>
  <c r="G927" i="1"/>
  <c r="H927" i="1" s="1"/>
  <c r="E927" i="1"/>
  <c r="F927" i="1" s="1"/>
  <c r="G926" i="1"/>
  <c r="H926" i="1" s="1"/>
  <c r="E926" i="1"/>
  <c r="F926" i="1" s="1"/>
  <c r="L994" i="1" l="1"/>
  <c r="K994" i="1"/>
  <c r="E994" i="1"/>
  <c r="F994" i="1" s="1"/>
  <c r="G994" i="1"/>
  <c r="H994" i="1" s="1"/>
  <c r="L934" i="1"/>
  <c r="K934" i="1"/>
  <c r="L933" i="1"/>
  <c r="K933" i="1"/>
  <c r="L932" i="1"/>
  <c r="K932" i="1"/>
  <c r="L931" i="1"/>
  <c r="K931" i="1"/>
  <c r="L930" i="1"/>
  <c r="K930" i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L942" i="1" l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L944" i="1"/>
  <c r="K944" i="1"/>
  <c r="G944" i="1"/>
  <c r="H944" i="1" s="1"/>
  <c r="E944" i="1"/>
  <c r="F944" i="1" s="1"/>
  <c r="L979" i="1"/>
  <c r="K979" i="1"/>
  <c r="G979" i="1"/>
  <c r="H979" i="1" s="1"/>
  <c r="E979" i="1"/>
  <c r="F979" i="1" s="1"/>
  <c r="G1064" i="1"/>
  <c r="H1064" i="1" s="1"/>
  <c r="E1064" i="1"/>
  <c r="F1064" i="1" s="1"/>
  <c r="L962" i="1" l="1"/>
  <c r="K962" i="1"/>
  <c r="G962" i="1"/>
  <c r="H962" i="1" s="1"/>
  <c r="E962" i="1"/>
  <c r="F962" i="1" s="1"/>
  <c r="G945" i="1"/>
  <c r="H945" i="1" s="1"/>
  <c r="E945" i="1"/>
  <c r="F945" i="1" s="1"/>
  <c r="L946" i="1"/>
  <c r="K946" i="1"/>
  <c r="L945" i="1"/>
  <c r="K945" i="1"/>
  <c r="L964" i="1"/>
  <c r="K964" i="1"/>
  <c r="G964" i="1"/>
  <c r="H964" i="1" s="1"/>
  <c r="E964" i="1"/>
  <c r="F964" i="1" s="1"/>
  <c r="G946" i="1"/>
  <c r="H946" i="1" s="1"/>
  <c r="E946" i="1"/>
  <c r="F946" i="1" s="1"/>
  <c r="L957" i="1" l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58" i="1"/>
  <c r="K958" i="1"/>
  <c r="G958" i="1"/>
  <c r="H958" i="1" s="1"/>
  <c r="E958" i="1"/>
  <c r="F958" i="1" s="1"/>
  <c r="L1065" i="1"/>
  <c r="K1065" i="1"/>
  <c r="G1065" i="1"/>
  <c r="H1065" i="1" s="1"/>
  <c r="E1065" i="1"/>
  <c r="F1065" i="1" s="1"/>
  <c r="L1116" i="1"/>
  <c r="K1116" i="1"/>
  <c r="G1116" i="1"/>
  <c r="H1116" i="1" s="1"/>
  <c r="E1116" i="1"/>
  <c r="F1116" i="1" s="1"/>
  <c r="L1066" i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103" i="1"/>
  <c r="K1103" i="1"/>
  <c r="G1103" i="1"/>
  <c r="H1103" i="1" s="1"/>
  <c r="E1103" i="1"/>
  <c r="F1103" i="1" s="1"/>
  <c r="L961" i="1"/>
  <c r="K961" i="1"/>
  <c r="L960" i="1"/>
  <c r="K960" i="1"/>
  <c r="L959" i="1"/>
  <c r="K959" i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L969" i="1" l="1"/>
  <c r="K969" i="1"/>
  <c r="L968" i="1"/>
  <c r="K968" i="1"/>
  <c r="L967" i="1"/>
  <c r="K967" i="1"/>
  <c r="L966" i="1"/>
  <c r="K966" i="1"/>
  <c r="L965" i="1"/>
  <c r="K965" i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L1038" i="1"/>
  <c r="K1038" i="1"/>
  <c r="G1038" i="1"/>
  <c r="H1038" i="1" s="1"/>
  <c r="E1038" i="1"/>
  <c r="F1038" i="1" s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L981" i="1"/>
  <c r="K981" i="1"/>
  <c r="G981" i="1"/>
  <c r="H981" i="1" s="1"/>
  <c r="E981" i="1"/>
  <c r="F981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980" i="1"/>
  <c r="K980" i="1"/>
  <c r="G980" i="1"/>
  <c r="H980" i="1" s="1"/>
  <c r="E980" i="1"/>
  <c r="F980" i="1" s="1"/>
  <c r="L977" i="1"/>
  <c r="K977" i="1"/>
  <c r="G977" i="1"/>
  <c r="H977" i="1" s="1"/>
  <c r="E977" i="1"/>
  <c r="F977" i="1" s="1"/>
  <c r="L1055" i="1" l="1"/>
  <c r="K1055" i="1"/>
  <c r="G1055" i="1"/>
  <c r="H1055" i="1" s="1"/>
  <c r="E1055" i="1"/>
  <c r="F1055" i="1" s="1"/>
  <c r="L982" i="1" l="1"/>
  <c r="K982" i="1"/>
  <c r="G982" i="1"/>
  <c r="H982" i="1" s="1"/>
  <c r="E982" i="1"/>
  <c r="F982" i="1" s="1"/>
  <c r="L983" i="1"/>
  <c r="K983" i="1"/>
  <c r="G983" i="1"/>
  <c r="H983" i="1" s="1"/>
  <c r="E983" i="1"/>
  <c r="F983" i="1" s="1"/>
  <c r="L1128" i="1"/>
  <c r="K1128" i="1"/>
  <c r="G1128" i="1"/>
  <c r="H1128" i="1" s="1"/>
  <c r="E1128" i="1"/>
  <c r="F1128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1056" i="1"/>
  <c r="K1056" i="1"/>
  <c r="G1056" i="1"/>
  <c r="H1056" i="1" s="1"/>
  <c r="E1056" i="1"/>
  <c r="F1056" i="1" s="1"/>
  <c r="E1068" i="1"/>
  <c r="F1068" i="1" s="1"/>
  <c r="G1068" i="1"/>
  <c r="H1068" i="1" s="1"/>
  <c r="K1068" i="1"/>
  <c r="L1068" i="1"/>
  <c r="L984" i="1"/>
  <c r="K984" i="1"/>
  <c r="G984" i="1"/>
  <c r="H984" i="1" s="1"/>
  <c r="E984" i="1"/>
  <c r="F98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0" i="1"/>
  <c r="K990" i="1"/>
  <c r="G990" i="1"/>
  <c r="H990" i="1" s="1"/>
  <c r="E990" i="1"/>
  <c r="F990" i="1" s="1"/>
  <c r="L1001" i="1" l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1008" i="1" l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69" i="1"/>
  <c r="K1069" i="1"/>
  <c r="G1069" i="1"/>
  <c r="H1069" i="1" s="1"/>
  <c r="E1069" i="1"/>
  <c r="F1069" i="1" s="1"/>
  <c r="L1070" i="1"/>
  <c r="K1070" i="1"/>
  <c r="G1070" i="1"/>
  <c r="H1070" i="1" s="1"/>
  <c r="E1070" i="1"/>
  <c r="F1070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71" i="1"/>
  <c r="K1071" i="1"/>
  <c r="G1071" i="1"/>
  <c r="H1071" i="1" s="1"/>
  <c r="E1071" i="1"/>
  <c r="F1071" i="1" s="1"/>
  <c r="L1097" i="1" l="1"/>
  <c r="K1097" i="1"/>
  <c r="G1097" i="1"/>
  <c r="H1097" i="1" s="1"/>
  <c r="E1097" i="1"/>
  <c r="F1097" i="1" s="1"/>
  <c r="L1133" i="1"/>
  <c r="K1133" i="1"/>
  <c r="G1133" i="1"/>
  <c r="H1133" i="1" s="1"/>
  <c r="E1133" i="1"/>
  <c r="F1133" i="1" s="1"/>
  <c r="L1082" i="1" l="1"/>
  <c r="K1082" i="1"/>
  <c r="G1082" i="1"/>
  <c r="H1082" i="1" s="1"/>
  <c r="E1082" i="1"/>
  <c r="F108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G1014" i="1"/>
  <c r="H1014" i="1" s="1"/>
  <c r="E1014" i="1"/>
  <c r="F1014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3" i="1"/>
  <c r="K1013" i="1"/>
  <c r="G1013" i="1"/>
  <c r="H1013" i="1" s="1"/>
  <c r="E1013" i="1"/>
  <c r="F1013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62" i="1" l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098" i="1"/>
  <c r="K1098" i="1"/>
  <c r="G1098" i="1"/>
  <c r="H1098" i="1" s="1"/>
  <c r="E1098" i="1"/>
  <c r="F1098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3" i="1"/>
  <c r="K1053" i="1"/>
  <c r="G1053" i="1"/>
  <c r="H1053" i="1" s="1"/>
  <c r="E1053" i="1"/>
  <c r="F1053" i="1" s="1"/>
  <c r="L1063" i="1" l="1"/>
  <c r="K1063" i="1"/>
  <c r="G1063" i="1"/>
  <c r="H1063" i="1" s="1"/>
  <c r="E1063" i="1"/>
  <c r="F1063" i="1" s="1"/>
  <c r="L1123" i="1"/>
  <c r="K1123" i="1"/>
  <c r="G1123" i="1"/>
  <c r="H1123" i="1" s="1"/>
  <c r="E1123" i="1"/>
  <c r="F1123" i="1" s="1"/>
  <c r="L1142" i="1"/>
  <c r="K1142" i="1"/>
  <c r="G1142" i="1"/>
  <c r="H1142" i="1" s="1"/>
  <c r="E1142" i="1"/>
  <c r="F1142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079" i="1"/>
  <c r="K1079" i="1"/>
  <c r="G1079" i="1"/>
  <c r="H1079" i="1" s="1"/>
  <c r="E1079" i="1"/>
  <c r="F1079" i="1" s="1"/>
  <c r="G1081" i="1" l="1"/>
  <c r="H1081" i="1" s="1"/>
  <c r="E1081" i="1"/>
  <c r="F1081" i="1" s="1"/>
  <c r="G1080" i="1"/>
  <c r="H1080" i="1" s="1"/>
  <c r="E1080" i="1"/>
  <c r="F1080" i="1" s="1"/>
  <c r="E1093" i="1"/>
  <c r="F1093" i="1" s="1"/>
  <c r="G1093" i="1"/>
  <c r="H1093" i="1" s="1"/>
  <c r="E1094" i="1"/>
  <c r="F1094" i="1" s="1"/>
  <c r="G1094" i="1"/>
  <c r="H1094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E1086" i="1"/>
  <c r="F1086" i="1" s="1"/>
  <c r="G1086" i="1"/>
  <c r="H1086" i="1" s="1"/>
  <c r="E1085" i="1"/>
  <c r="F1085" i="1" s="1"/>
  <c r="G1085" i="1"/>
  <c r="H1085" i="1" s="1"/>
  <c r="G1084" i="1"/>
  <c r="H1084" i="1" s="1"/>
  <c r="E1084" i="1"/>
  <c r="F1084" i="1" s="1"/>
  <c r="G1083" i="1"/>
  <c r="H1083" i="1" s="1"/>
  <c r="E1083" i="1"/>
  <c r="F1083" i="1" s="1"/>
  <c r="G1095" i="1" l="1"/>
  <c r="H1095" i="1" s="1"/>
  <c r="E1095" i="1"/>
  <c r="F1095" i="1" s="1"/>
  <c r="G1134" i="1"/>
  <c r="H1134" i="1" s="1"/>
  <c r="E1134" i="1"/>
  <c r="F1134" i="1" s="1"/>
  <c r="G1096" i="1"/>
  <c r="H1096" i="1" s="1"/>
  <c r="E1096" i="1"/>
  <c r="F1096" i="1" s="1"/>
  <c r="G1099" i="1" l="1"/>
  <c r="H1099" i="1" s="1"/>
  <c r="E1099" i="1"/>
  <c r="F1099" i="1" s="1"/>
  <c r="G1100" i="1"/>
  <c r="H1100" i="1" s="1"/>
  <c r="E1100" i="1"/>
  <c r="F1100" i="1" s="1"/>
  <c r="G1101" i="1"/>
  <c r="H1101" i="1" s="1"/>
  <c r="E1101" i="1"/>
  <c r="F1101" i="1" s="1"/>
  <c r="G1102" i="1"/>
  <c r="H1102" i="1" s="1"/>
  <c r="E1102" i="1"/>
  <c r="F1102" i="1" s="1"/>
  <c r="G1104" i="1" l="1"/>
  <c r="H1104" i="1" s="1"/>
  <c r="E1104" i="1"/>
  <c r="F1104" i="1" s="1"/>
  <c r="G1106" i="1" l="1"/>
  <c r="H1106" i="1" s="1"/>
  <c r="E1106" i="1"/>
  <c r="F1106" i="1" s="1"/>
  <c r="G1105" i="1"/>
  <c r="H1105" i="1" s="1"/>
  <c r="E1105" i="1"/>
  <c r="F1105" i="1" s="1"/>
  <c r="G1135" i="1" l="1"/>
  <c r="H1135" i="1" s="1"/>
  <c r="E1135" i="1"/>
  <c r="F1135" i="1" s="1"/>
  <c r="G1107" i="1"/>
  <c r="H1107" i="1" s="1"/>
  <c r="E1107" i="1"/>
  <c r="F1107" i="1" s="1"/>
  <c r="G1136" i="1"/>
  <c r="H1136" i="1" s="1"/>
  <c r="E1136" i="1"/>
  <c r="F1136" i="1" s="1"/>
  <c r="G1170" i="1"/>
  <c r="H1170" i="1" s="1"/>
  <c r="E1170" i="1"/>
  <c r="F1170" i="1" s="1"/>
  <c r="G1158" i="1"/>
  <c r="H1158" i="1" s="1"/>
  <c r="E1158" i="1"/>
  <c r="F1158" i="1" s="1"/>
  <c r="G1108" i="1"/>
  <c r="H1108" i="1" s="1"/>
  <c r="E1108" i="1"/>
  <c r="F1108" i="1" s="1"/>
  <c r="G1143" i="1" l="1"/>
  <c r="H1143" i="1" s="1"/>
  <c r="E1143" i="1"/>
  <c r="F1143" i="1" s="1"/>
  <c r="E1144" i="1"/>
  <c r="F1144" i="1" s="1"/>
  <c r="G1144" i="1"/>
  <c r="H1144" i="1" s="1"/>
  <c r="G1113" i="1"/>
  <c r="H1113" i="1" s="1"/>
  <c r="E1113" i="1"/>
  <c r="F1113" i="1" s="1"/>
  <c r="G1167" i="1"/>
  <c r="H1167" i="1" s="1"/>
  <c r="E1167" i="1"/>
  <c r="F1167" i="1" s="1"/>
  <c r="G1166" i="1"/>
  <c r="H1166" i="1" s="1"/>
  <c r="E1166" i="1"/>
  <c r="F1166" i="1" s="1"/>
  <c r="G1114" i="1"/>
  <c r="H1114" i="1" s="1"/>
  <c r="E1114" i="1"/>
  <c r="F1114" i="1" s="1"/>
  <c r="G1115" i="1"/>
  <c r="H1115" i="1" s="1"/>
  <c r="E1115" i="1"/>
  <c r="F1115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79" i="1"/>
  <c r="H1179" i="1" s="1"/>
  <c r="E1179" i="1"/>
  <c r="F1179" i="1" s="1"/>
  <c r="G1109" i="1"/>
  <c r="H1109" i="1" s="1"/>
  <c r="E1109" i="1"/>
  <c r="F1109" i="1" s="1"/>
  <c r="G1181" i="1"/>
  <c r="H1181" i="1" s="1"/>
  <c r="E1181" i="1"/>
  <c r="F1181" i="1" s="1"/>
  <c r="E1180" i="1"/>
  <c r="F1180" i="1" s="1"/>
  <c r="G1180" i="1"/>
  <c r="H1180" i="1" s="1"/>
  <c r="G1120" i="1" l="1"/>
  <c r="H1120" i="1" s="1"/>
  <c r="E1120" i="1"/>
  <c r="F1120" i="1" s="1"/>
  <c r="G1119" i="1"/>
  <c r="H1119" i="1" s="1"/>
  <c r="E1119" i="1"/>
  <c r="F1119" i="1" s="1"/>
  <c r="G1202" i="1"/>
  <c r="H1202" i="1" s="1"/>
  <c r="E1202" i="1"/>
  <c r="F1202" i="1" s="1"/>
  <c r="G1171" i="1"/>
  <c r="H1171" i="1" s="1"/>
  <c r="E1171" i="1"/>
  <c r="F1171" i="1" s="1"/>
  <c r="G1121" i="1"/>
  <c r="H1121" i="1" s="1"/>
  <c r="E1121" i="1"/>
  <c r="F1121" i="1" s="1"/>
  <c r="G1126" i="1" l="1"/>
  <c r="H1126" i="1" s="1"/>
  <c r="E1126" i="1"/>
  <c r="F1126" i="1" s="1"/>
  <c r="G1122" i="1"/>
  <c r="H1122" i="1" s="1"/>
  <c r="E1122" i="1"/>
  <c r="F1122" i="1" s="1"/>
  <c r="E1159" i="1" l="1"/>
  <c r="F1159" i="1" s="1"/>
  <c r="G1159" i="1"/>
  <c r="H1159" i="1" s="1"/>
  <c r="G1168" i="1" l="1"/>
  <c r="H1168" i="1" s="1"/>
  <c r="E1168" i="1"/>
  <c r="F1168" i="1" s="1"/>
  <c r="E1172" i="1"/>
  <c r="F1172" i="1" s="1"/>
  <c r="G1172" i="1"/>
  <c r="H1172" i="1" s="1"/>
  <c r="E1197" i="1"/>
  <c r="F1197" i="1" s="1"/>
  <c r="G1197" i="1"/>
  <c r="H1197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83" i="1"/>
  <c r="H1183" i="1" s="1"/>
  <c r="E1183" i="1"/>
  <c r="F1183" i="1" s="1"/>
  <c r="G1137" i="1"/>
  <c r="H1137" i="1" s="1"/>
  <c r="E1137" i="1"/>
  <c r="F1137" i="1" s="1"/>
  <c r="G1127" i="1"/>
  <c r="H1127" i="1" s="1"/>
  <c r="E1127" i="1"/>
  <c r="F1127" i="1" s="1"/>
  <c r="G1138" i="1" l="1"/>
  <c r="H1138" i="1" s="1"/>
  <c r="E1138" i="1"/>
  <c r="F1138" i="1" s="1"/>
  <c r="G1132" i="1"/>
  <c r="H1132" i="1" s="1"/>
  <c r="E1132" i="1"/>
  <c r="F1132" i="1" s="1"/>
  <c r="G1160" i="1"/>
  <c r="H1160" i="1" s="1"/>
  <c r="E1160" i="1"/>
  <c r="F1160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84" i="1" l="1"/>
  <c r="H1184" i="1" s="1"/>
  <c r="E1184" i="1"/>
  <c r="F1184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73" i="1" l="1"/>
  <c r="H1173" i="1" s="1"/>
  <c r="E1173" i="1"/>
  <c r="F1173" i="1" s="1"/>
  <c r="G1182" i="1"/>
  <c r="H1182" i="1" s="1"/>
  <c r="E1182" i="1"/>
  <c r="F1182" i="1" s="1"/>
  <c r="G1191" i="1"/>
  <c r="H1191" i="1" s="1"/>
  <c r="E1191" i="1"/>
  <c r="F1191" i="1" s="1"/>
  <c r="E1155" i="1" l="1"/>
  <c r="F1155" i="1" s="1"/>
  <c r="G1155" i="1"/>
  <c r="H1155" i="1" s="1"/>
  <c r="E1156" i="1"/>
  <c r="F1156" i="1" s="1"/>
  <c r="G1156" i="1"/>
  <c r="H1156" i="1" s="1"/>
  <c r="E1157" i="1"/>
  <c r="F1157" i="1" s="1"/>
  <c r="G1157" i="1"/>
  <c r="H1157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65" i="1" l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92" i="1"/>
  <c r="H1192" i="1" s="1"/>
  <c r="E1192" i="1"/>
  <c r="F1192" i="1" s="1"/>
  <c r="G1162" i="1"/>
  <c r="H1162" i="1" s="1"/>
  <c r="E1162" i="1"/>
  <c r="F1162" i="1" s="1"/>
  <c r="G1161" i="1"/>
  <c r="H1161" i="1" s="1"/>
  <c r="E1161" i="1"/>
  <c r="F1161" i="1" s="1"/>
  <c r="G1169" i="1" l="1"/>
  <c r="H1169" i="1" s="1"/>
  <c r="E1169" i="1"/>
  <c r="F1169" i="1" s="1"/>
  <c r="G1178" i="1" l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85" i="1" l="1"/>
  <c r="H1185" i="1" s="1"/>
  <c r="E1185" i="1"/>
  <c r="F1185" i="1" s="1"/>
  <c r="G1187" i="1" l="1"/>
  <c r="H1187" i="1" s="1"/>
  <c r="E1187" i="1"/>
  <c r="F1187" i="1" s="1"/>
  <c r="G1186" i="1"/>
  <c r="H1186" i="1" s="1"/>
  <c r="E1186" i="1"/>
  <c r="F1186" i="1" s="1"/>
  <c r="G1193" i="1"/>
  <c r="H1193" i="1" s="1"/>
  <c r="E1193" i="1"/>
  <c r="F1193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95" i="1"/>
  <c r="H1195" i="1" s="1"/>
  <c r="E1195" i="1"/>
  <c r="F1195" i="1" s="1"/>
  <c r="G1194" i="1"/>
  <c r="H1194" i="1" s="1"/>
  <c r="E1194" i="1"/>
  <c r="F1194" i="1" s="1"/>
  <c r="E1196" i="1" l="1"/>
  <c r="F1196" i="1" s="1"/>
  <c r="G1196" i="1"/>
  <c r="H1196" i="1" s="1"/>
  <c r="E1214" i="1" l="1"/>
  <c r="F1214" i="1" s="1"/>
  <c r="G1214" i="1"/>
  <c r="H1214" i="1" s="1"/>
  <c r="E1215" i="1"/>
  <c r="F1215" i="1" s="1"/>
  <c r="G1215" i="1"/>
  <c r="H1215" i="1" s="1"/>
  <c r="E1216" i="1"/>
  <c r="F1216" i="1" s="1"/>
  <c r="G1216" i="1"/>
  <c r="H1216" i="1" s="1"/>
  <c r="E1217" i="1"/>
  <c r="F1217" i="1" s="1"/>
  <c r="G1217" i="1"/>
  <c r="H1217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19" i="1"/>
  <c r="H1219" i="1" s="1"/>
  <c r="E1219" i="1"/>
  <c r="F1219" i="1" s="1"/>
  <c r="G1218" i="1"/>
  <c r="H1218" i="1" s="1"/>
  <c r="E1218" i="1"/>
  <c r="F1218" i="1" s="1"/>
  <c r="G1204" i="1"/>
  <c r="H1204" i="1" s="1"/>
  <c r="E1204" i="1"/>
  <c r="F1204" i="1" s="1"/>
  <c r="G1203" i="1"/>
  <c r="H1203" i="1" s="1"/>
  <c r="E1203" i="1"/>
  <c r="F1203" i="1" s="1"/>
  <c r="E1211" i="1" l="1"/>
  <c r="F1211" i="1" s="1"/>
  <c r="G1211" i="1"/>
  <c r="H1211" i="1" s="1"/>
  <c r="E1212" i="1"/>
  <c r="F1212" i="1" s="1"/>
  <c r="G1212" i="1"/>
  <c r="H1212" i="1" s="1"/>
  <c r="G1210" i="1"/>
  <c r="H1210" i="1" s="1"/>
  <c r="E1210" i="1"/>
  <c r="F1210" i="1" s="1"/>
  <c r="E1224" i="1"/>
  <c r="F1224" i="1" s="1"/>
  <c r="G1224" i="1"/>
  <c r="H1224" i="1" s="1"/>
  <c r="G1225" i="1"/>
  <c r="H1225" i="1" s="1"/>
  <c r="E1225" i="1"/>
  <c r="F1225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13" i="1" l="1"/>
  <c r="H1213" i="1" s="1"/>
  <c r="E1213" i="1"/>
  <c r="F1213" i="1" s="1"/>
  <c r="G1227" i="1"/>
  <c r="H1227" i="1" s="1"/>
  <c r="E1227" i="1"/>
  <c r="F1227" i="1" s="1"/>
  <c r="G1226" i="1"/>
  <c r="H1226" i="1" s="1"/>
  <c r="E1226" i="1"/>
  <c r="F1226" i="1" s="1"/>
  <c r="E1231" i="1"/>
  <c r="F1231" i="1" s="1"/>
  <c r="G1231" i="1"/>
  <c r="H1231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32" i="1" l="1"/>
  <c r="H1232" i="1" s="1"/>
  <c r="E1232" i="1"/>
  <c r="F1232" i="1" s="1"/>
  <c r="G1236" i="1"/>
  <c r="H1236" i="1" s="1"/>
  <c r="E1236" i="1"/>
  <c r="F1236" i="1" s="1"/>
  <c r="G1238" i="1" l="1"/>
  <c r="H1238" i="1" s="1"/>
  <c r="E1238" i="1"/>
  <c r="F1238" i="1" s="1"/>
  <c r="G1234" i="1" l="1"/>
  <c r="H1234" i="1" s="1"/>
  <c r="E1234" i="1"/>
  <c r="F1234" i="1" s="1"/>
  <c r="G1233" i="1"/>
  <c r="H1233" i="1" s="1"/>
  <c r="E1233" i="1"/>
  <c r="F1233" i="1" s="1"/>
  <c r="G1235" i="1"/>
  <c r="H1235" i="1" s="1"/>
  <c r="E1235" i="1"/>
  <c r="F1235" i="1" s="1"/>
  <c r="G1254" i="1"/>
  <c r="H1254" i="1" s="1"/>
  <c r="E1254" i="1"/>
  <c r="F1254" i="1" s="1"/>
  <c r="G1237" i="1" l="1"/>
  <c r="H1237" i="1" s="1"/>
  <c r="E1237" i="1"/>
  <c r="F1237" i="1" s="1"/>
  <c r="G1246" i="1"/>
  <c r="H1246" i="1" s="1"/>
  <c r="E1246" i="1"/>
  <c r="F1246" i="1" s="1"/>
  <c r="G1240" i="1"/>
  <c r="H1240" i="1" s="1"/>
  <c r="E1240" i="1"/>
  <c r="F1240" i="1" s="1"/>
  <c r="G1239" i="1"/>
  <c r="H1239" i="1" s="1"/>
  <c r="E1239" i="1"/>
  <c r="F1239" i="1" s="1"/>
  <c r="G1245" i="1" l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1" i="1"/>
  <c r="H1241" i="1" s="1"/>
  <c r="E1241" i="1"/>
  <c r="F1241" i="1" s="1"/>
  <c r="G1250" i="1" l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57" i="1" l="1"/>
  <c r="H1257" i="1" s="1"/>
  <c r="E1257" i="1"/>
  <c r="F1257" i="1" s="1"/>
  <c r="G1253" i="1"/>
  <c r="H1253" i="1" s="1"/>
  <c r="E1253" i="1"/>
  <c r="F1253" i="1" s="1"/>
  <c r="G1252" i="1"/>
  <c r="H1252" i="1" s="1"/>
  <c r="E1252" i="1"/>
  <c r="F1252" i="1" s="1"/>
  <c r="G1251" i="1"/>
  <c r="H1251" i="1" s="1"/>
  <c r="E1251" i="1"/>
  <c r="F1251" i="1" s="1"/>
  <c r="G1255" i="1" l="1"/>
  <c r="H1255" i="1" s="1"/>
  <c r="E1255" i="1"/>
  <c r="F1255" i="1" s="1"/>
  <c r="G1260" i="1" l="1"/>
  <c r="H1260" i="1" s="1"/>
  <c r="E1260" i="1"/>
  <c r="F1260" i="1" s="1"/>
  <c r="G1269" i="1"/>
  <c r="H1269" i="1" s="1"/>
  <c r="E1269" i="1"/>
  <c r="F1269" i="1" s="1"/>
  <c r="G1256" i="1"/>
  <c r="H1256" i="1" s="1"/>
  <c r="E1256" i="1"/>
  <c r="F1256" i="1" s="1"/>
  <c r="G1262" i="1" l="1"/>
  <c r="H1262" i="1" s="1"/>
  <c r="E1262" i="1"/>
  <c r="F1262" i="1" s="1"/>
  <c r="G1261" i="1"/>
  <c r="H1261" i="1" s="1"/>
  <c r="E1261" i="1"/>
  <c r="F1261" i="1" s="1"/>
  <c r="G1259" i="1"/>
  <c r="H1259" i="1" s="1"/>
  <c r="E1259" i="1"/>
  <c r="F1259" i="1" s="1"/>
  <c r="G1258" i="1" l="1"/>
  <c r="H1258" i="1" s="1"/>
  <c r="E1258" i="1"/>
  <c r="F1258" i="1" s="1"/>
  <c r="G1263" i="1" l="1"/>
  <c r="H1263" i="1" s="1"/>
  <c r="E1263" i="1"/>
  <c r="F1263" i="1" s="1"/>
  <c r="E1267" i="1"/>
  <c r="F1267" i="1" s="1"/>
  <c r="G1267" i="1"/>
  <c r="H1267" i="1" s="1"/>
  <c r="E1266" i="1"/>
  <c r="F1266" i="1" s="1"/>
  <c r="G1266" i="1"/>
  <c r="H1266" i="1" s="1"/>
  <c r="G1264" i="1" l="1"/>
  <c r="H1264" i="1" s="1"/>
  <c r="E1264" i="1"/>
  <c r="F1264" i="1" s="1"/>
  <c r="G1265" i="1" l="1"/>
  <c r="H1265" i="1" s="1"/>
  <c r="E1265" i="1"/>
  <c r="F1265" i="1" s="1"/>
  <c r="G1274" i="1" l="1"/>
  <c r="H1274" i="1" s="1"/>
  <c r="E1274" i="1"/>
  <c r="F1274" i="1" s="1"/>
  <c r="G1273" i="1"/>
  <c r="H1273" i="1" s="1"/>
  <c r="E1273" i="1"/>
  <c r="F1273" i="1" s="1"/>
  <c r="G1268" i="1" l="1"/>
  <c r="H1268" i="1" s="1"/>
  <c r="E1268" i="1"/>
  <c r="F1268" i="1" s="1"/>
  <c r="G1279" i="1" l="1"/>
  <c r="H1279" i="1" s="1"/>
  <c r="E1279" i="1"/>
  <c r="F1279" i="1" s="1"/>
  <c r="G1276" i="1" l="1"/>
  <c r="H1276" i="1" s="1"/>
  <c r="E1276" i="1"/>
  <c r="F1276" i="1" s="1"/>
  <c r="G1271" i="1" l="1"/>
  <c r="H1271" i="1" s="1"/>
  <c r="E1271" i="1"/>
  <c r="F1271" i="1" s="1"/>
  <c r="G1270" i="1"/>
  <c r="H1270" i="1" s="1"/>
  <c r="E1270" i="1"/>
  <c r="F1270" i="1" s="1"/>
  <c r="G1272" i="1"/>
  <c r="H1272" i="1" s="1"/>
  <c r="E1272" i="1"/>
  <c r="F1272" i="1" s="1"/>
  <c r="G1277" i="1"/>
  <c r="H1277" i="1" s="1"/>
  <c r="E1277" i="1"/>
  <c r="F1277" i="1" s="1"/>
  <c r="G1275" i="1"/>
  <c r="H1275" i="1" s="1"/>
  <c r="E1275" i="1"/>
  <c r="F1275" i="1" s="1"/>
  <c r="G1278" i="1" l="1"/>
  <c r="H1278" i="1" s="1"/>
  <c r="E1278" i="1"/>
  <c r="F1278" i="1" s="1"/>
  <c r="G1283" i="1"/>
  <c r="H1283" i="1" s="1"/>
  <c r="E1283" i="1"/>
  <c r="F1283" i="1" s="1"/>
  <c r="G1284" i="1" l="1"/>
  <c r="H1284" i="1" s="1"/>
  <c r="E1284" i="1"/>
  <c r="F1284" i="1" s="1"/>
  <c r="G1280" i="1" l="1"/>
  <c r="H1280" i="1" s="1"/>
  <c r="E1280" i="1"/>
  <c r="F1280" i="1" s="1"/>
  <c r="G1281" i="1" l="1"/>
  <c r="H1281" i="1" s="1"/>
  <c r="E1281" i="1"/>
  <c r="F1281" i="1" s="1"/>
  <c r="G1285" i="1"/>
  <c r="G1282" i="1"/>
  <c r="H1282" i="1" s="1"/>
  <c r="E1282" i="1"/>
  <c r="F1282" i="1" s="1"/>
  <c r="E1285" i="1" l="1"/>
  <c r="G1289" i="1" l="1"/>
  <c r="H1289" i="1" s="1"/>
  <c r="E1289" i="1"/>
  <c r="F1289" i="1" s="1"/>
  <c r="H1285" i="1"/>
  <c r="F1285" i="1"/>
  <c r="G1287" i="1" l="1"/>
  <c r="H1287" i="1" s="1"/>
  <c r="E1287" i="1"/>
  <c r="F1287" i="1" s="1"/>
  <c r="G1286" i="1"/>
  <c r="H1286" i="1" s="1"/>
  <c r="E1286" i="1"/>
  <c r="F1286" i="1" s="1"/>
  <c r="G1288" i="1" l="1"/>
  <c r="H1288" i="1" s="1"/>
  <c r="E1288" i="1"/>
  <c r="F1288" i="1" s="1"/>
  <c r="E1290" i="1" l="1"/>
  <c r="F1290" i="1" s="1"/>
  <c r="G1290" i="1"/>
  <c r="H1290" i="1" s="1"/>
  <c r="E1302" i="1" l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E1305" i="1" l="1"/>
  <c r="F1305" i="1" s="1"/>
  <c r="G1305" i="1"/>
  <c r="H1305" i="1" s="1"/>
  <c r="E1306" i="1"/>
  <c r="F1306" i="1" s="1"/>
  <c r="G1306" i="1"/>
  <c r="H1306" i="1" s="1"/>
  <c r="E1311" i="1" l="1"/>
  <c r="F1311" i="1" s="1"/>
  <c r="G1311" i="1"/>
  <c r="H1311" i="1" s="1"/>
  <c r="E1313" i="1"/>
  <c r="F1313" i="1" s="1"/>
  <c r="G1313" i="1"/>
  <c r="H1313" i="1" s="1"/>
  <c r="E1310" i="1"/>
  <c r="F1310" i="1" s="1"/>
  <c r="G1310" i="1"/>
  <c r="H1310" i="1" s="1"/>
  <c r="E1312" i="1"/>
  <c r="F1312" i="1" s="1"/>
  <c r="G1312" i="1"/>
  <c r="H1312" i="1" s="1"/>
  <c r="E1308" i="1"/>
  <c r="F1308" i="1" s="1"/>
  <c r="G1308" i="1"/>
  <c r="H1308" i="1" s="1"/>
  <c r="E1303" i="1" l="1"/>
  <c r="F1303" i="1" s="1"/>
  <c r="G1303" i="1"/>
  <c r="H1303" i="1" s="1"/>
  <c r="G1304" i="1"/>
  <c r="H1304" i="1" s="1"/>
  <c r="E1304" i="1"/>
  <c r="F1304" i="1" s="1"/>
  <c r="E1309" i="1"/>
  <c r="F1309" i="1" s="1"/>
  <c r="G1309" i="1"/>
  <c r="H1309" i="1" s="1"/>
  <c r="E1307" i="1"/>
  <c r="F1307" i="1" s="1"/>
  <c r="G1307" i="1"/>
  <c r="H1307" i="1" s="1"/>
  <c r="E1314" i="1" l="1"/>
  <c r="F1314" i="1" s="1"/>
  <c r="G1314" i="1"/>
  <c r="H1314" i="1" s="1"/>
  <c r="E1315" i="1"/>
  <c r="F1315" i="1" s="1"/>
  <c r="G1315" i="1"/>
  <c r="H1315" i="1" s="1"/>
</calcChain>
</file>

<file path=xl/sharedStrings.xml><?xml version="1.0" encoding="utf-8"?>
<sst xmlns="http://schemas.openxmlformats.org/spreadsheetml/2006/main" count="5188" uniqueCount="3256">
  <si>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</si>
  <si>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</si>
  <si>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</si>
  <si>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</si>
  <si>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</si>
  <si>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</si>
  <si>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</si>
  <si>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</si>
  <si>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</si>
  <si>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</si>
  <si>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</si>
  <si>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</si>
  <si>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</si>
  <si>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</si>
  <si>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</si>
  <si>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</si>
  <si>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</si>
  <si>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</si>
  <si>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</si>
  <si>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</si>
  <si>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</si>
  <si>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</si>
  <si>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</si>
  <si>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</si>
  <si>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</si>
  <si>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</si>
  <si>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</si>
  <si>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</si>
  <si>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</si>
  <si>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</si>
  <si>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</si>
  <si>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</si>
  <si>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</si>
  <si>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</si>
  <si>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</si>
  <si>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</si>
  <si>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</si>
  <si>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</si>
  <si>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</si>
  <si>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</si>
  <si>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</si>
  <si>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</si>
  <si>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</si>
  <si>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</si>
  <si>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</si>
  <si>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</si>
  <si>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</si>
  <si>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</si>
  <si>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</si>
  <si>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</si>
  <si>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</si>
  <si>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</si>
  <si>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</si>
  <si>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</si>
  <si>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</si>
  <si>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</si>
  <si>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</si>
  <si>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</si>
  <si>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</si>
  <si>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</si>
  <si>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</si>
  <si>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</si>
  <si>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</si>
  <si>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</si>
  <si>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</si>
  <si>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</si>
  <si>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</si>
  <si>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</si>
  <si>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</si>
  <si>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</si>
  <si>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</si>
  <si>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</si>
  <si>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</si>
  <si>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</si>
  <si>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</si>
  <si>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</si>
  <si>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</si>
  <si>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</si>
  <si>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</si>
  <si>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</si>
  <si>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</si>
  <si>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</si>
  <si>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</si>
  <si>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</si>
  <si>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</si>
  <si>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</si>
  <si>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</si>
  <si>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</si>
  <si>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</si>
  <si>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</si>
  <si>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</si>
  <si>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</si>
  <si>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</si>
  <si>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</si>
  <si>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</si>
  <si>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</si>
  <si>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</si>
  <si>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</si>
  <si>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</si>
  <si>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</si>
  <si>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</si>
  <si>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</si>
  <si>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</si>
  <si>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</si>
  <si>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</si>
  <si>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</si>
  <si>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</si>
  <si>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</si>
  <si>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</si>
  <si>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</si>
  <si>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</si>
  <si>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</si>
  <si>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</si>
  <si>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</si>
  <si>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</si>
  <si>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</si>
  <si>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</si>
  <si>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</si>
  <si>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</si>
  <si>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</si>
  <si>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</si>
  <si>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</si>
  <si>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</si>
  <si>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</si>
  <si>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</si>
  <si>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</si>
  <si>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</si>
  <si>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</si>
  <si>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</si>
  <si>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</si>
  <si>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</si>
  <si>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</si>
  <si>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</si>
  <si>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</si>
  <si>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</si>
  <si>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</si>
  <si>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</si>
  <si>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</si>
  <si>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</si>
  <si>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</si>
  <si>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</si>
  <si>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</si>
  <si>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</si>
  <si>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</si>
  <si>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</si>
  <si>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</si>
  <si>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</si>
  <si>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</si>
  <si>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</si>
  <si>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</si>
  <si>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</si>
  <si>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</si>
  <si>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</si>
  <si>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</si>
  <si>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</si>
  <si>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</si>
  <si>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</si>
  <si>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</si>
  <si>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</si>
  <si>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</si>
  <si>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</si>
  <si>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</si>
  <si>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</si>
  <si>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</si>
  <si>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</si>
  <si>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</si>
  <si>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</si>
  <si>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</si>
  <si>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</si>
  <si>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</si>
  <si>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</si>
  <si>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</si>
  <si>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</si>
  <si>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</si>
  <si>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</si>
  <si>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</si>
  <si>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</si>
  <si>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</si>
  <si>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</si>
  <si>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</si>
  <si>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</si>
  <si>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</si>
  <si>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</si>
  <si>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</si>
  <si>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</si>
  <si>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</si>
  <si>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</si>
  <si>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</si>
  <si>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</si>
  <si>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</si>
  <si>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</si>
  <si>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</si>
  <si>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</si>
  <si>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</si>
  <si>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</si>
  <si>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</si>
  <si>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</si>
  <si>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</si>
  <si>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</si>
  <si>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</si>
  <si>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</si>
  <si>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</si>
  <si>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</si>
  <si>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</si>
  <si>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</si>
  <si>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</si>
  <si>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</si>
  <si>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</si>
  <si>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</si>
  <si>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</si>
  <si>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</si>
  <si>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</si>
  <si>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</si>
  <si>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</si>
  <si>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</si>
  <si>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</si>
  <si>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</si>
  <si>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</si>
  <si>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</si>
  <si>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</si>
  <si>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</si>
  <si>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</si>
  <si>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</si>
  <si>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</si>
  <si>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</si>
  <si>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</si>
  <si>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</si>
  <si>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</si>
  <si>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</si>
  <si>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</si>
  <si>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</si>
  <si>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</si>
  <si>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</si>
  <si>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</si>
  <si>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</si>
  <si>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</si>
  <si>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</si>
  <si>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</si>
  <si>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</si>
  <si>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</si>
  <si>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</si>
  <si>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</si>
  <si>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</si>
  <si>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</si>
  <si>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</si>
  <si>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</si>
  <si>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</si>
  <si>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</si>
  <si>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</si>
  <si>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</si>
  <si>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</si>
  <si>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</si>
  <si>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</si>
  <si>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</si>
  <si>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</si>
  <si>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</si>
  <si>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</si>
  <si>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</si>
  <si>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</si>
  <si>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</si>
  <si>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</si>
  <si>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</si>
  <si>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</si>
  <si>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</si>
  <si>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</si>
  <si>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</si>
  <si>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</si>
  <si>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</si>
  <si>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</si>
  <si>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</si>
  <si>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</si>
  <si>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</si>
  <si>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</si>
  <si>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</si>
  <si>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</si>
  <si>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</si>
  <si>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</si>
  <si>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</si>
  <si>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</si>
  <si>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</si>
  <si>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</si>
  <si>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</si>
  <si>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</si>
  <si>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</si>
  <si>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</si>
  <si>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</si>
  <si>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</si>
  <si>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</si>
  <si>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</si>
  <si>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</si>
  <si>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</si>
  <si>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</si>
  <si>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</si>
  <si>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</si>
  <si>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</si>
  <si>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</si>
  <si>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</si>
  <si>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</si>
  <si>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</si>
  <si>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</si>
  <si>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</si>
  <si>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</si>
  <si>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</si>
  <si>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</si>
  <si>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</si>
  <si>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</si>
  <si>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</si>
  <si>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</si>
  <si>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</si>
  <si>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</si>
  <si>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</si>
  <si>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</si>
  <si>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</si>
  <si>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</si>
  <si>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</si>
  <si>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</si>
  <si>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</si>
  <si>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</si>
  <si>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</si>
  <si>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</si>
  <si>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</si>
  <si>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</si>
  <si>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</si>
  <si>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</si>
  <si>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</si>
  <si>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</si>
  <si>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</si>
  <si>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</si>
  <si>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</si>
  <si>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</si>
  <si>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</si>
  <si>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</si>
  <si>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</si>
  <si>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</si>
  <si>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</si>
  <si>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</si>
  <si>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</si>
  <si>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</si>
  <si>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</si>
  <si>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</si>
  <si>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</si>
  <si>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</si>
  <si>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</si>
  <si>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</si>
  <si>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</si>
  <si>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</si>
  <si>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</si>
  <si>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</si>
  <si>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</si>
  <si>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</si>
  <si>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</si>
  <si>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</si>
  <si>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</si>
  <si>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</si>
  <si>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</si>
  <si>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</si>
  <si>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</si>
  <si>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</si>
  <si>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</si>
  <si>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</si>
  <si>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</si>
  <si>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</si>
  <si>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</si>
  <si>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</si>
  <si>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</si>
  <si>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</si>
  <si>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</si>
  <si>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</si>
  <si>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</si>
  <si>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</si>
  <si>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</si>
  <si>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</si>
  <si>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</si>
  <si>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</si>
  <si>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</si>
  <si>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</si>
  <si>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</si>
  <si>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</si>
  <si>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</si>
  <si>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</si>
  <si>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</si>
  <si>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</si>
  <si>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</si>
  <si>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</si>
  <si>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</si>
  <si>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</si>
  <si>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</si>
  <si>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</si>
  <si>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</si>
  <si>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</si>
  <si>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</si>
  <si>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</si>
  <si>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</si>
  <si>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</si>
  <si>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</si>
  <si>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</si>
  <si>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</si>
  <si>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</si>
  <si>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</si>
  <si>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</si>
  <si>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</si>
  <si>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</si>
  <si>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</si>
  <si>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</si>
  <si>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</si>
  <si>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</si>
  <si>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</si>
  <si>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</si>
  <si>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</si>
  <si>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</si>
  <si>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</si>
  <si>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</si>
  <si>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</si>
  <si>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</si>
  <si>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</si>
  <si>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</si>
  <si>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</si>
  <si>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</si>
  <si>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</si>
  <si>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</si>
  <si>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</si>
  <si>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</si>
  <si>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</si>
  <si>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</si>
  <si>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</si>
  <si>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</si>
  <si>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</si>
  <si>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</si>
  <si>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</si>
  <si>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</si>
  <si>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</si>
  <si>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</si>
  <si>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</si>
  <si>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</si>
  <si>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</si>
  <si>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</si>
  <si>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</si>
  <si>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</si>
  <si>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</si>
  <si>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</si>
  <si>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</si>
  <si>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</si>
  <si>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</si>
  <si>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</si>
  <si>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</si>
  <si>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</si>
  <si>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</si>
  <si>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</si>
  <si>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</si>
  <si>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</si>
  <si>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</si>
  <si>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</si>
  <si>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</si>
  <si>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</si>
  <si>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</si>
  <si>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</si>
  <si>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</si>
  <si>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</si>
  <si>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</si>
  <si>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</si>
  <si>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</si>
  <si>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</si>
  <si>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</si>
  <si>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</si>
  <si>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</si>
  <si>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</si>
  <si>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</si>
  <si>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</si>
  <si>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</si>
  <si>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</si>
  <si>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</si>
  <si>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</si>
  <si>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</si>
  <si>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</si>
  <si>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</si>
  <si>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</si>
  <si>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</si>
  <si>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</si>
  <si>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</si>
  <si>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</si>
  <si>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</si>
  <si>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</si>
  <si>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</si>
  <si>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</si>
  <si>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</si>
  <si>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</si>
  <si>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</si>
  <si>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</si>
  <si>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</si>
  <si>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</si>
  <si>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</si>
  <si>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</si>
  <si>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</si>
  <si>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</si>
  <si>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</si>
  <si>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</si>
  <si>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</si>
  <si>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</si>
  <si>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</si>
  <si>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</si>
  <si>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</si>
  <si>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</si>
  <si>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</si>
  <si>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</si>
  <si>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</si>
  <si>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</si>
  <si>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</si>
  <si>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</si>
  <si>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</si>
  <si>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</si>
  <si>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</si>
  <si>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</si>
  <si>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</si>
  <si>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</si>
  <si>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</si>
  <si>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</si>
  <si>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</si>
  <si>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</si>
  <si>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</si>
  <si>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</si>
  <si>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</si>
  <si>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</si>
  <si>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</si>
  <si>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</si>
  <si>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</si>
  <si>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</si>
  <si>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</si>
  <si>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</si>
  <si>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</si>
  <si>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</si>
  <si>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</si>
  <si>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</si>
  <si>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</si>
  <si>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</si>
  <si>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</si>
  <si>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</si>
  <si>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</si>
  <si>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</si>
  <si>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</si>
  <si>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</si>
  <si>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</si>
  <si>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</si>
  <si>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</si>
  <si>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</si>
  <si>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</si>
  <si>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</si>
  <si>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</si>
  <si>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</si>
  <si>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</si>
  <si>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</si>
  <si>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</si>
  <si>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</si>
  <si>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</si>
  <si>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</si>
  <si>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</si>
  <si>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</si>
  <si>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</si>
  <si>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</si>
  <si>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</si>
  <si>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</si>
  <si>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</si>
  <si>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</si>
  <si>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</si>
  <si>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</si>
  <si>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</si>
  <si>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</si>
  <si>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</si>
  <si>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</si>
  <si>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</si>
  <si>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</si>
  <si>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</si>
  <si>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</si>
  <si>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</si>
  <si>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</si>
  <si>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</si>
  <si>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</si>
  <si>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</si>
  <si>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</si>
  <si>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</si>
  <si>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</si>
  <si>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</si>
  <si>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</si>
  <si>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</si>
  <si>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</si>
  <si>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</si>
  <si>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</si>
  <si>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</si>
  <si>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</si>
  <si>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</si>
  <si>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</si>
  <si>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</si>
  <si>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</si>
  <si>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</si>
  <si>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</si>
  <si>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</si>
  <si>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</si>
  <si>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</si>
  <si>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</si>
  <si>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</si>
  <si>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</si>
  <si>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</si>
  <si>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</si>
  <si>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</si>
  <si>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</si>
  <si>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</si>
  <si>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</si>
  <si>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</si>
  <si>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</si>
  <si>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</si>
  <si>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</si>
  <si>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</si>
  <si>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</si>
  <si>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</si>
  <si>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</si>
  <si>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</si>
  <si>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</si>
  <si>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</si>
  <si>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</si>
  <si>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</si>
  <si>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</si>
  <si>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</si>
  <si>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</si>
  <si>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</si>
  <si>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</si>
  <si>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</si>
  <si>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</si>
  <si>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</si>
  <si>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</si>
  <si>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</si>
  <si>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</si>
  <si>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</si>
  <si>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</si>
  <si>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</si>
  <si>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</si>
  <si>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</si>
  <si>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</si>
  <si>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</si>
  <si>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</si>
  <si>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</si>
  <si>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</si>
  <si>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</si>
  <si>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</si>
  <si>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</si>
  <si>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</si>
  <si>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</si>
  <si>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</si>
  <si>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</si>
  <si>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</si>
  <si>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</si>
  <si>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</si>
  <si>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</si>
  <si>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</si>
  <si>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</si>
  <si>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</si>
  <si>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</si>
  <si>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</si>
  <si>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</si>
  <si>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</si>
  <si>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</si>
  <si>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</si>
  <si>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</si>
  <si>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</si>
  <si>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</si>
  <si>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</si>
  <si>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</si>
  <si>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</si>
  <si>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</si>
  <si>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</si>
  <si>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</si>
  <si>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</si>
  <si>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</si>
  <si>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</si>
  <si>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</si>
  <si>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</si>
  <si>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</si>
  <si>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</si>
  <si>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</si>
  <si>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</si>
  <si>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</si>
  <si>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</si>
  <si>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</si>
  <si>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</si>
  <si>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</si>
  <si>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</si>
  <si>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</si>
  <si>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</si>
  <si>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</si>
  <si>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</si>
  <si>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</si>
  <si>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</si>
  <si>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</si>
  <si>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</si>
  <si>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</si>
  <si>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</si>
  <si>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</si>
  <si>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</si>
  <si>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</si>
  <si>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</si>
  <si>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</si>
  <si>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</si>
  <si>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</si>
  <si>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</si>
  <si>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</si>
  <si>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</si>
  <si>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</si>
  <si>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</si>
  <si>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</si>
  <si>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</si>
  <si>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</si>
  <si>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</si>
  <si>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</si>
  <si>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</si>
  <si>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</si>
  <si>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</si>
  <si>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</si>
  <si>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</si>
  <si>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</si>
  <si>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</si>
  <si>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</si>
  <si>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</si>
  <si>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</si>
  <si>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</si>
  <si>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</si>
  <si>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</si>
  <si>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</si>
  <si>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</si>
  <si>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</si>
  <si>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</si>
  <si>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</si>
  <si>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</si>
  <si>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</si>
  <si>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</si>
  <si>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</si>
  <si>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</si>
  <si>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</si>
  <si>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</si>
  <si>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</si>
  <si>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</si>
  <si>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</si>
  <si>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</si>
  <si>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</si>
  <si>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</si>
  <si>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</si>
  <si>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</si>
  <si>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</si>
  <si>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</si>
  <si>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</si>
  <si>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</si>
  <si>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</si>
  <si>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</si>
  <si>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</si>
  <si>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</si>
  <si>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</si>
  <si>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</si>
  <si>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</si>
  <si>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</si>
  <si>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</si>
  <si>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</si>
  <si>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</si>
  <si>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</si>
  <si>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</si>
  <si>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</si>
  <si>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</si>
  <si>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</si>
  <si>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</si>
  <si>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</si>
  <si>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</si>
  <si>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</si>
  <si>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</si>
  <si>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</si>
  <si>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</si>
  <si>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</si>
  <si>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</si>
  <si>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</si>
  <si>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</si>
  <si>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</si>
  <si>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</si>
  <si>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</si>
  <si>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</si>
  <si>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</si>
  <si>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</si>
  <si>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</si>
  <si>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</si>
  <si>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</si>
  <si>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</si>
  <si>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</si>
  <si>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</si>
  <si>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</si>
  <si>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</si>
  <si>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</si>
  <si>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</si>
  <si>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</si>
  <si>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</si>
  <si>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</si>
  <si>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</si>
  <si>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</si>
  <si>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</si>
  <si>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</si>
  <si>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</si>
  <si>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</si>
  <si>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</si>
  <si>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</si>
  <si>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</si>
  <si>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</si>
  <si>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</si>
  <si>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</si>
  <si>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</si>
  <si>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</si>
  <si>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</si>
  <si>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</si>
  <si>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</si>
  <si>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</si>
  <si>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</si>
  <si>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</si>
  <si>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</si>
  <si>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</si>
  <si>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</si>
  <si>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</si>
  <si>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</si>
  <si>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</si>
  <si>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</si>
  <si>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</si>
  <si>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</si>
  <si>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</si>
  <si>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</si>
  <si>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</si>
  <si>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</si>
  <si>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</si>
  <si>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</si>
  <si>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</si>
  <si>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</si>
  <si>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</si>
  <si>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</si>
  <si>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</si>
  <si>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</si>
  <si>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</si>
  <si>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</si>
  <si>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</si>
  <si>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</si>
  <si>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</si>
  <si>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</si>
  <si>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</si>
  <si>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</si>
  <si>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</si>
  <si>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</si>
  <si>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</si>
  <si>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</si>
  <si>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</si>
  <si>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</si>
  <si>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</si>
  <si>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</si>
  <si>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</si>
  <si>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</si>
  <si>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</si>
  <si>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</si>
  <si>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</si>
  <si>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</si>
  <si>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</si>
  <si>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</si>
  <si>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</si>
  <si>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</si>
  <si>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</si>
  <si>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</si>
  <si>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</si>
  <si>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</si>
  <si>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</si>
  <si>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</si>
  <si>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</si>
  <si>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</si>
  <si>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</si>
  <si>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</si>
  <si>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</si>
  <si>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</si>
  <si>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</si>
  <si>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</si>
  <si>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</si>
  <si>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</si>
  <si>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</si>
  <si>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</si>
  <si>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</si>
  <si>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</si>
  <si>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</si>
  <si>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</si>
  <si>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</si>
  <si>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</si>
  <si>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</si>
  <si>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</si>
  <si>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</si>
  <si>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</si>
  <si>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</si>
  <si>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</si>
  <si>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</si>
  <si>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</si>
  <si>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</si>
  <si>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</si>
  <si>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</si>
  <si>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</si>
  <si>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</si>
  <si>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</si>
  <si>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</si>
  <si>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</si>
  <si>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</si>
  <si>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</si>
  <si>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</si>
  <si>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</si>
  <si>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</si>
  <si>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</si>
  <si>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</si>
  <si>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</si>
  <si>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</si>
  <si>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</si>
  <si>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</si>
  <si>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</si>
  <si>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</si>
  <si>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</si>
  <si>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</si>
  <si>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</si>
  <si>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</si>
  <si>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</si>
  <si>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</si>
  <si>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</si>
  <si>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</si>
  <si>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</si>
  <si>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</si>
  <si>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</si>
  <si>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</si>
  <si>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</si>
  <si>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</si>
  <si>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</si>
  <si>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</si>
  <si>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</si>
  <si>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</si>
  <si>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</si>
  <si>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</si>
  <si>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</si>
  <si>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</si>
  <si>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</si>
  <si>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</si>
  <si>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</si>
  <si>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</si>
  <si>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</si>
  <si>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</si>
  <si>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</si>
  <si>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</si>
  <si>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</si>
  <si>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</si>
  <si>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</si>
  <si>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</si>
  <si>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</si>
  <si>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</si>
  <si>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</si>
  <si>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</si>
  <si>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</si>
  <si>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</si>
  <si>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</si>
  <si>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</si>
  <si>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</si>
  <si>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</si>
  <si>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</si>
  <si>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</si>
  <si>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</si>
  <si>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</si>
  <si>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</si>
  <si>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</si>
  <si>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</si>
  <si>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</si>
  <si>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</si>
  <si>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</si>
  <si>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</si>
  <si>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</si>
  <si>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</si>
  <si>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</si>
  <si>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</si>
  <si>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</si>
  <si>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</si>
  <si>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</si>
  <si>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</si>
  <si>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</si>
  <si>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</si>
  <si>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</si>
  <si>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</si>
  <si>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</si>
  <si>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</si>
  <si>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</si>
  <si>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</si>
  <si>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</si>
  <si>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</si>
  <si>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</si>
  <si>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</si>
  <si>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</si>
  <si>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</si>
  <si>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</si>
  <si>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</si>
  <si>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</si>
  <si>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</si>
  <si>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</si>
  <si>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</si>
  <si>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</si>
  <si>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</si>
  <si>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</si>
  <si>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</si>
  <si>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</si>
  <si>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</si>
  <si>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</si>
  <si>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</si>
  <si>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</si>
  <si>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</si>
  <si>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</si>
  <si>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</si>
  <si>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</si>
  <si>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</si>
  <si>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</si>
  <si>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</si>
  <si>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</si>
  <si>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</si>
  <si>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</si>
  <si>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</si>
  <si>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</si>
  <si>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</si>
  <si>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</si>
  <si>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</si>
  <si>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</si>
  <si>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</si>
  <si>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</si>
  <si>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</si>
  <si>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</si>
  <si>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</si>
  <si>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</si>
  <si>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</si>
  <si>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</si>
  <si>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</si>
  <si>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</si>
  <si>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</si>
  <si>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</si>
  <si>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</si>
  <si>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</si>
  <si>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</si>
  <si>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</si>
  <si>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</si>
  <si>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</si>
  <si>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</si>
  <si>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</si>
  <si>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</si>
  <si>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</si>
  <si>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</si>
  <si>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</si>
  <si>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</si>
  <si>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</si>
  <si>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</si>
  <si>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</si>
  <si>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</si>
  <si>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</si>
  <si>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</si>
  <si>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</si>
  <si>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</si>
  <si>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</si>
  <si>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</si>
  <si>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</si>
  <si>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</si>
  <si>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</si>
  <si>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</si>
  <si>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</si>
  <si>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</si>
  <si>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</si>
  <si>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</si>
  <si>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</si>
  <si>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</si>
  <si>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</si>
  <si>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</si>
  <si>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</si>
  <si>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</si>
  <si>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</si>
  <si>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</si>
  <si>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</si>
  <si>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</si>
  <si>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</si>
  <si>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</si>
  <si>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</si>
  <si>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</si>
  <si>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</si>
  <si>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</si>
  <si>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</si>
  <si>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</si>
  <si>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</si>
  <si>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</si>
  <si>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</si>
  <si>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</si>
  <si>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</si>
  <si>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</si>
  <si>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</si>
  <si>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</si>
  <si>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</si>
  <si>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</si>
  <si>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</si>
  <si>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</si>
  <si>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</si>
  <si>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</si>
  <si>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</si>
  <si>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</si>
  <si>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</si>
  <si>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</si>
  <si>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</si>
  <si>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</si>
  <si>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</si>
  <si>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</si>
  <si>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</si>
  <si>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</si>
  <si>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</si>
  <si>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</si>
  <si>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</si>
  <si>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</si>
  <si>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</si>
  <si>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</si>
  <si>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</si>
  <si>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</si>
  <si>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</si>
  <si>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</si>
  <si>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</si>
  <si>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</si>
  <si>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</si>
  <si>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</si>
  <si>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</si>
  <si>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</si>
  <si>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</si>
  <si>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</si>
  <si>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</si>
  <si>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</si>
  <si>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</si>
  <si>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</si>
  <si>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</si>
  <si>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</si>
  <si>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</si>
  <si>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</si>
  <si>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</si>
  <si>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</si>
  <si>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</si>
  <si>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</si>
  <si>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</si>
  <si>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</si>
  <si>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</si>
  <si>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</si>
  <si>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</si>
  <si>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</si>
  <si>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</si>
  <si>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</si>
  <si>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</si>
  <si>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</si>
  <si>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</si>
  <si>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</si>
  <si>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</si>
  <si>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</si>
  <si>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</si>
  <si>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</si>
  <si>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</si>
  <si>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</si>
  <si>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</si>
  <si>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</si>
  <si>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</si>
  <si>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</si>
  <si>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</si>
  <si>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</si>
  <si>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</si>
  <si>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</si>
  <si>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</si>
  <si>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</si>
  <si>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</si>
  <si>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</si>
  <si>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</si>
  <si>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</si>
  <si>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</si>
  <si>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</si>
  <si>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</si>
  <si>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</si>
  <si>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</si>
  <si>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</si>
  <si>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</si>
  <si>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</si>
  <si>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</si>
  <si>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</si>
  <si>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</si>
  <si>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</si>
  <si>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</si>
  <si>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</si>
  <si>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</si>
  <si>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</si>
  <si>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</si>
  <si>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</si>
  <si>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</si>
  <si>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</si>
  <si>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</si>
  <si>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</si>
  <si>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</si>
  <si>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</si>
  <si>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</si>
  <si>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</si>
  <si>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</si>
  <si>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</si>
  <si>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</si>
  <si>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</si>
  <si>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</si>
  <si>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</si>
  <si>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</si>
  <si>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</si>
  <si>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</si>
  <si>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</si>
  <si>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</si>
  <si>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</si>
  <si>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</si>
  <si>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</si>
  <si>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</si>
  <si>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</si>
  <si>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</si>
  <si>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</si>
  <si>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</si>
  <si>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</si>
  <si>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</si>
  <si>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</si>
  <si>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</si>
  <si>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</si>
  <si>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</si>
  <si>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</si>
  <si>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</si>
  <si>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</si>
  <si>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</si>
  <si>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</si>
  <si>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</si>
  <si>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</si>
  <si>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</si>
  <si>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</si>
  <si>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</si>
  <si>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</si>
  <si>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</si>
  <si>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</si>
  <si>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</si>
  <si>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</si>
  <si>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</si>
  <si>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</si>
  <si>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</si>
  <si>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</si>
  <si>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</si>
  <si>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</si>
  <si>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</si>
  <si>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</si>
  <si>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</si>
  <si>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</si>
  <si>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</si>
  <si>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</si>
  <si>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</si>
  <si>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</si>
  <si>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</si>
  <si>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</si>
  <si>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</si>
  <si>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</si>
  <si>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</si>
  <si>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</si>
  <si>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</si>
  <si>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</si>
  <si>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</si>
  <si>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</si>
  <si>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</si>
  <si>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</si>
  <si>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</si>
  <si>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</si>
  <si>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</si>
  <si>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</si>
  <si>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</si>
  <si>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</si>
  <si>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</si>
  <si>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</si>
  <si>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</si>
  <si>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</si>
  <si>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</si>
  <si>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</si>
  <si>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</si>
  <si>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</si>
  <si>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</si>
  <si>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</si>
  <si>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</si>
  <si>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</si>
  <si>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</si>
  <si>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</si>
  <si>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</si>
  <si>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</si>
  <si>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</si>
  <si>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</si>
  <si>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</si>
  <si>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</si>
  <si>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</si>
  <si>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</si>
  <si>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</si>
  <si>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</si>
  <si>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</si>
  <si>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</si>
  <si>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</si>
  <si>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</si>
  <si>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</si>
  <si>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</si>
  <si>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</si>
  <si>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</si>
  <si>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</si>
  <si>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</si>
  <si>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</si>
  <si>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</si>
  <si>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</si>
  <si>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</si>
  <si>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</si>
  <si>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</si>
  <si>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</si>
  <si>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</si>
  <si>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</si>
  <si>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</si>
  <si>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</si>
  <si>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</si>
  <si>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</si>
  <si>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</si>
  <si>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</si>
  <si>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</si>
  <si>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</si>
  <si>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</si>
  <si>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</si>
  <si>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</si>
  <si>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</si>
  <si>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</si>
  <si>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</si>
  <si>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</si>
  <si>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</si>
  <si>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</si>
  <si>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</si>
  <si>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</si>
  <si>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</si>
  <si>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</si>
  <si>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</si>
  <si>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</si>
  <si>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</si>
  <si>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</si>
  <si>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</si>
  <si>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</si>
  <si>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</si>
  <si>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</si>
  <si>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</si>
  <si>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</si>
  <si>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</si>
  <si>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</si>
  <si>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</si>
  <si>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</si>
  <si>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</si>
  <si>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</si>
  <si>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</si>
  <si>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</si>
  <si>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</si>
  <si>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</si>
  <si>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</si>
  <si>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</si>
  <si>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</si>
  <si>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</si>
  <si>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</si>
  <si>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</si>
  <si>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</si>
  <si>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</si>
  <si>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</si>
  <si>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</si>
  <si>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</si>
  <si>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</si>
  <si>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</si>
  <si>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</si>
  <si>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</si>
  <si>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</si>
  <si>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</si>
  <si>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</si>
  <si>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</si>
  <si>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</si>
  <si>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</si>
  <si>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</si>
  <si>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</si>
  <si>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</si>
  <si>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</si>
  <si>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</si>
  <si>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</si>
  <si>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</si>
  <si>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</si>
  <si>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</si>
  <si>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</si>
  <si>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</si>
  <si>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</si>
  <si>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</si>
  <si>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</si>
  <si>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</si>
  <si>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</si>
  <si>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</si>
  <si>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</si>
  <si>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</si>
  <si>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</si>
  <si>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</si>
  <si>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</si>
  <si>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</si>
  <si>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</si>
  <si>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</si>
  <si>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</si>
  <si>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</si>
  <si>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</si>
  <si>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</si>
  <si>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</si>
  <si>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</si>
  <si>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</si>
  <si>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</si>
  <si>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</si>
  <si>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</si>
  <si>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</si>
  <si>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</si>
  <si>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</si>
  <si>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</si>
  <si>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</si>
  <si>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</si>
  <si>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</si>
  <si>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</si>
  <si>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</si>
  <si>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</si>
  <si>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</si>
  <si>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</si>
  <si>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</si>
  <si>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</si>
  <si>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</si>
  <si>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</si>
  <si>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</si>
  <si>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</si>
  <si>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</si>
  <si>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</si>
  <si>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</si>
  <si>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</si>
  <si>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</si>
  <si>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</si>
  <si>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</si>
  <si>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</si>
  <si>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</si>
  <si>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</si>
  <si>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</si>
  <si>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</si>
  <si>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</si>
  <si>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</si>
  <si>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</si>
  <si>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</si>
  <si>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</si>
  <si>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</si>
  <si>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</si>
  <si>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</si>
  <si>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</si>
  <si>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</si>
  <si>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</si>
  <si>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</si>
  <si>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</si>
  <si>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</si>
  <si>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</si>
  <si>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</si>
  <si>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</si>
  <si>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</si>
  <si>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</si>
  <si>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</si>
  <si>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</si>
  <si>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</si>
  <si>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</si>
  <si>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</si>
  <si>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</si>
  <si>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</si>
  <si>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</si>
  <si>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</si>
  <si>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</si>
  <si>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</si>
  <si>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</si>
  <si>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</si>
  <si>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</si>
  <si>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</si>
  <si>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</si>
  <si>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</si>
  <si>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</si>
  <si>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</si>
  <si>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</si>
  <si>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</si>
  <si>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</si>
  <si>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</si>
  <si>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</si>
  <si>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</si>
  <si>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</si>
  <si>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</si>
  <si>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</si>
  <si>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</si>
  <si>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</si>
  <si>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</si>
  <si>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</si>
  <si>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</si>
  <si>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</si>
  <si>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</si>
  <si>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</si>
  <si>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</si>
  <si>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</si>
  <si>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</si>
  <si>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</si>
  <si>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</si>
  <si>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</si>
  <si>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</si>
  <si>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</si>
  <si>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</si>
  <si>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</si>
  <si>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</si>
  <si>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</si>
  <si>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</si>
  <si>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</si>
  <si>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</si>
  <si>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</si>
  <si>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</si>
  <si>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</si>
  <si>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</si>
  <si>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</si>
  <si>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</si>
  <si>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</si>
  <si>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</si>
  <si>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</si>
  <si>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</si>
  <si>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</si>
  <si>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</si>
  <si>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</si>
  <si>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</si>
  <si>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</si>
  <si>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</si>
  <si>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</si>
  <si>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</si>
  <si>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</si>
  <si>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</si>
  <si>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</si>
  <si>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</si>
  <si>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</si>
  <si>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</si>
  <si>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</si>
  <si>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</si>
  <si>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</si>
  <si>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</si>
  <si>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</si>
  <si>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</si>
  <si>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</si>
  <si>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</si>
  <si>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</si>
  <si>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</si>
  <si>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</si>
  <si>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</si>
  <si>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</si>
  <si>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</si>
  <si>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</si>
  <si>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</si>
  <si>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</si>
  <si>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</si>
  <si>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</si>
  <si>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</si>
  <si>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</si>
  <si>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</si>
  <si>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</si>
  <si>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</si>
  <si>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</si>
  <si>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</si>
  <si>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</si>
  <si>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</si>
  <si>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</si>
  <si>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</si>
  <si>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</si>
  <si>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</si>
  <si>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</si>
  <si>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</si>
  <si>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</si>
  <si>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</si>
  <si>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</si>
  <si>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</si>
  <si>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</si>
  <si>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</si>
  <si>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</si>
  <si>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</si>
  <si>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</si>
  <si>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</si>
  <si>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</si>
  <si>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</si>
  <si>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</si>
  <si>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</si>
  <si>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</si>
  <si>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</si>
  <si>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</si>
  <si>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</si>
  <si>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</si>
  <si>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</si>
  <si>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</si>
  <si>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</si>
  <si>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</si>
  <si>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</si>
  <si>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</si>
  <si>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</si>
  <si>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</si>
  <si>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</si>
  <si>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</si>
  <si>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</si>
  <si>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</si>
  <si>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</si>
  <si>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</si>
  <si>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</si>
  <si>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</si>
  <si>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</si>
  <si>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</si>
  <si>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</si>
  <si>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</si>
  <si>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</si>
  <si>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</si>
  <si>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</si>
  <si>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</si>
  <si>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</si>
  <si>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</si>
  <si>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</si>
  <si>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</si>
  <si>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</si>
  <si>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</si>
  <si>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</si>
  <si>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</si>
  <si>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</si>
  <si>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</si>
  <si>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</si>
  <si>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</si>
  <si>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</si>
  <si>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</si>
  <si>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</si>
  <si>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</si>
  <si>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</si>
  <si>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</si>
  <si>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</si>
  <si>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</si>
  <si>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</si>
  <si>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</si>
  <si>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</si>
  <si>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</si>
  <si>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</si>
  <si>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</si>
  <si>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</si>
  <si>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</si>
  <si>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</si>
  <si>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</si>
  <si>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</si>
  <si>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</si>
  <si>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</si>
  <si>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</si>
  <si>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</si>
  <si>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</si>
  <si>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</si>
  <si>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</si>
  <si>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</si>
  <si>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</si>
  <si>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</si>
  <si>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</si>
  <si>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</si>
  <si>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</si>
  <si>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</si>
  <si>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</si>
  <si>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</si>
  <si>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</si>
  <si>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</si>
  <si>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</si>
  <si>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</si>
  <si>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</si>
  <si>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</si>
  <si>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</si>
  <si>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</si>
  <si>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</si>
  <si>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</si>
  <si>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</si>
  <si>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</si>
  <si>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</si>
  <si>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</si>
  <si>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</si>
  <si>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</si>
  <si>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</si>
  <si>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</si>
  <si>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</si>
  <si>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</si>
  <si>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</si>
  <si>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</si>
  <si>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</si>
  <si>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</si>
  <si>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</si>
  <si>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</si>
  <si>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</si>
  <si>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</si>
  <si>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</si>
  <si>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</si>
  <si>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</si>
  <si>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</si>
  <si>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</si>
  <si>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</si>
  <si>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</si>
  <si>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</si>
  <si>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</si>
  <si>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</si>
  <si>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</si>
  <si>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</si>
  <si>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</si>
  <si>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</si>
  <si>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</si>
  <si>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</si>
  <si>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</si>
  <si>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</si>
  <si>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</si>
  <si>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</si>
  <si>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</si>
  <si>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</si>
  <si>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</si>
  <si>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</si>
  <si>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</si>
  <si>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</si>
  <si>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</si>
  <si>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</si>
  <si>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</si>
  <si>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</si>
  <si>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</si>
  <si>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</si>
  <si>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</si>
  <si>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</si>
  <si>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</si>
  <si>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</si>
  <si>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</si>
  <si>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</si>
  <si>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</si>
  <si>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</si>
  <si>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</si>
  <si>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</si>
  <si>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</si>
  <si>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</si>
  <si>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</si>
  <si>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</si>
  <si>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</si>
  <si>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</si>
  <si>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</si>
  <si>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</si>
  <si>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</si>
  <si>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</si>
  <si>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</si>
  <si>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</si>
  <si>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</si>
  <si>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</si>
  <si>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</si>
  <si>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</si>
  <si>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</si>
  <si>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</si>
  <si>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</si>
  <si>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</si>
  <si>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</si>
  <si>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</si>
  <si>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</si>
  <si>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</si>
  <si>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</si>
  <si>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</si>
  <si>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</si>
  <si>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</si>
  <si>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</si>
  <si>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</si>
  <si>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</si>
  <si>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</si>
  <si>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</si>
  <si>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</si>
  <si>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</si>
  <si>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</si>
  <si>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</si>
  <si>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</si>
  <si>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</si>
  <si>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</si>
  <si>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</si>
  <si>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</si>
  <si>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</si>
  <si>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</si>
  <si>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</si>
  <si>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</si>
  <si>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</si>
  <si>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</si>
  <si>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</si>
  <si>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</si>
  <si>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</si>
  <si>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</si>
  <si>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</si>
  <si>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</si>
  <si>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</si>
  <si>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</si>
  <si>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</si>
  <si>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</si>
  <si>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</si>
  <si>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</si>
  <si>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</si>
  <si>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</si>
  <si>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</si>
  <si>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</si>
  <si>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</si>
  <si>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</si>
  <si>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</si>
  <si>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</si>
  <si>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</si>
  <si>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</si>
  <si>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</si>
  <si>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</si>
  <si>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</si>
  <si>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</si>
  <si>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</si>
  <si>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</si>
  <si>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</si>
  <si>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</si>
  <si>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</si>
  <si>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</si>
  <si>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</si>
  <si>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</si>
  <si>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</si>
  <si>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</si>
  <si>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</si>
  <si>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</si>
  <si>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</si>
  <si>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</si>
  <si>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</si>
  <si>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</si>
  <si>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</si>
  <si>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</si>
  <si>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</si>
  <si>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</si>
  <si>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</si>
  <si>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</si>
  <si>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</si>
  <si>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</si>
  <si>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</si>
  <si>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</si>
  <si>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</si>
  <si>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</si>
  <si>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</si>
  <si>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</si>
  <si>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</si>
  <si>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</si>
  <si>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</si>
  <si>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</si>
  <si>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</si>
  <si>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</si>
  <si>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</si>
  <si>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</si>
  <si>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</si>
  <si>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</si>
  <si>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</si>
  <si>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</si>
  <si>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</si>
  <si>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</si>
  <si>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</si>
  <si>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</si>
  <si>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</si>
  <si>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</si>
  <si>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</si>
  <si>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</si>
  <si>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</si>
  <si>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</si>
  <si>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</si>
  <si>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</si>
  <si>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</si>
  <si>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</si>
  <si>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</si>
  <si>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</si>
  <si>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</si>
  <si>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</si>
  <si>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</si>
  <si>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</si>
  <si>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</si>
  <si>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</si>
  <si>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</si>
  <si>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</si>
  <si>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</si>
  <si>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</si>
  <si>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</si>
  <si>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</si>
  <si>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</si>
  <si>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</si>
  <si>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</si>
  <si>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</si>
  <si>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</si>
  <si>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</si>
  <si>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</si>
  <si>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</si>
  <si>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</si>
  <si>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</si>
  <si>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</si>
  <si>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</si>
  <si>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</si>
  <si>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</si>
  <si>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</si>
  <si>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</si>
  <si>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</si>
  <si>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</si>
  <si>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</si>
  <si>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</si>
  <si>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</si>
  <si>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</si>
  <si>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</si>
  <si>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</si>
  <si>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</si>
  <si>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</si>
  <si>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</si>
  <si>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</si>
  <si>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</si>
  <si>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</si>
  <si>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</si>
  <si>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</si>
  <si>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</si>
  <si>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</si>
  <si>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</si>
  <si>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</si>
  <si>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</si>
  <si>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</si>
  <si>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</si>
  <si>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</si>
  <si>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</si>
  <si>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</si>
  <si>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</si>
  <si>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</si>
  <si>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</si>
  <si>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</si>
  <si>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</si>
  <si>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</si>
  <si>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</si>
  <si>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</si>
  <si>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</si>
  <si>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</si>
  <si>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</si>
  <si>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</si>
  <si>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</si>
  <si>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</si>
  <si>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</si>
  <si>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</si>
  <si>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</si>
  <si>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</si>
  <si>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</si>
  <si>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</si>
  <si>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</si>
  <si>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</si>
  <si>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</si>
  <si>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</si>
  <si>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</si>
  <si>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</si>
  <si>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</si>
  <si>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</si>
  <si>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</si>
  <si>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</si>
  <si>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</si>
  <si>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</si>
  <si>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</si>
  <si>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</si>
  <si>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</si>
  <si>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</si>
  <si>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</si>
  <si>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</si>
  <si>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</si>
  <si>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</si>
  <si>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</si>
  <si>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</si>
  <si>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</si>
  <si>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</si>
  <si>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</si>
  <si>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</si>
  <si>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</si>
  <si>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</si>
  <si>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</si>
  <si>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</si>
  <si>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</si>
  <si>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</si>
  <si>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</si>
  <si>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</si>
  <si>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</si>
  <si>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</si>
  <si>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</si>
  <si>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</si>
  <si>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</si>
  <si>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</si>
  <si>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</si>
  <si>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</si>
  <si>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</si>
  <si>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</si>
  <si>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</si>
  <si>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</si>
  <si>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</si>
  <si>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</si>
  <si>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</si>
  <si>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</si>
  <si>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</si>
  <si>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</si>
  <si>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</si>
  <si>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</si>
  <si>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</si>
  <si>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</si>
  <si>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</si>
  <si>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</si>
  <si>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</si>
  <si>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</si>
  <si>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</si>
  <si>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</si>
  <si>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</si>
  <si>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</si>
  <si>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</si>
  <si>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</si>
  <si>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</si>
  <si>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</si>
  <si>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</si>
  <si>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</si>
  <si>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</si>
  <si>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</si>
  <si>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</si>
  <si>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</si>
  <si>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</si>
  <si>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</si>
  <si>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</si>
  <si>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</si>
  <si>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</si>
  <si>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</si>
  <si>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</si>
  <si>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</si>
  <si>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</si>
  <si>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</si>
  <si>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</si>
  <si>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</si>
  <si>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</si>
  <si>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</si>
  <si>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</si>
  <si>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</si>
  <si>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</si>
  <si>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</si>
  <si>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</si>
  <si>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</si>
  <si>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</si>
  <si>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</si>
  <si>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</si>
  <si>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</si>
  <si>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</si>
  <si>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</si>
  <si>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</si>
  <si>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</si>
  <si>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</si>
  <si>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</si>
  <si>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</si>
  <si>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</si>
  <si>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</si>
  <si>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</si>
  <si>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</si>
  <si>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</si>
  <si>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</si>
  <si>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</si>
  <si>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</si>
  <si>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</si>
  <si>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</si>
  <si>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</si>
  <si>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</si>
  <si>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</si>
  <si>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</si>
  <si>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</si>
  <si>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</si>
  <si>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</si>
  <si>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</si>
  <si>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</si>
  <si>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</si>
  <si>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</si>
  <si>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</si>
  <si>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</si>
  <si>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</si>
  <si>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</si>
  <si>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</si>
  <si>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</si>
  <si>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</si>
  <si>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</si>
  <si>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</si>
  <si>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</si>
  <si>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</si>
  <si>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</si>
  <si>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</si>
  <si>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</si>
  <si>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</si>
  <si>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</si>
  <si>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</si>
  <si>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</si>
  <si>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</si>
  <si>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</si>
  <si>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</si>
  <si>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</si>
  <si>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</si>
  <si>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</si>
  <si>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</si>
  <si>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</si>
  <si>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</si>
  <si>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</si>
  <si>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</si>
  <si>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</si>
  <si>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</si>
  <si>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</si>
  <si>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</si>
  <si>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</si>
  <si>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</si>
  <si>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</si>
  <si>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</si>
  <si>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</si>
  <si>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</si>
  <si>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</si>
  <si>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</si>
  <si>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</si>
  <si>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</si>
  <si>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</si>
  <si>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</si>
  <si>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</si>
  <si>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</si>
  <si>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</si>
  <si>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</si>
  <si>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</si>
  <si>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</si>
  <si>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</si>
  <si>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</si>
  <si>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</si>
  <si>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</si>
  <si>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</si>
  <si>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</si>
  <si>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</si>
  <si>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</si>
  <si>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</si>
  <si>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</si>
  <si>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</si>
  <si>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</si>
  <si>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</si>
  <si>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</si>
  <si>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</si>
  <si>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</si>
  <si>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</si>
  <si>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</si>
  <si>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</si>
  <si>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</si>
  <si>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</si>
  <si>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</si>
  <si>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</si>
  <si>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</si>
  <si>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</si>
  <si>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</si>
  <si>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</si>
  <si>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</si>
  <si>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</si>
  <si>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</si>
  <si>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</si>
  <si>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</si>
  <si>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</si>
  <si>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</si>
  <si>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</si>
  <si>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</si>
  <si>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</si>
  <si>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</si>
  <si>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</si>
  <si>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</si>
  <si>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</si>
  <si>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</si>
  <si>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</si>
  <si>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</si>
  <si>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</si>
  <si>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</si>
  <si>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</si>
  <si>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</si>
  <si>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</si>
  <si>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</si>
  <si>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</si>
  <si>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</si>
  <si>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</si>
  <si>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</si>
  <si>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</si>
  <si>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</si>
  <si>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</si>
  <si>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</si>
  <si>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</si>
  <si>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</si>
  <si>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</si>
  <si>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</si>
  <si>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</si>
  <si>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</si>
  <si>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</si>
  <si>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</si>
  <si>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</si>
  <si>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</si>
  <si>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</si>
  <si>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</si>
  <si>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</si>
  <si>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</si>
  <si>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</si>
  <si>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</si>
  <si>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</si>
  <si>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</si>
  <si>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</si>
  <si>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</si>
  <si>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</si>
  <si>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</si>
  <si>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</si>
  <si>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</si>
  <si>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</si>
  <si>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</si>
  <si>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</si>
  <si>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</si>
  <si>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</si>
  <si>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</si>
  <si>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</si>
  <si>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</si>
  <si>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</si>
  <si>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</si>
  <si>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</si>
  <si>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</si>
  <si>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</si>
  <si>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</si>
  <si>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</si>
  <si>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</si>
  <si>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</si>
  <si>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</si>
  <si>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</si>
  <si>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</si>
  <si>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</si>
  <si>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</si>
  <si>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</si>
  <si>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</si>
  <si>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</si>
  <si>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</si>
  <si>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</si>
  <si>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</si>
  <si>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</si>
  <si>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</si>
  <si>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</si>
  <si>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</si>
  <si>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</si>
  <si>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</si>
  <si>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</si>
  <si>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</si>
  <si>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</si>
  <si>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</si>
  <si>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</si>
  <si>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</si>
  <si>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</si>
  <si>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</si>
  <si>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</si>
  <si>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</si>
  <si>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</si>
  <si>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</si>
  <si>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</si>
  <si>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</si>
  <si>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</si>
  <si>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</si>
  <si>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</si>
  <si>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</si>
  <si>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</si>
  <si>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</si>
  <si>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</si>
  <si>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</si>
  <si>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</si>
  <si>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</si>
  <si>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</si>
  <si>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</si>
  <si>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</si>
  <si>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</si>
  <si>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</si>
  <si>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</si>
  <si>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</si>
  <si>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</si>
  <si>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</si>
  <si>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</si>
  <si>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</si>
  <si>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</si>
  <si>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</si>
  <si>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</si>
  <si>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</si>
  <si>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</si>
  <si>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</si>
  <si>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</si>
  <si>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</si>
  <si>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</si>
  <si>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</si>
  <si>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</si>
  <si>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</si>
  <si>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</si>
  <si>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</si>
  <si>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</si>
  <si>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</si>
  <si>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</si>
  <si>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</si>
  <si>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</si>
  <si>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</si>
  <si>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</si>
  <si>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</si>
  <si>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</si>
  <si>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</si>
  <si>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</si>
  <si>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</si>
  <si>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</si>
  <si>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</si>
  <si>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</si>
  <si>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</si>
  <si>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</si>
  <si>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</si>
  <si>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</si>
  <si>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</si>
  <si>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</si>
  <si>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</si>
  <si>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</si>
  <si>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</si>
  <si>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</si>
  <si>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</si>
  <si>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</si>
  <si>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</si>
  <si>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</si>
  <si>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</si>
  <si>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</si>
  <si>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</si>
  <si>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</si>
  <si>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</si>
  <si>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</si>
  <si>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</si>
  <si>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</si>
  <si>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</si>
  <si>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</si>
  <si>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</si>
  <si>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</si>
  <si>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</si>
  <si>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</si>
  <si>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</si>
  <si>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</si>
  <si>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</si>
  <si>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</si>
  <si>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</si>
  <si>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</si>
  <si>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</si>
  <si>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</si>
  <si>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</si>
  <si>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</si>
  <si>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</si>
  <si>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</si>
  <si>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</si>
  <si>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</si>
  <si>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</si>
  <si>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</si>
  <si>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</si>
  <si>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</si>
  <si>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</si>
  <si>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</si>
  <si>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</si>
  <si>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</si>
  <si>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</si>
  <si>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</si>
  <si>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</si>
  <si>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</si>
  <si>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</si>
  <si>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</si>
  <si>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</si>
  <si>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</si>
  <si>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</si>
  <si>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</si>
  <si>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</si>
  <si>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</si>
  <si>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</si>
  <si>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</si>
  <si>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</si>
  <si>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</si>
  <si>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</si>
  <si>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</si>
  <si>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</si>
  <si>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</si>
  <si>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</si>
  <si>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</si>
  <si>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</si>
  <si>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</si>
  <si>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</si>
  <si>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</si>
  <si>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</si>
  <si>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</si>
  <si>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</si>
  <si>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</si>
  <si>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</si>
  <si>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</si>
  <si>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</si>
  <si>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</si>
  <si>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</si>
  <si>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</si>
  <si>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</si>
  <si>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</si>
  <si>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</si>
  <si>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</si>
  <si>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</si>
  <si>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</si>
  <si>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</si>
  <si>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</si>
  <si>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</si>
  <si>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</si>
  <si>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</si>
  <si>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</si>
  <si>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</si>
  <si>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</si>
  <si>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</si>
  <si>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</si>
  <si>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</si>
  <si>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</si>
  <si>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</si>
  <si>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</si>
  <si>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</si>
  <si>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</si>
  <si>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</si>
  <si>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</si>
  <si>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</si>
  <si>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</si>
  <si>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</si>
  <si>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</si>
  <si>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</si>
  <si>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</si>
  <si>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</si>
  <si>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</si>
  <si>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</si>
  <si>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</si>
  <si>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</si>
  <si>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</si>
  <si>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</si>
  <si>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</si>
  <si>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</si>
  <si>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</si>
  <si>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</si>
  <si>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</si>
  <si>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</si>
  <si>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</si>
  <si>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</si>
  <si>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</si>
  <si>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</si>
  <si>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</si>
  <si>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</si>
  <si>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</si>
  <si>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</si>
  <si>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</si>
  <si>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</si>
  <si>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</si>
  <si>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</si>
  <si>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</si>
  <si>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</si>
  <si>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</si>
  <si>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</si>
  <si>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</si>
  <si>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</si>
  <si>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</si>
  <si>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</si>
  <si>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</si>
  <si>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</si>
  <si>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</si>
  <si>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</si>
  <si>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</si>
  <si>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</si>
  <si>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</si>
  <si>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</si>
  <si>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</si>
  <si>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</si>
  <si>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</si>
  <si>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</si>
  <si>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</si>
  <si>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</si>
  <si>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</si>
  <si>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</si>
  <si>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</si>
  <si>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</si>
  <si>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</si>
  <si>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</si>
  <si>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</si>
  <si>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</si>
  <si>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</si>
  <si>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</si>
  <si>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</si>
  <si>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</si>
  <si>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</si>
  <si>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</si>
  <si>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</si>
  <si>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</si>
  <si>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</si>
  <si>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</si>
  <si>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</si>
  <si>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</si>
  <si>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</si>
  <si>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</si>
  <si>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</si>
  <si>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</si>
  <si>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</si>
  <si>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</si>
  <si>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</si>
  <si>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</si>
  <si>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</si>
  <si>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</si>
  <si>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</si>
  <si>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</si>
  <si>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</si>
  <si>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</si>
  <si>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</si>
  <si>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</si>
  <si>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</si>
  <si>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</si>
  <si>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</si>
  <si>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</si>
  <si>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</si>
  <si>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</si>
  <si>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</si>
  <si>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</si>
  <si>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</si>
  <si>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</si>
  <si>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</si>
  <si>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</si>
  <si>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</si>
  <si>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</si>
  <si>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</si>
  <si>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</si>
  <si>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</si>
  <si>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</si>
  <si>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</si>
  <si>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</si>
  <si>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</si>
  <si>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</si>
  <si>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</si>
  <si>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</si>
  <si>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</si>
  <si>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</si>
  <si>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</si>
  <si>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</si>
  <si>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</si>
  <si>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</si>
  <si>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</si>
  <si>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</si>
  <si>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</si>
  <si>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</si>
  <si>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</si>
  <si>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</si>
  <si>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</si>
  <si>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</si>
  <si>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</si>
  <si>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</si>
  <si>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</si>
  <si>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</si>
  <si>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</si>
  <si>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</si>
  <si>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</si>
  <si>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</si>
  <si>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</si>
  <si>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</si>
  <si>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</si>
  <si>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</si>
  <si>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</si>
  <si>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</si>
  <si>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</si>
  <si>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</si>
  <si>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</si>
  <si>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</si>
  <si>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</si>
  <si>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</si>
  <si>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</si>
  <si>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</si>
  <si>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</si>
  <si>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</si>
  <si>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</si>
  <si>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</si>
  <si>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</si>
  <si>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</si>
  <si>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</si>
  <si>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</si>
  <si>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</si>
  <si>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</si>
  <si>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</si>
  <si>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</si>
  <si>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</si>
  <si>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</si>
  <si>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</si>
  <si>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</si>
  <si>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</si>
  <si>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</si>
  <si>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</si>
  <si>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</si>
  <si>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</si>
  <si>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</si>
  <si>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</si>
  <si>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</si>
  <si>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</si>
  <si>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</si>
  <si>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</si>
  <si>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</si>
  <si>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</si>
  <si>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</si>
  <si>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</si>
  <si>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</si>
  <si>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</si>
  <si>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</si>
  <si>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</si>
  <si>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</si>
  <si>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</si>
  <si>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</si>
  <si>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</si>
  <si>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</si>
  <si>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</si>
  <si>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</si>
  <si>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</si>
  <si>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</si>
  <si>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</si>
  <si>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</si>
  <si>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</si>
  <si>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</si>
  <si>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</si>
  <si>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</si>
  <si>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</si>
  <si>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</si>
  <si>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</si>
  <si>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</si>
  <si>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</si>
  <si>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</si>
  <si>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</si>
  <si>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</si>
  <si>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</si>
  <si>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</si>
  <si>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</si>
  <si>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</si>
  <si>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</si>
  <si>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</si>
  <si>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</si>
  <si>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</si>
  <si>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</si>
  <si>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</si>
  <si>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</si>
  <si>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</si>
  <si>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</si>
  <si>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</si>
  <si>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</si>
  <si>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</si>
  <si>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</si>
  <si>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</si>
  <si>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</si>
  <si>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</si>
  <si>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</si>
  <si>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</si>
  <si>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</si>
  <si>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</si>
  <si>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</si>
  <si>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</si>
  <si>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</si>
  <si>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</si>
  <si>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</si>
  <si>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</si>
  <si>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</si>
  <si>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</si>
  <si>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</si>
  <si>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</si>
  <si>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</si>
  <si>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</si>
  <si>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</si>
  <si>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</si>
  <si>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</si>
  <si>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</si>
  <si>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</si>
  <si>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</si>
  <si>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</si>
  <si>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</si>
  <si>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</si>
  <si>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</si>
  <si>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</si>
  <si>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</si>
  <si>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</si>
  <si>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</si>
  <si>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</si>
  <si>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</si>
  <si>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</si>
  <si>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</si>
  <si>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</si>
  <si>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</si>
  <si>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</si>
  <si>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</si>
  <si>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</si>
  <si>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</si>
  <si>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</si>
  <si>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</si>
  <si>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</si>
  <si>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</si>
  <si>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</si>
  <si>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</si>
  <si>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</si>
  <si>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</si>
  <si>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</si>
  <si>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</si>
  <si>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</si>
  <si>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</si>
  <si>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</si>
  <si>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</si>
  <si>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</si>
  <si>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</si>
  <si>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</si>
  <si>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</si>
  <si>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</si>
  <si>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</si>
  <si>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</si>
  <si>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</si>
  <si>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</si>
  <si>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</si>
  <si>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</si>
  <si>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</si>
  <si>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</si>
  <si>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</si>
  <si>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</si>
  <si>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</si>
  <si>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</si>
  <si>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</si>
  <si>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</si>
  <si>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</si>
  <si>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</si>
  <si>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</si>
  <si>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</si>
  <si>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</si>
  <si>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</si>
  <si>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</si>
  <si>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</si>
  <si>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</si>
  <si>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</si>
  <si>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</si>
  <si>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</si>
  <si>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</si>
  <si>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</si>
  <si>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</si>
  <si>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</si>
  <si>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</si>
  <si>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</si>
  <si>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</si>
  <si>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</si>
  <si>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</si>
  <si>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</si>
  <si>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</si>
  <si>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</si>
  <si>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</si>
  <si>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</si>
  <si>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</si>
  <si>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</si>
  <si>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</si>
  <si>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</si>
  <si>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</si>
  <si>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</si>
  <si>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</si>
  <si>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</si>
  <si>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</si>
  <si>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</si>
  <si>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</si>
  <si>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</si>
  <si>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</si>
  <si>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</si>
  <si>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</si>
  <si>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</si>
  <si>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</si>
  <si>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</si>
  <si>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</si>
  <si>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</si>
  <si>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</si>
  <si>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</si>
  <si>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</si>
  <si>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</si>
  <si>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</si>
  <si>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</si>
  <si>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</si>
  <si>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</si>
  <si>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</si>
  <si>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</si>
  <si>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</si>
  <si>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</si>
  <si>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</si>
  <si>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</si>
  <si>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</si>
  <si>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</si>
  <si>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</si>
  <si>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</si>
  <si>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</si>
  <si>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</si>
  <si>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</si>
  <si>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</si>
  <si>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</si>
  <si>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</si>
  <si>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</si>
  <si>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</si>
  <si>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</si>
  <si>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</si>
  <si>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</si>
  <si>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</si>
  <si>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</si>
  <si>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</si>
  <si>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</si>
  <si>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</si>
  <si>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</si>
  <si>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</si>
  <si>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</si>
  <si>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</si>
  <si>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</si>
  <si>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</si>
  <si>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</si>
  <si>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</si>
  <si>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</si>
  <si>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</si>
  <si>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</si>
  <si>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</si>
  <si>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</si>
  <si>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</si>
  <si>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</si>
  <si>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</si>
  <si>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</si>
  <si>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</si>
  <si>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</si>
  <si>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</si>
  <si>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</si>
  <si>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</si>
  <si>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</si>
  <si>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</si>
  <si>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</si>
  <si>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</si>
  <si>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</si>
  <si>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</si>
  <si>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</si>
  <si>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</si>
  <si>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</si>
  <si>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</si>
  <si>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</si>
  <si>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</si>
  <si>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</si>
  <si>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</si>
  <si>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</si>
  <si>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</si>
  <si>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</si>
  <si>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</si>
  <si>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</si>
  <si>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</si>
  <si>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</si>
  <si>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</si>
  <si>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</si>
  <si>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</si>
  <si>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</si>
  <si>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</si>
  <si>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</si>
  <si>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</si>
  <si>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</si>
  <si>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</si>
  <si>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</si>
  <si>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</si>
  <si>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</si>
  <si>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</si>
  <si>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</si>
  <si>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</si>
  <si>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</si>
  <si>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</si>
  <si>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</si>
  <si>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</si>
  <si>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</si>
  <si>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</si>
  <si>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</si>
  <si>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</si>
  <si>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</si>
  <si>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</si>
  <si>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</si>
  <si>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</si>
  <si>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</si>
  <si>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</si>
  <si>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</si>
  <si>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</si>
  <si>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</si>
  <si>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</si>
  <si>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</si>
  <si>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</si>
  <si>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</si>
  <si>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</si>
  <si>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</si>
  <si>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</si>
  <si>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</si>
  <si>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</si>
  <si>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</si>
  <si>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</si>
  <si>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</si>
  <si>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</si>
  <si>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</si>
  <si>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</si>
  <si>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</si>
  <si>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</si>
  <si>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</si>
  <si>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</si>
  <si>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</si>
  <si>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</si>
  <si>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</si>
  <si>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</si>
  <si>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</si>
  <si>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</si>
  <si>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</si>
  <si>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</si>
  <si>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</si>
  <si>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</si>
  <si>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</si>
  <si>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</si>
  <si>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</si>
  <si>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</si>
  <si>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</si>
  <si>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</si>
  <si>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</si>
  <si>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</si>
  <si>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</si>
  <si>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</si>
  <si>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</si>
  <si>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</si>
  <si>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</si>
  <si>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</si>
  <si>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</si>
  <si>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</si>
  <si>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</si>
  <si>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</si>
  <si>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</si>
  <si>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</si>
  <si>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</si>
  <si>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</si>
  <si>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</si>
  <si>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</si>
  <si>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</si>
  <si>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</si>
  <si>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</si>
  <si>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</si>
  <si>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</si>
  <si>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</si>
  <si>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</si>
  <si>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</si>
  <si>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</si>
  <si>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</si>
  <si>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</si>
  <si>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</si>
  <si>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</si>
  <si>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</si>
  <si>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</si>
  <si>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</si>
  <si>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</si>
  <si>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</si>
  <si>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</si>
  <si>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</si>
  <si>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</si>
  <si>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</si>
  <si>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</si>
  <si>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</si>
  <si>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</si>
  <si>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</si>
  <si>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</si>
  <si>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</si>
  <si>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</si>
  <si>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</si>
  <si>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</si>
  <si>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</si>
  <si>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</si>
  <si>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</si>
  <si>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</si>
  <si>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</si>
  <si>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</si>
  <si>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</si>
  <si>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</si>
  <si>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</si>
  <si>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</si>
  <si>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</si>
  <si>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</si>
  <si>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</si>
  <si>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</si>
  <si>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</si>
  <si>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</si>
  <si>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</si>
  <si>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</si>
  <si>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</si>
  <si>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</si>
  <si>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</si>
  <si>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</si>
  <si>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</si>
  <si>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</si>
  <si>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</si>
  <si>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</si>
  <si>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</si>
  <si>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</si>
  <si>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</si>
  <si>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</si>
  <si>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</si>
  <si>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</si>
  <si>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</si>
  <si>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</si>
  <si>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</si>
  <si>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</si>
  <si>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</si>
  <si>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</si>
  <si>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</si>
  <si>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</si>
  <si>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</si>
  <si>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</si>
  <si>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</si>
  <si>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</si>
  <si>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</si>
  <si>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</si>
  <si>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</si>
  <si>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</si>
  <si>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</si>
  <si>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</si>
  <si>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</si>
  <si>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</si>
  <si>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</si>
  <si>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</si>
  <si>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</si>
  <si>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</si>
  <si>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</si>
  <si>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</si>
  <si>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</si>
  <si>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</si>
  <si>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</si>
  <si>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</si>
  <si>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</si>
  <si>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</si>
  <si>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</si>
  <si>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</si>
  <si>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</si>
  <si>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</si>
  <si>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</si>
  <si>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</si>
  <si>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</si>
  <si>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</si>
  <si>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</si>
  <si>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</si>
  <si>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</si>
  <si>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</si>
  <si>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</si>
  <si>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</si>
  <si>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</si>
  <si>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</si>
  <si>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</si>
  <si>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</si>
  <si>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</si>
  <si>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</si>
  <si>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</si>
  <si>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</si>
  <si>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</si>
  <si>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</si>
  <si>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</si>
  <si>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</si>
  <si>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</si>
  <si>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</si>
  <si>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</si>
  <si>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</si>
  <si>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</si>
  <si>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</si>
  <si>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</si>
  <si>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</si>
  <si>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</si>
  <si>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</si>
  <si>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</si>
  <si>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</si>
  <si>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</si>
  <si>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</si>
  <si>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</si>
  <si>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</si>
  <si>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</si>
  <si>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</si>
  <si>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</si>
  <si>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</si>
  <si>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</si>
  <si>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</si>
  <si>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</si>
  <si>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</si>
  <si>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</si>
  <si>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</si>
  <si>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</si>
  <si>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</si>
  <si>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</si>
  <si>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</si>
  <si>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</si>
  <si>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</si>
  <si>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</si>
  <si>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</si>
  <si>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</si>
  <si>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</si>
  <si>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</si>
  <si>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</si>
  <si>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</si>
  <si>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</si>
  <si>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</si>
  <si>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</si>
  <si>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</si>
  <si>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</si>
  <si>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</si>
  <si>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</si>
  <si>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</si>
  <si>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</si>
  <si>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</si>
  <si>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</si>
  <si>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</si>
  <si>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</si>
  <si>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</si>
  <si>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</si>
  <si>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</si>
  <si>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</si>
  <si>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</si>
  <si>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</si>
  <si>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</si>
  <si>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</si>
  <si>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</si>
  <si>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</si>
  <si>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</si>
  <si>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</si>
  <si>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</si>
  <si>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</si>
  <si>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</si>
  <si>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</si>
  <si>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</si>
  <si>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</si>
  <si>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</si>
  <si>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</si>
  <si>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</si>
  <si>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</si>
  <si>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</si>
  <si>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</si>
  <si>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</si>
  <si>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</si>
  <si>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</si>
  <si>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</si>
  <si>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</si>
  <si>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</si>
  <si>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</si>
  <si>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</si>
  <si>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</si>
  <si>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</si>
  <si>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</si>
  <si>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</si>
  <si>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</si>
  <si>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</si>
  <si>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</si>
  <si>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</si>
  <si>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</si>
  <si>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</si>
  <si>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</si>
  <si>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</si>
  <si>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</si>
  <si>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</si>
  <si>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</si>
  <si>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</si>
  <si>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</si>
  <si>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</si>
  <si>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</si>
  <si>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</si>
  <si>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</si>
  <si>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</si>
  <si>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</si>
  <si>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</si>
  <si>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</si>
  <si>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</si>
  <si>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</si>
  <si>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</si>
  <si>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</si>
  <si>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</si>
  <si>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</si>
  <si>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</si>
  <si>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</si>
  <si>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</si>
  <si>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</si>
  <si>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</si>
  <si>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</si>
  <si>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</si>
  <si>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</si>
  <si>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</si>
  <si>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</si>
  <si>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</si>
  <si>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</si>
  <si>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</si>
  <si>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</si>
  <si>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</si>
  <si>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</si>
  <si>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</si>
  <si>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</si>
  <si>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</si>
  <si>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</si>
  <si>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</si>
  <si>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</si>
  <si>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</si>
  <si>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</si>
  <si>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</si>
  <si>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</si>
  <si>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</si>
  <si>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</si>
  <si>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</si>
  <si>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</si>
  <si>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</si>
  <si>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</si>
  <si>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</si>
  <si>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</si>
  <si>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</si>
  <si>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</si>
  <si>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</si>
  <si>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</si>
  <si>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</si>
  <si>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</si>
  <si>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</si>
  <si>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</si>
  <si>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</si>
  <si>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</si>
  <si>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</si>
  <si>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</si>
  <si>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</si>
  <si>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</si>
  <si>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</si>
  <si>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</si>
  <si>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</si>
  <si>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</si>
  <si>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</si>
  <si>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</si>
  <si>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</si>
  <si>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</si>
  <si>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</si>
  <si>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</si>
  <si>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</si>
  <si>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</si>
  <si>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</si>
  <si>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</si>
  <si>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</si>
  <si>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</si>
  <si>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</si>
  <si>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</si>
  <si>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</si>
  <si>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</si>
  <si>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</si>
  <si>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</si>
  <si>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</si>
  <si>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</si>
  <si>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</si>
  <si>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</si>
  <si>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</si>
  <si>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</si>
  <si>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</si>
  <si>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</si>
  <si>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</si>
  <si>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</si>
  <si>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</si>
  <si>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</si>
  <si>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</si>
  <si>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</si>
  <si>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</si>
  <si>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</si>
  <si>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</si>
  <si>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</si>
  <si>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</si>
  <si>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</si>
  <si>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</si>
  <si>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</si>
  <si>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</si>
  <si>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</si>
  <si>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</si>
  <si>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</si>
  <si>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</si>
  <si>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</si>
  <si>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</si>
  <si>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</si>
  <si>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</si>
  <si>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</si>
  <si>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</si>
  <si>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</si>
  <si>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</si>
  <si>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</si>
  <si>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</si>
  <si>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</si>
  <si>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</si>
  <si>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</si>
  <si>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1:30pm-2:45pm</t>
  </si>
  <si>
    <t>2:15pm-3:30pm</t>
  </si>
  <si>
    <t>Sunbury Square Shopping Centre, 2-28 Evans street, Sunbury</t>
  </si>
  <si>
    <t>3:40pm - 4:30pm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</si>
</sst>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6" totalsRowShown="0" headerRowDxfId="13" dataDxfId="12">
  <autoFilter ref="A1:L135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6"/>
  <sheetViews>
    <sheetView tabSelected="1" zoomScale="85" zoomScaleNormal="85" workbookViewId="0">
      <selection activeCell="A5" sqref="A5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4" t="s">
        <v>3252</v>
      </c>
      <c r="C2" s="5" t="s">
        <v>3248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3249</v>
      </c>
      <c r="J2" s="4"/>
      <c r="K2" s="4">
        <v>-37.879272</v>
      </c>
      <c r="L2" s="4">
        <v>145.164141</v>
      </c>
    </row>
    <row r="3" spans="1:12" x14ac:dyDescent="0.6">
      <c r="A3" s="3">
        <v>44236</v>
      </c>
      <c r="B3" s="4" t="s">
        <v>3253</v>
      </c>
      <c r="C3" s="5" t="s">
        <v>3250</v>
      </c>
      <c r="D3" s="4" t="s">
        <v>2145</v>
      </c>
      <c r="E3" s="3">
        <f>VIC_public_exposure_sites[[#This Row],[Date]]</f>
        <v>44236</v>
      </c>
      <c r="F3" s="3">
        <f>VIC_public_exposure_sites[[#This Row],[Exposure Date]]</f>
        <v>44236</v>
      </c>
      <c r="G3" s="3">
        <f>VIC_public_exposure_sites[[#This Row],[Date]]+14</f>
        <v>44250</v>
      </c>
      <c r="H3" s="3">
        <f>VIC_public_exposure_sites[[#This Row],[Onset of symptoms up to]]</f>
        <v>44250</v>
      </c>
      <c r="I3" s="3" t="s">
        <v>3251</v>
      </c>
      <c r="J3" s="4"/>
      <c r="K3" s="4">
        <v>-37.8794374</v>
      </c>
      <c r="L3" s="4">
        <v>145.1641731</v>
      </c>
    </row>
    <row r="4" spans="1:12" x14ac:dyDescent="0.6">
      <c r="A4" s="3">
        <v>44232</v>
      </c>
      <c r="B4" s="4" t="s">
        <v>3255</v>
      </c>
      <c r="C4" t="s">
        <v>3254</v>
      </c>
      <c r="D4" s="4" t="s">
        <v>2145</v>
      </c>
      <c r="E4" s="3">
        <f>VIC_public_exposure_sites[[#This Row],[Date]]</f>
        <v>44232</v>
      </c>
      <c r="F4" s="3">
        <f>VIC_public_exposure_sites[[#This Row],[Exposure Date]]</f>
        <v>44232</v>
      </c>
      <c r="G4" s="3">
        <f>VIC_public_exposure_sites[[#This Row],[Date]]+14</f>
        <v>44246</v>
      </c>
      <c r="H4" s="3">
        <f>VIC_public_exposure_sites[[#This Row],[Onset of symptoms up to]]</f>
        <v>44246</v>
      </c>
      <c r="I4" s="3" t="s">
        <v>3214</v>
      </c>
      <c r="J4" s="4"/>
      <c r="K4" s="4">
        <v>-37.578203799999997</v>
      </c>
      <c r="L4" s="4">
        <v>144.7294943</v>
      </c>
    </row>
    <row r="5" spans="1:12" x14ac:dyDescent="0.6">
      <c r="A5" s="3">
        <v>44232</v>
      </c>
      <c r="B5" s="4" t="s">
        <v>3223</v>
      </c>
      <c r="C5" s="5" t="s">
        <v>3213</v>
      </c>
      <c r="D5" s="4" t="s">
        <v>2145</v>
      </c>
      <c r="E5" s="3">
        <f>VIC_public_exposure_sites[[#This Row],[Date]]</f>
        <v>44232</v>
      </c>
      <c r="F5" s="3">
        <f>VIC_public_exposure_sites[[#This Row],[Exposure Date]]</f>
        <v>44232</v>
      </c>
      <c r="G5" s="3">
        <f>VIC_public_exposure_sites[[#This Row],[Date]]+14</f>
        <v>44246</v>
      </c>
      <c r="H5" s="3">
        <f>VIC_public_exposure_sites[[#This Row],[Onset of symptoms up to]]</f>
        <v>44246</v>
      </c>
      <c r="I5" s="3" t="s">
        <v>3214</v>
      </c>
      <c r="J5" s="4"/>
      <c r="K5" s="4">
        <v>-37.578203799999997</v>
      </c>
      <c r="L5" s="4">
        <v>144.7294943</v>
      </c>
    </row>
    <row r="6" spans="1:12" x14ac:dyDescent="0.6">
      <c r="A6" s="3">
        <v>44232</v>
      </c>
      <c r="B6" s="4" t="s">
        <v>3224</v>
      </c>
      <c r="C6" s="5" t="s">
        <v>3215</v>
      </c>
      <c r="D6" s="4" t="s">
        <v>2145</v>
      </c>
      <c r="E6" s="3">
        <f>VIC_public_exposure_sites[[#This Row],[Date]]</f>
        <v>44232</v>
      </c>
      <c r="F6" s="3">
        <f>VIC_public_exposure_sites[[#This Row],[Exposure Date]]</f>
        <v>44232</v>
      </c>
      <c r="G6" s="3">
        <f>VIC_public_exposure_sites[[#This Row],[Date]]+14</f>
        <v>44246</v>
      </c>
      <c r="H6" s="3">
        <f>VIC_public_exposure_sites[[#This Row],[Onset of symptoms up to]]</f>
        <v>44246</v>
      </c>
      <c r="I6" s="3" t="s">
        <v>3214</v>
      </c>
      <c r="J6" s="4"/>
      <c r="K6" s="4">
        <v>-37.577665000000003</v>
      </c>
      <c r="L6" s="4">
        <v>144.72991039999999</v>
      </c>
    </row>
    <row r="7" spans="1:12" x14ac:dyDescent="0.6">
      <c r="A7" s="3">
        <v>44232</v>
      </c>
      <c r="B7" s="4" t="s">
        <v>3225</v>
      </c>
      <c r="C7" s="5" t="s">
        <v>3216</v>
      </c>
      <c r="D7" s="4" t="s">
        <v>2145</v>
      </c>
      <c r="E7" s="3">
        <f>VIC_public_exposure_sites[[#This Row],[Date]]</f>
        <v>44232</v>
      </c>
      <c r="F7" s="3">
        <f>VIC_public_exposure_sites[[#This Row],[Exposure Date]]</f>
        <v>44232</v>
      </c>
      <c r="G7" s="3">
        <f>VIC_public_exposure_sites[[#This Row],[Date]]+14</f>
        <v>44246</v>
      </c>
      <c r="H7" s="3">
        <f>VIC_public_exposure_sites[[#This Row],[Onset of symptoms up to]]</f>
        <v>44246</v>
      </c>
      <c r="I7" s="3" t="s">
        <v>3214</v>
      </c>
      <c r="J7" s="4"/>
      <c r="K7" s="4">
        <v>-37.577708999999999</v>
      </c>
      <c r="L7" s="4">
        <v>144.72992400000001</v>
      </c>
    </row>
    <row r="8" spans="1:12" x14ac:dyDescent="0.6">
      <c r="A8" s="3">
        <v>44234</v>
      </c>
      <c r="B8" s="4" t="s">
        <v>3226</v>
      </c>
      <c r="C8" s="5" t="s">
        <v>3217</v>
      </c>
      <c r="D8" s="4" t="s">
        <v>2145</v>
      </c>
      <c r="E8" s="3">
        <f>VIC_public_exposure_sites[[#This Row],[Date]]</f>
        <v>44234</v>
      </c>
      <c r="F8" s="3">
        <f>VIC_public_exposure_sites[[#This Row],[Exposure Date]]</f>
        <v>44234</v>
      </c>
      <c r="G8" s="3">
        <f>VIC_public_exposure_sites[[#This Row],[Date]]+14</f>
        <v>44248</v>
      </c>
      <c r="H8" s="3">
        <f>VIC_public_exposure_sites[[#This Row],[Onset of symptoms up to]]</f>
        <v>44248</v>
      </c>
      <c r="I8" s="3" t="s">
        <v>3222</v>
      </c>
      <c r="J8" s="4"/>
      <c r="K8" s="4">
        <v>-37.581086499999998</v>
      </c>
      <c r="L8" s="4">
        <v>144.7146908</v>
      </c>
    </row>
    <row r="9" spans="1:12" x14ac:dyDescent="0.6">
      <c r="A9" s="3">
        <v>44233</v>
      </c>
      <c r="B9" s="4" t="s">
        <v>3227</v>
      </c>
      <c r="C9" s="5" t="s">
        <v>3217</v>
      </c>
      <c r="D9" s="4" t="s">
        <v>2145</v>
      </c>
      <c r="E9" s="3">
        <f>VIC_public_exposure_sites[[#This Row],[Date]]</f>
        <v>44233</v>
      </c>
      <c r="F9" s="3">
        <f>VIC_public_exposure_sites[[#This Row],[Exposure Date]]</f>
        <v>44233</v>
      </c>
      <c r="G9" s="3">
        <f>VIC_public_exposure_sites[[#This Row],[Date]]+14</f>
        <v>44247</v>
      </c>
      <c r="H9" s="3">
        <f>VIC_public_exposure_sites[[#This Row],[Onset of symptoms up to]]</f>
        <v>44247</v>
      </c>
      <c r="I9" s="3" t="s">
        <v>3222</v>
      </c>
      <c r="J9" s="4"/>
      <c r="K9" s="4">
        <v>-37.581086499999998</v>
      </c>
      <c r="L9" s="4">
        <v>144.7146908</v>
      </c>
    </row>
    <row r="10" spans="1:12" x14ac:dyDescent="0.6">
      <c r="A10" s="3">
        <v>44232</v>
      </c>
      <c r="B10" s="4" t="s">
        <v>3228</v>
      </c>
      <c r="C10" s="5" t="s">
        <v>3218</v>
      </c>
      <c r="D10" s="4" t="s">
        <v>2145</v>
      </c>
      <c r="E10" s="3">
        <f>VIC_public_exposure_sites[[#This Row],[Date]]</f>
        <v>44232</v>
      </c>
      <c r="F10" s="3">
        <f>VIC_public_exposure_sites[[#This Row],[Exposure Date]]</f>
        <v>44232</v>
      </c>
      <c r="G10" s="3">
        <f>VIC_public_exposure_sites[[#This Row],[Date]]+14</f>
        <v>44246</v>
      </c>
      <c r="H10" s="3">
        <f>VIC_public_exposure_sites[[#This Row],[Onset of symptoms up to]]</f>
        <v>44246</v>
      </c>
      <c r="I10" s="3" t="s">
        <v>3221</v>
      </c>
      <c r="J10" s="4"/>
      <c r="K10" s="4">
        <v>-37.584975</v>
      </c>
      <c r="L10" s="4">
        <v>144.721239</v>
      </c>
    </row>
    <row r="11" spans="1:12" x14ac:dyDescent="0.6">
      <c r="A11" s="3">
        <v>44233</v>
      </c>
      <c r="B11" s="4" t="s">
        <v>3229</v>
      </c>
      <c r="C11" s="5" t="s">
        <v>3219</v>
      </c>
      <c r="D11" s="4" t="s">
        <v>2145</v>
      </c>
      <c r="E11" s="3">
        <f>VIC_public_exposure_sites[[#This Row],[Date]]</f>
        <v>44233</v>
      </c>
      <c r="F11" s="3">
        <f>VIC_public_exposure_sites[[#This Row],[Exposure Date]]</f>
        <v>44233</v>
      </c>
      <c r="G11" s="3">
        <f>VIC_public_exposure_sites[[#This Row],[Date]]+14</f>
        <v>44247</v>
      </c>
      <c r="H11" s="3">
        <f>VIC_public_exposure_sites[[#This Row],[Onset of symptoms up to]]</f>
        <v>44247</v>
      </c>
      <c r="I11" s="3" t="s">
        <v>3214</v>
      </c>
      <c r="J11" s="4"/>
      <c r="K11" s="4">
        <v>-37.578037399999999</v>
      </c>
      <c r="L11" s="4">
        <v>144.72973999999999</v>
      </c>
    </row>
    <row r="12" spans="1:12" x14ac:dyDescent="0.6">
      <c r="A12" s="3">
        <v>44232</v>
      </c>
      <c r="B12" s="4" t="s">
        <v>3230</v>
      </c>
      <c r="C12" s="5" t="s">
        <v>3220</v>
      </c>
      <c r="D12" s="4" t="s">
        <v>2145</v>
      </c>
      <c r="E12" s="3">
        <f>VIC_public_exposure_sites[[#This Row],[Date]]</f>
        <v>44232</v>
      </c>
      <c r="F12" s="3">
        <f>VIC_public_exposure_sites[[#This Row],[Exposure Date]]</f>
        <v>44232</v>
      </c>
      <c r="G12" s="3">
        <f>VIC_public_exposure_sites[[#This Row],[Date]]+14</f>
        <v>44246</v>
      </c>
      <c r="H12" s="3">
        <f>VIC_public_exposure_sites[[#This Row],[Onset of symptoms up to]]</f>
        <v>44246</v>
      </c>
      <c r="I12" s="3" t="s">
        <v>3214</v>
      </c>
      <c r="J12" s="4"/>
      <c r="K12" s="4">
        <v>-37.577807</v>
      </c>
      <c r="L12" s="4">
        <v>144.73027300000001</v>
      </c>
    </row>
    <row r="13" spans="1:12" x14ac:dyDescent="0.6">
      <c r="A13" s="3">
        <v>44232</v>
      </c>
      <c r="B13" s="4" t="s">
        <v>3231</v>
      </c>
      <c r="C13" s="5" t="s">
        <v>3208</v>
      </c>
      <c r="D13" s="4" t="s">
        <v>2145</v>
      </c>
      <c r="E13" s="3">
        <f>VIC_public_exposure_sites[[#This Row],[Date]]</f>
        <v>44232</v>
      </c>
      <c r="F13" s="3">
        <f>VIC_public_exposure_sites[[#This Row],[Exposure Date]]</f>
        <v>44232</v>
      </c>
      <c r="G13" s="3">
        <f>VIC_public_exposure_sites[[#This Row],[Date]]+14</f>
        <v>44246</v>
      </c>
      <c r="H13" s="3">
        <f>VIC_public_exposure_sites[[#This Row],[Onset of symptoms up to]]</f>
        <v>44246</v>
      </c>
      <c r="I13" s="3" t="s">
        <v>3209</v>
      </c>
      <c r="J13" s="4"/>
      <c r="K13" s="4">
        <v>-37.781708299999998</v>
      </c>
      <c r="L13" s="4">
        <v>144.8725847</v>
      </c>
    </row>
    <row r="14" spans="1:12" x14ac:dyDescent="0.6">
      <c r="A14" s="3">
        <v>44232</v>
      </c>
      <c r="B14" s="4" t="s">
        <v>3232</v>
      </c>
      <c r="C14" s="5" t="s">
        <v>3210</v>
      </c>
      <c r="D14" s="4" t="s">
        <v>2145</v>
      </c>
      <c r="E14" s="3">
        <f>VIC_public_exposure_sites[[#This Row],[Date]]</f>
        <v>44232</v>
      </c>
      <c r="F14" s="3">
        <f>VIC_public_exposure_sites[[#This Row],[Exposure Date]]</f>
        <v>44232</v>
      </c>
      <c r="G14" s="3">
        <f>VIC_public_exposure_sites[[#This Row],[Date]]+14</f>
        <v>44246</v>
      </c>
      <c r="H14" s="3">
        <f>VIC_public_exposure_sites[[#This Row],[Onset of symptoms up to]]</f>
        <v>44246</v>
      </c>
      <c r="I14" s="3" t="s">
        <v>2496</v>
      </c>
      <c r="J14" s="4"/>
      <c r="K14" s="4">
        <v>-37.771663699999998</v>
      </c>
      <c r="L14" s="4">
        <v>144.82882549999999</v>
      </c>
    </row>
    <row r="15" spans="1:12" x14ac:dyDescent="0.6">
      <c r="A15" s="3">
        <v>44233</v>
      </c>
      <c r="B15" s="4" t="s">
        <v>3233</v>
      </c>
      <c r="C15" s="5" t="s">
        <v>3210</v>
      </c>
      <c r="D15" s="4" t="s">
        <v>2145</v>
      </c>
      <c r="E15" s="3">
        <f>VIC_public_exposure_sites[[#This Row],[Date]]</f>
        <v>44233</v>
      </c>
      <c r="F15" s="3">
        <f>VIC_public_exposure_sites[[#This Row],[Exposure Date]]</f>
        <v>44233</v>
      </c>
      <c r="G15" s="3">
        <f>VIC_public_exposure_sites[[#This Row],[Date]]+14</f>
        <v>44247</v>
      </c>
      <c r="H15" s="3">
        <f>VIC_public_exposure_sites[[#This Row],[Onset of symptoms up to]]</f>
        <v>44247</v>
      </c>
      <c r="I15" s="3" t="s">
        <v>2496</v>
      </c>
      <c r="J15" s="4"/>
      <c r="K15" s="4">
        <v>-37.771663699999998</v>
      </c>
      <c r="L15" s="4">
        <v>144.82882549999999</v>
      </c>
    </row>
    <row r="16" spans="1:12" x14ac:dyDescent="0.6">
      <c r="A16" s="3">
        <v>44233</v>
      </c>
      <c r="B16" s="4" t="s">
        <v>3234</v>
      </c>
      <c r="C16" s="5" t="s">
        <v>3211</v>
      </c>
      <c r="D16" s="4" t="s">
        <v>2145</v>
      </c>
      <c r="E16" s="3">
        <f>VIC_public_exposure_sites[[#This Row],[Date]]</f>
        <v>44233</v>
      </c>
      <c r="F16" s="3">
        <f>VIC_public_exposure_sites[[#This Row],[Exposure Date]]</f>
        <v>44233</v>
      </c>
      <c r="G16" s="3">
        <f>VIC_public_exposure_sites[[#This Row],[Date]]+14</f>
        <v>44247</v>
      </c>
      <c r="H16" s="3">
        <f>VIC_public_exposure_sites[[#This Row],[Onset of symptoms up to]]</f>
        <v>44247</v>
      </c>
      <c r="I16" s="3" t="s">
        <v>3212</v>
      </c>
      <c r="J16" s="4"/>
      <c r="K16" s="4">
        <v>-37.698485599999998</v>
      </c>
      <c r="L16" s="4">
        <v>144.77540500000001</v>
      </c>
    </row>
    <row r="17" spans="1:12" x14ac:dyDescent="0.6">
      <c r="A17" s="25">
        <v>44228</v>
      </c>
      <c r="B17" s="4" t="s">
        <v>3235</v>
      </c>
      <c r="C17" s="5" t="s">
        <v>3197</v>
      </c>
      <c r="D17" s="4" t="s">
        <v>2145</v>
      </c>
      <c r="E17" s="3">
        <f>VIC_public_exposure_sites[[#This Row],[Date]]</f>
        <v>44228</v>
      </c>
      <c r="F17" s="3">
        <f>VIC_public_exposure_sites[[#This Row],[Exposure Date]]</f>
        <v>44228</v>
      </c>
      <c r="G17" s="3">
        <f>VIC_public_exposure_sites[[#This Row],[Date]]+14</f>
        <v>44242</v>
      </c>
      <c r="H17" s="3">
        <f>VIC_public_exposure_sites[[#This Row],[Onset of symptoms up to]]</f>
        <v>44242</v>
      </c>
      <c r="I17" s="3" t="s">
        <v>3204</v>
      </c>
      <c r="J17" s="4"/>
      <c r="K17" s="4">
        <v>-37.940717499999998</v>
      </c>
      <c r="L17" s="4">
        <v>145.126677</v>
      </c>
    </row>
    <row r="18" spans="1:12" x14ac:dyDescent="0.6">
      <c r="A18" s="3">
        <v>44225</v>
      </c>
      <c r="B18" s="4" t="s">
        <v>3236</v>
      </c>
      <c r="C18" s="5" t="s">
        <v>3198</v>
      </c>
      <c r="D18" s="4" t="s">
        <v>2145</v>
      </c>
      <c r="E18" s="3">
        <f>VIC_public_exposure_sites[[#This Row],[Date]]</f>
        <v>44225</v>
      </c>
      <c r="F18" s="3">
        <f>VIC_public_exposure_sites[[#This Row],[Exposure Date]]</f>
        <v>44225</v>
      </c>
      <c r="G18" s="3">
        <f>VIC_public_exposure_sites[[#This Row],[Date]]+14</f>
        <v>44239</v>
      </c>
      <c r="H18" s="3">
        <f>VIC_public_exposure_sites[[#This Row],[Onset of symptoms up to]]</f>
        <v>44239</v>
      </c>
      <c r="I18" s="3" t="s">
        <v>3205</v>
      </c>
      <c r="J18" s="4"/>
      <c r="K18" s="4">
        <v>-37.811781000000003</v>
      </c>
      <c r="L18" s="4">
        <v>144.967444</v>
      </c>
    </row>
    <row r="19" spans="1:12" x14ac:dyDescent="0.6">
      <c r="A19" s="3">
        <v>44228</v>
      </c>
      <c r="B19" s="4" t="s">
        <v>3237</v>
      </c>
      <c r="C19" s="5" t="s">
        <v>3199</v>
      </c>
      <c r="D19" s="4" t="s">
        <v>2145</v>
      </c>
      <c r="E19" s="3">
        <f>VIC_public_exposure_sites[[#This Row],[Date]]</f>
        <v>44228</v>
      </c>
      <c r="F19" s="3">
        <f>VIC_public_exposure_sites[[#This Row],[Exposure Date]]</f>
        <v>44228</v>
      </c>
      <c r="G19" s="3">
        <f>VIC_public_exposure_sites[[#This Row],[Date]]+14</f>
        <v>44242</v>
      </c>
      <c r="H19" s="3">
        <f>VIC_public_exposure_sites[[#This Row],[Onset of symptoms up to]]</f>
        <v>44242</v>
      </c>
      <c r="I19" s="3" t="s">
        <v>3200</v>
      </c>
      <c r="J19" s="4"/>
      <c r="K19" s="4">
        <v>-37.970913799999998</v>
      </c>
      <c r="L19" s="4">
        <v>145.0893341</v>
      </c>
    </row>
    <row r="20" spans="1:12" x14ac:dyDescent="0.6">
      <c r="A20" s="3">
        <v>44228</v>
      </c>
      <c r="B20" s="4" t="s">
        <v>3233</v>
      </c>
      <c r="C20" s="5" t="s">
        <v>3201</v>
      </c>
      <c r="D20" s="4" t="s">
        <v>2145</v>
      </c>
      <c r="E20" s="3">
        <f>VIC_public_exposure_sites[[#This Row],[Date]]</f>
        <v>44228</v>
      </c>
      <c r="F20" s="3">
        <f>VIC_public_exposure_sites[[#This Row],[Exposure Date]]</f>
        <v>44228</v>
      </c>
      <c r="G20" s="3">
        <f>VIC_public_exposure_sites[[#This Row],[Date]]+14</f>
        <v>44242</v>
      </c>
      <c r="H20" s="3">
        <f>VIC_public_exposure_sites[[#This Row],[Onset of symptoms up to]]</f>
        <v>44242</v>
      </c>
      <c r="I20" s="3" t="s">
        <v>3206</v>
      </c>
      <c r="J20" s="4"/>
      <c r="K20" s="4">
        <v>-37.950121299999999</v>
      </c>
      <c r="L20" s="4">
        <v>145.15150890000001</v>
      </c>
    </row>
    <row r="21" spans="1:12" x14ac:dyDescent="0.6">
      <c r="A21" s="3">
        <v>44228</v>
      </c>
      <c r="B21" s="4" t="s">
        <v>3238</v>
      </c>
      <c r="C21" s="5" t="s">
        <v>3202</v>
      </c>
      <c r="D21" s="4" t="s">
        <v>2145</v>
      </c>
      <c r="E21" s="3">
        <f>VIC_public_exposure_sites[[#This Row],[Date]]</f>
        <v>44228</v>
      </c>
      <c r="F21" s="3">
        <f>VIC_public_exposure_sites[[#This Row],[Exposure Date]]</f>
        <v>44228</v>
      </c>
      <c r="G21" s="3">
        <f>VIC_public_exposure_sites[[#This Row],[Date]]+14</f>
        <v>44242</v>
      </c>
      <c r="H21" s="3">
        <f>VIC_public_exposure_sites[[#This Row],[Onset of symptoms up to]]</f>
        <v>44242</v>
      </c>
      <c r="I21" s="3" t="s">
        <v>2577</v>
      </c>
      <c r="J21" s="4"/>
      <c r="K21" s="4">
        <v>-37.953482000000001</v>
      </c>
      <c r="L21" s="4">
        <v>145.15160900000001</v>
      </c>
    </row>
    <row r="22" spans="1:12" x14ac:dyDescent="0.6">
      <c r="A22" s="3">
        <v>44225</v>
      </c>
      <c r="B22" s="4" t="s">
        <v>3239</v>
      </c>
      <c r="C22" s="5" t="s">
        <v>3203</v>
      </c>
      <c r="D22" s="4" t="s">
        <v>2145</v>
      </c>
      <c r="E22" s="3">
        <f>VIC_public_exposure_sites[[#This Row],[Date]]</f>
        <v>44225</v>
      </c>
      <c r="F22" s="3">
        <f>VIC_public_exposure_sites[[#This Row],[Exposure Date]]</f>
        <v>44225</v>
      </c>
      <c r="G22" s="3">
        <f>VIC_public_exposure_sites[[#This Row],[Date]]+14</f>
        <v>44239</v>
      </c>
      <c r="H22" s="3">
        <f>VIC_public_exposure_sites[[#This Row],[Onset of symptoms up to]]</f>
        <v>44239</v>
      </c>
      <c r="I22" s="3" t="s">
        <v>3207</v>
      </c>
      <c r="J22" s="4"/>
      <c r="K22" s="4">
        <v>-37.809629000000001</v>
      </c>
      <c r="L22" s="4">
        <v>144.95014929999999</v>
      </c>
    </row>
    <row r="23" spans="1:12" x14ac:dyDescent="0.6">
      <c r="A23" s="3">
        <v>44227</v>
      </c>
      <c r="B23" s="4" t="s">
        <v>3240</v>
      </c>
      <c r="C23" s="5" t="s">
        <v>3182</v>
      </c>
      <c r="D23" s="4" t="s">
        <v>2145</v>
      </c>
      <c r="E23" s="3">
        <f>VIC_public_exposure_sites[[#This Row],[Date]]</f>
        <v>44227</v>
      </c>
      <c r="F23" s="3">
        <f>VIC_public_exposure_sites[[#This Row],[Exposure Date]]</f>
        <v>44227</v>
      </c>
      <c r="G23" s="3">
        <f>VIC_public_exposure_sites[[#This Row],[Date]]+14</f>
        <v>44241</v>
      </c>
      <c r="H23" s="3">
        <f>VIC_public_exposure_sites[[#This Row],[Onset of symptoms up to]]</f>
        <v>44241</v>
      </c>
      <c r="I23" s="3" t="s">
        <v>3183</v>
      </c>
      <c r="J23" s="4"/>
      <c r="K23" s="4">
        <v>-37.897758099999997</v>
      </c>
      <c r="L23" s="4">
        <v>144.9864129</v>
      </c>
    </row>
    <row r="24" spans="1:12" x14ac:dyDescent="0.6">
      <c r="A24" s="3">
        <v>44227</v>
      </c>
      <c r="B24" s="4" t="s">
        <v>3241</v>
      </c>
      <c r="C24" s="5" t="s">
        <v>3184</v>
      </c>
      <c r="D24" s="4" t="s">
        <v>2145</v>
      </c>
      <c r="E24" s="3">
        <f>VIC_public_exposure_sites[[#This Row],[Date]]</f>
        <v>44227</v>
      </c>
      <c r="F24" s="3">
        <f>VIC_public_exposure_sites[[#This Row],[Exposure Date]]</f>
        <v>44227</v>
      </c>
      <c r="G24" s="3">
        <f>VIC_public_exposure_sites[[#This Row],[Date]]+14</f>
        <v>44241</v>
      </c>
      <c r="H24" s="3">
        <f>VIC_public_exposure_sites[[#This Row],[Onset of symptoms up to]]</f>
        <v>44241</v>
      </c>
      <c r="I24" s="3" t="s">
        <v>3185</v>
      </c>
      <c r="J24" s="4"/>
      <c r="K24" s="4">
        <v>-37.906254400000002</v>
      </c>
      <c r="L24" s="4">
        <v>145.16238319999999</v>
      </c>
    </row>
    <row r="25" spans="1:12" x14ac:dyDescent="0.6">
      <c r="A25" s="3">
        <v>44228</v>
      </c>
      <c r="B25" s="4" t="s">
        <v>3242</v>
      </c>
      <c r="C25" s="5" t="s">
        <v>3186</v>
      </c>
      <c r="D25" s="4" t="s">
        <v>2145</v>
      </c>
      <c r="E25" s="3">
        <f>VIC_public_exposure_sites[[#This Row],[Date]]</f>
        <v>44228</v>
      </c>
      <c r="F25" s="3">
        <f>VIC_public_exposure_sites[[#This Row],[Exposure Date]]</f>
        <v>44228</v>
      </c>
      <c r="G25" s="3">
        <f>VIC_public_exposure_sites[[#This Row],[Date]]+14</f>
        <v>44242</v>
      </c>
      <c r="H25" s="3">
        <f>VIC_public_exposure_sites[[#This Row],[Onset of symptoms up to]]</f>
        <v>44242</v>
      </c>
      <c r="I25" s="3" t="s">
        <v>3187</v>
      </c>
      <c r="J25" s="4"/>
      <c r="K25" s="4">
        <v>-37.970537</v>
      </c>
      <c r="L25" s="4">
        <v>145.10379689999999</v>
      </c>
    </row>
    <row r="26" spans="1:12" x14ac:dyDescent="0.6">
      <c r="A26" s="3">
        <v>44226</v>
      </c>
      <c r="B26" s="4" t="s">
        <v>3243</v>
      </c>
      <c r="C26" s="5" t="s">
        <v>3188</v>
      </c>
      <c r="D26" s="4" t="s">
        <v>2145</v>
      </c>
      <c r="E26" s="3">
        <f>VIC_public_exposure_sites[[#This Row],[Date]]</f>
        <v>44226</v>
      </c>
      <c r="F26" s="3">
        <f>VIC_public_exposure_sites[[#This Row],[Exposure Date]]</f>
        <v>44226</v>
      </c>
      <c r="G26" s="3">
        <f>VIC_public_exposure_sites[[#This Row],[Date]]+14</f>
        <v>44240</v>
      </c>
      <c r="H26" s="3">
        <f>VIC_public_exposure_sites[[#This Row],[Onset of symptoms up to]]</f>
        <v>44240</v>
      </c>
      <c r="I26" s="3" t="s">
        <v>3189</v>
      </c>
      <c r="J26" s="4"/>
      <c r="K26" s="4">
        <v>-38.009670900000003</v>
      </c>
      <c r="L26" s="4">
        <v>145.14159309999999</v>
      </c>
    </row>
    <row r="27" spans="1:12" x14ac:dyDescent="0.6">
      <c r="A27" s="3">
        <v>44227</v>
      </c>
      <c r="B27" s="4" t="s">
        <v>3244</v>
      </c>
      <c r="C27" s="5" t="s">
        <v>3190</v>
      </c>
      <c r="D27" s="4" t="s">
        <v>2145</v>
      </c>
      <c r="E27" s="3">
        <f>VIC_public_exposure_sites[[#This Row],[Date]]</f>
        <v>44227</v>
      </c>
      <c r="F27" s="3">
        <f>VIC_public_exposure_sites[[#This Row],[Exposure Date]]</f>
        <v>44227</v>
      </c>
      <c r="G27" s="3">
        <f>VIC_public_exposure_sites[[#This Row],[Date]]+14</f>
        <v>44241</v>
      </c>
      <c r="H27" s="3">
        <f>VIC_public_exposure_sites[[#This Row],[Onset of symptoms up to]]</f>
        <v>44241</v>
      </c>
      <c r="I27" s="3" t="s">
        <v>3191</v>
      </c>
      <c r="J27" s="4"/>
      <c r="K27" s="4">
        <v>-37.991790899999998</v>
      </c>
      <c r="L27" s="4">
        <v>145.1722949</v>
      </c>
    </row>
    <row r="28" spans="1:12" x14ac:dyDescent="0.6">
      <c r="A28" s="3">
        <v>44226</v>
      </c>
      <c r="B28" s="4" t="s">
        <v>3245</v>
      </c>
      <c r="C28" s="5" t="s">
        <v>3192</v>
      </c>
      <c r="D28" s="4" t="s">
        <v>2145</v>
      </c>
      <c r="E28" s="3">
        <f>VIC_public_exposure_sites[[#This Row],[Date]]</f>
        <v>44226</v>
      </c>
      <c r="F28" s="3">
        <f>VIC_public_exposure_sites[[#This Row],[Exposure Date]]</f>
        <v>44226</v>
      </c>
      <c r="G28" s="3">
        <f>VIC_public_exposure_sites[[#This Row],[Date]]+14</f>
        <v>44240</v>
      </c>
      <c r="H28" s="3">
        <f>VIC_public_exposure_sites[[#This Row],[Onset of symptoms up to]]</f>
        <v>44240</v>
      </c>
      <c r="I28" s="3" t="s">
        <v>3193</v>
      </c>
      <c r="J28" s="4"/>
      <c r="K28" s="4">
        <v>-37.976978899999999</v>
      </c>
      <c r="L28" s="4">
        <v>145.1692027</v>
      </c>
    </row>
    <row r="29" spans="1:12" x14ac:dyDescent="0.6">
      <c r="A29" s="3">
        <v>44228</v>
      </c>
      <c r="B29" s="4" t="s">
        <v>3246</v>
      </c>
      <c r="C29" s="5" t="s">
        <v>3194</v>
      </c>
      <c r="D29" s="4" t="s">
        <v>2145</v>
      </c>
      <c r="E29" s="3">
        <f>VIC_public_exposure_sites[[#This Row],[Date]]</f>
        <v>44228</v>
      </c>
      <c r="F29" s="3">
        <f>VIC_public_exposure_sites[[#This Row],[Exposure Date]]</f>
        <v>44228</v>
      </c>
      <c r="G29" s="3">
        <f>VIC_public_exposure_sites[[#This Row],[Date]]+14</f>
        <v>44242</v>
      </c>
      <c r="H29" s="3">
        <f>VIC_public_exposure_sites[[#This Row],[Onset of symptoms up to]]</f>
        <v>44242</v>
      </c>
      <c r="I29" s="3" t="s">
        <v>3195</v>
      </c>
      <c r="J29" s="4"/>
      <c r="K29" s="4">
        <v>-37.932318100000003</v>
      </c>
      <c r="L29" s="4">
        <v>145.15331620000001</v>
      </c>
    </row>
    <row r="30" spans="1:12" x14ac:dyDescent="0.6">
      <c r="A30" s="3">
        <v>44227</v>
      </c>
      <c r="B30" s="4" t="s">
        <v>3247</v>
      </c>
      <c r="C30" s="5" t="s">
        <v>3196</v>
      </c>
      <c r="D30" s="4" t="s">
        <v>2145</v>
      </c>
      <c r="E30" s="3">
        <f>VIC_public_exposure_sites[[#This Row],[Date]]</f>
        <v>44227</v>
      </c>
      <c r="F30" s="3">
        <f>VIC_public_exposure_sites[[#This Row],[Exposure Date]]</f>
        <v>44227</v>
      </c>
      <c r="G30" s="3">
        <f>VIC_public_exposure_sites[[#This Row],[Date]]+14</f>
        <v>44241</v>
      </c>
      <c r="H30" s="3">
        <f>VIC_public_exposure_sites[[#This Row],[Onset of symptoms up to]]</f>
        <v>44241</v>
      </c>
      <c r="I30" s="3" t="s">
        <v>2704</v>
      </c>
      <c r="J30" s="4"/>
      <c r="K30" s="4">
        <v>-37.934633499999997</v>
      </c>
      <c r="L30" s="4">
        <v>145.1567081</v>
      </c>
    </row>
    <row r="31" spans="1:12" x14ac:dyDescent="0.6">
      <c r="A31" s="3">
        <v>44194</v>
      </c>
      <c r="B31" s="4" t="s">
        <v>3180</v>
      </c>
      <c r="C31" s="5" t="s">
        <v>3179</v>
      </c>
      <c r="D31" s="4" t="s">
        <v>2145</v>
      </c>
      <c r="E31" s="3">
        <f>VIC_public_exposure_sites[[#This Row],[Date]]</f>
        <v>44194</v>
      </c>
      <c r="F31" s="3">
        <f>VIC_public_exposure_sites[[#This Row],[Exposure Date]]</f>
        <v>44194</v>
      </c>
      <c r="G31" s="3">
        <f>VIC_public_exposure_sites[[#This Row],[Date]]+14</f>
        <v>44208</v>
      </c>
      <c r="H31" s="3">
        <f>VIC_public_exposure_sites[[#This Row],[Onset of symptoms up to]]</f>
        <v>44208</v>
      </c>
      <c r="I31" s="3" t="s">
        <v>3178</v>
      </c>
      <c r="J31" s="4"/>
      <c r="K31" s="4">
        <v>-37.812268400000001</v>
      </c>
      <c r="L31" s="4">
        <v>145.2306519</v>
      </c>
    </row>
    <row r="32" spans="1:12" x14ac:dyDescent="0.6">
      <c r="A32" s="1">
        <v>44196</v>
      </c>
      <c r="B32" s="4" t="s">
        <v>3176</v>
      </c>
      <c r="C32" s="5" t="s">
        <v>3175</v>
      </c>
      <c r="D32" s="4" t="s">
        <v>2145</v>
      </c>
      <c r="E32" s="3">
        <f>VIC_public_exposure_sites[[#This Row],[Date]]</f>
        <v>44196</v>
      </c>
      <c r="F32" s="3">
        <f>VIC_public_exposure_sites[[#This Row],[Exposure Date]]</f>
        <v>44196</v>
      </c>
      <c r="G32" s="3">
        <f>VIC_public_exposure_sites[[#This Row],[Date]]+14</f>
        <v>44210</v>
      </c>
      <c r="H32" s="3">
        <f>VIC_public_exposure_sites[[#This Row],[Onset of symptoms up to]]</f>
        <v>44210</v>
      </c>
      <c r="I32" s="3" t="s">
        <v>3048</v>
      </c>
      <c r="J32" s="4"/>
      <c r="K32" s="4">
        <v>-37.957819200000003</v>
      </c>
      <c r="L32" s="4">
        <v>145.0529603</v>
      </c>
    </row>
    <row r="33" spans="1:12" x14ac:dyDescent="0.6">
      <c r="A33" s="3">
        <v>44192</v>
      </c>
      <c r="B33" s="4" t="s">
        <v>3167</v>
      </c>
      <c r="C33" s="5" t="s">
        <v>3166</v>
      </c>
      <c r="D33" s="4" t="s">
        <v>2145</v>
      </c>
      <c r="E33" s="3">
        <f>VIC_public_exposure_sites[[#This Row],[Date]]</f>
        <v>44192</v>
      </c>
      <c r="F33" s="3">
        <f>VIC_public_exposure_sites[[#This Row],[Exposure Date]]</f>
        <v>44192</v>
      </c>
      <c r="G33" s="3">
        <f>VIC_public_exposure_sites[[#This Row],[Date]]+14</f>
        <v>44206</v>
      </c>
      <c r="H33" s="3">
        <f>VIC_public_exposure_sites[[#This Row],[Onset of symptoms up to]]</f>
        <v>44206</v>
      </c>
      <c r="I33" s="3" t="s">
        <v>3168</v>
      </c>
      <c r="J33" s="4"/>
      <c r="K33" s="4">
        <v>-37.819966899999997</v>
      </c>
      <c r="L33" s="4">
        <v>144.98344929999999</v>
      </c>
    </row>
    <row r="34" spans="1:12" x14ac:dyDescent="0.6">
      <c r="A34" s="3">
        <v>44191</v>
      </c>
      <c r="B34" s="4" t="s">
        <v>3170</v>
      </c>
      <c r="C34" s="5" t="s">
        <v>3174</v>
      </c>
      <c r="D34" s="4" t="s">
        <v>2145</v>
      </c>
      <c r="E34" s="3">
        <f>VIC_public_exposure_sites[[#This Row],[Date]]</f>
        <v>44191</v>
      </c>
      <c r="F34" s="3">
        <f>VIC_public_exposure_sites[[#This Row],[Exposure Date]]</f>
        <v>44191</v>
      </c>
      <c r="G34" s="3">
        <f>VIC_public_exposure_sites[[#This Row],[Date]]+14</f>
        <v>44205</v>
      </c>
      <c r="H34" s="3">
        <f>VIC_public_exposure_sites[[#This Row],[Onset of symptoms up to]]</f>
        <v>44205</v>
      </c>
      <c r="I34" s="3" t="s">
        <v>2589</v>
      </c>
      <c r="J34" s="4"/>
      <c r="K34" s="4">
        <v>-37.8854945</v>
      </c>
      <c r="L34" s="4">
        <v>145.08436159999999</v>
      </c>
    </row>
    <row r="35" spans="1:12" x14ac:dyDescent="0.6">
      <c r="A35" s="1">
        <v>44195</v>
      </c>
      <c r="B35" s="4" t="s">
        <v>3164</v>
      </c>
      <c r="C35" s="5" t="s">
        <v>3158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3161</v>
      </c>
      <c r="J35" s="4"/>
      <c r="K35" s="4">
        <v>-37.831142399999997</v>
      </c>
      <c r="L35" s="4">
        <v>144.948883</v>
      </c>
    </row>
    <row r="36" spans="1:12" x14ac:dyDescent="0.6">
      <c r="A36" s="1">
        <v>44195</v>
      </c>
      <c r="B36" s="4" t="s">
        <v>3165</v>
      </c>
      <c r="C36" s="5" t="s">
        <v>3159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3162</v>
      </c>
      <c r="J36" s="4"/>
      <c r="K36" s="4">
        <v>-38.025216399999998</v>
      </c>
      <c r="L36" s="4">
        <v>145.30596439999999</v>
      </c>
    </row>
    <row r="37" spans="1:12" x14ac:dyDescent="0.6">
      <c r="A37" s="1">
        <v>44195</v>
      </c>
      <c r="B37" s="4" t="s">
        <v>2978</v>
      </c>
      <c r="C37" s="5" t="s">
        <v>3160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3163</v>
      </c>
      <c r="J37" s="4"/>
      <c r="K37" s="4">
        <v>-37.816450099999997</v>
      </c>
      <c r="L37" s="4">
        <v>144.96901579999999</v>
      </c>
    </row>
    <row r="38" spans="1:12" x14ac:dyDescent="0.6">
      <c r="A38" s="1">
        <v>44193</v>
      </c>
      <c r="B38" s="4" t="s">
        <v>3157</v>
      </c>
      <c r="C38" s="23" t="s">
        <v>3155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2362</v>
      </c>
      <c r="J38" s="4"/>
      <c r="K38" s="4">
        <v>-37.818388599999999</v>
      </c>
      <c r="L38" s="4">
        <v>144.9524854</v>
      </c>
    </row>
    <row r="39" spans="1:12" x14ac:dyDescent="0.6">
      <c r="A39" s="3">
        <v>44193</v>
      </c>
      <c r="B39" s="4" t="s">
        <v>3157</v>
      </c>
      <c r="C39" s="23" t="s">
        <v>3156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2684</v>
      </c>
      <c r="J39" s="4"/>
      <c r="K39" s="4">
        <v>-37.799107999999997</v>
      </c>
      <c r="L39" s="4">
        <v>144.9945075</v>
      </c>
    </row>
    <row r="40" spans="1:12" x14ac:dyDescent="0.6">
      <c r="A40" s="3">
        <v>44194</v>
      </c>
      <c r="B40" s="4" t="s">
        <v>3154</v>
      </c>
      <c r="C40" s="5" t="s">
        <v>3171</v>
      </c>
      <c r="D40" s="4" t="s">
        <v>2145</v>
      </c>
      <c r="E40" s="3">
        <f>VIC_public_exposure_sites[[#This Row],[Date]]</f>
        <v>44194</v>
      </c>
      <c r="F40" s="3">
        <f>VIC_public_exposure_sites[[#This Row],[Exposure Date]]</f>
        <v>44194</v>
      </c>
      <c r="G40" s="3">
        <f>VIC_public_exposure_sites[[#This Row],[Date]]+14</f>
        <v>44208</v>
      </c>
      <c r="H40" s="3">
        <f>VIC_public_exposure_sites[[#This Row],[Onset of symptoms up to]]</f>
        <v>44208</v>
      </c>
      <c r="I40" s="3" t="s">
        <v>3153</v>
      </c>
      <c r="J40" s="4"/>
      <c r="K40" s="4">
        <v>-37.950660800000001</v>
      </c>
      <c r="L40" s="4">
        <v>145.15059239999999</v>
      </c>
    </row>
    <row r="41" spans="1:12" x14ac:dyDescent="0.6">
      <c r="A41" s="1">
        <v>44194</v>
      </c>
      <c r="B41" s="4" t="s">
        <v>3136</v>
      </c>
      <c r="C41" s="5" t="s">
        <v>3135</v>
      </c>
      <c r="D41" s="4" t="s">
        <v>2145</v>
      </c>
      <c r="E41" s="3">
        <f>VIC_public_exposure_sites[[#This Row],[Date]]</f>
        <v>44194</v>
      </c>
      <c r="F41" s="3">
        <f>VIC_public_exposure_sites[[#This Row],[Exposure Date]]</f>
        <v>44194</v>
      </c>
      <c r="G41" s="3">
        <f>VIC_public_exposure_sites[[#This Row],[Date]]+14</f>
        <v>44208</v>
      </c>
      <c r="H41" s="3">
        <f>VIC_public_exposure_sites[[#This Row],[Onset of symptoms up to]]</f>
        <v>44208</v>
      </c>
      <c r="I41" s="3" t="s">
        <v>3137</v>
      </c>
      <c r="J41" s="4"/>
      <c r="K41" s="4">
        <v>-37.819249800000001</v>
      </c>
      <c r="L41" s="4">
        <v>145.17927929999999</v>
      </c>
    </row>
    <row r="42" spans="1:12" x14ac:dyDescent="0.6">
      <c r="A42" s="1">
        <v>44196</v>
      </c>
      <c r="B42" s="23" t="s">
        <v>3131</v>
      </c>
      <c r="C42" s="24" t="s">
        <v>3134</v>
      </c>
      <c r="D42" s="4" t="s">
        <v>2145</v>
      </c>
      <c r="E42" s="3">
        <f>VIC_public_exposure_sites[[#This Row],[Date]]</f>
        <v>44196</v>
      </c>
      <c r="F42" s="3">
        <f>VIC_public_exposure_sites[[#This Row],[Exposure Date]]</f>
        <v>44196</v>
      </c>
      <c r="G42" s="3">
        <f>VIC_public_exposure_sites[[#This Row],[Date]]+14</f>
        <v>44210</v>
      </c>
      <c r="H42" s="3">
        <f>VIC_public_exposure_sites[[#This Row],[Onset of symptoms up to]]</f>
        <v>44210</v>
      </c>
      <c r="I42" t="s">
        <v>3138</v>
      </c>
      <c r="K42">
        <v>-37.930277799999999</v>
      </c>
      <c r="L42">
        <v>145.4602778</v>
      </c>
    </row>
    <row r="43" spans="1:12" x14ac:dyDescent="0.6">
      <c r="A43" s="1">
        <v>44196</v>
      </c>
      <c r="B43" s="23" t="s">
        <v>3131</v>
      </c>
      <c r="C43" s="24" t="s">
        <v>3133</v>
      </c>
      <c r="D43" s="4" t="s">
        <v>2145</v>
      </c>
      <c r="E43" s="3">
        <f>VIC_public_exposure_sites[[#This Row],[Date]]</f>
        <v>44196</v>
      </c>
      <c r="F43" s="3">
        <f>VIC_public_exposure_sites[[#This Row],[Exposure Date]]</f>
        <v>44196</v>
      </c>
      <c r="G43" s="3">
        <f>VIC_public_exposure_sites[[#This Row],[Date]]+14</f>
        <v>44210</v>
      </c>
      <c r="H43" s="3">
        <f>VIC_public_exposure_sites[[#This Row],[Onset of symptoms up to]]</f>
        <v>44210</v>
      </c>
      <c r="I43" s="3" t="s">
        <v>3130</v>
      </c>
      <c r="J43" s="4"/>
      <c r="K43" s="4">
        <v>-37.9377146</v>
      </c>
      <c r="L43" s="4">
        <v>145.1379542</v>
      </c>
    </row>
    <row r="44" spans="1:12" x14ac:dyDescent="0.6">
      <c r="A44" s="1">
        <v>44196</v>
      </c>
      <c r="B44" s="23" t="s">
        <v>3131</v>
      </c>
      <c r="C44" s="24" t="s">
        <v>3132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s="3" t="s">
        <v>2378</v>
      </c>
      <c r="J44" s="4"/>
      <c r="K44" s="4">
        <v>-37.818271099999997</v>
      </c>
      <c r="L44" s="4">
        <v>144.96706180000001</v>
      </c>
    </row>
    <row r="45" spans="1:12" x14ac:dyDescent="0.6">
      <c r="A45" s="1">
        <v>44197</v>
      </c>
      <c r="B45" s="4" t="s">
        <v>3125</v>
      </c>
      <c r="C45" s="24" t="s">
        <v>3128</v>
      </c>
      <c r="D45" s="4" t="s">
        <v>2145</v>
      </c>
      <c r="E45" s="3">
        <f>VIC_public_exposure_sites[[#This Row],[Date]]</f>
        <v>44197</v>
      </c>
      <c r="F45" s="3">
        <f>VIC_public_exposure_sites[[#This Row],[Exposure Date]]</f>
        <v>44197</v>
      </c>
      <c r="G45" s="3">
        <f>VIC_public_exposure_sites[[#This Row],[Date]]+14</f>
        <v>44211</v>
      </c>
      <c r="H45" s="3">
        <f>VIC_public_exposure_sites[[#This Row],[Onset of symptoms up to]]</f>
        <v>44211</v>
      </c>
      <c r="I45" s="3" t="s">
        <v>2378</v>
      </c>
      <c r="J45" s="4"/>
      <c r="K45" s="4">
        <v>-37.818271099999997</v>
      </c>
      <c r="L45" s="4">
        <v>144.96706180000001</v>
      </c>
    </row>
    <row r="46" spans="1:12" x14ac:dyDescent="0.6">
      <c r="A46" s="1">
        <v>44197</v>
      </c>
      <c r="B46" s="4" t="s">
        <v>3125</v>
      </c>
      <c r="C46" s="24" t="s">
        <v>3129</v>
      </c>
      <c r="D46" s="4" t="s">
        <v>2145</v>
      </c>
      <c r="E46" s="3">
        <f>VIC_public_exposure_sites[[#This Row],[Date]]</f>
        <v>44197</v>
      </c>
      <c r="F46" s="3">
        <f>VIC_public_exposure_sites[[#This Row],[Exposure Date]]</f>
        <v>44197</v>
      </c>
      <c r="G46" s="3">
        <f>VIC_public_exposure_sites[[#This Row],[Date]]+14</f>
        <v>44211</v>
      </c>
      <c r="H46" s="3">
        <f>VIC_public_exposure_sites[[#This Row],[Onset of symptoms up to]]</f>
        <v>44211</v>
      </c>
      <c r="I46" s="3" t="s">
        <v>3130</v>
      </c>
      <c r="J46" s="4"/>
      <c r="K46" s="4">
        <v>-37.9377146</v>
      </c>
      <c r="L46" s="4">
        <v>145.1379542</v>
      </c>
    </row>
    <row r="47" spans="1:12" x14ac:dyDescent="0.6">
      <c r="A47" s="1">
        <v>44196</v>
      </c>
      <c r="B47" s="4" t="s">
        <v>3126</v>
      </c>
      <c r="C47" s="24" t="s">
        <v>3121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t="s">
        <v>3058</v>
      </c>
      <c r="K47">
        <v>-38.142553599999999</v>
      </c>
      <c r="L47">
        <v>145.1239607</v>
      </c>
    </row>
    <row r="48" spans="1:12" x14ac:dyDescent="0.6">
      <c r="A48" s="1">
        <v>44189</v>
      </c>
      <c r="B48" s="4" t="s">
        <v>3127</v>
      </c>
      <c r="C48" s="24" t="s">
        <v>3122</v>
      </c>
      <c r="D48" s="4" t="s">
        <v>2145</v>
      </c>
      <c r="E48" s="3">
        <f>VIC_public_exposure_sites[[#This Row],[Date]]</f>
        <v>44189</v>
      </c>
      <c r="F48" s="3">
        <f>VIC_public_exposure_sites[[#This Row],[Exposure Date]]</f>
        <v>44189</v>
      </c>
      <c r="G48" s="3">
        <f>VIC_public_exposure_sites[[#This Row],[Date]]+14</f>
        <v>44203</v>
      </c>
      <c r="H48" s="3">
        <f>VIC_public_exposure_sites[[#This Row],[Onset of symptoms up to]]</f>
        <v>44203</v>
      </c>
      <c r="I48" t="s">
        <v>3123</v>
      </c>
      <c r="K48">
        <v>-37.918081299999997</v>
      </c>
      <c r="L48">
        <v>145.0387106</v>
      </c>
    </row>
    <row r="49" spans="1:12" x14ac:dyDescent="0.6">
      <c r="A49" s="3">
        <v>44197</v>
      </c>
      <c r="B49" s="4" t="s">
        <v>3118</v>
      </c>
      <c r="C49" s="5" t="s">
        <v>3114</v>
      </c>
      <c r="D49" s="4" t="s">
        <v>2145</v>
      </c>
      <c r="E49" s="3">
        <f>VIC_public_exposure_sites[[#This Row],[Date]]</f>
        <v>44197</v>
      </c>
      <c r="F49" s="3">
        <f>VIC_public_exposure_sites[[#This Row],[Exposure Date]]</f>
        <v>44197</v>
      </c>
      <c r="G49" s="3">
        <f>VIC_public_exposure_sites[[#This Row],[Date]]+14</f>
        <v>44211</v>
      </c>
      <c r="H49" s="3">
        <f>VIC_public_exposure_sites[[#This Row],[Onset of symptoms up to]]</f>
        <v>44211</v>
      </c>
      <c r="I49" s="3" t="s">
        <v>3139</v>
      </c>
      <c r="J49" s="4"/>
      <c r="K49" s="4">
        <v>-37.817552999999997</v>
      </c>
      <c r="L49" s="4">
        <v>144.96441200000001</v>
      </c>
    </row>
    <row r="50" spans="1:12" x14ac:dyDescent="0.6">
      <c r="A50" s="3">
        <v>44196</v>
      </c>
      <c r="B50" s="4" t="s">
        <v>3119</v>
      </c>
      <c r="C50" s="5" t="s">
        <v>3120</v>
      </c>
      <c r="D50" s="4" t="s">
        <v>2145</v>
      </c>
      <c r="E50" s="3">
        <f>VIC_public_exposure_sites[[#This Row],[Date]]</f>
        <v>44196</v>
      </c>
      <c r="F50" s="3">
        <f>VIC_public_exposure_sites[[#This Row],[Exposure Date]]</f>
        <v>44196</v>
      </c>
      <c r="G50" s="3">
        <f>VIC_public_exposure_sites[[#This Row],[Date]]+14</f>
        <v>44210</v>
      </c>
      <c r="H50" s="3">
        <f>VIC_public_exposure_sites[[#This Row],[Onset of symptoms up to]]</f>
        <v>44210</v>
      </c>
      <c r="I50" s="3" t="s">
        <v>3115</v>
      </c>
      <c r="J50" s="4"/>
      <c r="K50" s="4">
        <v>-37.757719399999999</v>
      </c>
      <c r="L50" s="4">
        <v>145.31361390000001</v>
      </c>
    </row>
    <row r="51" spans="1:12" x14ac:dyDescent="0.6">
      <c r="A51" s="3">
        <v>44197</v>
      </c>
      <c r="B51" s="4" t="s">
        <v>3177</v>
      </c>
      <c r="C51" s="5" t="s">
        <v>3116</v>
      </c>
      <c r="D51" s="4" t="s">
        <v>2145</v>
      </c>
      <c r="E51" s="3">
        <f>VIC_public_exposure_sites[[#This Row],[Date]]</f>
        <v>44197</v>
      </c>
      <c r="F51" s="3">
        <f>VIC_public_exposure_sites[[#This Row],[Exposure Date]]</f>
        <v>44197</v>
      </c>
      <c r="G51" s="3">
        <f>VIC_public_exposure_sites[[#This Row],[Date]]+14</f>
        <v>44211</v>
      </c>
      <c r="H51" s="3">
        <f>VIC_public_exposure_sites[[#This Row],[Onset of symptoms up to]]</f>
        <v>44211</v>
      </c>
      <c r="I51" s="3" t="s">
        <v>3117</v>
      </c>
      <c r="J51" s="4"/>
      <c r="K51" s="4">
        <v>-38.014218</v>
      </c>
      <c r="L51" s="4">
        <v>145.174094</v>
      </c>
    </row>
    <row r="52" spans="1:12" x14ac:dyDescent="0.6">
      <c r="A52" s="1">
        <v>44193</v>
      </c>
      <c r="B52" s="4" t="s">
        <v>3042</v>
      </c>
      <c r="C52" s="24" t="s">
        <v>3112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t="s">
        <v>3113</v>
      </c>
      <c r="K52">
        <v>-37.804747200000001</v>
      </c>
      <c r="L52">
        <v>144.99107219999999</v>
      </c>
    </row>
    <row r="53" spans="1:12" x14ac:dyDescent="0.6">
      <c r="A53" s="1">
        <v>44193</v>
      </c>
      <c r="B53" s="4" t="s">
        <v>3094</v>
      </c>
      <c r="C53" s="5" t="s">
        <v>3079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3080</v>
      </c>
      <c r="J53" s="4"/>
      <c r="K53" s="4">
        <v>-37.800158699999997</v>
      </c>
      <c r="L53" s="4">
        <v>144.99446</v>
      </c>
    </row>
    <row r="54" spans="1:12" x14ac:dyDescent="0.6">
      <c r="A54" s="1">
        <v>44193</v>
      </c>
      <c r="B54" s="4" t="s">
        <v>3095</v>
      </c>
      <c r="C54" s="5" t="s">
        <v>3081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3082</v>
      </c>
      <c r="J54" s="4"/>
      <c r="K54" s="4">
        <v>-37.815189699999998</v>
      </c>
      <c r="L54" s="4">
        <v>144.94186920000001</v>
      </c>
    </row>
    <row r="55" spans="1:12" x14ac:dyDescent="0.6">
      <c r="A55" s="1">
        <v>44186</v>
      </c>
      <c r="B55" s="4" t="s">
        <v>3096</v>
      </c>
      <c r="C55" s="5" t="s">
        <v>3111</v>
      </c>
      <c r="D55" s="4" t="s">
        <v>2145</v>
      </c>
      <c r="E55" s="3">
        <f>VIC_public_exposure_sites[[#This Row],[Date]]</f>
        <v>44186</v>
      </c>
      <c r="F55" s="3">
        <f>VIC_public_exposure_sites[[#This Row],[Exposure Date]]</f>
        <v>44186</v>
      </c>
      <c r="G55" s="3">
        <f>VIC_public_exposure_sites[[#This Row],[Date]]+14</f>
        <v>44200</v>
      </c>
      <c r="H55" s="3">
        <f>VIC_public_exposure_sites[[#This Row],[Onset of symptoms up to]]</f>
        <v>44200</v>
      </c>
      <c r="I55" s="3" t="s">
        <v>3083</v>
      </c>
      <c r="J55" s="4"/>
      <c r="K55" s="4">
        <v>-37.934702999999999</v>
      </c>
      <c r="L55" s="4">
        <v>145.03721400000001</v>
      </c>
    </row>
    <row r="56" spans="1:12" x14ac:dyDescent="0.6">
      <c r="A56" s="3">
        <v>44187</v>
      </c>
      <c r="B56" s="4" t="s">
        <v>3097</v>
      </c>
      <c r="C56" s="5" t="s">
        <v>3111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3083</v>
      </c>
      <c r="J56" s="4"/>
      <c r="K56" s="4">
        <v>-37.934702999999999</v>
      </c>
      <c r="L56" s="4">
        <v>145.03721400000001</v>
      </c>
    </row>
    <row r="57" spans="1:12" x14ac:dyDescent="0.6">
      <c r="A57" s="3">
        <v>44189</v>
      </c>
      <c r="B57" s="4" t="s">
        <v>3098</v>
      </c>
      <c r="C57" s="5" t="s">
        <v>3111</v>
      </c>
      <c r="D57" s="4" t="s">
        <v>2145</v>
      </c>
      <c r="E57" s="3">
        <f>VIC_public_exposure_sites[[#This Row],[Date]]</f>
        <v>44189</v>
      </c>
      <c r="F57" s="3">
        <f>VIC_public_exposure_sites[[#This Row],[Exposure Date]]</f>
        <v>44189</v>
      </c>
      <c r="G57" s="3">
        <f>VIC_public_exposure_sites[[#This Row],[Date]]+14</f>
        <v>44203</v>
      </c>
      <c r="H57" s="3">
        <f>VIC_public_exposure_sites[[#This Row],[Onset of symptoms up to]]</f>
        <v>44203</v>
      </c>
      <c r="I57" s="3" t="s">
        <v>3083</v>
      </c>
      <c r="J57" s="4"/>
      <c r="K57" s="4">
        <v>-37.934702999999999</v>
      </c>
      <c r="L57" s="4">
        <v>145.03721400000001</v>
      </c>
    </row>
    <row r="58" spans="1:12" x14ac:dyDescent="0.6">
      <c r="A58" s="3">
        <v>44193</v>
      </c>
      <c r="B58" s="4" t="s">
        <v>3099</v>
      </c>
      <c r="C58" s="5" t="s">
        <v>3111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3083</v>
      </c>
      <c r="J58" s="4"/>
      <c r="K58" s="4">
        <v>-37.934702999999999</v>
      </c>
      <c r="L58" s="4">
        <v>145.03721400000001</v>
      </c>
    </row>
    <row r="59" spans="1:12" x14ac:dyDescent="0.6">
      <c r="A59" s="3">
        <v>44194</v>
      </c>
      <c r="B59" s="4" t="s">
        <v>3100</v>
      </c>
      <c r="C59" s="5" t="s">
        <v>3111</v>
      </c>
      <c r="D59" s="4" t="s">
        <v>2145</v>
      </c>
      <c r="E59" s="3">
        <f>VIC_public_exposure_sites[[#This Row],[Date]]</f>
        <v>44194</v>
      </c>
      <c r="F59" s="3">
        <f>VIC_public_exposure_sites[[#This Row],[Exposure Date]]</f>
        <v>44194</v>
      </c>
      <c r="G59" s="3">
        <f>VIC_public_exposure_sites[[#This Row],[Date]]+14</f>
        <v>44208</v>
      </c>
      <c r="H59" s="3">
        <f>VIC_public_exposure_sites[[#This Row],[Onset of symptoms up to]]</f>
        <v>44208</v>
      </c>
      <c r="I59" s="3" t="s">
        <v>3083</v>
      </c>
      <c r="J59" s="4"/>
      <c r="K59" s="4">
        <v>-37.934702999999999</v>
      </c>
      <c r="L59" s="4">
        <v>145.03721400000001</v>
      </c>
    </row>
    <row r="60" spans="1:12" x14ac:dyDescent="0.6">
      <c r="A60" s="1">
        <v>44193</v>
      </c>
      <c r="B60" s="4" t="s">
        <v>3101</v>
      </c>
      <c r="C60" s="5" t="s">
        <v>3108</v>
      </c>
      <c r="D60" s="4" t="s">
        <v>2145</v>
      </c>
      <c r="E60" s="3">
        <f>VIC_public_exposure_sites[[#This Row],[Date]]</f>
        <v>44193</v>
      </c>
      <c r="F60" s="3">
        <f>VIC_public_exposure_sites[[#This Row],[Exposure Date]]</f>
        <v>44193</v>
      </c>
      <c r="G60" s="3">
        <f>VIC_public_exposure_sites[[#This Row],[Date]]+14</f>
        <v>44207</v>
      </c>
      <c r="H60" s="3">
        <f>VIC_public_exposure_sites[[#This Row],[Onset of symptoms up to]]</f>
        <v>44207</v>
      </c>
      <c r="I60" s="3" t="s">
        <v>3084</v>
      </c>
      <c r="J60" s="4"/>
      <c r="K60" s="4">
        <v>-37.9502916</v>
      </c>
      <c r="L60" s="4">
        <v>145.00438539999999</v>
      </c>
    </row>
    <row r="61" spans="1:12" x14ac:dyDescent="0.6">
      <c r="A61" s="1">
        <v>44193</v>
      </c>
      <c r="B61" s="4" t="s">
        <v>3101</v>
      </c>
      <c r="C61" s="5" t="s">
        <v>3110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3109</v>
      </c>
      <c r="J61" s="4"/>
      <c r="K61" s="4">
        <v>-37.8103409</v>
      </c>
      <c r="L61" s="4">
        <v>144.97287119999999</v>
      </c>
    </row>
    <row r="62" spans="1:12" x14ac:dyDescent="0.6">
      <c r="A62" s="1">
        <v>44193</v>
      </c>
      <c r="B62" s="4" t="s">
        <v>3102</v>
      </c>
      <c r="C62" s="5" t="s">
        <v>3085</v>
      </c>
      <c r="D62" s="4" t="s">
        <v>2145</v>
      </c>
      <c r="E62" s="3">
        <f>VIC_public_exposure_sites[[#This Row],[Date]]</f>
        <v>44193</v>
      </c>
      <c r="F62" s="3">
        <f>VIC_public_exposure_sites[[#This Row],[Exposure Date]]</f>
        <v>44193</v>
      </c>
      <c r="G62" s="3">
        <f>VIC_public_exposure_sites[[#This Row],[Date]]+14</f>
        <v>44207</v>
      </c>
      <c r="H62" s="3">
        <f>VIC_public_exposure_sites[[#This Row],[Onset of symptoms up to]]</f>
        <v>44207</v>
      </c>
      <c r="I62" s="3" t="s">
        <v>3086</v>
      </c>
      <c r="J62" s="4"/>
      <c r="K62" s="4">
        <v>-37.853381300000002</v>
      </c>
      <c r="L62" s="4">
        <v>145.15089040000001</v>
      </c>
    </row>
    <row r="63" spans="1:12" x14ac:dyDescent="0.6">
      <c r="A63" s="1">
        <v>44193</v>
      </c>
      <c r="B63" s="4" t="s">
        <v>3103</v>
      </c>
      <c r="C63" s="5" t="s">
        <v>3087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s="3" t="s">
        <v>3086</v>
      </c>
      <c r="J63" s="4"/>
      <c r="K63" s="4">
        <v>-37.853408199999997</v>
      </c>
      <c r="L63" s="4">
        <v>145.1489378</v>
      </c>
    </row>
    <row r="64" spans="1:12" x14ac:dyDescent="0.6">
      <c r="A64" s="1">
        <v>44193</v>
      </c>
      <c r="B64" s="4" t="s">
        <v>3104</v>
      </c>
      <c r="C64" s="5" t="s">
        <v>3088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3089</v>
      </c>
      <c r="J64" s="4"/>
      <c r="K64" s="4">
        <v>-37.833349599999998</v>
      </c>
      <c r="L64" s="4">
        <v>145.07746460000001</v>
      </c>
    </row>
    <row r="65" spans="1:12" x14ac:dyDescent="0.6">
      <c r="A65" s="1">
        <v>44187</v>
      </c>
      <c r="B65" s="4" t="s">
        <v>3105</v>
      </c>
      <c r="C65" s="5" t="s">
        <v>3090</v>
      </c>
      <c r="D65" s="4" t="s">
        <v>2145</v>
      </c>
      <c r="E65" s="3">
        <f>VIC_public_exposure_sites[[#This Row],[Date]]</f>
        <v>44187</v>
      </c>
      <c r="F65" s="3">
        <f>VIC_public_exposure_sites[[#This Row],[Exposure Date]]</f>
        <v>44187</v>
      </c>
      <c r="G65" s="3">
        <f>VIC_public_exposure_sites[[#This Row],[Date]]+14</f>
        <v>44201</v>
      </c>
      <c r="H65" s="3">
        <f>VIC_public_exposure_sites[[#This Row],[Onset of symptoms up to]]</f>
        <v>44201</v>
      </c>
      <c r="I65" s="3" t="s">
        <v>3031</v>
      </c>
      <c r="J65" s="4"/>
      <c r="K65" s="4">
        <v>-37.958931300000003</v>
      </c>
      <c r="L65" s="4">
        <v>145.05222560000001</v>
      </c>
    </row>
    <row r="66" spans="1:12" x14ac:dyDescent="0.6">
      <c r="A66" s="1">
        <v>44187</v>
      </c>
      <c r="B66" s="4" t="s">
        <v>3106</v>
      </c>
      <c r="C66" s="5" t="s">
        <v>3091</v>
      </c>
      <c r="D66" s="4" t="s">
        <v>2145</v>
      </c>
      <c r="E66" s="3">
        <f>VIC_public_exposure_sites[[#This Row],[Date]]</f>
        <v>44187</v>
      </c>
      <c r="F66" s="3">
        <f>VIC_public_exposure_sites[[#This Row],[Exposure Date]]</f>
        <v>44187</v>
      </c>
      <c r="G66" s="3">
        <f>VIC_public_exposure_sites[[#This Row],[Date]]+14</f>
        <v>44201</v>
      </c>
      <c r="H66" s="3">
        <f>VIC_public_exposure_sites[[#This Row],[Onset of symptoms up to]]</f>
        <v>44201</v>
      </c>
      <c r="I66" s="3" t="s">
        <v>3031</v>
      </c>
      <c r="J66" s="4"/>
      <c r="K66" s="4">
        <v>-37.958628500000003</v>
      </c>
      <c r="L66" s="4">
        <v>145.05216379999999</v>
      </c>
    </row>
    <row r="67" spans="1:12" x14ac:dyDescent="0.6">
      <c r="A67" s="1">
        <v>44188</v>
      </c>
      <c r="B67" s="4" t="s">
        <v>3107</v>
      </c>
      <c r="C67" s="5" t="s">
        <v>3092</v>
      </c>
      <c r="D67" s="4" t="s">
        <v>2145</v>
      </c>
      <c r="E67" s="3">
        <f>VIC_public_exposure_sites[[#This Row],[Date]]</f>
        <v>44188</v>
      </c>
      <c r="F67" s="3">
        <f>VIC_public_exposure_sites[[#This Row],[Exposure Date]]</f>
        <v>44188</v>
      </c>
      <c r="G67" s="3">
        <f>VIC_public_exposure_sites[[#This Row],[Date]]+14</f>
        <v>44202</v>
      </c>
      <c r="H67" s="3">
        <f>VIC_public_exposure_sites[[#This Row],[Onset of symptoms up to]]</f>
        <v>44202</v>
      </c>
      <c r="I67" s="3" t="s">
        <v>3093</v>
      </c>
      <c r="J67" s="4"/>
      <c r="K67" s="4">
        <v>-37.8179789</v>
      </c>
      <c r="L67" s="4">
        <v>144.96905760000001</v>
      </c>
    </row>
    <row r="68" spans="1:12" x14ac:dyDescent="0.6">
      <c r="A68" s="1">
        <v>44193</v>
      </c>
      <c r="B68" s="4" t="s">
        <v>3061</v>
      </c>
      <c r="C68" s="5" t="s">
        <v>3044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3045</v>
      </c>
      <c r="J68" s="4"/>
      <c r="K68" s="4">
        <v>-37.810586200000003</v>
      </c>
      <c r="L68" s="4">
        <v>144.96266270000001</v>
      </c>
    </row>
    <row r="69" spans="1:12" x14ac:dyDescent="0.6">
      <c r="A69" s="1">
        <v>44187</v>
      </c>
      <c r="B69" s="4" t="s">
        <v>3062</v>
      </c>
      <c r="C69" s="5" t="s">
        <v>3046</v>
      </c>
      <c r="D69" s="4" t="s">
        <v>2145</v>
      </c>
      <c r="E69" s="3">
        <f>VIC_public_exposure_sites[[#This Row],[Date]]</f>
        <v>44187</v>
      </c>
      <c r="F69" s="3">
        <f>VIC_public_exposure_sites[[#This Row],[Exposure Date]]</f>
        <v>44187</v>
      </c>
      <c r="G69" s="3">
        <f>VIC_public_exposure_sites[[#This Row],[Date]]+14</f>
        <v>44201</v>
      </c>
      <c r="H69" s="3">
        <f>VIC_public_exposure_sites[[#This Row],[Onset of symptoms up to]]</f>
        <v>44201</v>
      </c>
      <c r="I69" s="3" t="s">
        <v>3140</v>
      </c>
      <c r="J69" s="4"/>
      <c r="K69" s="4">
        <v>-37.968736200000002</v>
      </c>
      <c r="L69" s="4">
        <v>145.05537369999999</v>
      </c>
    </row>
    <row r="70" spans="1:12" x14ac:dyDescent="0.6">
      <c r="A70" s="1">
        <v>44187</v>
      </c>
      <c r="B70" s="4" t="s">
        <v>3063</v>
      </c>
      <c r="C70" s="5" t="s">
        <v>3047</v>
      </c>
      <c r="D70" s="4" t="s">
        <v>2145</v>
      </c>
      <c r="E70" s="3">
        <f>VIC_public_exposure_sites[[#This Row],[Date]]</f>
        <v>44187</v>
      </c>
      <c r="F70" s="3">
        <f>VIC_public_exposure_sites[[#This Row],[Exposure Date]]</f>
        <v>44187</v>
      </c>
      <c r="G70" s="3">
        <f>VIC_public_exposure_sites[[#This Row],[Date]]+14</f>
        <v>44201</v>
      </c>
      <c r="H70" s="3">
        <f>VIC_public_exposure_sites[[#This Row],[Onset of symptoms up to]]</f>
        <v>44201</v>
      </c>
      <c r="I70" s="3" t="s">
        <v>3048</v>
      </c>
      <c r="J70" s="4"/>
      <c r="K70" s="4">
        <v>-37.958610700000001</v>
      </c>
      <c r="L70" s="4">
        <v>145.0538166</v>
      </c>
    </row>
    <row r="71" spans="1:12" x14ac:dyDescent="0.6">
      <c r="A71" s="1">
        <v>44187</v>
      </c>
      <c r="B71" s="4" t="s">
        <v>3064</v>
      </c>
      <c r="C71" s="5" t="s">
        <v>3049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3048</v>
      </c>
      <c r="J71" s="4"/>
      <c r="K71" s="4">
        <v>-37.958807399999998</v>
      </c>
      <c r="L71" s="4">
        <v>145.05138679999999</v>
      </c>
    </row>
    <row r="72" spans="1:12" x14ac:dyDescent="0.6">
      <c r="A72" s="1">
        <v>44187</v>
      </c>
      <c r="B72" s="4" t="s">
        <v>3065</v>
      </c>
      <c r="C72" s="5" t="s">
        <v>3050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3048</v>
      </c>
      <c r="J72" s="4"/>
      <c r="K72" s="4">
        <v>-37.958485400000001</v>
      </c>
      <c r="L72" s="4">
        <v>145.05298640000001</v>
      </c>
    </row>
    <row r="73" spans="1:12" x14ac:dyDescent="0.6">
      <c r="A73" s="1">
        <v>44193</v>
      </c>
      <c r="B73" s="4" t="s">
        <v>3066</v>
      </c>
      <c r="C73" s="5" t="s">
        <v>3050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3048</v>
      </c>
      <c r="J73" s="4"/>
      <c r="K73" s="4">
        <v>-37.958485400000001</v>
      </c>
      <c r="L73" s="4">
        <v>145.05298640000001</v>
      </c>
    </row>
    <row r="74" spans="1:12" x14ac:dyDescent="0.6">
      <c r="A74" s="1">
        <v>44195</v>
      </c>
      <c r="B74" s="4" t="s">
        <v>3067</v>
      </c>
      <c r="C74" s="5" t="s">
        <v>3051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3052</v>
      </c>
      <c r="J74" s="4"/>
      <c r="K74" s="4">
        <v>-37.966092000000003</v>
      </c>
      <c r="L74" s="4">
        <v>145.05588800000001</v>
      </c>
    </row>
    <row r="75" spans="1:12" x14ac:dyDescent="0.6">
      <c r="A75" s="1">
        <v>44187</v>
      </c>
      <c r="B75" s="4" t="s">
        <v>3068</v>
      </c>
      <c r="C75" s="5" t="s">
        <v>3053</v>
      </c>
      <c r="D75" s="4" t="s">
        <v>2145</v>
      </c>
      <c r="E75" s="3">
        <f>VIC_public_exposure_sites[[#This Row],[Date]]</f>
        <v>44187</v>
      </c>
      <c r="F75" s="3">
        <f>VIC_public_exposure_sites[[#This Row],[Exposure Date]]</f>
        <v>44187</v>
      </c>
      <c r="G75" s="3">
        <f>VIC_public_exposure_sites[[#This Row],[Date]]+14</f>
        <v>44201</v>
      </c>
      <c r="H75" s="3">
        <f>VIC_public_exposure_sites[[#This Row],[Onset of symptoms up to]]</f>
        <v>44201</v>
      </c>
      <c r="I75" s="3" t="s">
        <v>3054</v>
      </c>
      <c r="J75" s="4"/>
      <c r="K75" s="4">
        <v>-37.9584446</v>
      </c>
      <c r="L75" s="4">
        <v>145.05094879999999</v>
      </c>
    </row>
    <row r="76" spans="1:12" x14ac:dyDescent="0.6">
      <c r="A76" s="1">
        <v>44195</v>
      </c>
      <c r="B76" s="4" t="s">
        <v>3069</v>
      </c>
      <c r="C76" s="5" t="s">
        <v>3074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3055</v>
      </c>
      <c r="J76" s="4"/>
      <c r="K76" s="4">
        <v>-37.921273999999997</v>
      </c>
      <c r="L76" s="4">
        <v>145.1400969</v>
      </c>
    </row>
    <row r="77" spans="1:12" x14ac:dyDescent="0.6">
      <c r="A77" s="1">
        <v>44195</v>
      </c>
      <c r="B77" s="4" t="s">
        <v>3070</v>
      </c>
      <c r="C77" s="5" t="s">
        <v>3075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3056</v>
      </c>
      <c r="J77" s="4"/>
      <c r="K77" s="4">
        <v>-37.921422</v>
      </c>
      <c r="L77" s="4">
        <v>145.1400549</v>
      </c>
    </row>
    <row r="78" spans="1:12" x14ac:dyDescent="0.6">
      <c r="A78" s="1">
        <v>44196</v>
      </c>
      <c r="B78" s="4" t="s">
        <v>3071</v>
      </c>
      <c r="C78" s="5" t="s">
        <v>3057</v>
      </c>
      <c r="D78" s="4" t="s">
        <v>2145</v>
      </c>
      <c r="E78" s="3">
        <f>VIC_public_exposure_sites[[#This Row],[Date]]</f>
        <v>44196</v>
      </c>
      <c r="F78" s="3">
        <f>VIC_public_exposure_sites[[#This Row],[Exposure Date]]</f>
        <v>44196</v>
      </c>
      <c r="G78" s="3">
        <f>VIC_public_exposure_sites[[#This Row],[Date]]+14</f>
        <v>44210</v>
      </c>
      <c r="H78" s="3">
        <f>VIC_public_exposure_sites[[#This Row],[Onset of symptoms up to]]</f>
        <v>44210</v>
      </c>
      <c r="I78" s="3" t="s">
        <v>3141</v>
      </c>
      <c r="J78" s="4"/>
      <c r="K78" s="4">
        <v>-38.142830500000002</v>
      </c>
      <c r="L78" s="4">
        <v>145.1235021</v>
      </c>
    </row>
    <row r="79" spans="1:12" x14ac:dyDescent="0.6">
      <c r="A79" s="1">
        <v>44196</v>
      </c>
      <c r="B79" s="4" t="s">
        <v>3072</v>
      </c>
      <c r="C79" s="5" t="s">
        <v>3059</v>
      </c>
      <c r="D79" s="4" t="s">
        <v>2145</v>
      </c>
      <c r="E79" s="3">
        <f>VIC_public_exposure_sites[[#This Row],[Date]]</f>
        <v>44196</v>
      </c>
      <c r="F79" s="3">
        <f>VIC_public_exposure_sites[[#This Row],[Exposure Date]]</f>
        <v>44196</v>
      </c>
      <c r="G79" s="3">
        <f>VIC_public_exposure_sites[[#This Row],[Date]]+14</f>
        <v>44210</v>
      </c>
      <c r="H79" s="3">
        <f>VIC_public_exposure_sites[[#This Row],[Onset of symptoms up to]]</f>
        <v>44210</v>
      </c>
      <c r="I79" s="3" t="s">
        <v>3142</v>
      </c>
      <c r="J79" s="4"/>
      <c r="K79" s="4">
        <v>-38.267197000000003</v>
      </c>
      <c r="L79" s="4">
        <v>145.01353</v>
      </c>
    </row>
    <row r="80" spans="1:12" x14ac:dyDescent="0.6">
      <c r="A80" s="1">
        <v>44195</v>
      </c>
      <c r="B80" s="4" t="s">
        <v>3073</v>
      </c>
      <c r="C80" s="5" t="s">
        <v>3173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3060</v>
      </c>
      <c r="J80" s="4"/>
      <c r="K80" s="4">
        <v>-37.9268091</v>
      </c>
      <c r="L80" s="4">
        <v>145.1438996</v>
      </c>
    </row>
    <row r="81" spans="1:12" x14ac:dyDescent="0.6">
      <c r="A81" s="1">
        <v>44193</v>
      </c>
      <c r="B81" s="4" t="s">
        <v>3172</v>
      </c>
      <c r="C81" s="5" t="s">
        <v>3025</v>
      </c>
      <c r="D81" s="4" t="s">
        <v>2145</v>
      </c>
      <c r="E81" s="3">
        <f>VIC_public_exposure_sites[[#This Row],[Date]]</f>
        <v>44193</v>
      </c>
      <c r="F81" s="3">
        <f>VIC_public_exposure_sites[[#This Row],[Exposure Date]]</f>
        <v>44193</v>
      </c>
      <c r="G81" s="3">
        <f>VIC_public_exposure_sites[[#This Row],[Date]]+14</f>
        <v>44207</v>
      </c>
      <c r="H81" s="3">
        <f>VIC_public_exposure_sites[[#This Row],[Onset of symptoms up to]]</f>
        <v>44207</v>
      </c>
      <c r="I81" s="3" t="s">
        <v>3143</v>
      </c>
      <c r="J81" s="4"/>
      <c r="K81" s="4">
        <v>-37.939513499999997</v>
      </c>
      <c r="L81" s="4">
        <v>145.00079410000001</v>
      </c>
    </row>
    <row r="82" spans="1:12" x14ac:dyDescent="0.6">
      <c r="A82" s="1">
        <v>44188</v>
      </c>
      <c r="B82" s="4" t="s">
        <v>2918</v>
      </c>
      <c r="C82" s="5" t="s">
        <v>3076</v>
      </c>
      <c r="D82" s="4" t="s">
        <v>2145</v>
      </c>
      <c r="E82" s="3">
        <f>VIC_public_exposure_sites[[#This Row],[Date]]</f>
        <v>44188</v>
      </c>
      <c r="F82" s="3">
        <f>VIC_public_exposure_sites[[#This Row],[Exposure Date]]</f>
        <v>44188</v>
      </c>
      <c r="G82" s="3">
        <f>VIC_public_exposure_sites[[#This Row],[Date]]+14</f>
        <v>44202</v>
      </c>
      <c r="H82" s="3">
        <f>VIC_public_exposure_sites[[#This Row],[Onset of symptoms up to]]</f>
        <v>44202</v>
      </c>
      <c r="I82" s="3" t="s">
        <v>3144</v>
      </c>
      <c r="J82" s="4"/>
      <c r="K82" s="4">
        <v>-37.911726999999999</v>
      </c>
      <c r="L82" s="4">
        <v>145.04242199999999</v>
      </c>
    </row>
    <row r="83" spans="1:12" x14ac:dyDescent="0.6">
      <c r="A83" s="1">
        <v>44187</v>
      </c>
      <c r="B83" s="4" t="s">
        <v>3036</v>
      </c>
      <c r="C83" s="5" t="s">
        <v>3026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3027</v>
      </c>
      <c r="J83" s="4"/>
      <c r="K83" s="4">
        <v>-37.917948000000003</v>
      </c>
      <c r="L83" s="4">
        <v>145.032194</v>
      </c>
    </row>
    <row r="84" spans="1:12" x14ac:dyDescent="0.6">
      <c r="A84" s="1">
        <v>44191</v>
      </c>
      <c r="B84" s="4" t="s">
        <v>3037</v>
      </c>
      <c r="C84" s="5" t="s">
        <v>3028</v>
      </c>
      <c r="D84" s="4" t="s">
        <v>2145</v>
      </c>
      <c r="E84" s="3">
        <f>VIC_public_exposure_sites[[#This Row],[Date]]</f>
        <v>44191</v>
      </c>
      <c r="F84" s="3">
        <f>VIC_public_exposure_sites[[#This Row],[Exposure Date]]</f>
        <v>44191</v>
      </c>
      <c r="G84" s="3">
        <f>VIC_public_exposure_sites[[#This Row],[Date]]+14</f>
        <v>44205</v>
      </c>
      <c r="H84" s="3">
        <f>VIC_public_exposure_sites[[#This Row],[Onset of symptoms up to]]</f>
        <v>44205</v>
      </c>
      <c r="I84" s="3" t="s">
        <v>3029</v>
      </c>
      <c r="J84" s="4"/>
      <c r="K84" s="4">
        <v>-37.915968300000003</v>
      </c>
      <c r="L84" s="4">
        <v>144.9861397</v>
      </c>
    </row>
    <row r="85" spans="1:12" x14ac:dyDescent="0.6">
      <c r="A85" s="1">
        <v>44194</v>
      </c>
      <c r="B85" s="4" t="s">
        <v>3037</v>
      </c>
      <c r="C85" s="5" t="s">
        <v>3028</v>
      </c>
      <c r="D85" s="4" t="s">
        <v>2145</v>
      </c>
      <c r="E85" s="3">
        <f>VIC_public_exposure_sites[[#This Row],[Date]]</f>
        <v>44194</v>
      </c>
      <c r="F85" s="3">
        <f>VIC_public_exposure_sites[[#This Row],[Exposure Date]]</f>
        <v>44194</v>
      </c>
      <c r="G85" s="3">
        <f>VIC_public_exposure_sites[[#This Row],[Date]]+14</f>
        <v>44208</v>
      </c>
      <c r="H85" s="3">
        <f>VIC_public_exposure_sites[[#This Row],[Onset of symptoms up to]]</f>
        <v>44208</v>
      </c>
      <c r="I85" s="3" t="s">
        <v>3029</v>
      </c>
      <c r="J85" s="4"/>
      <c r="K85" s="4">
        <v>-37.915968300000003</v>
      </c>
      <c r="L85" s="4">
        <v>144.9861397</v>
      </c>
    </row>
    <row r="86" spans="1:12" x14ac:dyDescent="0.6">
      <c r="A86" s="1">
        <v>44187</v>
      </c>
      <c r="B86" s="4" t="s">
        <v>3038</v>
      </c>
      <c r="C86" s="5" t="s">
        <v>3030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3031</v>
      </c>
      <c r="J86" s="4"/>
      <c r="K86" s="4">
        <v>-37.957929900000003</v>
      </c>
      <c r="L86" s="4">
        <v>145.05407310000001</v>
      </c>
    </row>
    <row r="87" spans="1:12" x14ac:dyDescent="0.6">
      <c r="A87" s="1">
        <v>44187</v>
      </c>
      <c r="B87" s="4" t="s">
        <v>3039</v>
      </c>
      <c r="C87" s="5" t="s">
        <v>3032</v>
      </c>
      <c r="D87" s="4" t="s">
        <v>2145</v>
      </c>
      <c r="E87" s="3">
        <f>VIC_public_exposure_sites[[#This Row],[Date]]</f>
        <v>44187</v>
      </c>
      <c r="F87" s="3">
        <f>VIC_public_exposure_sites[[#This Row],[Exposure Date]]</f>
        <v>44187</v>
      </c>
      <c r="G87" s="3">
        <f>VIC_public_exposure_sites[[#This Row],[Date]]+14</f>
        <v>44201</v>
      </c>
      <c r="H87" s="3">
        <f>VIC_public_exposure_sites[[#This Row],[Onset of symptoms up to]]</f>
        <v>44201</v>
      </c>
      <c r="I87" s="3" t="s">
        <v>3031</v>
      </c>
      <c r="J87" s="4"/>
      <c r="K87" s="4">
        <v>-37.958621899999997</v>
      </c>
      <c r="L87" s="4">
        <v>145.05424719999999</v>
      </c>
    </row>
    <row r="88" spans="1:12" x14ac:dyDescent="0.6">
      <c r="A88" s="1">
        <v>44193</v>
      </c>
      <c r="B88" s="4" t="s">
        <v>3040</v>
      </c>
      <c r="C88" s="5" t="s">
        <v>3033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3031</v>
      </c>
      <c r="J88" s="4"/>
      <c r="K88" s="4">
        <v>-37.958418799999997</v>
      </c>
      <c r="L88" s="4">
        <v>145.05507539999999</v>
      </c>
    </row>
    <row r="89" spans="1:12" x14ac:dyDescent="0.6">
      <c r="A89" s="1">
        <v>44188</v>
      </c>
      <c r="B89" s="4" t="s">
        <v>3041</v>
      </c>
      <c r="C89" s="5" t="s">
        <v>3034</v>
      </c>
      <c r="D89" s="4" t="s">
        <v>2145</v>
      </c>
      <c r="E89" s="3">
        <f>VIC_public_exposure_sites[[#This Row],[Date]]</f>
        <v>44188</v>
      </c>
      <c r="F89" s="3">
        <f>VIC_public_exposure_sites[[#This Row],[Exposure Date]]</f>
        <v>44188</v>
      </c>
      <c r="G89" s="3">
        <f>VIC_public_exposure_sites[[#This Row],[Date]]+14</f>
        <v>44202</v>
      </c>
      <c r="H89" s="3">
        <f>VIC_public_exposure_sites[[#This Row],[Onset of symptoms up to]]</f>
        <v>44202</v>
      </c>
      <c r="I89" s="3" t="s">
        <v>3035</v>
      </c>
      <c r="J89" s="4"/>
      <c r="K89" s="4">
        <v>-37.981578599999999</v>
      </c>
      <c r="L89" s="4">
        <v>145.06260219999999</v>
      </c>
    </row>
    <row r="90" spans="1:12" x14ac:dyDescent="0.6">
      <c r="A90" s="3">
        <v>44186</v>
      </c>
      <c r="B90" s="4" t="s">
        <v>3019</v>
      </c>
      <c r="C90" s="5" t="s">
        <v>3014</v>
      </c>
      <c r="D90" s="4" t="s">
        <v>2145</v>
      </c>
      <c r="E90" s="3">
        <f>VIC_public_exposure_sites[[#This Row],[Date]]</f>
        <v>44186</v>
      </c>
      <c r="F90" s="3">
        <f>VIC_public_exposure_sites[[#This Row],[Exposure Date]]</f>
        <v>44186</v>
      </c>
      <c r="G90" s="3">
        <f>VIC_public_exposure_sites[[#This Row],[Date]]+14</f>
        <v>44200</v>
      </c>
      <c r="H90" s="3">
        <f>VIC_public_exposure_sites[[#This Row],[Onset of symptoms up to]]</f>
        <v>44200</v>
      </c>
      <c r="I90" s="3" t="s">
        <v>3145</v>
      </c>
      <c r="J90" s="4"/>
      <c r="K90" s="4">
        <v>-37.846033800000001</v>
      </c>
      <c r="L90" s="4">
        <v>144.94997710000001</v>
      </c>
    </row>
    <row r="91" spans="1:12" x14ac:dyDescent="0.6">
      <c r="A91" s="3">
        <v>44195</v>
      </c>
      <c r="B91" s="4" t="s">
        <v>3020</v>
      </c>
      <c r="C91" s="5" t="s">
        <v>3015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3146</v>
      </c>
      <c r="J91" s="4"/>
      <c r="K91" s="4">
        <v>-37.834012000000001</v>
      </c>
      <c r="L91" s="4">
        <v>145.07823049999999</v>
      </c>
    </row>
    <row r="92" spans="1:12" x14ac:dyDescent="0.6">
      <c r="A92" s="3">
        <v>44194</v>
      </c>
      <c r="B92" s="4" t="s">
        <v>2939</v>
      </c>
      <c r="C92" s="5" t="s">
        <v>3016</v>
      </c>
      <c r="D92" s="4" t="s">
        <v>2145</v>
      </c>
      <c r="E92" s="3">
        <f>VIC_public_exposure_sites[[#This Row],[Date]]</f>
        <v>44194</v>
      </c>
      <c r="F92" s="3">
        <f>VIC_public_exposure_sites[[#This Row],[Exposure Date]]</f>
        <v>44194</v>
      </c>
      <c r="G92" s="3">
        <f>VIC_public_exposure_sites[[#This Row],[Date]]+14</f>
        <v>44208</v>
      </c>
      <c r="H92" s="3">
        <f>VIC_public_exposure_sites[[#This Row],[Onset of symptoms up to]]</f>
        <v>44208</v>
      </c>
      <c r="I92" s="3" t="s">
        <v>3017</v>
      </c>
      <c r="J92" s="4"/>
      <c r="K92" s="4">
        <v>-37.830024399999999</v>
      </c>
      <c r="L92" s="4">
        <v>145.05602260000001</v>
      </c>
    </row>
    <row r="93" spans="1:12" x14ac:dyDescent="0.6">
      <c r="A93" s="3">
        <v>44195</v>
      </c>
      <c r="B93" s="4" t="s">
        <v>3021</v>
      </c>
      <c r="C93" s="5" t="s">
        <v>3018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3147</v>
      </c>
      <c r="J93" s="4"/>
      <c r="K93" s="4">
        <v>-37.850088200000002</v>
      </c>
      <c r="L93" s="4">
        <v>145.09435389999999</v>
      </c>
    </row>
    <row r="94" spans="1:12" x14ac:dyDescent="0.6">
      <c r="A94" s="1">
        <v>44195</v>
      </c>
      <c r="B94" s="4" t="s">
        <v>3012</v>
      </c>
      <c r="C94" s="5" t="s">
        <v>3008</v>
      </c>
      <c r="D94" s="4" t="s">
        <v>2145</v>
      </c>
      <c r="E94" s="3">
        <f>VIC_public_exposure_sites[[#This Row],[Date]]</f>
        <v>44195</v>
      </c>
      <c r="F94" s="3">
        <f>VIC_public_exposure_sites[[#This Row],[Exposure Date]]</f>
        <v>44195</v>
      </c>
      <c r="G94" s="3">
        <f>VIC_public_exposure_sites[[#This Row],[Date]]+14</f>
        <v>44209</v>
      </c>
      <c r="H94" s="3">
        <f>VIC_public_exposure_sites[[#This Row],[Onset of symptoms up to]]</f>
        <v>44209</v>
      </c>
      <c r="I94" s="3" t="s">
        <v>3009</v>
      </c>
      <c r="J94" s="4"/>
      <c r="K94" s="4">
        <v>-37.836523900000003</v>
      </c>
      <c r="L94" s="4">
        <v>145.13315729999999</v>
      </c>
    </row>
    <row r="95" spans="1:12" x14ac:dyDescent="0.6">
      <c r="A95" s="1">
        <v>44195</v>
      </c>
      <c r="B95" s="4" t="s">
        <v>3013</v>
      </c>
      <c r="C95" s="5" t="s">
        <v>3010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3011</v>
      </c>
      <c r="J95" s="4"/>
      <c r="K95" s="4">
        <v>-37.973855</v>
      </c>
      <c r="L95" s="4">
        <v>145.016684</v>
      </c>
    </row>
    <row r="96" spans="1:12" x14ac:dyDescent="0.6">
      <c r="A96" s="3">
        <v>44195</v>
      </c>
      <c r="B96" s="4" t="s">
        <v>3005</v>
      </c>
      <c r="C96" s="5" t="s">
        <v>3006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2998</v>
      </c>
      <c r="J96" s="4"/>
      <c r="K96" s="4">
        <v>-37.828716999999997</v>
      </c>
      <c r="L96" s="4">
        <v>147.6273674</v>
      </c>
    </row>
    <row r="97" spans="1:12" x14ac:dyDescent="0.6">
      <c r="A97" s="3">
        <v>44195</v>
      </c>
      <c r="B97" s="4" t="s">
        <v>3005</v>
      </c>
      <c r="C97" s="5" t="s">
        <v>3007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3148</v>
      </c>
      <c r="J97" s="4"/>
      <c r="K97" s="4">
        <v>-37.876403500000002</v>
      </c>
      <c r="L97" s="4">
        <v>145.04193770000001</v>
      </c>
    </row>
    <row r="98" spans="1:12" x14ac:dyDescent="0.6">
      <c r="A98" s="1">
        <v>44195</v>
      </c>
      <c r="B98" s="4" t="s">
        <v>3001</v>
      </c>
      <c r="C98" s="5" t="s">
        <v>2999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3148</v>
      </c>
      <c r="J98" s="4"/>
      <c r="K98" s="4">
        <v>-37.876403500000002</v>
      </c>
      <c r="L98" s="4">
        <v>145.04193770000001</v>
      </c>
    </row>
    <row r="99" spans="1:12" x14ac:dyDescent="0.6">
      <c r="A99" s="1">
        <v>44195</v>
      </c>
      <c r="B99" s="4" t="s">
        <v>3001</v>
      </c>
      <c r="C99" s="5" t="s">
        <v>3000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2996</v>
      </c>
      <c r="J99" s="4"/>
      <c r="K99" s="4">
        <v>-37.966910400000003</v>
      </c>
      <c r="L99" s="4">
        <v>145.05474989999999</v>
      </c>
    </row>
    <row r="100" spans="1:12" x14ac:dyDescent="0.6">
      <c r="A100" s="1">
        <v>44195</v>
      </c>
      <c r="B100" s="4" t="s">
        <v>3002</v>
      </c>
      <c r="C100" s="5" t="s">
        <v>3003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2997</v>
      </c>
      <c r="J100" s="4"/>
      <c r="K100" s="4">
        <v>-37.881437499999997</v>
      </c>
      <c r="L100" s="4">
        <v>147.9826875</v>
      </c>
    </row>
    <row r="101" spans="1:12" x14ac:dyDescent="0.6">
      <c r="A101" s="1">
        <v>44195</v>
      </c>
      <c r="B101" s="4" t="s">
        <v>3002</v>
      </c>
      <c r="C101" s="5" t="s">
        <v>3004</v>
      </c>
      <c r="D101" s="4" t="s">
        <v>2145</v>
      </c>
      <c r="E101" s="3">
        <f>VIC_public_exposure_sites[[#This Row],[Date]]</f>
        <v>44195</v>
      </c>
      <c r="F101" s="3">
        <f>VIC_public_exposure_sites[[#This Row],[Exposure Date]]</f>
        <v>44195</v>
      </c>
      <c r="G101" s="3">
        <f>VIC_public_exposure_sites[[#This Row],[Date]]+14</f>
        <v>44209</v>
      </c>
      <c r="H101" s="3">
        <f>VIC_public_exposure_sites[[#This Row],[Onset of symptoms up to]]</f>
        <v>44209</v>
      </c>
      <c r="I101" s="3" t="s">
        <v>2998</v>
      </c>
      <c r="J101" s="4"/>
      <c r="K101" s="4">
        <v>-37.828716999999997</v>
      </c>
      <c r="L101" s="4">
        <v>147.6273674</v>
      </c>
    </row>
    <row r="102" spans="1:12" x14ac:dyDescent="0.6">
      <c r="A102" s="1">
        <v>44194</v>
      </c>
      <c r="B102" s="4" t="s">
        <v>2995</v>
      </c>
      <c r="C102" s="5" t="s">
        <v>2994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2950</v>
      </c>
      <c r="J102" s="4"/>
      <c r="K102" s="4">
        <v>-37.8806917</v>
      </c>
      <c r="L102" s="4">
        <v>147.987898</v>
      </c>
    </row>
    <row r="103" spans="1:12" x14ac:dyDescent="0.6">
      <c r="A103" s="1">
        <v>44195</v>
      </c>
      <c r="B103" s="4" t="s">
        <v>2993</v>
      </c>
      <c r="C103" s="5" t="s">
        <v>2992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2966</v>
      </c>
      <c r="J103" s="4"/>
      <c r="K103" s="4">
        <v>-37.880807900000001</v>
      </c>
      <c r="L103" s="4">
        <v>147.9766688</v>
      </c>
    </row>
    <row r="104" spans="1:12" x14ac:dyDescent="0.6">
      <c r="A104" s="3">
        <v>44194</v>
      </c>
      <c r="B104" s="4" t="s">
        <v>2971</v>
      </c>
      <c r="C104" s="24" t="s">
        <v>2980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2952</v>
      </c>
      <c r="J104" s="4"/>
      <c r="K104" s="4">
        <v>-37.882683800000002</v>
      </c>
      <c r="L104" s="4">
        <v>147.97462350000001</v>
      </c>
    </row>
    <row r="105" spans="1:12" x14ac:dyDescent="0.6">
      <c r="A105" s="3">
        <v>44194</v>
      </c>
      <c r="B105" s="4" t="s">
        <v>2972</v>
      </c>
      <c r="C105" s="24" t="s">
        <v>2981</v>
      </c>
      <c r="D105" s="4" t="s">
        <v>2145</v>
      </c>
      <c r="E105" s="3">
        <f>VIC_public_exposure_sites[[#This Row],[Date]]</f>
        <v>44194</v>
      </c>
      <c r="F105" s="3">
        <f>VIC_public_exposure_sites[[#This Row],[Exposure Date]]</f>
        <v>44194</v>
      </c>
      <c r="G105" s="3">
        <f>VIC_public_exposure_sites[[#This Row],[Date]]+14</f>
        <v>44208</v>
      </c>
      <c r="H105" s="3">
        <f>VIC_public_exposure_sites[[#This Row],[Onset of symptoms up to]]</f>
        <v>44208</v>
      </c>
      <c r="I105" s="3" t="s">
        <v>2963</v>
      </c>
      <c r="J105" s="4"/>
      <c r="K105" s="4">
        <v>-37.855236400000003</v>
      </c>
      <c r="L105" s="4">
        <v>147.9848786</v>
      </c>
    </row>
    <row r="106" spans="1:12" x14ac:dyDescent="0.6">
      <c r="A106" s="3">
        <v>44193</v>
      </c>
      <c r="B106" s="4" t="s">
        <v>2973</v>
      </c>
      <c r="C106" s="24" t="s">
        <v>2982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3" t="s">
        <v>2964</v>
      </c>
      <c r="J106" s="4"/>
      <c r="K106" s="4">
        <v>-37.812777799999999</v>
      </c>
      <c r="L106" s="4">
        <v>144.9712083</v>
      </c>
    </row>
    <row r="107" spans="1:12" x14ac:dyDescent="0.6">
      <c r="A107" s="3">
        <v>44194</v>
      </c>
      <c r="B107" s="4" t="s">
        <v>3042</v>
      </c>
      <c r="C107" s="24" t="s">
        <v>2983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3149</v>
      </c>
      <c r="J107" s="4"/>
      <c r="K107" s="4">
        <v>-37.814891000000003</v>
      </c>
      <c r="L107" s="4">
        <v>144.97329089999999</v>
      </c>
    </row>
    <row r="108" spans="1:12" x14ac:dyDescent="0.6">
      <c r="A108" s="3">
        <v>44190</v>
      </c>
      <c r="B108" s="4" t="s">
        <v>3077</v>
      </c>
      <c r="C108" s="24" t="s">
        <v>3124</v>
      </c>
      <c r="D108" s="4" t="s">
        <v>2145</v>
      </c>
      <c r="E108" s="3">
        <f>VIC_public_exposure_sites[[#This Row],[Date]]</f>
        <v>44190</v>
      </c>
      <c r="F108" s="3">
        <f>VIC_public_exposure_sites[[#This Row],[Exposure Date]]</f>
        <v>44190</v>
      </c>
      <c r="G108" s="3">
        <f>VIC_public_exposure_sites[[#This Row],[Date]]+14</f>
        <v>44204</v>
      </c>
      <c r="H108" s="3">
        <f>VIC_public_exposure_sites[[#This Row],[Onset of symptoms up to]]</f>
        <v>44204</v>
      </c>
      <c r="I108" s="3" t="s">
        <v>3150</v>
      </c>
      <c r="J108" s="4"/>
      <c r="K108" s="4">
        <v>-37.820964500000002</v>
      </c>
      <c r="L108" s="4">
        <v>144.96251720000001</v>
      </c>
    </row>
    <row r="109" spans="1:12" x14ac:dyDescent="0.6">
      <c r="A109" s="3">
        <v>44188</v>
      </c>
      <c r="B109" s="4" t="s">
        <v>3078</v>
      </c>
      <c r="C109" s="24" t="s">
        <v>2984</v>
      </c>
      <c r="D109" s="4" t="s">
        <v>2145</v>
      </c>
      <c r="E109" s="3">
        <f>VIC_public_exposure_sites[[#This Row],[Date]]</f>
        <v>44188</v>
      </c>
      <c r="F109" s="3">
        <f>VIC_public_exposure_sites[[#This Row],[Exposure Date]]</f>
        <v>44188</v>
      </c>
      <c r="G109" s="3">
        <f>VIC_public_exposure_sites[[#This Row],[Date]]+14</f>
        <v>44202</v>
      </c>
      <c r="H109" s="3">
        <f>VIC_public_exposure_sites[[#This Row],[Onset of symptoms up to]]</f>
        <v>44202</v>
      </c>
      <c r="I109" s="3" t="s">
        <v>2965</v>
      </c>
      <c r="J109" s="4"/>
      <c r="K109" s="4">
        <v>-37.821848199999998</v>
      </c>
      <c r="L109" s="4">
        <v>144.96027000000001</v>
      </c>
    </row>
    <row r="110" spans="1:12" x14ac:dyDescent="0.6">
      <c r="A110" s="3">
        <v>44194</v>
      </c>
      <c r="B110" s="4" t="s">
        <v>2974</v>
      </c>
      <c r="C110" s="24" t="s">
        <v>2985</v>
      </c>
      <c r="D110" s="4" t="s">
        <v>2145</v>
      </c>
      <c r="E110" s="3">
        <f>VIC_public_exposure_sites[[#This Row],[Date]]</f>
        <v>44194</v>
      </c>
      <c r="F110" s="3">
        <f>VIC_public_exposure_sites[[#This Row],[Exposure Date]]</f>
        <v>44194</v>
      </c>
      <c r="G110" s="3">
        <f>VIC_public_exposure_sites[[#This Row],[Date]]+14</f>
        <v>44208</v>
      </c>
      <c r="H110" s="3">
        <f>VIC_public_exposure_sites[[#This Row],[Onset of symptoms up to]]</f>
        <v>44208</v>
      </c>
      <c r="I110" s="3" t="s">
        <v>2966</v>
      </c>
      <c r="J110" s="4"/>
      <c r="K110" s="4">
        <v>-37.880390300000002</v>
      </c>
      <c r="L110" s="4">
        <v>147.97838770000001</v>
      </c>
    </row>
    <row r="111" spans="1:12" x14ac:dyDescent="0.6">
      <c r="A111" s="3">
        <v>44195</v>
      </c>
      <c r="B111" s="4" t="s">
        <v>2975</v>
      </c>
      <c r="C111" s="24" t="s">
        <v>2986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2967</v>
      </c>
      <c r="J111" s="4"/>
      <c r="K111" s="4">
        <v>-37.882107699999999</v>
      </c>
      <c r="L111" s="4">
        <v>147.99468540000001</v>
      </c>
    </row>
    <row r="112" spans="1:12" x14ac:dyDescent="0.6">
      <c r="A112" s="3">
        <v>44195</v>
      </c>
      <c r="B112" s="4" t="s">
        <v>2976</v>
      </c>
      <c r="C112" s="24" t="s">
        <v>2987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2950</v>
      </c>
      <c r="J112" s="4"/>
      <c r="K112" s="4">
        <v>-37.881225499999999</v>
      </c>
      <c r="L112" s="4">
        <v>147.98489749999999</v>
      </c>
    </row>
    <row r="113" spans="1:12" x14ac:dyDescent="0.6">
      <c r="A113" s="3">
        <v>44195</v>
      </c>
      <c r="B113" s="4" t="s">
        <v>3181</v>
      </c>
      <c r="C113" s="24" t="s">
        <v>2988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2968</v>
      </c>
      <c r="J113" s="4"/>
      <c r="K113" s="4">
        <v>-37.879752699999997</v>
      </c>
      <c r="L113" s="4">
        <v>147.98708020000001</v>
      </c>
    </row>
    <row r="114" spans="1:12" x14ac:dyDescent="0.6">
      <c r="A114" s="3">
        <v>44195</v>
      </c>
      <c r="B114" s="4" t="s">
        <v>2979</v>
      </c>
      <c r="C114" s="24" t="s">
        <v>2989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2969</v>
      </c>
      <c r="J114" s="4"/>
      <c r="K114" s="4">
        <v>-37.876388900000002</v>
      </c>
      <c r="L114" s="4">
        <v>145.1286111</v>
      </c>
    </row>
    <row r="115" spans="1:12" x14ac:dyDescent="0.6">
      <c r="A115" s="3">
        <v>44195</v>
      </c>
      <c r="B115" s="4" t="s">
        <v>2977</v>
      </c>
      <c r="C115" s="24" t="s">
        <v>2990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2970</v>
      </c>
      <c r="J115" s="4"/>
      <c r="K115" s="4">
        <v>-37.921921699999999</v>
      </c>
      <c r="L115" s="4">
        <v>145.08478199999999</v>
      </c>
    </row>
    <row r="116" spans="1:12" x14ac:dyDescent="0.6">
      <c r="A116" s="3">
        <v>44189</v>
      </c>
      <c r="B116" s="4" t="s">
        <v>2956</v>
      </c>
      <c r="C116" s="5" t="s">
        <v>2946</v>
      </c>
      <c r="D116" s="4" t="s">
        <v>2145</v>
      </c>
      <c r="E116" s="3">
        <f>VIC_public_exposure_sites[[#This Row],[Date]]</f>
        <v>44189</v>
      </c>
      <c r="F116" s="3">
        <f>VIC_public_exposure_sites[[#This Row],[Exposure Date]]</f>
        <v>44189</v>
      </c>
      <c r="G116" s="3">
        <f>VIC_public_exposure_sites[[#This Row],[Date]]+14</f>
        <v>44203</v>
      </c>
      <c r="H116" s="3">
        <f>VIC_public_exposure_sites[[#This Row],[Onset of symptoms up to]]</f>
        <v>44203</v>
      </c>
      <c r="I116" s="3" t="s">
        <v>2947</v>
      </c>
      <c r="J116" s="4"/>
      <c r="K116" s="4">
        <v>-37.8978842</v>
      </c>
      <c r="L116" s="4">
        <v>145.00430560000001</v>
      </c>
    </row>
    <row r="117" spans="1:12" x14ac:dyDescent="0.6">
      <c r="A117" s="3">
        <v>44194</v>
      </c>
      <c r="B117" s="4" t="s">
        <v>2979</v>
      </c>
      <c r="C117" s="5" t="s">
        <v>2948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2945</v>
      </c>
      <c r="J117" s="4"/>
      <c r="K117" s="4">
        <v>-37.955842099999998</v>
      </c>
      <c r="L117" s="4">
        <v>145.03343770000001</v>
      </c>
    </row>
    <row r="118" spans="1:12" x14ac:dyDescent="0.6">
      <c r="A118" s="3">
        <v>44194</v>
      </c>
      <c r="B118" s="4" t="s">
        <v>2957</v>
      </c>
      <c r="C118" s="5" t="s">
        <v>2949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2950</v>
      </c>
      <c r="J118" s="4"/>
      <c r="K118" s="4">
        <v>-37.881534500000001</v>
      </c>
      <c r="L118" s="4">
        <v>147.9803919</v>
      </c>
    </row>
    <row r="119" spans="1:12" x14ac:dyDescent="0.6">
      <c r="A119" s="3">
        <v>44194</v>
      </c>
      <c r="B119" s="4" t="s">
        <v>2958</v>
      </c>
      <c r="C119" s="5" t="s">
        <v>2951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2952</v>
      </c>
      <c r="J119" s="4"/>
      <c r="K119" s="4">
        <v>-37.882683800000002</v>
      </c>
      <c r="L119" s="4">
        <v>147.97462350000001</v>
      </c>
    </row>
    <row r="120" spans="1:12" x14ac:dyDescent="0.6">
      <c r="A120" s="3">
        <v>44194</v>
      </c>
      <c r="B120" s="4" t="s">
        <v>2959</v>
      </c>
      <c r="C120" s="5" t="s">
        <v>2953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2952</v>
      </c>
      <c r="J120" s="4"/>
      <c r="K120" s="4">
        <v>-37.882683800000002</v>
      </c>
      <c r="L120" s="4">
        <v>147.97462350000001</v>
      </c>
    </row>
    <row r="121" spans="1:12" x14ac:dyDescent="0.6">
      <c r="A121" s="3">
        <v>44194</v>
      </c>
      <c r="B121" s="4" t="s">
        <v>2960</v>
      </c>
      <c r="C121" s="5" t="s">
        <v>2954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2955</v>
      </c>
      <c r="J121" s="4"/>
      <c r="K121" s="4">
        <v>-37.976806699999997</v>
      </c>
      <c r="L121" s="4">
        <v>145.06949879999999</v>
      </c>
    </row>
    <row r="122" spans="1:12" x14ac:dyDescent="0.6">
      <c r="A122" s="3">
        <v>44196</v>
      </c>
      <c r="B122" s="4" t="s">
        <v>2961</v>
      </c>
      <c r="C122" s="5" t="s">
        <v>2954</v>
      </c>
      <c r="D122" s="4" t="s">
        <v>2145</v>
      </c>
      <c r="E122" s="3">
        <f>VIC_public_exposure_sites[[#This Row],[Date]]</f>
        <v>44196</v>
      </c>
      <c r="F122" s="3">
        <f>VIC_public_exposure_sites[[#This Row],[Exposure Date]]</f>
        <v>44196</v>
      </c>
      <c r="G122" s="3">
        <f>VIC_public_exposure_sites[[#This Row],[Date]]+14</f>
        <v>44210</v>
      </c>
      <c r="H122" s="3">
        <f>VIC_public_exposure_sites[[#This Row],[Onset of symptoms up to]]</f>
        <v>44210</v>
      </c>
      <c r="I122" s="3" t="s">
        <v>2955</v>
      </c>
      <c r="J122" s="4"/>
      <c r="K122" s="4">
        <v>-37.976806699999997</v>
      </c>
      <c r="L122" s="4">
        <v>145.06949879999999</v>
      </c>
    </row>
    <row r="123" spans="1:12" x14ac:dyDescent="0.6">
      <c r="A123" s="3">
        <v>44192</v>
      </c>
      <c r="B123" s="4" t="s">
        <v>2944</v>
      </c>
      <c r="C123" s="5" t="s">
        <v>2943</v>
      </c>
      <c r="D123" s="4" t="s">
        <v>2145</v>
      </c>
      <c r="E123" s="3">
        <f>VIC_public_exposure_sites[[#This Row],[Date]]</f>
        <v>44192</v>
      </c>
      <c r="F123" s="3">
        <f>VIC_public_exposure_sites[[#This Row],[Exposure Date]]</f>
        <v>44192</v>
      </c>
      <c r="G123" s="3">
        <f>VIC_public_exposure_sites[[#This Row],[Date]]+14</f>
        <v>44206</v>
      </c>
      <c r="H123" s="3">
        <f>VIC_public_exposure_sites[[#This Row],[Onset of symptoms up to]]</f>
        <v>44206</v>
      </c>
      <c r="I123" s="3" t="s">
        <v>3151</v>
      </c>
      <c r="J123" s="4"/>
      <c r="K123" s="4">
        <v>-38.478020999999998</v>
      </c>
      <c r="L123" s="4">
        <v>145.94717600000001</v>
      </c>
    </row>
    <row r="124" spans="1:12" x14ac:dyDescent="0.6">
      <c r="A124" s="3">
        <v>44191</v>
      </c>
      <c r="B124" s="4" t="s">
        <v>2962</v>
      </c>
      <c r="C124" s="5" t="s">
        <v>2943</v>
      </c>
      <c r="D124" s="4" t="s">
        <v>2145</v>
      </c>
      <c r="E124" s="3">
        <f>VIC_public_exposure_sites[[#This Row],[Date]]</f>
        <v>44191</v>
      </c>
      <c r="F124" s="3">
        <f>VIC_public_exposure_sites[[#This Row],[Exposure Date]]</f>
        <v>44191</v>
      </c>
      <c r="G124" s="3">
        <f>VIC_public_exposure_sites[[#This Row],[Date]]+14</f>
        <v>44205</v>
      </c>
      <c r="H124" s="3">
        <f>VIC_public_exposure_sites[[#This Row],[Onset of symptoms up to]]</f>
        <v>44205</v>
      </c>
      <c r="I124" s="3" t="s">
        <v>3151</v>
      </c>
      <c r="J124" s="4"/>
      <c r="K124" s="4">
        <v>-38.478020999999998</v>
      </c>
      <c r="L124" s="4">
        <v>145.94717600000001</v>
      </c>
    </row>
    <row r="125" spans="1:12" x14ac:dyDescent="0.6">
      <c r="A125" s="3">
        <v>44191</v>
      </c>
      <c r="B125" s="4" t="s">
        <v>3169</v>
      </c>
      <c r="C125" s="5" t="s">
        <v>2910</v>
      </c>
      <c r="D125" s="4" t="s">
        <v>2145</v>
      </c>
      <c r="E125" s="3">
        <f>VIC_public_exposure_sites[[#This Row],[Date]]</f>
        <v>44191</v>
      </c>
      <c r="F125" s="3">
        <f>VIC_public_exposure_sites[[#This Row],[Exposure Date]]</f>
        <v>44191</v>
      </c>
      <c r="G125" s="3">
        <f>VIC_public_exposure_sites[[#This Row],[Date]]+14</f>
        <v>44205</v>
      </c>
      <c r="H125" s="3">
        <f>VIC_public_exposure_sites[[#This Row],[Onset of symptoms up to]]</f>
        <v>44205</v>
      </c>
      <c r="I125" s="3" t="s">
        <v>3152</v>
      </c>
      <c r="J125" s="4"/>
      <c r="K125" s="4">
        <v>-37.990153399999997</v>
      </c>
      <c r="L125" s="4">
        <v>145.23772779999999</v>
      </c>
    </row>
    <row r="126" spans="1:12" x14ac:dyDescent="0.6">
      <c r="A126" s="3">
        <v>44188</v>
      </c>
      <c r="B126" s="4" t="s">
        <v>2939</v>
      </c>
      <c r="C126" s="5" t="s">
        <v>2940</v>
      </c>
      <c r="D126" s="4" t="s">
        <v>2145</v>
      </c>
      <c r="E126" s="3">
        <f>VIC_public_exposure_sites[[#This Row],[Date]]</f>
        <v>44188</v>
      </c>
      <c r="F126" s="3">
        <f>VIC_public_exposure_sites[[#This Row],[Exposure Date]]</f>
        <v>44188</v>
      </c>
      <c r="G126" s="3">
        <f>VIC_public_exposure_sites[[#This Row],[Date]]+14</f>
        <v>44202</v>
      </c>
      <c r="H126" s="3">
        <f>VIC_public_exposure_sites[[#This Row],[Onset of symptoms up to]]</f>
        <v>44202</v>
      </c>
      <c r="I126" s="3" t="s">
        <v>2932</v>
      </c>
      <c r="J126" s="4"/>
      <c r="K126" s="4">
        <v>-37.9990235</v>
      </c>
      <c r="L126" s="4">
        <v>145.0988093</v>
      </c>
    </row>
    <row r="127" spans="1:12" x14ac:dyDescent="0.6">
      <c r="A127" s="3">
        <v>44193</v>
      </c>
      <c r="B127" s="4" t="s">
        <v>2941</v>
      </c>
      <c r="C127" s="5" t="s">
        <v>2940</v>
      </c>
      <c r="D127" s="4" t="s">
        <v>2145</v>
      </c>
      <c r="E127" s="3">
        <f>VIC_public_exposure_sites[[#This Row],[Date]]</f>
        <v>44193</v>
      </c>
      <c r="F127" s="3">
        <f>VIC_public_exposure_sites[[#This Row],[Exposure Date]]</f>
        <v>44193</v>
      </c>
      <c r="G127" s="3">
        <f>VIC_public_exposure_sites[[#This Row],[Date]]+14</f>
        <v>44207</v>
      </c>
      <c r="H127" s="3">
        <f>VIC_public_exposure_sites[[#This Row],[Onset of symptoms up to]]</f>
        <v>44207</v>
      </c>
      <c r="I127" s="3" t="s">
        <v>2932</v>
      </c>
      <c r="J127" s="4"/>
      <c r="K127" s="4">
        <v>-37.9990235</v>
      </c>
      <c r="L127" s="4">
        <v>145.0988093</v>
      </c>
    </row>
    <row r="128" spans="1:12" x14ac:dyDescent="0.6">
      <c r="A128" s="3">
        <v>44195</v>
      </c>
      <c r="B128" s="4" t="s">
        <v>2938</v>
      </c>
      <c r="C128" s="5" t="s">
        <v>2929</v>
      </c>
      <c r="D128" s="4" t="s">
        <v>2145</v>
      </c>
      <c r="E128" s="3">
        <f>VIC_public_exposure_sites[[#This Row],[Date]]</f>
        <v>44195</v>
      </c>
      <c r="F128" s="3">
        <f>VIC_public_exposure_sites[[#This Row],[Exposure Date]]</f>
        <v>44195</v>
      </c>
      <c r="G128" s="3">
        <f>VIC_public_exposure_sites[[#This Row],[Date]]+14</f>
        <v>44209</v>
      </c>
      <c r="H128" s="3">
        <f>VIC_public_exposure_sites[[#This Row],[Onset of symptoms up to]]</f>
        <v>44209</v>
      </c>
      <c r="I128" s="3" t="s">
        <v>2930</v>
      </c>
      <c r="J128" s="4"/>
      <c r="K128" s="4">
        <v>-37.976482400000002</v>
      </c>
      <c r="L128" s="4">
        <v>145.10826109999999</v>
      </c>
    </row>
    <row r="129" spans="1:12" x14ac:dyDescent="0.6">
      <c r="A129" s="3">
        <v>44195</v>
      </c>
      <c r="B129" s="4" t="s">
        <v>3024</v>
      </c>
      <c r="C129" s="5" t="s">
        <v>2929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2930</v>
      </c>
      <c r="J129" s="4"/>
      <c r="K129" s="4">
        <v>-37.976482400000002</v>
      </c>
      <c r="L129" s="4">
        <v>145.10826109999999</v>
      </c>
    </row>
    <row r="130" spans="1:12" x14ac:dyDescent="0.6">
      <c r="A130" s="3">
        <v>44188</v>
      </c>
      <c r="B130" s="4" t="s">
        <v>2942</v>
      </c>
      <c r="C130" s="5" t="s">
        <v>2931</v>
      </c>
      <c r="D130" s="4" t="s">
        <v>2145</v>
      </c>
      <c r="E130" s="3">
        <f>VIC_public_exposure_sites[[#This Row],[Date]]</f>
        <v>44188</v>
      </c>
      <c r="F130" s="3">
        <f>VIC_public_exposure_sites[[#This Row],[Exposure Date]]</f>
        <v>44188</v>
      </c>
      <c r="G130" s="3">
        <f>VIC_public_exposure_sites[[#This Row],[Date]]+14</f>
        <v>44202</v>
      </c>
      <c r="H130" s="3">
        <f>VIC_public_exposure_sites[[#This Row],[Onset of symptoms up to]]</f>
        <v>44202</v>
      </c>
      <c r="I130" s="3" t="s">
        <v>2932</v>
      </c>
      <c r="J130" s="4"/>
      <c r="K130" s="4">
        <v>-37.9990235</v>
      </c>
      <c r="L130" s="4">
        <v>145.0988093</v>
      </c>
    </row>
    <row r="131" spans="1:12" x14ac:dyDescent="0.6">
      <c r="A131" s="3">
        <v>44193</v>
      </c>
      <c r="B131" s="4" t="s">
        <v>3022</v>
      </c>
      <c r="C131" s="5" t="s">
        <v>2931</v>
      </c>
      <c r="D131" s="4" t="s">
        <v>2145</v>
      </c>
      <c r="E131" s="3">
        <f>VIC_public_exposure_sites[[#This Row],[Date]]</f>
        <v>44193</v>
      </c>
      <c r="F131" s="3">
        <f>VIC_public_exposure_sites[[#This Row],[Exposure Date]]</f>
        <v>44193</v>
      </c>
      <c r="G131" s="3">
        <f>VIC_public_exposure_sites[[#This Row],[Date]]+14</f>
        <v>44207</v>
      </c>
      <c r="H131" s="3">
        <f>VIC_public_exposure_sites[[#This Row],[Onset of symptoms up to]]</f>
        <v>44207</v>
      </c>
      <c r="I131" s="3" t="s">
        <v>2932</v>
      </c>
      <c r="J131" s="4"/>
      <c r="K131" s="4">
        <v>-37.9990235</v>
      </c>
      <c r="L131" s="4">
        <v>145.0988093</v>
      </c>
    </row>
    <row r="132" spans="1:12" x14ac:dyDescent="0.6">
      <c r="A132" s="3">
        <v>44193</v>
      </c>
      <c r="B132" s="4" t="s">
        <v>2937</v>
      </c>
      <c r="C132" s="5" t="s">
        <v>2933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2934</v>
      </c>
      <c r="J132" s="4"/>
      <c r="K132" s="4">
        <v>-38.603936300000001</v>
      </c>
      <c r="L132" s="4">
        <v>145.58626580000001</v>
      </c>
    </row>
    <row r="133" spans="1:12" x14ac:dyDescent="0.6">
      <c r="A133" s="3">
        <v>44194</v>
      </c>
      <c r="B133" s="4" t="s">
        <v>2925</v>
      </c>
      <c r="C133" s="5" t="s">
        <v>2921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2919</v>
      </c>
      <c r="J133" s="4"/>
      <c r="K133" s="4">
        <v>-37.909161699999999</v>
      </c>
      <c r="L133" s="4">
        <v>144.9862206</v>
      </c>
    </row>
    <row r="134" spans="1:12" x14ac:dyDescent="0.6">
      <c r="A134" s="3">
        <v>44193</v>
      </c>
      <c r="B134" s="4" t="s">
        <v>2925</v>
      </c>
      <c r="C134" s="5" t="s">
        <v>2922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3" t="s">
        <v>2920</v>
      </c>
      <c r="J134" s="4"/>
      <c r="K134" s="4">
        <v>-37.835410799999998</v>
      </c>
      <c r="L134" s="4">
        <v>145.16467209999999</v>
      </c>
    </row>
    <row r="135" spans="1:12" x14ac:dyDescent="0.6">
      <c r="A135" s="3">
        <v>44193</v>
      </c>
      <c r="B135" s="4" t="s">
        <v>2926</v>
      </c>
      <c r="C135" s="5" t="s">
        <v>2936</v>
      </c>
      <c r="D135" s="4" t="s">
        <v>2145</v>
      </c>
      <c r="E135" s="3">
        <f>VIC_public_exposure_sites[[#This Row],[Date]]</f>
        <v>44193</v>
      </c>
      <c r="F135" s="3">
        <f>VIC_public_exposure_sites[[#This Row],[Exposure Date]]</f>
        <v>44193</v>
      </c>
      <c r="G135" s="3">
        <f>VIC_public_exposure_sites[[#This Row],[Date]]+14</f>
        <v>44207</v>
      </c>
      <c r="H135" s="3">
        <f>VIC_public_exposure_sites[[#This Row],[Onset of symptoms up to]]</f>
        <v>44207</v>
      </c>
      <c r="I135" s="3" t="s">
        <v>2901</v>
      </c>
      <c r="J135" s="4"/>
      <c r="K135" s="4">
        <v>-37.881119499999997</v>
      </c>
      <c r="L135" s="4">
        <v>145.16464790000001</v>
      </c>
    </row>
    <row r="136" spans="1:12" x14ac:dyDescent="0.6">
      <c r="A136" s="3">
        <v>44195</v>
      </c>
      <c r="B136" s="4" t="s">
        <v>2927</v>
      </c>
      <c r="C136" s="5" t="s">
        <v>2923</v>
      </c>
      <c r="D136" s="4" t="s">
        <v>2145</v>
      </c>
      <c r="E136" s="3">
        <f>VIC_public_exposure_sites[[#This Row],[Date]]</f>
        <v>44195</v>
      </c>
      <c r="F136" s="3">
        <f>VIC_public_exposure_sites[[#This Row],[Exposure Date]]</f>
        <v>44195</v>
      </c>
      <c r="G136" s="3">
        <f>VIC_public_exposure_sites[[#This Row],[Date]]+14</f>
        <v>44209</v>
      </c>
      <c r="H136" s="3">
        <f>VIC_public_exposure_sites[[#This Row],[Onset of symptoms up to]]</f>
        <v>44209</v>
      </c>
      <c r="I136" s="3" t="s">
        <v>2100</v>
      </c>
      <c r="J136" s="4"/>
      <c r="K136" s="4">
        <v>-38.004781100000002</v>
      </c>
      <c r="L136" s="4">
        <v>145.26637500000001</v>
      </c>
    </row>
    <row r="137" spans="1:12" x14ac:dyDescent="0.6">
      <c r="A137" s="3">
        <v>44193</v>
      </c>
      <c r="B137" s="4" t="s">
        <v>2928</v>
      </c>
      <c r="C137" s="5" t="s">
        <v>2935</v>
      </c>
      <c r="D137" s="4" t="s">
        <v>2145</v>
      </c>
      <c r="E137" s="3">
        <f>VIC_public_exposure_sites[[#This Row],[Date]]</f>
        <v>44193</v>
      </c>
      <c r="F137" s="3">
        <f>VIC_public_exposure_sites[[#This Row],[Exposure Date]]</f>
        <v>44193</v>
      </c>
      <c r="G137" s="3">
        <f>VIC_public_exposure_sites[[#This Row],[Date]]+14</f>
        <v>44207</v>
      </c>
      <c r="H137" s="3">
        <f>VIC_public_exposure_sites[[#This Row],[Onset of symptoms up to]]</f>
        <v>44207</v>
      </c>
      <c r="I137" s="4" t="s">
        <v>2924</v>
      </c>
      <c r="J137" s="4"/>
      <c r="K137" s="4">
        <v>-37.898952199999997</v>
      </c>
      <c r="L137" s="4">
        <v>145.08994910000001</v>
      </c>
    </row>
    <row r="138" spans="1:12" x14ac:dyDescent="0.6">
      <c r="A138" s="3">
        <v>44195</v>
      </c>
      <c r="B138" s="4" t="s">
        <v>2908</v>
      </c>
      <c r="C138" s="5" t="s">
        <v>2906</v>
      </c>
      <c r="D138" s="4" t="s">
        <v>2145</v>
      </c>
      <c r="E138" s="3">
        <f>VIC_public_exposure_sites[[#This Row],[Date]]</f>
        <v>44195</v>
      </c>
      <c r="F138" s="3">
        <f>VIC_public_exposure_sites[[#This Row],[Exposure Date]]</f>
        <v>44195</v>
      </c>
      <c r="G138" s="3">
        <f>VIC_public_exposure_sites[[#This Row],[Date]]+14</f>
        <v>44209</v>
      </c>
      <c r="H138" s="3">
        <f>VIC_public_exposure_sites[[#This Row],[Onset of symptoms up to]]</f>
        <v>44209</v>
      </c>
      <c r="I138" s="3" t="s">
        <v>2907</v>
      </c>
      <c r="J138" s="4"/>
      <c r="K138" s="4">
        <v>-38.460477900000001</v>
      </c>
      <c r="L138" s="4">
        <v>144.88272789999999</v>
      </c>
    </row>
    <row r="139" spans="1:12" x14ac:dyDescent="0.6">
      <c r="A139" s="3">
        <v>44186</v>
      </c>
      <c r="B139" s="4" t="s">
        <v>2991</v>
      </c>
      <c r="C139" s="5" t="s">
        <v>2911</v>
      </c>
      <c r="D139" s="4" t="s">
        <v>2145</v>
      </c>
      <c r="E139" s="3">
        <f>VIC_public_exposure_sites[[#This Row],[Date]]</f>
        <v>44186</v>
      </c>
      <c r="F139" s="3">
        <f>VIC_public_exposure_sites[[#This Row],[Exposure Date]]</f>
        <v>44186</v>
      </c>
      <c r="G139" s="3">
        <f>VIC_public_exposure_sites[[#This Row],[Date]]+14</f>
        <v>44200</v>
      </c>
      <c r="H139" s="3">
        <f>VIC_public_exposure_sites[[#This Row],[Onset of symptoms up to]]</f>
        <v>44200</v>
      </c>
      <c r="I139" s="3" t="s">
        <v>2905</v>
      </c>
      <c r="J139" s="4"/>
      <c r="K139" s="4">
        <v>-37.9764135</v>
      </c>
      <c r="L139" s="4">
        <v>145.01660390000001</v>
      </c>
    </row>
    <row r="140" spans="1:12" x14ac:dyDescent="0.6">
      <c r="A140" s="3">
        <v>44186</v>
      </c>
      <c r="B140" s="4" t="s">
        <v>3023</v>
      </c>
      <c r="C140" s="5" t="s">
        <v>2911</v>
      </c>
      <c r="D140" s="4" t="s">
        <v>2145</v>
      </c>
      <c r="E140" s="3">
        <f>VIC_public_exposure_sites[[#This Row],[Date]]</f>
        <v>44186</v>
      </c>
      <c r="F140" s="3">
        <f>VIC_public_exposure_sites[[#This Row],[Exposure Date]]</f>
        <v>44186</v>
      </c>
      <c r="G140" s="3">
        <f>VIC_public_exposure_sites[[#This Row],[Date]]+14</f>
        <v>44200</v>
      </c>
      <c r="H140" s="3">
        <f>VIC_public_exposure_sites[[#This Row],[Onset of symptoms up to]]</f>
        <v>44200</v>
      </c>
      <c r="I140" s="3" t="s">
        <v>2905</v>
      </c>
      <c r="J140" s="4"/>
      <c r="K140" s="4">
        <v>-37.9764135</v>
      </c>
      <c r="L140" s="4">
        <v>145.01660390000001</v>
      </c>
    </row>
    <row r="141" spans="1:12" x14ac:dyDescent="0.6">
      <c r="A141" s="3">
        <v>44192</v>
      </c>
      <c r="B141" s="4" t="s">
        <v>3043</v>
      </c>
      <c r="C141" s="5" t="s">
        <v>2911</v>
      </c>
      <c r="D141" s="4" t="s">
        <v>2145</v>
      </c>
      <c r="E141" s="3">
        <f>VIC_public_exposure_sites[[#This Row],[Date]]</f>
        <v>44192</v>
      </c>
      <c r="F141" s="3">
        <f>VIC_public_exposure_sites[[#This Row],[Exposure Date]]</f>
        <v>44192</v>
      </c>
      <c r="G141" s="3">
        <f>VIC_public_exposure_sites[[#This Row],[Date]]+14</f>
        <v>44206</v>
      </c>
      <c r="H141" s="3">
        <f>VIC_public_exposure_sites[[#This Row],[Onset of symptoms up to]]</f>
        <v>44206</v>
      </c>
      <c r="I141" s="3" t="s">
        <v>2905</v>
      </c>
      <c r="J141" s="4"/>
      <c r="K141" s="4">
        <v>-37.9764135</v>
      </c>
      <c r="L141" s="4">
        <v>145.01660390000001</v>
      </c>
    </row>
    <row r="142" spans="1:12" x14ac:dyDescent="0.6">
      <c r="A142" s="3">
        <v>44191</v>
      </c>
      <c r="B142" s="4" t="s">
        <v>2918</v>
      </c>
      <c r="C142" s="5" t="s">
        <v>2910</v>
      </c>
      <c r="D142" s="4" t="s">
        <v>2145</v>
      </c>
      <c r="E142" s="3">
        <f>VIC_public_exposure_sites[[#This Row],[Date]]</f>
        <v>44191</v>
      </c>
      <c r="F142" s="3">
        <f>VIC_public_exposure_sites[[#This Row],[Exposure Date]]</f>
        <v>44191</v>
      </c>
      <c r="G142" s="3">
        <f>VIC_public_exposure_sites[[#This Row],[Date]]+14</f>
        <v>44205</v>
      </c>
      <c r="H142" s="3">
        <f>VIC_public_exposure_sites[[#This Row],[Onset of symptoms up to]]</f>
        <v>44205</v>
      </c>
      <c r="I142" s="3" t="s">
        <v>3152</v>
      </c>
      <c r="J142" s="4"/>
      <c r="K142" s="4">
        <v>-37.990153399999997</v>
      </c>
      <c r="L142" s="4">
        <v>145.23772779999999</v>
      </c>
    </row>
    <row r="143" spans="1:12" ht="28.5" x14ac:dyDescent="0.6">
      <c r="A143" s="3">
        <v>44191</v>
      </c>
      <c r="B143" s="4" t="s">
        <v>2917</v>
      </c>
      <c r="C143" s="5" t="s">
        <v>2913</v>
      </c>
      <c r="D143" s="4" t="s">
        <v>2145</v>
      </c>
      <c r="E143" s="3">
        <f>VIC_public_exposure_sites[[#This Row],[Date]]</f>
        <v>44191</v>
      </c>
      <c r="F143" s="3">
        <f>VIC_public_exposure_sites[[#This Row],[Exposure Date]]</f>
        <v>44191</v>
      </c>
      <c r="G143" s="3">
        <f>VIC_public_exposure_sites[[#This Row],[Date]]+14</f>
        <v>44205</v>
      </c>
      <c r="H143" s="3">
        <f>VIC_public_exposure_sites[[#This Row],[Onset of symptoms up to]]</f>
        <v>44205</v>
      </c>
      <c r="I143" s="3" t="s">
        <v>2900</v>
      </c>
      <c r="J143" s="4"/>
      <c r="K143" s="4">
        <v>-38.018015400000003</v>
      </c>
      <c r="L143" s="4">
        <v>145.3059265</v>
      </c>
    </row>
    <row r="144" spans="1:12" x14ac:dyDescent="0.6">
      <c r="A144" s="3">
        <v>44193</v>
      </c>
      <c r="B144" s="4" t="s">
        <v>2979</v>
      </c>
      <c r="C144" s="5" t="s">
        <v>2909</v>
      </c>
      <c r="D144" s="4" t="s">
        <v>2145</v>
      </c>
      <c r="E144" s="3">
        <f>VIC_public_exposure_sites[[#This Row],[Date]]</f>
        <v>44193</v>
      </c>
      <c r="F144" s="3">
        <f>VIC_public_exposure_sites[[#This Row],[Exposure Date]]</f>
        <v>44193</v>
      </c>
      <c r="G144" s="3">
        <f>VIC_public_exposure_sites[[#This Row],[Date]]+14</f>
        <v>44207</v>
      </c>
      <c r="H144" s="3">
        <f>VIC_public_exposure_sites[[#This Row],[Onset of symptoms up to]]</f>
        <v>44207</v>
      </c>
      <c r="I144" s="3" t="s">
        <v>2914</v>
      </c>
      <c r="J144" s="4"/>
      <c r="K144" s="4">
        <v>-37.880841699999998</v>
      </c>
      <c r="L144" s="4">
        <v>145.16323890000001</v>
      </c>
    </row>
    <row r="145" spans="1:12" x14ac:dyDescent="0.6">
      <c r="A145" s="3">
        <v>44193</v>
      </c>
      <c r="B145" s="4" t="s">
        <v>2915</v>
      </c>
      <c r="C145" s="5" t="s">
        <v>2912</v>
      </c>
      <c r="D145" s="4" t="s">
        <v>2145</v>
      </c>
      <c r="E145" s="3">
        <f>VIC_public_exposure_sites[[#This Row],[Date]]</f>
        <v>44193</v>
      </c>
      <c r="F145" s="3">
        <f>VIC_public_exposure_sites[[#This Row],[Exposure Date]]</f>
        <v>44193</v>
      </c>
      <c r="G145" s="3">
        <f>VIC_public_exposure_sites[[#This Row],[Date]]+14</f>
        <v>44207</v>
      </c>
      <c r="H145" s="3">
        <f>VIC_public_exposure_sites[[#This Row],[Onset of symptoms up to]]</f>
        <v>44207</v>
      </c>
      <c r="I145" s="3" t="s">
        <v>2902</v>
      </c>
      <c r="J145" s="4"/>
      <c r="K145" s="4">
        <v>-37.899104600000001</v>
      </c>
      <c r="L145" s="4">
        <v>145.0902839</v>
      </c>
    </row>
    <row r="146" spans="1:12" x14ac:dyDescent="0.6">
      <c r="A146" s="3">
        <v>44192</v>
      </c>
      <c r="B146" s="4" t="s">
        <v>2916</v>
      </c>
      <c r="C146" s="5" t="s">
        <v>2903</v>
      </c>
      <c r="D146" s="4" t="s">
        <v>2145</v>
      </c>
      <c r="E146" s="3">
        <f>VIC_public_exposure_sites[[#This Row],[Date]]</f>
        <v>44192</v>
      </c>
      <c r="F146" s="3">
        <f>VIC_public_exposure_sites[[#This Row],[Exposure Date]]</f>
        <v>44192</v>
      </c>
      <c r="G146" s="3">
        <f>VIC_public_exposure_sites[[#This Row],[Date]]+14</f>
        <v>44206</v>
      </c>
      <c r="H146" s="3">
        <f>VIC_public_exposure_sites[[#This Row],[Onset of symptoms up to]]</f>
        <v>44206</v>
      </c>
      <c r="I146" s="3" t="s">
        <v>2904</v>
      </c>
      <c r="J146" s="4"/>
      <c r="K146" s="4">
        <v>-38.000033299999998</v>
      </c>
      <c r="L146" s="4">
        <v>145.07543329999999</v>
      </c>
    </row>
    <row r="147" spans="1:12" x14ac:dyDescent="0.6">
      <c r="A147" s="3">
        <v>44143</v>
      </c>
      <c r="B147" s="4" t="s">
        <v>2893</v>
      </c>
      <c r="C147" s="5" t="s">
        <v>2886</v>
      </c>
      <c r="D147" s="4" t="s">
        <v>2145</v>
      </c>
      <c r="E147" s="3">
        <f>VIC_public_exposure_sites[[#This Row],[Date]]</f>
        <v>44143</v>
      </c>
      <c r="F147" s="3">
        <f>VIC_public_exposure_sites[[#This Row],[Exposure Date]]</f>
        <v>44143</v>
      </c>
      <c r="G147" s="3">
        <f>VIC_public_exposure_sites[[#This Row],[Date]]+14</f>
        <v>44157</v>
      </c>
      <c r="H147" s="3">
        <f>VIC_public_exposure_sites[[#This Row],[Onset of symptoms up to]]</f>
        <v>44157</v>
      </c>
      <c r="I147" s="3" t="s">
        <v>2891</v>
      </c>
      <c r="J147" s="4"/>
      <c r="K147" s="4">
        <v>-37.703763899999998</v>
      </c>
      <c r="L147" s="4">
        <v>144.9161972</v>
      </c>
    </row>
    <row r="148" spans="1:12" x14ac:dyDescent="0.6">
      <c r="A148" s="3">
        <v>44143</v>
      </c>
      <c r="B148" s="4" t="s">
        <v>2894</v>
      </c>
      <c r="C148" s="5" t="s">
        <v>2887</v>
      </c>
      <c r="D148" s="4" t="s">
        <v>2145</v>
      </c>
      <c r="E148" s="3">
        <f>VIC_public_exposure_sites[[#This Row],[Date]]</f>
        <v>44143</v>
      </c>
      <c r="F148" s="3">
        <f>VIC_public_exposure_sites[[#This Row],[Exposure Date]]</f>
        <v>44143</v>
      </c>
      <c r="G148" s="3">
        <f>VIC_public_exposure_sites[[#This Row],[Date]]+14</f>
        <v>44157</v>
      </c>
      <c r="H148" s="3">
        <f>VIC_public_exposure_sites[[#This Row],[Onset of symptoms up to]]</f>
        <v>44157</v>
      </c>
      <c r="I148" s="3" t="s">
        <v>2892</v>
      </c>
      <c r="J148" s="4"/>
      <c r="K148" s="4">
        <v>-37.813587200000001</v>
      </c>
      <c r="L148" s="4">
        <v>144.96330130000001</v>
      </c>
    </row>
    <row r="149" spans="1:12" x14ac:dyDescent="0.6">
      <c r="A149" s="3">
        <v>44143</v>
      </c>
      <c r="B149" s="4" t="s">
        <v>2895</v>
      </c>
      <c r="C149" s="5" t="s">
        <v>2888</v>
      </c>
      <c r="D149" s="4" t="s">
        <v>2145</v>
      </c>
      <c r="E149" s="3">
        <f>VIC_public_exposure_sites[[#This Row],[Date]]</f>
        <v>44143</v>
      </c>
      <c r="F149" s="3">
        <f>VIC_public_exposure_sites[[#This Row],[Exposure Date]]</f>
        <v>44143</v>
      </c>
      <c r="G149" s="3">
        <f>VIC_public_exposure_sites[[#This Row],[Date]]+14</f>
        <v>44157</v>
      </c>
      <c r="H149" s="3">
        <f>VIC_public_exposure_sites[[#This Row],[Onset of symptoms up to]]</f>
        <v>44157</v>
      </c>
      <c r="I149" s="3" t="s">
        <v>2883</v>
      </c>
      <c r="J149" s="4"/>
      <c r="K149" s="4">
        <v>-37.810246399999997</v>
      </c>
      <c r="L149" s="4">
        <v>144.96262820000001</v>
      </c>
    </row>
    <row r="150" spans="1:12" x14ac:dyDescent="0.6">
      <c r="A150" s="3">
        <v>44143</v>
      </c>
      <c r="B150" s="4" t="s">
        <v>2896</v>
      </c>
      <c r="C150" s="5" t="s">
        <v>2889</v>
      </c>
      <c r="D150" s="4" t="s">
        <v>2145</v>
      </c>
      <c r="E150" s="3">
        <f>VIC_public_exposure_sites[[#This Row],[Date]]</f>
        <v>44143</v>
      </c>
      <c r="F150" s="3">
        <f>VIC_public_exposure_sites[[#This Row],[Exposure Date]]</f>
        <v>44143</v>
      </c>
      <c r="G150" s="3">
        <f>VIC_public_exposure_sites[[#This Row],[Date]]+14</f>
        <v>44157</v>
      </c>
      <c r="H150" s="3">
        <f>VIC_public_exposure_sites[[#This Row],[Onset of symptoms up to]]</f>
        <v>44157</v>
      </c>
      <c r="I150" s="3" t="s">
        <v>2890</v>
      </c>
      <c r="J150" s="4"/>
      <c r="K150" s="4">
        <v>-37.815151800000002</v>
      </c>
      <c r="L150" s="4">
        <v>144.9661874</v>
      </c>
    </row>
    <row r="151" spans="1:12" x14ac:dyDescent="0.6">
      <c r="A151" s="3">
        <v>44144</v>
      </c>
      <c r="B151" s="4" t="s">
        <v>2897</v>
      </c>
      <c r="C151" s="5" t="s">
        <v>2884</v>
      </c>
      <c r="D151" s="4" t="s">
        <v>2145</v>
      </c>
      <c r="E151" s="3">
        <f>VIC_public_exposure_sites[[#This Row],[Date]]</f>
        <v>44144</v>
      </c>
      <c r="F151" s="3">
        <f>VIC_public_exposure_sites[[#This Row],[Exposure Date]]</f>
        <v>44144</v>
      </c>
      <c r="G151" s="3">
        <f>VIC_public_exposure_sites[[#This Row],[Date]]+14</f>
        <v>44158</v>
      </c>
      <c r="H151" s="3">
        <f>VIC_public_exposure_sites[[#This Row],[Onset of symptoms up to]]</f>
        <v>44158</v>
      </c>
      <c r="I151" s="4" t="s">
        <v>211</v>
      </c>
      <c r="J151" s="4"/>
      <c r="K151" s="4">
        <v>-37.667110999999998</v>
      </c>
      <c r="L151" s="4">
        <v>144.83348079999999</v>
      </c>
    </row>
    <row r="152" spans="1:12" x14ac:dyDescent="0.6">
      <c r="A152" s="3">
        <v>44143</v>
      </c>
      <c r="B152" s="4" t="s">
        <v>2898</v>
      </c>
      <c r="C152" s="5" t="s">
        <v>2880</v>
      </c>
      <c r="D152" s="4" t="s">
        <v>2145</v>
      </c>
      <c r="E152" s="3">
        <f>VIC_public_exposure_sites[[#This Row],[Date]]</f>
        <v>44143</v>
      </c>
      <c r="F152" s="3">
        <f>VIC_public_exposure_sites[[#This Row],[Exposure Date]]</f>
        <v>44143</v>
      </c>
      <c r="G152" s="3">
        <f>VIC_public_exposure_sites[[#This Row],[Date]]+14</f>
        <v>44157</v>
      </c>
      <c r="H152" s="3">
        <f>VIC_public_exposure_sites[[#This Row],[Onset of symptoms up to]]</f>
        <v>44157</v>
      </c>
      <c r="I152" s="3" t="s">
        <v>2835</v>
      </c>
      <c r="J152" s="6"/>
      <c r="K152" s="4">
        <v>-37.704603499999997</v>
      </c>
      <c r="L152" s="4">
        <v>144.917337</v>
      </c>
    </row>
    <row r="153" spans="1:12" x14ac:dyDescent="0.6">
      <c r="A153" s="3">
        <v>44143</v>
      </c>
      <c r="B153" s="4" t="s">
        <v>2898</v>
      </c>
      <c r="C153" s="5" t="s">
        <v>2880</v>
      </c>
      <c r="D153" s="4" t="s">
        <v>2145</v>
      </c>
      <c r="E153" s="3">
        <f>VIC_public_exposure_sites[[#This Row],[Date]]</f>
        <v>44143</v>
      </c>
      <c r="F153" s="3">
        <f>VIC_public_exposure_sites[[#This Row],[Exposure Date]]</f>
        <v>44143</v>
      </c>
      <c r="G153" s="3">
        <f>VIC_public_exposure_sites[[#This Row],[Date]]+14</f>
        <v>44157</v>
      </c>
      <c r="H153" s="3">
        <f>VIC_public_exposure_sites[[#This Row],[Onset of symptoms up to]]</f>
        <v>44157</v>
      </c>
      <c r="I153" s="3" t="s">
        <v>2378</v>
      </c>
      <c r="J153" s="4"/>
      <c r="K153" s="4">
        <v>-37.818271099999997</v>
      </c>
      <c r="L153" s="4">
        <v>144.96706180000001</v>
      </c>
    </row>
    <row r="154" spans="1:12" x14ac:dyDescent="0.6">
      <c r="A154" s="3">
        <v>44143</v>
      </c>
      <c r="B154" s="4" t="s">
        <v>2881</v>
      </c>
      <c r="C154" s="5" t="s">
        <v>2885</v>
      </c>
      <c r="D154" s="4" t="s">
        <v>2145</v>
      </c>
      <c r="E154" s="3">
        <f>VIC_public_exposure_sites[[#This Row],[Date]]</f>
        <v>44143</v>
      </c>
      <c r="F154" s="3">
        <f>VIC_public_exposure_sites[[#This Row],[Exposure Date]]</f>
        <v>44143</v>
      </c>
      <c r="G154" s="3">
        <f>VIC_public_exposure_sites[[#This Row],[Date]]+14</f>
        <v>44157</v>
      </c>
      <c r="H154" s="3">
        <f>VIC_public_exposure_sites[[#This Row],[Onset of symptoms up to]]</f>
        <v>44157</v>
      </c>
      <c r="I154" s="3" t="s">
        <v>2378</v>
      </c>
      <c r="J154" s="4"/>
      <c r="K154" s="4">
        <v>-37.818271099999997</v>
      </c>
      <c r="L154" s="4">
        <v>144.96706180000001</v>
      </c>
    </row>
    <row r="155" spans="1:12" x14ac:dyDescent="0.6">
      <c r="A155" s="3">
        <v>44143</v>
      </c>
      <c r="B155" s="4" t="s">
        <v>2881</v>
      </c>
      <c r="C155" s="5" t="s">
        <v>2885</v>
      </c>
      <c r="D155" s="4" t="s">
        <v>2145</v>
      </c>
      <c r="E155" s="3">
        <f>VIC_public_exposure_sites[[#This Row],[Date]]</f>
        <v>44143</v>
      </c>
      <c r="F155" s="3">
        <f>VIC_public_exposure_sites[[#This Row],[Exposure Date]]</f>
        <v>44143</v>
      </c>
      <c r="G155" s="3">
        <f>VIC_public_exposure_sites[[#This Row],[Date]]+14</f>
        <v>44157</v>
      </c>
      <c r="H155" s="3">
        <f>VIC_public_exposure_sites[[#This Row],[Onset of symptoms up to]]</f>
        <v>44157</v>
      </c>
      <c r="I155" s="3" t="s">
        <v>2835</v>
      </c>
      <c r="J155" s="6"/>
      <c r="K155" s="4">
        <v>-37.704603499999997</v>
      </c>
      <c r="L155" s="4">
        <v>144.917337</v>
      </c>
    </row>
    <row r="156" spans="1:12" x14ac:dyDescent="0.6">
      <c r="A156" s="3">
        <v>44143</v>
      </c>
      <c r="B156" s="4" t="s">
        <v>2899</v>
      </c>
      <c r="C156" s="5" t="s">
        <v>2882</v>
      </c>
      <c r="D156" s="4" t="s">
        <v>2145</v>
      </c>
      <c r="E156" s="3">
        <f>VIC_public_exposure_sites[[#This Row],[Date]]</f>
        <v>44143</v>
      </c>
      <c r="F156" s="3">
        <f>VIC_public_exposure_sites[[#This Row],[Exposure Date]]</f>
        <v>44143</v>
      </c>
      <c r="G156" s="3">
        <f>VIC_public_exposure_sites[[#This Row],[Date]]+14</f>
        <v>44157</v>
      </c>
      <c r="H156" s="3">
        <f>VIC_public_exposure_sites[[#This Row],[Onset of symptoms up to]]</f>
        <v>44157</v>
      </c>
      <c r="I156" s="3" t="s">
        <v>2883</v>
      </c>
      <c r="J156" s="4"/>
      <c r="K156" s="4">
        <v>-37.810236099999997</v>
      </c>
      <c r="L156" s="4">
        <v>144.96276520000001</v>
      </c>
    </row>
    <row r="157" spans="1:12" x14ac:dyDescent="0.6">
      <c r="A157" s="3">
        <v>44124</v>
      </c>
      <c r="B157" s="4"/>
      <c r="C157" s="5" t="s">
        <v>2875</v>
      </c>
      <c r="D157" s="7" t="s">
        <v>572</v>
      </c>
      <c r="E157" s="3">
        <f>VIC_public_exposure_sites[[#This Row],[Date]]</f>
        <v>44124</v>
      </c>
      <c r="F157" s="3">
        <f>VIC_public_exposure_sites[[#This Row],[Exposure Date]]</f>
        <v>44124</v>
      </c>
      <c r="G157" s="3">
        <f>VIC_public_exposure_sites[[#This Row],[Date]]+14</f>
        <v>44138</v>
      </c>
      <c r="H157" s="3">
        <f>VIC_public_exposure_sites[[#This Row],[Onset of symptoms up to]]</f>
        <v>44138</v>
      </c>
      <c r="I157" s="3" t="s">
        <v>2876</v>
      </c>
      <c r="J157" s="4"/>
      <c r="K157" s="4">
        <v>-37.699609100000004</v>
      </c>
      <c r="L157" s="4">
        <v>145.05769900000001</v>
      </c>
    </row>
    <row r="158" spans="1:12" x14ac:dyDescent="0.6">
      <c r="A158" s="3">
        <v>44125</v>
      </c>
      <c r="B158" s="4"/>
      <c r="C158" s="5" t="s">
        <v>2875</v>
      </c>
      <c r="D158" s="7" t="s">
        <v>572</v>
      </c>
      <c r="E158" s="3">
        <f>VIC_public_exposure_sites[[#This Row],[Date]]</f>
        <v>44125</v>
      </c>
      <c r="F158" s="3">
        <f>VIC_public_exposure_sites[[#This Row],[Exposure Date]]</f>
        <v>44125</v>
      </c>
      <c r="G158" s="3">
        <f>VIC_public_exposure_sites[[#This Row],[Date]]+14</f>
        <v>44139</v>
      </c>
      <c r="H158" s="3">
        <f>VIC_public_exposure_sites[[#This Row],[Onset of symptoms up to]]</f>
        <v>44139</v>
      </c>
      <c r="I158" s="3" t="s">
        <v>2876</v>
      </c>
      <c r="J158" s="4"/>
      <c r="K158" s="4">
        <v>-37.699609100000004</v>
      </c>
      <c r="L158" s="4">
        <v>145.05769900000001</v>
      </c>
    </row>
    <row r="159" spans="1:12" x14ac:dyDescent="0.6">
      <c r="A159" s="3">
        <v>44126</v>
      </c>
      <c r="B159" s="4"/>
      <c r="C159" s="5" t="s">
        <v>2875</v>
      </c>
      <c r="D159" s="7" t="s">
        <v>572</v>
      </c>
      <c r="E159" s="3">
        <f>VIC_public_exposure_sites[[#This Row],[Date]]</f>
        <v>44126</v>
      </c>
      <c r="F159" s="3">
        <f>VIC_public_exposure_sites[[#This Row],[Exposure Date]]</f>
        <v>44126</v>
      </c>
      <c r="G159" s="3">
        <f>VIC_public_exposure_sites[[#This Row],[Date]]+14</f>
        <v>44140</v>
      </c>
      <c r="H159" s="3">
        <f>VIC_public_exposure_sites[[#This Row],[Onset of symptoms up to]]</f>
        <v>44140</v>
      </c>
      <c r="I159" s="3" t="s">
        <v>2876</v>
      </c>
      <c r="J159" s="4"/>
      <c r="K159" s="4">
        <v>-37.699609100000004</v>
      </c>
      <c r="L159" s="4">
        <v>145.05769900000001</v>
      </c>
    </row>
    <row r="160" spans="1:12" x14ac:dyDescent="0.6">
      <c r="A160" s="3">
        <v>44125</v>
      </c>
      <c r="B160" s="4" t="s">
        <v>2874</v>
      </c>
      <c r="C160" s="5" t="s">
        <v>2872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2873</v>
      </c>
      <c r="J160" s="4"/>
      <c r="K160" s="4">
        <v>-37.738795000000003</v>
      </c>
      <c r="L160" s="4">
        <v>145.030159</v>
      </c>
    </row>
    <row r="161" spans="1:12" x14ac:dyDescent="0.6">
      <c r="A161" s="3">
        <v>44123</v>
      </c>
      <c r="B161" s="4" t="s">
        <v>2862</v>
      </c>
      <c r="C161" s="5" t="s">
        <v>2861</v>
      </c>
      <c r="D161" s="4" t="s">
        <v>2145</v>
      </c>
      <c r="E161" s="3">
        <f>VIC_public_exposure_sites[[#This Row],[Date]]</f>
        <v>44123</v>
      </c>
      <c r="F161" s="3">
        <f>VIC_public_exposure_sites[[#This Row],[Exposure Date]]</f>
        <v>44123</v>
      </c>
      <c r="G161" s="3">
        <f>VIC_public_exposure_sites[[#This Row],[Date]]+14</f>
        <v>44137</v>
      </c>
      <c r="H161" s="3">
        <f>VIC_public_exposure_sites[[#This Row],[Onset of symptoms up to]]</f>
        <v>44137</v>
      </c>
      <c r="I161" s="3" t="s">
        <v>2859</v>
      </c>
      <c r="J161" s="4"/>
      <c r="K161" s="4">
        <v>-37.719491300000001</v>
      </c>
      <c r="L161" s="4">
        <v>144.79807779999999</v>
      </c>
    </row>
    <row r="162" spans="1:12" x14ac:dyDescent="0.6">
      <c r="A162" s="3">
        <v>44123</v>
      </c>
      <c r="B162" s="4" t="s">
        <v>2862</v>
      </c>
      <c r="C162" s="5" t="s">
        <v>2861</v>
      </c>
      <c r="D162" s="4" t="s">
        <v>2145</v>
      </c>
      <c r="E162" s="3">
        <f>VIC_public_exposure_sites[[#This Row],[Date]]</f>
        <v>44123</v>
      </c>
      <c r="F162" s="3">
        <f>VIC_public_exposure_sites[[#This Row],[Exposure Date]]</f>
        <v>44123</v>
      </c>
      <c r="G162" s="3">
        <f>VIC_public_exposure_sites[[#This Row],[Date]]+14</f>
        <v>44137</v>
      </c>
      <c r="H162" s="3">
        <f>VIC_public_exposure_sites[[#This Row],[Onset of symptoms up to]]</f>
        <v>44137</v>
      </c>
      <c r="I162" s="3" t="s">
        <v>2860</v>
      </c>
      <c r="J162" s="4"/>
      <c r="K162" s="4">
        <v>-37.729496400000002</v>
      </c>
      <c r="L162" s="4">
        <v>144.7938609</v>
      </c>
    </row>
    <row r="163" spans="1:12" x14ac:dyDescent="0.6">
      <c r="A163" s="3">
        <v>44125</v>
      </c>
      <c r="B163" s="4" t="s">
        <v>2862</v>
      </c>
      <c r="C163" s="5" t="s">
        <v>2861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2859</v>
      </c>
      <c r="J163" s="4"/>
      <c r="K163" s="4">
        <v>-37.719491300000001</v>
      </c>
      <c r="L163" s="4">
        <v>144.79807779999999</v>
      </c>
    </row>
    <row r="164" spans="1:12" x14ac:dyDescent="0.6">
      <c r="A164" s="3">
        <v>44125</v>
      </c>
      <c r="B164" s="4" t="s">
        <v>2862</v>
      </c>
      <c r="C164" s="5" t="s">
        <v>2861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2860</v>
      </c>
      <c r="J164" s="4"/>
      <c r="K164" s="4">
        <v>-37.729496400000002</v>
      </c>
      <c r="L164" s="4">
        <v>144.7938609</v>
      </c>
    </row>
    <row r="165" spans="1:12" x14ac:dyDescent="0.6">
      <c r="A165" s="3">
        <v>44124</v>
      </c>
      <c r="B165" s="4" t="s">
        <v>2879</v>
      </c>
      <c r="C165" s="5" t="s">
        <v>2861</v>
      </c>
      <c r="D165" s="4" t="s">
        <v>2145</v>
      </c>
      <c r="E165" s="3">
        <f>VIC_public_exposure_sites[[#This Row],[Date]]</f>
        <v>44124</v>
      </c>
      <c r="F165" s="3">
        <f>VIC_public_exposure_sites[[#This Row],[Exposure Date]]</f>
        <v>44124</v>
      </c>
      <c r="G165" s="3">
        <f>VIC_public_exposure_sites[[#This Row],[Date]]+14</f>
        <v>44138</v>
      </c>
      <c r="H165" s="3">
        <f>VIC_public_exposure_sites[[#This Row],[Onset of symptoms up to]]</f>
        <v>44138</v>
      </c>
      <c r="I165" s="3" t="s">
        <v>2859</v>
      </c>
      <c r="J165" s="4"/>
      <c r="K165" s="4">
        <v>-37.719491300000001</v>
      </c>
      <c r="L165" s="4">
        <v>144.79807779999999</v>
      </c>
    </row>
    <row r="166" spans="1:12" x14ac:dyDescent="0.6">
      <c r="A166" s="3">
        <v>44124</v>
      </c>
      <c r="B166" s="4" t="s">
        <v>2877</v>
      </c>
      <c r="C166" s="5" t="s">
        <v>2878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2860</v>
      </c>
      <c r="J166" s="4"/>
      <c r="K166" s="4">
        <v>-37.729496400000002</v>
      </c>
      <c r="L166" s="4">
        <v>144.7938609</v>
      </c>
    </row>
    <row r="167" spans="1:12" x14ac:dyDescent="0.6">
      <c r="A167" s="3">
        <v>44123</v>
      </c>
      <c r="B167" s="4" t="s">
        <v>2864</v>
      </c>
      <c r="C167" s="5" t="s">
        <v>2863</v>
      </c>
      <c r="D167" s="4" t="s">
        <v>2145</v>
      </c>
      <c r="E167" s="3">
        <f>VIC_public_exposure_sites[[#This Row],[Date]]</f>
        <v>44123</v>
      </c>
      <c r="F167" s="3">
        <f>VIC_public_exposure_sites[[#This Row],[Exposure Date]]</f>
        <v>44123</v>
      </c>
      <c r="G167" s="3">
        <f>VIC_public_exposure_sites[[#This Row],[Date]]+14</f>
        <v>44137</v>
      </c>
      <c r="H167" s="3">
        <f>VIC_public_exposure_sites[[#This Row],[Onset of symptoms up to]]</f>
        <v>44137</v>
      </c>
      <c r="I167" s="3" t="s">
        <v>2860</v>
      </c>
      <c r="J167" s="4"/>
      <c r="K167" s="4">
        <v>-37.729496400000002</v>
      </c>
      <c r="L167" s="4">
        <v>144.7938609</v>
      </c>
    </row>
    <row r="168" spans="1:12" x14ac:dyDescent="0.6">
      <c r="A168" s="3">
        <v>44123</v>
      </c>
      <c r="B168" s="4" t="s">
        <v>2864</v>
      </c>
      <c r="C168" s="5" t="s">
        <v>2863</v>
      </c>
      <c r="D168" s="4" t="s">
        <v>2145</v>
      </c>
      <c r="E168" s="3">
        <f>VIC_public_exposure_sites[[#This Row],[Date]]</f>
        <v>44123</v>
      </c>
      <c r="F168" s="3">
        <f>VIC_public_exposure_sites[[#This Row],[Exposure Date]]</f>
        <v>44123</v>
      </c>
      <c r="G168" s="3">
        <f>VIC_public_exposure_sites[[#This Row],[Date]]+14</f>
        <v>44137</v>
      </c>
      <c r="H168" s="3">
        <f>VIC_public_exposure_sites[[#This Row],[Onset of symptoms up to]]</f>
        <v>44137</v>
      </c>
      <c r="I168" s="3" t="s">
        <v>2378</v>
      </c>
      <c r="J168" s="4"/>
      <c r="K168" s="4">
        <v>-37.818271099999997</v>
      </c>
      <c r="L168" s="4">
        <v>144.96706180000001</v>
      </c>
    </row>
    <row r="169" spans="1:12" x14ac:dyDescent="0.6">
      <c r="A169" s="3">
        <v>44124</v>
      </c>
      <c r="B169" s="4" t="s">
        <v>2864</v>
      </c>
      <c r="C169" s="5" t="s">
        <v>2863</v>
      </c>
      <c r="D169" s="4" t="s">
        <v>2145</v>
      </c>
      <c r="E169" s="3">
        <f>VIC_public_exposure_sites[[#This Row],[Date]]</f>
        <v>44124</v>
      </c>
      <c r="F169" s="3">
        <f>VIC_public_exposure_sites[[#This Row],[Exposure Date]]</f>
        <v>44124</v>
      </c>
      <c r="G169" s="3">
        <f>VIC_public_exposure_sites[[#This Row],[Date]]+14</f>
        <v>44138</v>
      </c>
      <c r="H169" s="3">
        <f>VIC_public_exposure_sites[[#This Row],[Onset of symptoms up to]]</f>
        <v>44138</v>
      </c>
      <c r="I169" s="3" t="s">
        <v>2860</v>
      </c>
      <c r="J169" s="4"/>
      <c r="K169" s="4">
        <v>-37.729496400000002</v>
      </c>
      <c r="L169" s="4">
        <v>144.7938609</v>
      </c>
    </row>
    <row r="170" spans="1:12" x14ac:dyDescent="0.6">
      <c r="A170" s="3">
        <v>44124</v>
      </c>
      <c r="B170" s="4" t="s">
        <v>2864</v>
      </c>
      <c r="C170" s="5" t="s">
        <v>2863</v>
      </c>
      <c r="D170" s="4" t="s">
        <v>2145</v>
      </c>
      <c r="E170" s="3">
        <f>VIC_public_exposure_sites[[#This Row],[Date]]</f>
        <v>44124</v>
      </c>
      <c r="F170" s="3">
        <f>VIC_public_exposure_sites[[#This Row],[Exposure Date]]</f>
        <v>44124</v>
      </c>
      <c r="G170" s="3">
        <f>VIC_public_exposure_sites[[#This Row],[Date]]+14</f>
        <v>44138</v>
      </c>
      <c r="H170" s="3">
        <f>VIC_public_exposure_sites[[#This Row],[Onset of symptoms up to]]</f>
        <v>44138</v>
      </c>
      <c r="I170" s="3" t="s">
        <v>2378</v>
      </c>
      <c r="J170" s="4"/>
      <c r="K170" s="4">
        <v>-37.818271099999997</v>
      </c>
      <c r="L170" s="4">
        <v>144.96706180000001</v>
      </c>
    </row>
    <row r="171" spans="1:12" x14ac:dyDescent="0.6">
      <c r="A171" s="3">
        <v>44125</v>
      </c>
      <c r="B171" s="4" t="s">
        <v>2866</v>
      </c>
      <c r="C171" s="5" t="s">
        <v>2865</v>
      </c>
      <c r="D171" s="4" t="s">
        <v>2145</v>
      </c>
      <c r="E171" s="3">
        <f>VIC_public_exposure_sites[[#This Row],[Date]]</f>
        <v>44125</v>
      </c>
      <c r="F171" s="3">
        <f>VIC_public_exposure_sites[[#This Row],[Exposure Date]]</f>
        <v>44125</v>
      </c>
      <c r="G171" s="3">
        <f>VIC_public_exposure_sites[[#This Row],[Date]]+14</f>
        <v>44139</v>
      </c>
      <c r="H171" s="3">
        <f>VIC_public_exposure_sites[[#This Row],[Onset of symptoms up to]]</f>
        <v>44139</v>
      </c>
      <c r="I171" s="3" t="s">
        <v>2378</v>
      </c>
      <c r="J171" s="4"/>
      <c r="K171" s="4">
        <v>-37.818271099999997</v>
      </c>
      <c r="L171" s="4">
        <v>144.96706180000001</v>
      </c>
    </row>
    <row r="172" spans="1:12" x14ac:dyDescent="0.6">
      <c r="A172" s="3">
        <v>44125</v>
      </c>
      <c r="B172" s="4" t="s">
        <v>2866</v>
      </c>
      <c r="C172" s="5" t="s">
        <v>2865</v>
      </c>
      <c r="D172" s="4" t="s">
        <v>2145</v>
      </c>
      <c r="E172" s="3">
        <f>VIC_public_exposure_sites[[#This Row],[Date]]</f>
        <v>44125</v>
      </c>
      <c r="F172" s="3">
        <f>VIC_public_exposure_sites[[#This Row],[Exposure Date]]</f>
        <v>44125</v>
      </c>
      <c r="G172" s="3">
        <f>VIC_public_exposure_sites[[#This Row],[Date]]+14</f>
        <v>44139</v>
      </c>
      <c r="H172" s="3">
        <f>VIC_public_exposure_sites[[#This Row],[Onset of symptoms up to]]</f>
        <v>44139</v>
      </c>
      <c r="I172" s="3" t="s">
        <v>2860</v>
      </c>
      <c r="J172" s="4"/>
      <c r="K172" s="4">
        <v>-37.729496400000002</v>
      </c>
      <c r="L172" s="4">
        <v>144.7938609</v>
      </c>
    </row>
    <row r="173" spans="1:12" x14ac:dyDescent="0.6">
      <c r="A173" s="3">
        <v>44123</v>
      </c>
      <c r="B173" s="4" t="s">
        <v>2869</v>
      </c>
      <c r="C173" s="5" t="s">
        <v>2868</v>
      </c>
      <c r="D173" s="4" t="s">
        <v>2145</v>
      </c>
      <c r="E173" s="3">
        <f>VIC_public_exposure_sites[[#This Row],[Date]]</f>
        <v>44123</v>
      </c>
      <c r="F173" s="3">
        <f>VIC_public_exposure_sites[[#This Row],[Exposure Date]]</f>
        <v>44123</v>
      </c>
      <c r="G173" s="3">
        <f>VIC_public_exposure_sites[[#This Row],[Date]]+14</f>
        <v>44137</v>
      </c>
      <c r="H173" s="3">
        <f>VIC_public_exposure_sites[[#This Row],[Onset of symptoms up to]]</f>
        <v>44137</v>
      </c>
      <c r="I173" s="3" t="s">
        <v>2378</v>
      </c>
      <c r="J173" s="4"/>
      <c r="K173" s="4">
        <v>-37.818271099999997</v>
      </c>
      <c r="L173" s="4">
        <v>144.96706180000001</v>
      </c>
    </row>
    <row r="174" spans="1:12" x14ac:dyDescent="0.6">
      <c r="A174" s="3">
        <v>44123</v>
      </c>
      <c r="B174" s="4" t="s">
        <v>2869</v>
      </c>
      <c r="C174" s="5" t="s">
        <v>2868</v>
      </c>
      <c r="D174" s="4" t="s">
        <v>2145</v>
      </c>
      <c r="E174" s="3">
        <f>VIC_public_exposure_sites[[#This Row],[Date]]</f>
        <v>44123</v>
      </c>
      <c r="F174" s="3">
        <f>VIC_public_exposure_sites[[#This Row],[Exposure Date]]</f>
        <v>44123</v>
      </c>
      <c r="G174" s="3">
        <f>VIC_public_exposure_sites[[#This Row],[Date]]+14</f>
        <v>44137</v>
      </c>
      <c r="H174" s="3">
        <f>VIC_public_exposure_sites[[#This Row],[Onset of symptoms up to]]</f>
        <v>44137</v>
      </c>
      <c r="I174" s="3" t="s">
        <v>2867</v>
      </c>
      <c r="J174" s="4"/>
      <c r="K174" s="4">
        <v>-37.978043999999997</v>
      </c>
      <c r="L174" s="4">
        <v>145.19150400000001</v>
      </c>
    </row>
    <row r="175" spans="1:12" x14ac:dyDescent="0.6">
      <c r="A175" s="3">
        <v>44125</v>
      </c>
      <c r="B175" s="4" t="s">
        <v>2869</v>
      </c>
      <c r="C175" s="5" t="s">
        <v>2868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2378</v>
      </c>
      <c r="J175" s="4"/>
      <c r="K175" s="4">
        <v>-37.818271099999997</v>
      </c>
      <c r="L175" s="4">
        <v>144.96706180000001</v>
      </c>
    </row>
    <row r="176" spans="1:12" x14ac:dyDescent="0.6">
      <c r="A176" s="3">
        <v>44125</v>
      </c>
      <c r="B176" s="4" t="s">
        <v>2869</v>
      </c>
      <c r="C176" s="5" t="s">
        <v>2868</v>
      </c>
      <c r="D176" s="4" t="s">
        <v>2145</v>
      </c>
      <c r="E176" s="3">
        <f>VIC_public_exposure_sites[[#This Row],[Date]]</f>
        <v>44125</v>
      </c>
      <c r="F176" s="3">
        <f>VIC_public_exposure_sites[[#This Row],[Exposure Date]]</f>
        <v>44125</v>
      </c>
      <c r="G176" s="3">
        <f>VIC_public_exposure_sites[[#This Row],[Date]]+14</f>
        <v>44139</v>
      </c>
      <c r="H176" s="3">
        <f>VIC_public_exposure_sites[[#This Row],[Onset of symptoms up to]]</f>
        <v>44139</v>
      </c>
      <c r="I176" s="3" t="s">
        <v>2867</v>
      </c>
      <c r="J176" s="4"/>
      <c r="K176" s="4">
        <v>-37.978043999999997</v>
      </c>
      <c r="L176" s="4">
        <v>145.19150400000001</v>
      </c>
    </row>
    <row r="177" spans="1:12" x14ac:dyDescent="0.6">
      <c r="A177" s="3">
        <v>44124</v>
      </c>
      <c r="B177" s="4" t="s">
        <v>2871</v>
      </c>
      <c r="C177" s="5" t="s">
        <v>2870</v>
      </c>
      <c r="D177" s="4" t="s">
        <v>2145</v>
      </c>
      <c r="E177" s="3">
        <f>VIC_public_exposure_sites[[#This Row],[Date]]</f>
        <v>44124</v>
      </c>
      <c r="F177" s="3">
        <f>VIC_public_exposure_sites[[#This Row],[Exposure Date]]</f>
        <v>44124</v>
      </c>
      <c r="G177" s="3">
        <f>VIC_public_exposure_sites[[#This Row],[Date]]+14</f>
        <v>44138</v>
      </c>
      <c r="H177" s="3">
        <f>VIC_public_exposure_sites[[#This Row],[Onset of symptoms up to]]</f>
        <v>44138</v>
      </c>
      <c r="I177" s="3" t="s">
        <v>2378</v>
      </c>
      <c r="J177" s="4"/>
      <c r="K177" s="4">
        <v>-37.818271099999997</v>
      </c>
      <c r="L177" s="4">
        <v>144.96706180000001</v>
      </c>
    </row>
    <row r="178" spans="1:12" x14ac:dyDescent="0.6">
      <c r="A178" s="3">
        <v>44124</v>
      </c>
      <c r="B178" s="4" t="s">
        <v>2871</v>
      </c>
      <c r="C178" s="5" t="s">
        <v>2870</v>
      </c>
      <c r="D178" s="4" t="s">
        <v>2145</v>
      </c>
      <c r="E178" s="3">
        <f>VIC_public_exposure_sites[[#This Row],[Date]]</f>
        <v>44124</v>
      </c>
      <c r="F178" s="3">
        <f>VIC_public_exposure_sites[[#This Row],[Exposure Date]]</f>
        <v>44124</v>
      </c>
      <c r="G178" s="3">
        <f>VIC_public_exposure_sites[[#This Row],[Date]]+14</f>
        <v>44138</v>
      </c>
      <c r="H178" s="3">
        <f>VIC_public_exposure_sites[[#This Row],[Onset of symptoms up to]]</f>
        <v>44138</v>
      </c>
      <c r="I178" s="3" t="s">
        <v>2867</v>
      </c>
      <c r="J178" s="4"/>
      <c r="K178" s="4">
        <v>-37.978043999999997</v>
      </c>
      <c r="L178" s="4">
        <v>145.19150400000001</v>
      </c>
    </row>
    <row r="179" spans="1:12" x14ac:dyDescent="0.6">
      <c r="A179" s="3">
        <v>44129</v>
      </c>
      <c r="B179" s="4"/>
      <c r="C179" s="5" t="s">
        <v>2437</v>
      </c>
      <c r="D179" s="4" t="s">
        <v>2853</v>
      </c>
      <c r="E179" s="3">
        <f>VIC_public_exposure_sites[[#This Row],[Date]]</f>
        <v>44129</v>
      </c>
      <c r="F179" s="3">
        <f>VIC_public_exposure_sites[[#This Row],[Exposure Date]]</f>
        <v>44129</v>
      </c>
      <c r="G179" s="3">
        <f>VIC_public_exposure_sites[[#This Row],[Date]]+14</f>
        <v>44143</v>
      </c>
      <c r="H179" s="3">
        <f>VIC_public_exposure_sites[[#This Row],[Onset of symptoms up to]]</f>
        <v>44143</v>
      </c>
      <c r="I179" s="3" t="s">
        <v>2462</v>
      </c>
      <c r="J179" s="4"/>
      <c r="K179" s="4">
        <v>-37.718978300000003</v>
      </c>
      <c r="L179" s="4">
        <v>145.07632179999999</v>
      </c>
    </row>
    <row r="180" spans="1:12" x14ac:dyDescent="0.6">
      <c r="A180" s="3">
        <v>44129</v>
      </c>
      <c r="B180" s="4"/>
      <c r="C180" s="5" t="s">
        <v>2854</v>
      </c>
      <c r="D180" s="4" t="s">
        <v>2856</v>
      </c>
      <c r="E180" s="3">
        <f>VIC_public_exposure_sites[[#This Row],[Date]]</f>
        <v>44129</v>
      </c>
      <c r="F180" s="3">
        <f>VIC_public_exposure_sites[[#This Row],[Exposure Date]]</f>
        <v>44129</v>
      </c>
      <c r="G180" s="3">
        <f>VIC_public_exposure_sites[[#This Row],[Date]]+14</f>
        <v>44143</v>
      </c>
      <c r="H180" s="3">
        <f>VIC_public_exposure_sites[[#This Row],[Onset of symptoms up to]]</f>
        <v>44143</v>
      </c>
      <c r="I180" s="3" t="s">
        <v>2857</v>
      </c>
      <c r="J180" s="6" t="s">
        <v>2858</v>
      </c>
      <c r="K180" s="4" t="str">
        <f>LEFT(VIC_public_exposure_sites[[#This Row],[Lat-Lon]],FIND(",",VIC_public_exposure_sites[[#This Row],[Lat-Lon]])-1)</f>
        <v>-37.67134</v>
      </c>
      <c r="L180" s="4" t="str">
        <f>MID(VIC_public_exposure_sites[[#This Row],[Lat-Lon]],FIND(",",VIC_public_exposure_sites[[#This Row],[Lat-Lon]])+1,9999)</f>
        <v>144.9221632</v>
      </c>
    </row>
    <row r="181" spans="1:12" x14ac:dyDescent="0.6">
      <c r="A181" s="3">
        <v>44129</v>
      </c>
      <c r="B181" s="4"/>
      <c r="C181" s="5" t="s">
        <v>447</v>
      </c>
      <c r="D181" s="4" t="s">
        <v>2856</v>
      </c>
      <c r="E181" s="3">
        <f>VIC_public_exposure_sites[[#This Row],[Date]]</f>
        <v>44129</v>
      </c>
      <c r="F181" s="3">
        <f>VIC_public_exposure_sites[[#This Row],[Exposure Date]]</f>
        <v>44129</v>
      </c>
      <c r="G181" s="3">
        <f>VIC_public_exposure_sites[[#This Row],[Date]]+14</f>
        <v>44143</v>
      </c>
      <c r="H181" s="3">
        <f>VIC_public_exposure_sites[[#This Row],[Onset of symptoms up to]]</f>
        <v>44143</v>
      </c>
      <c r="I181" s="3" t="s">
        <v>2855</v>
      </c>
      <c r="J181" s="4"/>
      <c r="K181" s="4">
        <v>-37.668744500000003</v>
      </c>
      <c r="L181" s="4">
        <v>144.9296961</v>
      </c>
    </row>
    <row r="182" spans="1:12" x14ac:dyDescent="0.6">
      <c r="A182" s="3">
        <v>44128</v>
      </c>
      <c r="B182" s="4"/>
      <c r="C182" s="5" t="s">
        <v>2842</v>
      </c>
      <c r="D182" s="7" t="s">
        <v>572</v>
      </c>
      <c r="E182" s="3">
        <f>VIC_public_exposure_sites[[#This Row],[Date]]</f>
        <v>44128</v>
      </c>
      <c r="F182" s="3">
        <f>VIC_public_exposure_sites[[#This Row],[Exposure Date]]</f>
        <v>44128</v>
      </c>
      <c r="G182" s="3">
        <f>VIC_public_exposure_sites[[#This Row],[Date]]+14</f>
        <v>44142</v>
      </c>
      <c r="H182" s="3">
        <f>VIC_public_exposure_sites[[#This Row],[Onset of symptoms up to]]</f>
        <v>44142</v>
      </c>
      <c r="I182" s="3" t="s">
        <v>2843</v>
      </c>
      <c r="J182" s="6"/>
      <c r="K182" s="4">
        <v>-37.764310999999999</v>
      </c>
      <c r="L182" s="4">
        <v>144.98742999999999</v>
      </c>
    </row>
    <row r="183" spans="1:12" x14ac:dyDescent="0.6">
      <c r="A183" s="3">
        <v>44126</v>
      </c>
      <c r="B183" s="4" t="s">
        <v>2839</v>
      </c>
      <c r="C183" s="5" t="s">
        <v>2849</v>
      </c>
      <c r="D183" s="4" t="s">
        <v>2145</v>
      </c>
      <c r="E183" s="3">
        <f>VIC_public_exposure_sites[[#This Row],[Date]]</f>
        <v>44126</v>
      </c>
      <c r="F183" s="3">
        <f>VIC_public_exposure_sites[[#This Row],[Exposure Date]]</f>
        <v>44126</v>
      </c>
      <c r="G183" s="3">
        <f>VIC_public_exposure_sites[[#This Row],[Date]]+14</f>
        <v>44140</v>
      </c>
      <c r="H183" s="3">
        <f>VIC_public_exposure_sites[[#This Row],[Onset of symptoms up to]]</f>
        <v>44140</v>
      </c>
      <c r="I183" s="3" t="s">
        <v>2852</v>
      </c>
      <c r="J183" s="6"/>
      <c r="K183" s="4">
        <v>-37.717950700000003</v>
      </c>
      <c r="L183" s="4">
        <v>144.92159950000001</v>
      </c>
    </row>
    <row r="184" spans="1:12" ht="28.5" x14ac:dyDescent="0.6">
      <c r="A184" s="3">
        <v>44126</v>
      </c>
      <c r="B184" s="4" t="s">
        <v>2839</v>
      </c>
      <c r="C184" s="5" t="s">
        <v>2851</v>
      </c>
      <c r="D184" s="4" t="s">
        <v>2145</v>
      </c>
      <c r="E184" s="3">
        <f>VIC_public_exposure_sites[[#This Row],[Date]]</f>
        <v>44126</v>
      </c>
      <c r="F184" s="3">
        <f>VIC_public_exposure_sites[[#This Row],[Exposure Date]]</f>
        <v>44126</v>
      </c>
      <c r="G184" s="3">
        <f>VIC_public_exposure_sites[[#This Row],[Date]]+14</f>
        <v>44140</v>
      </c>
      <c r="H184" s="3">
        <f>VIC_public_exposure_sites[[#This Row],[Onset of symptoms up to]]</f>
        <v>44140</v>
      </c>
      <c r="I184" s="3" t="s">
        <v>2836</v>
      </c>
      <c r="J184" s="6"/>
      <c r="K184" s="4">
        <v>-37.815834000000002</v>
      </c>
      <c r="L184" s="4">
        <v>144.8897987</v>
      </c>
    </row>
    <row r="185" spans="1:12" ht="28.5" x14ac:dyDescent="0.6">
      <c r="A185" s="3">
        <v>44126</v>
      </c>
      <c r="B185" s="4" t="s">
        <v>2839</v>
      </c>
      <c r="C185" s="5" t="s">
        <v>2850</v>
      </c>
      <c r="D185" s="4" t="s">
        <v>2145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2649</v>
      </c>
      <c r="J185" s="6" t="s">
        <v>2652</v>
      </c>
      <c r="K185" s="4" t="str">
        <f>LEFT(VIC_public_exposure_sites[[#This Row],[Lat-Lon]],FIND(",",VIC_public_exposure_sites[[#This Row],[Lat-Lon]])-1)</f>
        <v>-37.8061812</v>
      </c>
      <c r="L185" s="4" t="str">
        <f>MID(VIC_public_exposure_sites[[#This Row],[Lat-Lon]],FIND(",",VIC_public_exposure_sites[[#This Row],[Lat-Lon]])+1,9999)</f>
        <v>144.9413322</v>
      </c>
    </row>
    <row r="186" spans="1:12" ht="28.5" x14ac:dyDescent="0.6">
      <c r="A186" s="3">
        <v>44126</v>
      </c>
      <c r="B186" s="4" t="s">
        <v>2834</v>
      </c>
      <c r="C186" s="5" t="s">
        <v>2845</v>
      </c>
      <c r="D186" s="4" t="s">
        <v>2145</v>
      </c>
      <c r="E186" s="3">
        <f>VIC_public_exposure_sites[[#This Row],[Date]]</f>
        <v>44126</v>
      </c>
      <c r="F186" s="3">
        <f>VIC_public_exposure_sites[[#This Row],[Exposure Date]]</f>
        <v>44126</v>
      </c>
      <c r="G186" s="3">
        <f>VIC_public_exposure_sites[[#This Row],[Date]]+14</f>
        <v>44140</v>
      </c>
      <c r="H186" s="3">
        <f>VIC_public_exposure_sites[[#This Row],[Onset of symptoms up to]]</f>
        <v>44140</v>
      </c>
      <c r="I186" s="3" t="s">
        <v>2836</v>
      </c>
      <c r="J186" s="6"/>
      <c r="K186" s="4">
        <v>-37.815834000000002</v>
      </c>
      <c r="L186" s="4">
        <v>144.8897987</v>
      </c>
    </row>
    <row r="187" spans="1:12" ht="28.5" x14ac:dyDescent="0.6">
      <c r="A187" s="3">
        <v>44126</v>
      </c>
      <c r="B187" s="4" t="s">
        <v>2834</v>
      </c>
      <c r="C187" s="5" t="s">
        <v>2847</v>
      </c>
      <c r="D187" s="4" t="s">
        <v>2145</v>
      </c>
      <c r="E187" s="3">
        <f>VIC_public_exposure_sites[[#This Row],[Date]]</f>
        <v>44126</v>
      </c>
      <c r="F187" s="3">
        <f>VIC_public_exposure_sites[[#This Row],[Exposure Date]]</f>
        <v>44126</v>
      </c>
      <c r="G187" s="3">
        <f>VIC_public_exposure_sites[[#This Row],[Date]]+14</f>
        <v>44140</v>
      </c>
      <c r="H187" s="3">
        <f>VIC_public_exposure_sites[[#This Row],[Onset of symptoms up to]]</f>
        <v>44140</v>
      </c>
      <c r="I187" s="3" t="s">
        <v>2649</v>
      </c>
      <c r="J187" s="6" t="s">
        <v>2652</v>
      </c>
      <c r="K187" s="4" t="str">
        <f>LEFT(VIC_public_exposure_sites[[#This Row],[Lat-Lon]],FIND(",",VIC_public_exposure_sites[[#This Row],[Lat-Lon]])-1)</f>
        <v>-37.8061812</v>
      </c>
      <c r="L187" s="4" t="str">
        <f>MID(VIC_public_exposure_sites[[#This Row],[Lat-Lon]],FIND(",",VIC_public_exposure_sites[[#This Row],[Lat-Lon]])+1,9999)</f>
        <v>144.9413322</v>
      </c>
    </row>
    <row r="188" spans="1:12" x14ac:dyDescent="0.6">
      <c r="A188" s="3">
        <v>44126</v>
      </c>
      <c r="B188" s="4" t="s">
        <v>2834</v>
      </c>
      <c r="C188" s="5" t="s">
        <v>2841</v>
      </c>
      <c r="D188" s="4" t="s">
        <v>2145</v>
      </c>
      <c r="E188" s="3">
        <f>VIC_public_exposure_sites[[#This Row],[Date]]</f>
        <v>44126</v>
      </c>
      <c r="F188" s="3">
        <f>VIC_public_exposure_sites[[#This Row],[Exposure Date]]</f>
        <v>44126</v>
      </c>
      <c r="G188" s="3">
        <f>VIC_public_exposure_sites[[#This Row],[Date]]+14</f>
        <v>44140</v>
      </c>
      <c r="H188" s="3">
        <f>VIC_public_exposure_sites[[#This Row],[Onset of symptoms up to]]</f>
        <v>44140</v>
      </c>
      <c r="I188" s="3" t="s">
        <v>2835</v>
      </c>
      <c r="J188" s="6"/>
      <c r="K188" s="4">
        <v>-37.704603499999997</v>
      </c>
      <c r="L188" s="4">
        <v>144.917337</v>
      </c>
    </row>
    <row r="189" spans="1:12" x14ac:dyDescent="0.6">
      <c r="A189" s="3">
        <v>44125</v>
      </c>
      <c r="B189" s="4" t="s">
        <v>2839</v>
      </c>
      <c r="C189" s="5" t="s">
        <v>2840</v>
      </c>
      <c r="D189" s="4" t="s">
        <v>2145</v>
      </c>
      <c r="E189" s="3">
        <f>VIC_public_exposure_sites[[#This Row],[Date]]</f>
        <v>44125</v>
      </c>
      <c r="F189" s="3">
        <f>VIC_public_exposure_sites[[#This Row],[Exposure Date]]</f>
        <v>44125</v>
      </c>
      <c r="G189" s="3">
        <f>VIC_public_exposure_sites[[#This Row],[Date]]+14</f>
        <v>44139</v>
      </c>
      <c r="H189" s="3">
        <f>VIC_public_exposure_sites[[#This Row],[Onset of symptoms up to]]</f>
        <v>44139</v>
      </c>
      <c r="I189" s="3" t="s">
        <v>2835</v>
      </c>
      <c r="J189" s="6"/>
      <c r="K189" s="4">
        <v>-37.704603499999997</v>
      </c>
      <c r="L189" s="4">
        <v>144.917337</v>
      </c>
    </row>
    <row r="190" spans="1:12" ht="28.5" x14ac:dyDescent="0.6">
      <c r="A190" s="3">
        <v>44125</v>
      </c>
      <c r="B190" s="4" t="s">
        <v>2839</v>
      </c>
      <c r="C190" s="5" t="s">
        <v>2848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2649</v>
      </c>
      <c r="J190" s="6" t="s">
        <v>2652</v>
      </c>
      <c r="K190" s="4" t="str">
        <f>LEFT(VIC_public_exposure_sites[[#This Row],[Lat-Lon]],FIND(",",VIC_public_exposure_sites[[#This Row],[Lat-Lon]])-1)</f>
        <v>-37.8061812</v>
      </c>
      <c r="L190" s="4" t="str">
        <f>MID(VIC_public_exposure_sites[[#This Row],[Lat-Lon]],FIND(",",VIC_public_exposure_sites[[#This Row],[Lat-Lon]])+1,9999)</f>
        <v>144.9413322</v>
      </c>
    </row>
    <row r="191" spans="1:12" ht="28.5" x14ac:dyDescent="0.6">
      <c r="A191" s="3">
        <v>44125</v>
      </c>
      <c r="B191" s="4" t="s">
        <v>2839</v>
      </c>
      <c r="C191" s="5" t="s">
        <v>2846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2836</v>
      </c>
      <c r="J191" s="6"/>
      <c r="K191" s="4">
        <v>-37.815834000000002</v>
      </c>
      <c r="L191" s="4">
        <v>144.8897987</v>
      </c>
    </row>
    <row r="192" spans="1:12" ht="28.5" x14ac:dyDescent="0.6">
      <c r="A192" s="3">
        <v>44125</v>
      </c>
      <c r="B192" s="4" t="s">
        <v>2834</v>
      </c>
      <c r="C192" s="5" t="s">
        <v>2845</v>
      </c>
      <c r="D192" s="4" t="s">
        <v>2145</v>
      </c>
      <c r="E192" s="3">
        <f>VIC_public_exposure_sites[[#This Row],[Date]]</f>
        <v>44125</v>
      </c>
      <c r="F192" s="3">
        <f>VIC_public_exposure_sites[[#This Row],[Exposure Date]]</f>
        <v>44125</v>
      </c>
      <c r="G192" s="3">
        <f>VIC_public_exposure_sites[[#This Row],[Date]]+14</f>
        <v>44139</v>
      </c>
      <c r="H192" s="3">
        <f>VIC_public_exposure_sites[[#This Row],[Onset of symptoms up to]]</f>
        <v>44139</v>
      </c>
      <c r="I192" s="3" t="s">
        <v>2836</v>
      </c>
      <c r="J192" s="6"/>
      <c r="K192" s="4">
        <v>-37.815834000000002</v>
      </c>
      <c r="L192" s="4">
        <v>144.8897987</v>
      </c>
    </row>
    <row r="193" spans="1:12" ht="28.5" x14ac:dyDescent="0.6">
      <c r="A193" s="3">
        <v>44125</v>
      </c>
      <c r="B193" s="4" t="s">
        <v>2834</v>
      </c>
      <c r="C193" s="5" t="s">
        <v>2847</v>
      </c>
      <c r="D193" s="4" t="s">
        <v>2145</v>
      </c>
      <c r="E193" s="3">
        <f>VIC_public_exposure_sites[[#This Row],[Date]]</f>
        <v>44125</v>
      </c>
      <c r="F193" s="3">
        <f>VIC_public_exposure_sites[[#This Row],[Exposure Date]]</f>
        <v>44125</v>
      </c>
      <c r="G193" s="3">
        <f>VIC_public_exposure_sites[[#This Row],[Date]]+14</f>
        <v>44139</v>
      </c>
      <c r="H193" s="3">
        <f>VIC_public_exposure_sites[[#This Row],[Onset of symptoms up to]]</f>
        <v>44139</v>
      </c>
      <c r="I193" s="3" t="s">
        <v>2649</v>
      </c>
      <c r="J193" s="6" t="s">
        <v>2652</v>
      </c>
      <c r="K193" s="4" t="str">
        <f>LEFT(VIC_public_exposure_sites[[#This Row],[Lat-Lon]],FIND(",",VIC_public_exposure_sites[[#This Row],[Lat-Lon]])-1)</f>
        <v>-37.8061812</v>
      </c>
      <c r="L193" s="4" t="str">
        <f>MID(VIC_public_exposure_sites[[#This Row],[Lat-Lon]],FIND(",",VIC_public_exposure_sites[[#This Row],[Lat-Lon]])+1,9999)</f>
        <v>144.9413322</v>
      </c>
    </row>
    <row r="194" spans="1:12" x14ac:dyDescent="0.6">
      <c r="A194" s="3">
        <v>44125</v>
      </c>
      <c r="B194" s="4" t="s">
        <v>2834</v>
      </c>
      <c r="C194" s="5" t="s">
        <v>2841</v>
      </c>
      <c r="D194" s="4" t="s">
        <v>2145</v>
      </c>
      <c r="E194" s="3">
        <f>VIC_public_exposure_sites[[#This Row],[Date]]</f>
        <v>44125</v>
      </c>
      <c r="F194" s="3">
        <f>VIC_public_exposure_sites[[#This Row],[Exposure Date]]</f>
        <v>44125</v>
      </c>
      <c r="G194" s="3">
        <f>VIC_public_exposure_sites[[#This Row],[Date]]+14</f>
        <v>44139</v>
      </c>
      <c r="H194" s="3">
        <f>VIC_public_exposure_sites[[#This Row],[Onset of symptoms up to]]</f>
        <v>44139</v>
      </c>
      <c r="I194" s="3" t="s">
        <v>2835</v>
      </c>
      <c r="J194" s="6"/>
      <c r="K194" s="4">
        <v>-37.704603499999997</v>
      </c>
      <c r="L194" s="4">
        <v>144.917337</v>
      </c>
    </row>
    <row r="195" spans="1:12" x14ac:dyDescent="0.6">
      <c r="A195" s="3">
        <v>44124</v>
      </c>
      <c r="B195" s="4" t="s">
        <v>2844</v>
      </c>
      <c r="C195" s="5" t="s">
        <v>2837</v>
      </c>
      <c r="D195" s="4" t="s">
        <v>2145</v>
      </c>
      <c r="E195" s="3">
        <f>VIC_public_exposure_sites[[#This Row],[Date]]</f>
        <v>44124</v>
      </c>
      <c r="F195" s="3">
        <f>VIC_public_exposure_sites[[#This Row],[Exposure Date]]</f>
        <v>44124</v>
      </c>
      <c r="G195" s="3">
        <f>VIC_public_exposure_sites[[#This Row],[Date]]+14</f>
        <v>44138</v>
      </c>
      <c r="H195" s="3">
        <f>VIC_public_exposure_sites[[#This Row],[Onset of symptoms up to]]</f>
        <v>44138</v>
      </c>
      <c r="I195" s="3" t="s">
        <v>2838</v>
      </c>
      <c r="J195" s="6"/>
      <c r="K195" s="4">
        <v>-37.7055103</v>
      </c>
      <c r="L195" s="4">
        <v>144.9168201</v>
      </c>
    </row>
    <row r="196" spans="1:12" ht="28.5" x14ac:dyDescent="0.6">
      <c r="A196" s="3">
        <v>44114</v>
      </c>
      <c r="B196" s="4" t="s">
        <v>2739</v>
      </c>
      <c r="C196" s="5" t="s">
        <v>2736</v>
      </c>
      <c r="D196" s="4" t="s">
        <v>2145</v>
      </c>
      <c r="E196" s="3">
        <f>VIC_public_exposure_sites[[#This Row],[Date]]</f>
        <v>44114</v>
      </c>
      <c r="F196" s="3">
        <f>VIC_public_exposure_sites[[#This Row],[Exposure Date]]</f>
        <v>44114</v>
      </c>
      <c r="G196" s="3">
        <f>VIC_public_exposure_sites[[#This Row],[Date]]+14</f>
        <v>44128</v>
      </c>
      <c r="H196" s="3">
        <f>VIC_public_exposure_sites[[#This Row],[Onset of symptoms up to]]</f>
        <v>44128</v>
      </c>
      <c r="I196" s="3" t="s">
        <v>2703</v>
      </c>
      <c r="J196" s="4"/>
      <c r="K196" s="4">
        <v>-37.936518800000002</v>
      </c>
      <c r="L196" s="4">
        <v>145.19107729999999</v>
      </c>
    </row>
    <row r="197" spans="1:12" x14ac:dyDescent="0.6">
      <c r="A197" s="3">
        <v>44123</v>
      </c>
      <c r="B197" s="4" t="s">
        <v>2830</v>
      </c>
      <c r="C197" s="5" t="s">
        <v>2832</v>
      </c>
      <c r="D197" s="4" t="s">
        <v>2145</v>
      </c>
      <c r="E197" s="3">
        <f>VIC_public_exposure_sites[[#This Row],[Date]]</f>
        <v>44123</v>
      </c>
      <c r="F197" s="3">
        <f>VIC_public_exposure_sites[[#This Row],[Exposure Date]]</f>
        <v>44123</v>
      </c>
      <c r="G197" s="3">
        <f>VIC_public_exposure_sites[[#This Row],[Date]]+14</f>
        <v>44137</v>
      </c>
      <c r="H197" s="3">
        <f>VIC_public_exposure_sites[[#This Row],[Onset of symptoms up to]]</f>
        <v>44137</v>
      </c>
      <c r="I197" s="3" t="s">
        <v>2829</v>
      </c>
      <c r="J197" s="4"/>
      <c r="K197" s="4">
        <v>-37.733943199999999</v>
      </c>
      <c r="L197" s="4">
        <v>145.03516759999999</v>
      </c>
    </row>
    <row r="198" spans="1:12" x14ac:dyDescent="0.6">
      <c r="A198" s="3">
        <v>44123</v>
      </c>
      <c r="B198" s="4" t="s">
        <v>2830</v>
      </c>
      <c r="C198" s="5" t="s">
        <v>2831</v>
      </c>
      <c r="D198" s="4" t="s">
        <v>2145</v>
      </c>
      <c r="E198" s="3">
        <f>VIC_public_exposure_sites[[#This Row],[Date]]</f>
        <v>44123</v>
      </c>
      <c r="F198" s="3">
        <f>VIC_public_exposure_sites[[#This Row],[Exposure Date]]</f>
        <v>44123</v>
      </c>
      <c r="G198" s="3">
        <f>VIC_public_exposure_sites[[#This Row],[Date]]+14</f>
        <v>44137</v>
      </c>
      <c r="H198" s="3">
        <f>VIC_public_exposure_sites[[#This Row],[Onset of symptoms up to]]</f>
        <v>44137</v>
      </c>
      <c r="I198" s="3" t="s">
        <v>2828</v>
      </c>
      <c r="J198" s="4"/>
      <c r="K198" s="4">
        <v>-37.670821500000002</v>
      </c>
      <c r="L198" s="4">
        <v>144.94264279999999</v>
      </c>
    </row>
    <row r="199" spans="1:12" x14ac:dyDescent="0.6">
      <c r="A199" s="3">
        <v>44117</v>
      </c>
      <c r="B199" s="4" t="s">
        <v>2826</v>
      </c>
      <c r="C199" s="5" t="s">
        <v>2827</v>
      </c>
      <c r="D199" s="4" t="s">
        <v>2145</v>
      </c>
      <c r="E199" s="3">
        <f>VIC_public_exposure_sites[[#This Row],[Date]]</f>
        <v>44117</v>
      </c>
      <c r="F199" s="3">
        <f>VIC_public_exposure_sites[[#This Row],[Exposure Date]]</f>
        <v>44117</v>
      </c>
      <c r="G199" s="3">
        <f>VIC_public_exposure_sites[[#This Row],[Date]]+14</f>
        <v>44131</v>
      </c>
      <c r="H199" s="3">
        <f>VIC_public_exposure_sites[[#This Row],[Onset of symptoms up to]]</f>
        <v>44131</v>
      </c>
      <c r="I199" s="3" t="s">
        <v>2476</v>
      </c>
      <c r="J199" s="4"/>
      <c r="K199" s="4">
        <v>-37.638541199999999</v>
      </c>
      <c r="L199" s="4">
        <v>144.93327880000001</v>
      </c>
    </row>
    <row r="200" spans="1:12" x14ac:dyDescent="0.6">
      <c r="A200" s="3">
        <v>44112</v>
      </c>
      <c r="B200" s="4"/>
      <c r="C200" s="5" t="s">
        <v>2819</v>
      </c>
      <c r="D200" s="4" t="s">
        <v>2825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2820</v>
      </c>
      <c r="J200" s="4"/>
      <c r="K200" s="4">
        <v>-37.291303399999997</v>
      </c>
      <c r="L200" s="4">
        <v>144.95040739999999</v>
      </c>
    </row>
    <row r="201" spans="1:12" x14ac:dyDescent="0.6">
      <c r="A201" s="3">
        <v>44113</v>
      </c>
      <c r="B201" s="4"/>
      <c r="C201" s="5" t="s">
        <v>2819</v>
      </c>
      <c r="D201" s="4" t="s">
        <v>2825</v>
      </c>
      <c r="E201" s="3">
        <f>VIC_public_exposure_sites[[#This Row],[Date]]</f>
        <v>44113</v>
      </c>
      <c r="F201" s="3">
        <f>VIC_public_exposure_sites[[#This Row],[Exposure Date]]</f>
        <v>44113</v>
      </c>
      <c r="G201" s="3">
        <f>VIC_public_exposure_sites[[#This Row],[Date]]+14</f>
        <v>44127</v>
      </c>
      <c r="H201" s="3">
        <f>VIC_public_exposure_sites[[#This Row],[Onset of symptoms up to]]</f>
        <v>44127</v>
      </c>
      <c r="I201" s="3" t="s">
        <v>2820</v>
      </c>
      <c r="J201" s="4"/>
      <c r="K201" s="4">
        <v>-37.291303399999997</v>
      </c>
      <c r="L201" s="4">
        <v>144.95040739999999</v>
      </c>
    </row>
    <row r="202" spans="1:12" x14ac:dyDescent="0.6">
      <c r="A202" s="3">
        <v>44111</v>
      </c>
      <c r="B202" s="4" t="s">
        <v>2824</v>
      </c>
      <c r="C202" s="5" t="s">
        <v>2821</v>
      </c>
      <c r="D202" s="4" t="s">
        <v>2817</v>
      </c>
      <c r="E202" s="3">
        <f>VIC_public_exposure_sites[[#This Row],[Date]]</f>
        <v>44111</v>
      </c>
      <c r="F202" s="3">
        <f>VIC_public_exposure_sites[[#This Row],[Exposure Date]]</f>
        <v>44111</v>
      </c>
      <c r="G202" s="3">
        <f>VIC_public_exposure_sites[[#This Row],[Date]]+14</f>
        <v>44125</v>
      </c>
      <c r="H202" s="3">
        <f>VIC_public_exposure_sites[[#This Row],[Onset of symptoms up to]]</f>
        <v>44125</v>
      </c>
      <c r="I202" s="3" t="s">
        <v>2747</v>
      </c>
      <c r="J202" s="4"/>
      <c r="K202" s="4">
        <v>-36.378857000000004</v>
      </c>
      <c r="L202" s="4">
        <v>145.40002699999999</v>
      </c>
    </row>
    <row r="203" spans="1:12" x14ac:dyDescent="0.6">
      <c r="A203" s="3">
        <v>44113</v>
      </c>
      <c r="B203" s="4" t="s">
        <v>2824</v>
      </c>
      <c r="C203" s="5" t="s">
        <v>2821</v>
      </c>
      <c r="D203" s="4" t="s">
        <v>2817</v>
      </c>
      <c r="E203" s="3">
        <f>VIC_public_exposure_sites[[#This Row],[Date]]</f>
        <v>44113</v>
      </c>
      <c r="F203" s="3">
        <f>VIC_public_exposure_sites[[#This Row],[Exposure Date]]</f>
        <v>44113</v>
      </c>
      <c r="G203" s="3">
        <f>VIC_public_exposure_sites[[#This Row],[Date]]+14</f>
        <v>44127</v>
      </c>
      <c r="H203" s="3">
        <f>VIC_public_exposure_sites[[#This Row],[Onset of symptoms up to]]</f>
        <v>44127</v>
      </c>
      <c r="I203" s="3" t="s">
        <v>2747</v>
      </c>
      <c r="J203" s="4"/>
      <c r="K203" s="4">
        <v>-36.378857000000004</v>
      </c>
      <c r="L203" s="4">
        <v>145.40002699999999</v>
      </c>
    </row>
    <row r="204" spans="1:12" x14ac:dyDescent="0.6">
      <c r="A204" s="3">
        <v>44114</v>
      </c>
      <c r="B204" s="4" t="s">
        <v>2833</v>
      </c>
      <c r="C204" s="5" t="s">
        <v>2822</v>
      </c>
      <c r="D204" s="4" t="s">
        <v>2817</v>
      </c>
      <c r="E204" s="3">
        <f>VIC_public_exposure_sites[[#This Row],[Date]]</f>
        <v>44114</v>
      </c>
      <c r="F204" s="3">
        <f>VIC_public_exposure_sites[[#This Row],[Exposure Date]]</f>
        <v>44114</v>
      </c>
      <c r="G204" s="3">
        <f>VIC_public_exposure_sites[[#This Row],[Date]]+14</f>
        <v>44128</v>
      </c>
      <c r="H204" s="3">
        <f>VIC_public_exposure_sites[[#This Row],[Onset of symptoms up to]]</f>
        <v>44128</v>
      </c>
      <c r="I204" s="3" t="s">
        <v>2823</v>
      </c>
      <c r="J204" s="4"/>
      <c r="K204" s="4">
        <v>-36.383457200000002</v>
      </c>
      <c r="L204" s="4">
        <v>145.41183469999999</v>
      </c>
    </row>
    <row r="205" spans="1:12" x14ac:dyDescent="0.6">
      <c r="A205" s="3">
        <v>44120</v>
      </c>
      <c r="B205" s="4"/>
      <c r="C205" s="5" t="s">
        <v>550</v>
      </c>
      <c r="D205" s="8" t="s">
        <v>2813</v>
      </c>
      <c r="E205" s="3">
        <f>VIC_public_exposure_sites[[#This Row],[Date]]</f>
        <v>44120</v>
      </c>
      <c r="F205" s="3">
        <f>VIC_public_exposure_sites[[#This Row],[Exposure Date]]</f>
        <v>44120</v>
      </c>
      <c r="G205" s="3">
        <f>VIC_public_exposure_sites[[#This Row],[Date]]+14</f>
        <v>44134</v>
      </c>
      <c r="H205" s="3">
        <f>VIC_public_exposure_sites[[#This Row],[Onset of symptoms up to]]</f>
        <v>44134</v>
      </c>
      <c r="I205" s="3" t="s">
        <v>549</v>
      </c>
      <c r="J205" s="3"/>
      <c r="K205" s="4">
        <v>-37.794013</v>
      </c>
      <c r="L205" s="4">
        <v>144.948849</v>
      </c>
    </row>
    <row r="206" spans="1:12" x14ac:dyDescent="0.6">
      <c r="A206" s="3">
        <v>44111</v>
      </c>
      <c r="B206" s="4" t="s">
        <v>2814</v>
      </c>
      <c r="C206" s="5" t="s">
        <v>2809</v>
      </c>
      <c r="D206" s="4" t="s">
        <v>2145</v>
      </c>
      <c r="E206" s="3">
        <f>VIC_public_exposure_sites[[#This Row],[Date]]</f>
        <v>44111</v>
      </c>
      <c r="F206" s="3">
        <f>VIC_public_exposure_sites[[#This Row],[Exposure Date]]</f>
        <v>44111</v>
      </c>
      <c r="G206" s="3">
        <f>VIC_public_exposure_sites[[#This Row],[Date]]+14</f>
        <v>44125</v>
      </c>
      <c r="H206" s="3">
        <f>VIC_public_exposure_sites[[#This Row],[Onset of symptoms up to]]</f>
        <v>44125</v>
      </c>
      <c r="I206" s="4" t="s">
        <v>211</v>
      </c>
      <c r="J206" s="4"/>
      <c r="K206" s="4">
        <v>-37.667110999999998</v>
      </c>
      <c r="L206" s="4">
        <v>144.83348079999999</v>
      </c>
    </row>
    <row r="207" spans="1:12" x14ac:dyDescent="0.6">
      <c r="A207" s="3">
        <v>44116</v>
      </c>
      <c r="B207" s="4" t="s">
        <v>2774</v>
      </c>
      <c r="C207" s="5" t="s">
        <v>2749</v>
      </c>
      <c r="D207" s="4" t="s">
        <v>2145</v>
      </c>
      <c r="E207" s="3">
        <f>VIC_public_exposure_sites[[#This Row],[Date]]</f>
        <v>44116</v>
      </c>
      <c r="F207" s="3">
        <f>VIC_public_exposure_sites[[#This Row],[Exposure Date]]</f>
        <v>44116</v>
      </c>
      <c r="G207" s="3">
        <f>VIC_public_exposure_sites[[#This Row],[Date]]+14</f>
        <v>44130</v>
      </c>
      <c r="H207" s="3">
        <f>VIC_public_exposure_sites[[#This Row],[Onset of symptoms up to]]</f>
        <v>44130</v>
      </c>
      <c r="I207" s="3" t="s">
        <v>2762</v>
      </c>
      <c r="J207" s="4"/>
      <c r="K207" s="4">
        <v>-37.819251399999999</v>
      </c>
      <c r="L207" s="4">
        <v>145.12116270000001</v>
      </c>
    </row>
    <row r="208" spans="1:12" x14ac:dyDescent="0.6">
      <c r="A208" s="3">
        <v>44109</v>
      </c>
      <c r="B208" s="4"/>
      <c r="C208" s="5" t="s">
        <v>2812</v>
      </c>
      <c r="D208" s="4" t="s">
        <v>2145</v>
      </c>
      <c r="E208" s="3">
        <f>VIC_public_exposure_sites[[#This Row],[Date]]</f>
        <v>44109</v>
      </c>
      <c r="F208" s="3">
        <f>VIC_public_exposure_sites[[#This Row],[Exposure Date]]</f>
        <v>44109</v>
      </c>
      <c r="G208" s="3">
        <f>VIC_public_exposure_sites[[#This Row],[Date]]+14</f>
        <v>44123</v>
      </c>
      <c r="H208" s="3">
        <f>VIC_public_exposure_sites[[#This Row],[Onset of symptoms up to]]</f>
        <v>44123</v>
      </c>
      <c r="I208" s="3" t="s">
        <v>2589</v>
      </c>
      <c r="J208" s="4"/>
      <c r="K208" s="4">
        <v>-37.8854945</v>
      </c>
      <c r="L208" s="4">
        <v>145.08436159999999</v>
      </c>
    </row>
    <row r="209" spans="1:12" x14ac:dyDescent="0.6">
      <c r="A209" s="3">
        <v>44110</v>
      </c>
      <c r="B209" s="4"/>
      <c r="C209" s="5" t="s">
        <v>2812</v>
      </c>
      <c r="D209" s="4" t="s">
        <v>2145</v>
      </c>
      <c r="E209" s="3">
        <f>VIC_public_exposure_sites[[#This Row],[Date]]</f>
        <v>44110</v>
      </c>
      <c r="F209" s="3">
        <f>VIC_public_exposure_sites[[#This Row],[Exposure Date]]</f>
        <v>44110</v>
      </c>
      <c r="G209" s="3">
        <f>VIC_public_exposure_sites[[#This Row],[Date]]+14</f>
        <v>44124</v>
      </c>
      <c r="H209" s="3">
        <f>VIC_public_exposure_sites[[#This Row],[Onset of symptoms up to]]</f>
        <v>44124</v>
      </c>
      <c r="I209" s="3" t="s">
        <v>2589</v>
      </c>
      <c r="J209" s="4"/>
      <c r="K209" s="4">
        <v>-37.8854945</v>
      </c>
      <c r="L209" s="4">
        <v>145.08436159999999</v>
      </c>
    </row>
    <row r="210" spans="1:12" x14ac:dyDescent="0.6">
      <c r="A210" s="3">
        <v>44114</v>
      </c>
      <c r="B210" s="4" t="s">
        <v>2810</v>
      </c>
      <c r="C210" s="5" t="s">
        <v>2752</v>
      </c>
      <c r="D210" s="4" t="s">
        <v>2145</v>
      </c>
      <c r="E210" s="3">
        <f>VIC_public_exposure_sites[[#This Row],[Date]]</f>
        <v>44114</v>
      </c>
      <c r="F210" s="3">
        <f>VIC_public_exposure_sites[[#This Row],[Exposure Date]]</f>
        <v>44114</v>
      </c>
      <c r="G210" s="3">
        <f>VIC_public_exposure_sites[[#This Row],[Date]]+14</f>
        <v>44128</v>
      </c>
      <c r="H210" s="3">
        <f>VIC_public_exposure_sites[[#This Row],[Onset of symptoms up to]]</f>
        <v>44128</v>
      </c>
      <c r="I210" s="3" t="s">
        <v>2765</v>
      </c>
      <c r="J210" s="4"/>
      <c r="K210" s="4">
        <v>-37.846199400000003</v>
      </c>
      <c r="L210" s="4">
        <v>145.04546959999999</v>
      </c>
    </row>
    <row r="211" spans="1:12" x14ac:dyDescent="0.6">
      <c r="A211" s="3">
        <v>44110</v>
      </c>
      <c r="B211" s="4" t="s">
        <v>2811</v>
      </c>
      <c r="C211" s="5" t="s">
        <v>2757</v>
      </c>
      <c r="D211" s="4" t="s">
        <v>2145</v>
      </c>
      <c r="E211" s="3">
        <f>VIC_public_exposure_sites[[#This Row],[Date]]</f>
        <v>44110</v>
      </c>
      <c r="F211" s="3">
        <f>VIC_public_exposure_sites[[#This Row],[Exposure Date]]</f>
        <v>44110</v>
      </c>
      <c r="G211" s="3">
        <f>VIC_public_exposure_sites[[#This Row],[Date]]+14</f>
        <v>44124</v>
      </c>
      <c r="H211" s="3">
        <f>VIC_public_exposure_sites[[#This Row],[Onset of symptoms up to]]</f>
        <v>44124</v>
      </c>
      <c r="I211" s="3" t="s">
        <v>2110</v>
      </c>
      <c r="J211" s="4" t="s">
        <v>2111</v>
      </c>
      <c r="K211" s="4" t="s">
        <v>2112</v>
      </c>
      <c r="L211" s="4" t="s">
        <v>2113</v>
      </c>
    </row>
    <row r="212" spans="1:12" x14ac:dyDescent="0.6">
      <c r="A212" s="3">
        <v>44105</v>
      </c>
      <c r="B212" s="4" t="s">
        <v>2807</v>
      </c>
      <c r="C212" s="5" t="s">
        <v>2806</v>
      </c>
      <c r="D212" s="4" t="s">
        <v>2145</v>
      </c>
      <c r="E212" s="3">
        <f>VIC_public_exposure_sites[[#This Row],[Date]]</f>
        <v>44105</v>
      </c>
      <c r="F212" s="3">
        <f>VIC_public_exposure_sites[[#This Row],[Exposure Date]]</f>
        <v>44105</v>
      </c>
      <c r="G212" s="3">
        <f>VIC_public_exposure_sites[[#This Row],[Date]]+14</f>
        <v>44119</v>
      </c>
      <c r="H212" s="3">
        <f>VIC_public_exposure_sites[[#This Row],[Onset of symptoms up to]]</f>
        <v>44119</v>
      </c>
      <c r="I212" s="3" t="s">
        <v>2767</v>
      </c>
      <c r="J212" s="4"/>
      <c r="K212" s="4">
        <v>-37.8630475</v>
      </c>
      <c r="L212" s="4">
        <v>145.0268848</v>
      </c>
    </row>
    <row r="213" spans="1:12" x14ac:dyDescent="0.6">
      <c r="A213" s="3">
        <v>44106</v>
      </c>
      <c r="B213" s="4" t="s">
        <v>2808</v>
      </c>
      <c r="C213" s="5" t="s">
        <v>2806</v>
      </c>
      <c r="D213" s="4" t="s">
        <v>2145</v>
      </c>
      <c r="E213" s="3">
        <f>VIC_public_exposure_sites[[#This Row],[Date]]</f>
        <v>44106</v>
      </c>
      <c r="F213" s="3">
        <f>VIC_public_exposure_sites[[#This Row],[Exposure Date]]</f>
        <v>44106</v>
      </c>
      <c r="G213" s="3">
        <f>VIC_public_exposure_sites[[#This Row],[Date]]+14</f>
        <v>44120</v>
      </c>
      <c r="H213" s="3">
        <f>VIC_public_exposure_sites[[#This Row],[Onset of symptoms up to]]</f>
        <v>44120</v>
      </c>
      <c r="I213" s="3" t="s">
        <v>2767</v>
      </c>
      <c r="J213" s="4"/>
      <c r="K213" s="4">
        <v>-37.8630475</v>
      </c>
      <c r="L213" s="4">
        <v>145.0268848</v>
      </c>
    </row>
    <row r="214" spans="1:12" x14ac:dyDescent="0.6">
      <c r="A214" s="3">
        <v>44109</v>
      </c>
      <c r="B214" s="4" t="s">
        <v>2785</v>
      </c>
      <c r="C214" s="5" t="s">
        <v>2806</v>
      </c>
      <c r="D214" s="4" t="s">
        <v>2145</v>
      </c>
      <c r="E214" s="3">
        <f>VIC_public_exposure_sites[[#This Row],[Date]]</f>
        <v>44109</v>
      </c>
      <c r="F214" s="3">
        <f>VIC_public_exposure_sites[[#This Row],[Exposure Date]]</f>
        <v>44109</v>
      </c>
      <c r="G214" s="3">
        <f>VIC_public_exposure_sites[[#This Row],[Date]]+14</f>
        <v>44123</v>
      </c>
      <c r="H214" s="3">
        <f>VIC_public_exposure_sites[[#This Row],[Onset of symptoms up to]]</f>
        <v>44123</v>
      </c>
      <c r="I214" s="3" t="s">
        <v>2767</v>
      </c>
      <c r="J214" s="4"/>
      <c r="K214" s="4">
        <v>-37.8630475</v>
      </c>
      <c r="L214" s="4">
        <v>145.0268848</v>
      </c>
    </row>
    <row r="215" spans="1:12" x14ac:dyDescent="0.6">
      <c r="A215" s="3">
        <v>44104</v>
      </c>
      <c r="B215" s="4" t="s">
        <v>2804</v>
      </c>
      <c r="C215" s="5" t="s">
        <v>2802</v>
      </c>
      <c r="D215" s="4" t="s">
        <v>2145</v>
      </c>
      <c r="E215" s="3">
        <f>VIC_public_exposure_sites[[#This Row],[Date]]</f>
        <v>44104</v>
      </c>
      <c r="F215" s="3">
        <f>VIC_public_exposure_sites[[#This Row],[Exposure Date]]</f>
        <v>44104</v>
      </c>
      <c r="G215" s="3">
        <f>VIC_public_exposure_sites[[#This Row],[Date]]+14</f>
        <v>44118</v>
      </c>
      <c r="H215" s="3">
        <f>VIC_public_exposure_sites[[#This Row],[Onset of symptoms up to]]</f>
        <v>44118</v>
      </c>
      <c r="I215" s="3" t="s">
        <v>2803</v>
      </c>
      <c r="J215" s="4"/>
      <c r="K215" s="4">
        <v>-37.525452100000003</v>
      </c>
      <c r="L215" s="4">
        <v>144.94871000000001</v>
      </c>
    </row>
    <row r="216" spans="1:12" x14ac:dyDescent="0.6">
      <c r="A216" s="3">
        <v>44115</v>
      </c>
      <c r="B216" s="4" t="s">
        <v>2818</v>
      </c>
      <c r="C216" s="5" t="s">
        <v>2801</v>
      </c>
      <c r="D216" s="4" t="s">
        <v>2145</v>
      </c>
      <c r="E216" s="3">
        <f>VIC_public_exposure_sites[[#This Row],[Date]]</f>
        <v>44115</v>
      </c>
      <c r="F216" s="3">
        <f>VIC_public_exposure_sites[[#This Row],[Exposure Date]]</f>
        <v>44115</v>
      </c>
      <c r="G216" s="3">
        <f>VIC_public_exposure_sites[[#This Row],[Date]]+14</f>
        <v>44129</v>
      </c>
      <c r="H216" s="3">
        <f>VIC_public_exposure_sites[[#This Row],[Onset of symptoms up to]]</f>
        <v>44129</v>
      </c>
      <c r="I216" s="3" t="s">
        <v>2772</v>
      </c>
      <c r="J216" s="4"/>
      <c r="K216" s="4">
        <v>-36.389022799999999</v>
      </c>
      <c r="L216" s="4">
        <v>145.36228940000001</v>
      </c>
    </row>
    <row r="217" spans="1:12" x14ac:dyDescent="0.6">
      <c r="A217" s="3">
        <v>44114</v>
      </c>
      <c r="B217" s="4" t="s">
        <v>2775</v>
      </c>
      <c r="C217" s="5" t="s">
        <v>2800</v>
      </c>
      <c r="D217" s="4" t="s">
        <v>2145</v>
      </c>
      <c r="E217" s="3">
        <f>VIC_public_exposure_sites[[#This Row],[Date]]</f>
        <v>44114</v>
      </c>
      <c r="F217" s="3">
        <f>VIC_public_exposure_sites[[#This Row],[Exposure Date]]</f>
        <v>44114</v>
      </c>
      <c r="G217" s="3">
        <f>VIC_public_exposure_sites[[#This Row],[Date]]+14</f>
        <v>44128</v>
      </c>
      <c r="H217" s="3">
        <f>VIC_public_exposure_sites[[#This Row],[Onset of symptoms up to]]</f>
        <v>44128</v>
      </c>
      <c r="I217" s="3" t="s">
        <v>1774</v>
      </c>
      <c r="J217" s="4"/>
      <c r="K217" s="4">
        <v>-37.831237299999998</v>
      </c>
      <c r="L217" s="4">
        <v>145.14736830000001</v>
      </c>
    </row>
    <row r="218" spans="1:12" x14ac:dyDescent="0.6">
      <c r="A218" s="3">
        <v>44107</v>
      </c>
      <c r="B218" s="4" t="s">
        <v>2707</v>
      </c>
      <c r="C218" s="5" t="s">
        <v>2796</v>
      </c>
      <c r="D218" s="4" t="s">
        <v>2145</v>
      </c>
      <c r="E218" s="3">
        <f>VIC_public_exposure_sites[[#This Row],[Date]]</f>
        <v>44107</v>
      </c>
      <c r="F218" s="3">
        <f>VIC_public_exposure_sites[[#This Row],[Exposure Date]]</f>
        <v>44107</v>
      </c>
      <c r="G218" s="3">
        <f>VIC_public_exposure_sites[[#This Row],[Date]]+14</f>
        <v>44121</v>
      </c>
      <c r="H218" s="3">
        <f>VIC_public_exposure_sites[[#This Row],[Onset of symptoms up to]]</f>
        <v>44121</v>
      </c>
      <c r="I218" s="3" t="s">
        <v>2703</v>
      </c>
      <c r="J218" s="4"/>
      <c r="K218" s="4">
        <v>-37.936518800000002</v>
      </c>
      <c r="L218" s="4">
        <v>145.19107729999999</v>
      </c>
    </row>
    <row r="219" spans="1:12" x14ac:dyDescent="0.6">
      <c r="A219" s="3">
        <v>44113</v>
      </c>
      <c r="B219" s="4" t="s">
        <v>2797</v>
      </c>
      <c r="C219" s="5" t="s">
        <v>2796</v>
      </c>
      <c r="D219" s="4" t="s">
        <v>2145</v>
      </c>
      <c r="E219" s="3">
        <f>VIC_public_exposure_sites[[#This Row],[Date]]</f>
        <v>44113</v>
      </c>
      <c r="F219" s="3">
        <f>VIC_public_exposure_sites[[#This Row],[Exposure Date]]</f>
        <v>44113</v>
      </c>
      <c r="G219" s="3">
        <f>VIC_public_exposure_sites[[#This Row],[Date]]+14</f>
        <v>44127</v>
      </c>
      <c r="H219" s="3">
        <f>VIC_public_exposure_sites[[#This Row],[Onset of symptoms up to]]</f>
        <v>44127</v>
      </c>
      <c r="I219" s="3" t="s">
        <v>2703</v>
      </c>
      <c r="J219" s="4"/>
      <c r="K219" s="4">
        <v>-37.936518800000002</v>
      </c>
      <c r="L219" s="4">
        <v>145.19107729999999</v>
      </c>
    </row>
    <row r="220" spans="1:12" x14ac:dyDescent="0.6">
      <c r="A220" s="3">
        <v>44110</v>
      </c>
      <c r="B220" s="4"/>
      <c r="C220" s="5" t="s">
        <v>2793</v>
      </c>
      <c r="D220" s="4" t="s">
        <v>2795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2794</v>
      </c>
      <c r="J220" s="4"/>
      <c r="K220" s="4">
        <v>-37.811172200000001</v>
      </c>
      <c r="L220" s="4">
        <v>144.96487049999999</v>
      </c>
    </row>
    <row r="221" spans="1:12" x14ac:dyDescent="0.6">
      <c r="A221" s="3">
        <v>44111</v>
      </c>
      <c r="B221" s="4"/>
      <c r="C221" s="5" t="s">
        <v>2793</v>
      </c>
      <c r="D221" s="4" t="s">
        <v>2795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3" t="s">
        <v>2794</v>
      </c>
      <c r="J221" s="4"/>
      <c r="K221" s="4">
        <v>-37.811172200000001</v>
      </c>
      <c r="L221" s="4">
        <v>144.96487049999999</v>
      </c>
    </row>
    <row r="222" spans="1:12" x14ac:dyDescent="0.6">
      <c r="A222" s="3">
        <v>44113</v>
      </c>
      <c r="B222" s="4" t="s">
        <v>2775</v>
      </c>
      <c r="C222" s="5" t="s">
        <v>2749</v>
      </c>
      <c r="D222" s="4" t="s">
        <v>2145</v>
      </c>
      <c r="E222" s="3">
        <f>VIC_public_exposure_sites[[#This Row],[Date]]</f>
        <v>44113</v>
      </c>
      <c r="F222" s="3">
        <f>VIC_public_exposure_sites[[#This Row],[Exposure Date]]</f>
        <v>44113</v>
      </c>
      <c r="G222" s="3">
        <f>VIC_public_exposure_sites[[#This Row],[Date]]+14</f>
        <v>44127</v>
      </c>
      <c r="H222" s="3">
        <f>VIC_public_exposure_sites[[#This Row],[Onset of symptoms up to]]</f>
        <v>44127</v>
      </c>
      <c r="I222" s="3" t="s">
        <v>2762</v>
      </c>
      <c r="J222" s="4"/>
      <c r="K222" s="4">
        <v>-37.819251399999999</v>
      </c>
      <c r="L222" s="4">
        <v>145.12116270000001</v>
      </c>
    </row>
    <row r="223" spans="1:12" x14ac:dyDescent="0.6">
      <c r="A223" s="3">
        <v>44114</v>
      </c>
      <c r="B223" s="4" t="s">
        <v>2775</v>
      </c>
      <c r="C223" s="5" t="s">
        <v>2749</v>
      </c>
      <c r="D223" s="4" t="s">
        <v>2145</v>
      </c>
      <c r="E223" s="3">
        <f>VIC_public_exposure_sites[[#This Row],[Date]]</f>
        <v>44114</v>
      </c>
      <c r="F223" s="3">
        <f>VIC_public_exposure_sites[[#This Row],[Exposure Date]]</f>
        <v>44114</v>
      </c>
      <c r="G223" s="3">
        <f>VIC_public_exposure_sites[[#This Row],[Date]]+14</f>
        <v>44128</v>
      </c>
      <c r="H223" s="3">
        <f>VIC_public_exposure_sites[[#This Row],[Onset of symptoms up to]]</f>
        <v>44128</v>
      </c>
      <c r="I223" s="3" t="s">
        <v>2762</v>
      </c>
      <c r="J223" s="4"/>
      <c r="K223" s="4">
        <v>-37.819251399999999</v>
      </c>
      <c r="L223" s="4">
        <v>145.12116270000001</v>
      </c>
    </row>
    <row r="224" spans="1:12" ht="28.5" x14ac:dyDescent="0.6">
      <c r="A224" s="3">
        <v>44114</v>
      </c>
      <c r="B224" s="4" t="s">
        <v>2776</v>
      </c>
      <c r="C224" s="5" t="s">
        <v>2750</v>
      </c>
      <c r="D224" s="4" t="s">
        <v>2145</v>
      </c>
      <c r="E224" s="3">
        <f>VIC_public_exposure_sites[[#This Row],[Date]]</f>
        <v>44114</v>
      </c>
      <c r="F224" s="3">
        <f>VIC_public_exposure_sites[[#This Row],[Exposure Date]]</f>
        <v>44114</v>
      </c>
      <c r="G224" s="3">
        <f>VIC_public_exposure_sites[[#This Row],[Date]]+14</f>
        <v>44128</v>
      </c>
      <c r="H224" s="3">
        <f>VIC_public_exposure_sites[[#This Row],[Onset of symptoms up to]]</f>
        <v>44128</v>
      </c>
      <c r="I224" s="3" t="s">
        <v>2763</v>
      </c>
      <c r="J224" s="4"/>
      <c r="K224" s="4">
        <v>-37.977153899999998</v>
      </c>
      <c r="L224" s="4">
        <v>145.2594575</v>
      </c>
    </row>
    <row r="225" spans="1:12" x14ac:dyDescent="0.6">
      <c r="A225" s="3">
        <v>44114</v>
      </c>
      <c r="B225" s="4" t="s">
        <v>2776</v>
      </c>
      <c r="C225" s="5" t="s">
        <v>2751</v>
      </c>
      <c r="D225" s="4" t="s">
        <v>2145</v>
      </c>
      <c r="E225" s="3">
        <f>VIC_public_exposure_sites[[#This Row],[Date]]</f>
        <v>44114</v>
      </c>
      <c r="F225" s="3">
        <f>VIC_public_exposure_sites[[#This Row],[Exposure Date]]</f>
        <v>44114</v>
      </c>
      <c r="G225" s="3">
        <f>VIC_public_exposure_sites[[#This Row],[Date]]+14</f>
        <v>44128</v>
      </c>
      <c r="H225" s="3">
        <f>VIC_public_exposure_sites[[#This Row],[Onset of symptoms up to]]</f>
        <v>44128</v>
      </c>
      <c r="I225" s="3" t="s">
        <v>2764</v>
      </c>
      <c r="J225" s="4"/>
      <c r="K225" s="4">
        <v>-37.976804000000001</v>
      </c>
      <c r="L225" s="4">
        <v>145.2594589</v>
      </c>
    </row>
    <row r="226" spans="1:12" x14ac:dyDescent="0.6">
      <c r="A226" s="3">
        <v>44106</v>
      </c>
      <c r="B226" s="4" t="s">
        <v>2777</v>
      </c>
      <c r="C226" s="5" t="s">
        <v>2752</v>
      </c>
      <c r="D226" s="4" t="s">
        <v>2145</v>
      </c>
      <c r="E226" s="3">
        <f>VIC_public_exposure_sites[[#This Row],[Date]]</f>
        <v>44106</v>
      </c>
      <c r="F226" s="3">
        <f>VIC_public_exposure_sites[[#This Row],[Exposure Date]]</f>
        <v>44106</v>
      </c>
      <c r="G226" s="3">
        <f>VIC_public_exposure_sites[[#This Row],[Date]]+14</f>
        <v>44120</v>
      </c>
      <c r="H226" s="3">
        <f>VIC_public_exposure_sites[[#This Row],[Onset of symptoms up to]]</f>
        <v>44120</v>
      </c>
      <c r="I226" s="3" t="s">
        <v>2765</v>
      </c>
      <c r="J226" s="4"/>
      <c r="K226" s="4">
        <v>-37.846199400000003</v>
      </c>
      <c r="L226" s="4">
        <v>145.04546959999999</v>
      </c>
    </row>
    <row r="227" spans="1:12" x14ac:dyDescent="0.6">
      <c r="A227" s="3">
        <v>44111</v>
      </c>
      <c r="B227" s="4" t="s">
        <v>2778</v>
      </c>
      <c r="C227" s="5" t="s">
        <v>2752</v>
      </c>
      <c r="D227" s="4" t="s">
        <v>2145</v>
      </c>
      <c r="E227" s="3">
        <f>VIC_public_exposure_sites[[#This Row],[Date]]</f>
        <v>44111</v>
      </c>
      <c r="F227" s="3">
        <f>VIC_public_exposure_sites[[#This Row],[Exposure Date]]</f>
        <v>44111</v>
      </c>
      <c r="G227" s="3">
        <f>VIC_public_exposure_sites[[#This Row],[Date]]+14</f>
        <v>44125</v>
      </c>
      <c r="H227" s="3">
        <f>VIC_public_exposure_sites[[#This Row],[Onset of symptoms up to]]</f>
        <v>44125</v>
      </c>
      <c r="I227" s="3" t="s">
        <v>2765</v>
      </c>
      <c r="J227" s="4"/>
      <c r="K227" s="4">
        <v>-37.846199400000003</v>
      </c>
      <c r="L227" s="4">
        <v>145.04546959999999</v>
      </c>
    </row>
    <row r="228" spans="1:12" x14ac:dyDescent="0.6">
      <c r="A228" s="3">
        <v>44113</v>
      </c>
      <c r="B228" s="4" t="s">
        <v>2779</v>
      </c>
      <c r="C228" s="5" t="s">
        <v>2752</v>
      </c>
      <c r="D228" s="4" t="s">
        <v>2145</v>
      </c>
      <c r="E228" s="3">
        <f>VIC_public_exposure_sites[[#This Row],[Date]]</f>
        <v>44113</v>
      </c>
      <c r="F228" s="3">
        <f>VIC_public_exposure_sites[[#This Row],[Exposure Date]]</f>
        <v>44113</v>
      </c>
      <c r="G228" s="3">
        <f>VIC_public_exposure_sites[[#This Row],[Date]]+14</f>
        <v>44127</v>
      </c>
      <c r="H228" s="3">
        <f>VIC_public_exposure_sites[[#This Row],[Onset of symptoms up to]]</f>
        <v>44127</v>
      </c>
      <c r="I228" s="3" t="s">
        <v>2765</v>
      </c>
      <c r="J228" s="4"/>
      <c r="K228" s="4">
        <v>-37.846199400000003</v>
      </c>
      <c r="L228" s="4">
        <v>145.04546959999999</v>
      </c>
    </row>
    <row r="229" spans="1:12" x14ac:dyDescent="0.6">
      <c r="A229" s="3">
        <v>44110</v>
      </c>
      <c r="B229" s="4" t="s">
        <v>2780</v>
      </c>
      <c r="C229" s="5" t="s">
        <v>2753</v>
      </c>
      <c r="D229" s="4" t="s">
        <v>2145</v>
      </c>
      <c r="E229" s="3">
        <f>VIC_public_exposure_sites[[#This Row],[Date]]</f>
        <v>44110</v>
      </c>
      <c r="F229" s="3">
        <f>VIC_public_exposure_sites[[#This Row],[Exposure Date]]</f>
        <v>44110</v>
      </c>
      <c r="G229" s="3">
        <f>VIC_public_exposure_sites[[#This Row],[Date]]+14</f>
        <v>44124</v>
      </c>
      <c r="H229" s="3">
        <f>VIC_public_exposure_sites[[#This Row],[Onset of symptoms up to]]</f>
        <v>44124</v>
      </c>
      <c r="I229" s="3" t="s">
        <v>2766</v>
      </c>
      <c r="J229" s="4"/>
      <c r="K229" s="4">
        <v>-37.860239</v>
      </c>
      <c r="L229" s="4">
        <v>145.029135</v>
      </c>
    </row>
    <row r="230" spans="1:12" x14ac:dyDescent="0.6">
      <c r="A230" s="3">
        <v>44112</v>
      </c>
      <c r="B230" s="4" t="s">
        <v>2781</v>
      </c>
      <c r="C230" s="5" t="s">
        <v>2753</v>
      </c>
      <c r="D230" s="4" t="s">
        <v>2145</v>
      </c>
      <c r="E230" s="3">
        <f>VIC_public_exposure_sites[[#This Row],[Date]]</f>
        <v>44112</v>
      </c>
      <c r="F230" s="3">
        <f>VIC_public_exposure_sites[[#This Row],[Exposure Date]]</f>
        <v>44112</v>
      </c>
      <c r="G230" s="3">
        <f>VIC_public_exposure_sites[[#This Row],[Date]]+14</f>
        <v>44126</v>
      </c>
      <c r="H230" s="3">
        <f>VIC_public_exposure_sites[[#This Row],[Onset of symptoms up to]]</f>
        <v>44126</v>
      </c>
      <c r="I230" s="3" t="s">
        <v>2766</v>
      </c>
      <c r="J230" s="4"/>
      <c r="K230" s="4">
        <v>-37.860239</v>
      </c>
      <c r="L230" s="4">
        <v>145.029135</v>
      </c>
    </row>
    <row r="231" spans="1:12" x14ac:dyDescent="0.6">
      <c r="A231" s="3">
        <v>44104</v>
      </c>
      <c r="B231" s="4" t="s">
        <v>2782</v>
      </c>
      <c r="C231" s="5" t="s">
        <v>2754</v>
      </c>
      <c r="D231" s="4" t="s">
        <v>2145</v>
      </c>
      <c r="E231" s="3">
        <f>VIC_public_exposure_sites[[#This Row],[Date]]</f>
        <v>44104</v>
      </c>
      <c r="F231" s="3">
        <f>VIC_public_exposure_sites[[#This Row],[Exposure Date]]</f>
        <v>44104</v>
      </c>
      <c r="G231" s="3">
        <f>VIC_public_exposure_sites[[#This Row],[Date]]+14</f>
        <v>44118</v>
      </c>
      <c r="H231" s="3">
        <f>VIC_public_exposure_sites[[#This Row],[Onset of symptoms up to]]</f>
        <v>44118</v>
      </c>
      <c r="I231" s="3" t="s">
        <v>2767</v>
      </c>
      <c r="J231" s="4"/>
      <c r="K231" s="4">
        <v>-37.862435400000003</v>
      </c>
      <c r="L231" s="4">
        <v>145.0274502</v>
      </c>
    </row>
    <row r="232" spans="1:12" x14ac:dyDescent="0.6">
      <c r="A232" s="3">
        <v>44105</v>
      </c>
      <c r="B232" s="4" t="s">
        <v>2783</v>
      </c>
      <c r="C232" s="5" t="s">
        <v>2754</v>
      </c>
      <c r="D232" s="4" t="s">
        <v>2145</v>
      </c>
      <c r="E232" s="3">
        <f>VIC_public_exposure_sites[[#This Row],[Date]]</f>
        <v>44105</v>
      </c>
      <c r="F232" s="3">
        <f>VIC_public_exposure_sites[[#This Row],[Exposure Date]]</f>
        <v>44105</v>
      </c>
      <c r="G232" s="3">
        <f>VIC_public_exposure_sites[[#This Row],[Date]]+14</f>
        <v>44119</v>
      </c>
      <c r="H232" s="3">
        <f>VIC_public_exposure_sites[[#This Row],[Onset of symptoms up to]]</f>
        <v>44119</v>
      </c>
      <c r="I232" s="3" t="s">
        <v>2767</v>
      </c>
      <c r="J232" s="4"/>
      <c r="K232" s="4">
        <v>-37.862435400000003</v>
      </c>
      <c r="L232" s="4">
        <v>145.0274502</v>
      </c>
    </row>
    <row r="233" spans="1:12" x14ac:dyDescent="0.6">
      <c r="A233" s="3">
        <v>44108</v>
      </c>
      <c r="B233" s="4" t="s">
        <v>2784</v>
      </c>
      <c r="C233" s="5" t="s">
        <v>2754</v>
      </c>
      <c r="D233" s="4" t="s">
        <v>2145</v>
      </c>
      <c r="E233" s="3">
        <f>VIC_public_exposure_sites[[#This Row],[Date]]</f>
        <v>44108</v>
      </c>
      <c r="F233" s="3">
        <f>VIC_public_exposure_sites[[#This Row],[Exposure Date]]</f>
        <v>44108</v>
      </c>
      <c r="G233" s="3">
        <f>VIC_public_exposure_sites[[#This Row],[Date]]+14</f>
        <v>44122</v>
      </c>
      <c r="H233" s="3">
        <f>VIC_public_exposure_sites[[#This Row],[Onset of symptoms up to]]</f>
        <v>44122</v>
      </c>
      <c r="I233" s="3" t="s">
        <v>2767</v>
      </c>
      <c r="J233" s="4"/>
      <c r="K233" s="4">
        <v>-37.862435400000003</v>
      </c>
      <c r="L233" s="4">
        <v>145.0274502</v>
      </c>
    </row>
    <row r="234" spans="1:12" x14ac:dyDescent="0.6">
      <c r="A234" s="3">
        <v>44109</v>
      </c>
      <c r="B234" s="4" t="s">
        <v>2785</v>
      </c>
      <c r="C234" s="5" t="s">
        <v>2754</v>
      </c>
      <c r="D234" s="4" t="s">
        <v>2145</v>
      </c>
      <c r="E234" s="3">
        <f>VIC_public_exposure_sites[[#This Row],[Date]]</f>
        <v>44109</v>
      </c>
      <c r="F234" s="3">
        <f>VIC_public_exposure_sites[[#This Row],[Exposure Date]]</f>
        <v>44109</v>
      </c>
      <c r="G234" s="3">
        <f>VIC_public_exposure_sites[[#This Row],[Date]]+14</f>
        <v>44123</v>
      </c>
      <c r="H234" s="3">
        <f>VIC_public_exposure_sites[[#This Row],[Onset of symptoms up to]]</f>
        <v>44123</v>
      </c>
      <c r="I234" s="3" t="s">
        <v>2767</v>
      </c>
      <c r="J234" s="4"/>
      <c r="K234" s="4">
        <v>-37.862435400000003</v>
      </c>
      <c r="L234" s="4">
        <v>145.0274502</v>
      </c>
    </row>
    <row r="235" spans="1:12" x14ac:dyDescent="0.6">
      <c r="A235" s="3">
        <v>44110</v>
      </c>
      <c r="B235" s="4" t="s">
        <v>2778</v>
      </c>
      <c r="C235" s="5" t="s">
        <v>2754</v>
      </c>
      <c r="D235" s="4" t="s">
        <v>2145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2767</v>
      </c>
      <c r="J235" s="4"/>
      <c r="K235" s="4">
        <v>-37.862435400000003</v>
      </c>
      <c r="L235" s="4">
        <v>145.0274502</v>
      </c>
    </row>
    <row r="236" spans="1:12" ht="28.5" x14ac:dyDescent="0.6">
      <c r="A236" s="3">
        <v>44112</v>
      </c>
      <c r="B236" s="4" t="s">
        <v>2786</v>
      </c>
      <c r="C236" s="5" t="s">
        <v>2755</v>
      </c>
      <c r="D236" s="4" t="s">
        <v>2145</v>
      </c>
      <c r="E236" s="3">
        <f>VIC_public_exposure_sites[[#This Row],[Date]]</f>
        <v>44112</v>
      </c>
      <c r="F236" s="3">
        <f>VIC_public_exposure_sites[[#This Row],[Exposure Date]]</f>
        <v>44112</v>
      </c>
      <c r="G236" s="3">
        <f>VIC_public_exposure_sites[[#This Row],[Date]]+14</f>
        <v>44126</v>
      </c>
      <c r="H236" s="3">
        <f>VIC_public_exposure_sites[[#This Row],[Onset of symptoms up to]]</f>
        <v>44126</v>
      </c>
      <c r="I236" s="3" t="s">
        <v>2768</v>
      </c>
      <c r="J236" s="4"/>
      <c r="K236" s="4">
        <v>-38.019191800000002</v>
      </c>
      <c r="L236" s="4">
        <v>145.30595080000001</v>
      </c>
    </row>
    <row r="237" spans="1:12" ht="28.5" x14ac:dyDescent="0.6">
      <c r="A237" s="3">
        <v>44113</v>
      </c>
      <c r="B237" s="4" t="s">
        <v>2787</v>
      </c>
      <c r="C237" s="5" t="s">
        <v>2755</v>
      </c>
      <c r="D237" s="4" t="s">
        <v>2145</v>
      </c>
      <c r="E237" s="3">
        <f>VIC_public_exposure_sites[[#This Row],[Date]]</f>
        <v>44113</v>
      </c>
      <c r="F237" s="3">
        <f>VIC_public_exposure_sites[[#This Row],[Exposure Date]]</f>
        <v>44113</v>
      </c>
      <c r="G237" s="3">
        <f>VIC_public_exposure_sites[[#This Row],[Date]]+14</f>
        <v>44127</v>
      </c>
      <c r="H237" s="3">
        <f>VIC_public_exposure_sites[[#This Row],[Onset of symptoms up to]]</f>
        <v>44127</v>
      </c>
      <c r="I237" s="3" t="s">
        <v>2768</v>
      </c>
      <c r="J237" s="4"/>
      <c r="K237" s="4">
        <v>-38.019191800000002</v>
      </c>
      <c r="L237" s="4">
        <v>145.30595080000001</v>
      </c>
    </row>
    <row r="238" spans="1:12" x14ac:dyDescent="0.6">
      <c r="A238" s="3">
        <v>44112</v>
      </c>
      <c r="B238" s="4" t="s">
        <v>2786</v>
      </c>
      <c r="C238" s="5" t="s">
        <v>2756</v>
      </c>
      <c r="D238" s="4" t="s">
        <v>2145</v>
      </c>
      <c r="E238" s="3">
        <f>VIC_public_exposure_sites[[#This Row],[Date]]</f>
        <v>44112</v>
      </c>
      <c r="F238" s="3">
        <f>VIC_public_exposure_sites[[#This Row],[Exposure Date]]</f>
        <v>44112</v>
      </c>
      <c r="G238" s="3">
        <f>VIC_public_exposure_sites[[#This Row],[Date]]+14</f>
        <v>44126</v>
      </c>
      <c r="H238" s="3">
        <f>VIC_public_exposure_sites[[#This Row],[Onset of symptoms up to]]</f>
        <v>44126</v>
      </c>
      <c r="I238" s="3" t="s">
        <v>2769</v>
      </c>
      <c r="J238" s="4"/>
      <c r="K238" s="4">
        <v>-38.017558399999999</v>
      </c>
      <c r="L238" s="4">
        <v>145.30384090000001</v>
      </c>
    </row>
    <row r="239" spans="1:12" x14ac:dyDescent="0.6">
      <c r="A239" s="3">
        <v>44110</v>
      </c>
      <c r="B239" s="4" t="s">
        <v>2788</v>
      </c>
      <c r="C239" s="5" t="s">
        <v>2757</v>
      </c>
      <c r="D239" s="4" t="s">
        <v>2145</v>
      </c>
      <c r="E239" s="3">
        <f>VIC_public_exposure_sites[[#This Row],[Date]]</f>
        <v>44110</v>
      </c>
      <c r="F239" s="3">
        <f>VIC_public_exposure_sites[[#This Row],[Exposure Date]]</f>
        <v>44110</v>
      </c>
      <c r="G239" s="3">
        <f>VIC_public_exposure_sites[[#This Row],[Date]]+14</f>
        <v>44124</v>
      </c>
      <c r="H239" s="3">
        <f>VIC_public_exposure_sites[[#This Row],[Onset of symptoms up to]]</f>
        <v>44124</v>
      </c>
      <c r="I239" s="3" t="s">
        <v>2770</v>
      </c>
      <c r="J239" s="4"/>
      <c r="K239" s="4">
        <v>-37.724987300000002</v>
      </c>
      <c r="L239" s="4">
        <v>145.02815319999999</v>
      </c>
    </row>
    <row r="240" spans="1:12" x14ac:dyDescent="0.6">
      <c r="A240" s="3">
        <v>44104</v>
      </c>
      <c r="B240" s="4"/>
      <c r="C240" s="5" t="s">
        <v>2758</v>
      </c>
      <c r="D240" s="4" t="s">
        <v>2145</v>
      </c>
      <c r="E240" s="3">
        <f>VIC_public_exposure_sites[[#This Row],[Date]]</f>
        <v>44104</v>
      </c>
      <c r="F240" s="3">
        <f>VIC_public_exposure_sites[[#This Row],[Exposure Date]]</f>
        <v>44104</v>
      </c>
      <c r="G240" s="3">
        <f>VIC_public_exposure_sites[[#This Row],[Date]]+14</f>
        <v>44118</v>
      </c>
      <c r="H240" s="3">
        <f>VIC_public_exposure_sites[[#This Row],[Onset of symptoms up to]]</f>
        <v>44118</v>
      </c>
      <c r="I240" s="3" t="s">
        <v>2771</v>
      </c>
      <c r="J240" s="4"/>
      <c r="K240" s="4">
        <v>-36.387757399999998</v>
      </c>
      <c r="L240" s="4">
        <v>145.42177330000001</v>
      </c>
    </row>
    <row r="241" spans="1:12" x14ac:dyDescent="0.6">
      <c r="A241" s="3">
        <v>44107</v>
      </c>
      <c r="B241" s="4" t="s">
        <v>2799</v>
      </c>
      <c r="C241" s="5" t="s">
        <v>2798</v>
      </c>
      <c r="D241" s="4" t="s">
        <v>2145</v>
      </c>
      <c r="E241" s="3">
        <f>VIC_public_exposure_sites[[#This Row],[Date]]</f>
        <v>44107</v>
      </c>
      <c r="F241" s="3">
        <f>VIC_public_exposure_sites[[#This Row],[Exposure Date]]</f>
        <v>44107</v>
      </c>
      <c r="G241" s="3">
        <f>VIC_public_exposure_sites[[#This Row],[Date]]+14</f>
        <v>44121</v>
      </c>
      <c r="H241" s="3">
        <f>VIC_public_exposure_sites[[#This Row],[Onset of symptoms up to]]</f>
        <v>44121</v>
      </c>
      <c r="I241" s="3" t="s">
        <v>2789</v>
      </c>
      <c r="J241" s="4"/>
      <c r="K241" s="4">
        <v>-36.354778699999997</v>
      </c>
      <c r="L241" s="4">
        <v>145.4027136</v>
      </c>
    </row>
    <row r="242" spans="1:12" x14ac:dyDescent="0.6">
      <c r="A242" s="3">
        <v>44112</v>
      </c>
      <c r="B242" s="4" t="s">
        <v>2816</v>
      </c>
      <c r="C242" s="5" t="s">
        <v>2798</v>
      </c>
      <c r="D242" s="4" t="s">
        <v>2817</v>
      </c>
      <c r="E242" s="3">
        <f>VIC_public_exposure_sites[[#This Row],[Date]]</f>
        <v>44112</v>
      </c>
      <c r="F242" s="3">
        <f>VIC_public_exposure_sites[[#This Row],[Exposure Date]]</f>
        <v>44112</v>
      </c>
      <c r="G242" s="3">
        <f>VIC_public_exposure_sites[[#This Row],[Date]]+14</f>
        <v>44126</v>
      </c>
      <c r="H242" s="3">
        <f>VIC_public_exposure_sites[[#This Row],[Onset of symptoms up to]]</f>
        <v>44126</v>
      </c>
      <c r="I242" s="3" t="s">
        <v>2789</v>
      </c>
      <c r="J242" s="4"/>
      <c r="K242" s="4">
        <v>-36.354778699999997</v>
      </c>
      <c r="L242" s="4">
        <v>145.4027136</v>
      </c>
    </row>
    <row r="243" spans="1:12" x14ac:dyDescent="0.6">
      <c r="A243" s="3">
        <v>44111</v>
      </c>
      <c r="B243" s="4"/>
      <c r="C243" s="5" t="s">
        <v>2805</v>
      </c>
      <c r="D243" s="4" t="s">
        <v>2145</v>
      </c>
      <c r="E243" s="3">
        <f>VIC_public_exposure_sites[[#This Row],[Date]]</f>
        <v>44111</v>
      </c>
      <c r="F243" s="3">
        <f>VIC_public_exposure_sites[[#This Row],[Exposure Date]]</f>
        <v>44111</v>
      </c>
      <c r="G243" s="3">
        <f>VIC_public_exposure_sites[[#This Row],[Date]]+14</f>
        <v>44125</v>
      </c>
      <c r="H243" s="3">
        <f>VIC_public_exposure_sites[[#This Row],[Onset of symptoms up to]]</f>
        <v>44125</v>
      </c>
      <c r="I243" s="3" t="s">
        <v>2747</v>
      </c>
      <c r="J243" s="4"/>
      <c r="K243" s="4">
        <v>-36.379441700000001</v>
      </c>
      <c r="L243" s="4">
        <v>145.40203510000001</v>
      </c>
    </row>
    <row r="244" spans="1:12" x14ac:dyDescent="0.6">
      <c r="A244" s="3">
        <v>44112</v>
      </c>
      <c r="B244" s="4"/>
      <c r="C244" s="5" t="s">
        <v>2805</v>
      </c>
      <c r="D244" s="4" t="s">
        <v>2145</v>
      </c>
      <c r="E244" s="3">
        <f>VIC_public_exposure_sites[[#This Row],[Date]]</f>
        <v>44112</v>
      </c>
      <c r="F244" s="3">
        <f>VIC_public_exposure_sites[[#This Row],[Exposure Date]]</f>
        <v>44112</v>
      </c>
      <c r="G244" s="3">
        <f>VIC_public_exposure_sites[[#This Row],[Date]]+14</f>
        <v>44126</v>
      </c>
      <c r="H244" s="3">
        <f>VIC_public_exposure_sites[[#This Row],[Onset of symptoms up to]]</f>
        <v>44126</v>
      </c>
      <c r="I244" s="3" t="s">
        <v>2747</v>
      </c>
      <c r="J244" s="4"/>
      <c r="K244" s="4">
        <v>-36.379441700000001</v>
      </c>
      <c r="L244" s="4">
        <v>145.40203510000001</v>
      </c>
    </row>
    <row r="245" spans="1:12" x14ac:dyDescent="0.6">
      <c r="A245" s="3">
        <v>44113</v>
      </c>
      <c r="B245" s="4"/>
      <c r="C245" s="5" t="s">
        <v>2805</v>
      </c>
      <c r="D245" s="4" t="s">
        <v>2145</v>
      </c>
      <c r="E245" s="3">
        <f>VIC_public_exposure_sites[[#This Row],[Date]]</f>
        <v>44113</v>
      </c>
      <c r="F245" s="3">
        <f>VIC_public_exposure_sites[[#This Row],[Exposure Date]]</f>
        <v>44113</v>
      </c>
      <c r="G245" s="3">
        <f>VIC_public_exposure_sites[[#This Row],[Date]]+14</f>
        <v>44127</v>
      </c>
      <c r="H245" s="3">
        <f>VIC_public_exposure_sites[[#This Row],[Onset of symptoms up to]]</f>
        <v>44127</v>
      </c>
      <c r="I245" s="3" t="s">
        <v>2747</v>
      </c>
      <c r="J245" s="4"/>
      <c r="K245" s="4">
        <v>-36.379441700000001</v>
      </c>
      <c r="L245" s="4">
        <v>145.40203510000001</v>
      </c>
    </row>
    <row r="246" spans="1:12" x14ac:dyDescent="0.6">
      <c r="A246" s="3">
        <v>44114</v>
      </c>
      <c r="B246" s="4"/>
      <c r="C246" s="5" t="s">
        <v>2805</v>
      </c>
      <c r="D246" s="4" t="s">
        <v>2145</v>
      </c>
      <c r="E246" s="3">
        <f>VIC_public_exposure_sites[[#This Row],[Date]]</f>
        <v>44114</v>
      </c>
      <c r="F246" s="3">
        <f>VIC_public_exposure_sites[[#This Row],[Exposure Date]]</f>
        <v>44114</v>
      </c>
      <c r="G246" s="3">
        <f>VIC_public_exposure_sites[[#This Row],[Date]]+14</f>
        <v>44128</v>
      </c>
      <c r="H246" s="3">
        <f>VIC_public_exposure_sites[[#This Row],[Onset of symptoms up to]]</f>
        <v>44128</v>
      </c>
      <c r="I246" s="3" t="s">
        <v>2747</v>
      </c>
      <c r="J246" s="4"/>
      <c r="K246" s="4">
        <v>-36.379441700000001</v>
      </c>
      <c r="L246" s="4">
        <v>145.40203510000001</v>
      </c>
    </row>
    <row r="247" spans="1:12" x14ac:dyDescent="0.6">
      <c r="A247" s="3">
        <v>44115</v>
      </c>
      <c r="B247" s="4"/>
      <c r="C247" s="5" t="s">
        <v>2805</v>
      </c>
      <c r="D247" s="4" t="s">
        <v>2145</v>
      </c>
      <c r="E247" s="3">
        <f>VIC_public_exposure_sites[[#This Row],[Date]]</f>
        <v>44115</v>
      </c>
      <c r="F247" s="3">
        <f>VIC_public_exposure_sites[[#This Row],[Exposure Date]]</f>
        <v>44115</v>
      </c>
      <c r="G247" s="3">
        <f>VIC_public_exposure_sites[[#This Row],[Date]]+14</f>
        <v>44129</v>
      </c>
      <c r="H247" s="3">
        <f>VIC_public_exposure_sites[[#This Row],[Onset of symptoms up to]]</f>
        <v>44129</v>
      </c>
      <c r="I247" s="3" t="s">
        <v>2747</v>
      </c>
      <c r="J247" s="4"/>
      <c r="K247" s="4">
        <v>-36.379441700000001</v>
      </c>
      <c r="L247" s="4">
        <v>145.40203510000001</v>
      </c>
    </row>
    <row r="248" spans="1:12" x14ac:dyDescent="0.6">
      <c r="A248" s="3">
        <v>44116</v>
      </c>
      <c r="B248" s="4"/>
      <c r="C248" s="5" t="s">
        <v>2805</v>
      </c>
      <c r="D248" s="4" t="s">
        <v>2145</v>
      </c>
      <c r="E248" s="3">
        <f>VIC_public_exposure_sites[[#This Row],[Date]]</f>
        <v>44116</v>
      </c>
      <c r="F248" s="3">
        <f>VIC_public_exposure_sites[[#This Row],[Exposure Date]]</f>
        <v>44116</v>
      </c>
      <c r="G248" s="3">
        <f>VIC_public_exposure_sites[[#This Row],[Date]]+14</f>
        <v>44130</v>
      </c>
      <c r="H248" s="3">
        <f>VIC_public_exposure_sites[[#This Row],[Onset of symptoms up to]]</f>
        <v>44130</v>
      </c>
      <c r="I248" s="3" t="s">
        <v>2747</v>
      </c>
      <c r="J248" s="4"/>
      <c r="K248" s="4">
        <v>-36.379441700000001</v>
      </c>
      <c r="L248" s="4">
        <v>145.40203510000001</v>
      </c>
    </row>
    <row r="249" spans="1:12" x14ac:dyDescent="0.6">
      <c r="A249" s="3">
        <v>44112</v>
      </c>
      <c r="B249" s="4" t="s">
        <v>2792</v>
      </c>
      <c r="C249" s="5" t="s">
        <v>2759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2771</v>
      </c>
      <c r="J249" s="4"/>
      <c r="K249" s="4">
        <v>-36.387694600000003</v>
      </c>
      <c r="L249" s="4">
        <v>145.4247575</v>
      </c>
    </row>
    <row r="250" spans="1:12" x14ac:dyDescent="0.6">
      <c r="A250" s="3">
        <v>44108</v>
      </c>
      <c r="B250" s="4"/>
      <c r="C250" s="5" t="s">
        <v>2760</v>
      </c>
      <c r="D250" s="4" t="s">
        <v>2145</v>
      </c>
      <c r="E250" s="3">
        <f>VIC_public_exposure_sites[[#This Row],[Date]]</f>
        <v>44108</v>
      </c>
      <c r="F250" s="3">
        <f>VIC_public_exposure_sites[[#This Row],[Exposure Date]]</f>
        <v>44108</v>
      </c>
      <c r="G250" s="3">
        <f>VIC_public_exposure_sites[[#This Row],[Date]]+14</f>
        <v>44122</v>
      </c>
      <c r="H250" s="3">
        <f>VIC_public_exposure_sites[[#This Row],[Onset of symptoms up to]]</f>
        <v>44122</v>
      </c>
      <c r="I250" s="3" t="s">
        <v>2772</v>
      </c>
      <c r="J250" s="4"/>
      <c r="K250" s="4">
        <v>-36.389022799999999</v>
      </c>
      <c r="L250" s="4">
        <v>145.36228940000001</v>
      </c>
    </row>
    <row r="251" spans="1:12" x14ac:dyDescent="0.6">
      <c r="A251" s="3">
        <v>44115</v>
      </c>
      <c r="B251" s="4" t="s">
        <v>2818</v>
      </c>
      <c r="C251" s="5" t="s">
        <v>2760</v>
      </c>
      <c r="D251" s="4" t="s">
        <v>2145</v>
      </c>
      <c r="E251" s="3">
        <f>VIC_public_exposure_sites[[#This Row],[Date]]</f>
        <v>44115</v>
      </c>
      <c r="F251" s="3">
        <f>VIC_public_exposure_sites[[#This Row],[Exposure Date]]</f>
        <v>44115</v>
      </c>
      <c r="G251" s="3">
        <f>VIC_public_exposure_sites[[#This Row],[Date]]+14</f>
        <v>44129</v>
      </c>
      <c r="H251" s="3">
        <f>VIC_public_exposure_sites[[#This Row],[Onset of symptoms up to]]</f>
        <v>44129</v>
      </c>
      <c r="I251" s="3" t="s">
        <v>2772</v>
      </c>
      <c r="J251" s="4"/>
      <c r="K251" s="4">
        <v>-36.389022799999999</v>
      </c>
      <c r="L251" s="4">
        <v>145.36228940000001</v>
      </c>
    </row>
    <row r="252" spans="1:12" x14ac:dyDescent="0.6">
      <c r="A252" s="3">
        <v>44105</v>
      </c>
      <c r="B252" s="4" t="s">
        <v>2774</v>
      </c>
      <c r="C252" s="5" t="s">
        <v>2761</v>
      </c>
      <c r="D252" s="4" t="s">
        <v>2145</v>
      </c>
      <c r="E252" s="3">
        <f>VIC_public_exposure_sites[[#This Row],[Date]]</f>
        <v>44105</v>
      </c>
      <c r="F252" s="3">
        <f>VIC_public_exposure_sites[[#This Row],[Exposure Date]]</f>
        <v>44105</v>
      </c>
      <c r="G252" s="3">
        <f>VIC_public_exposure_sites[[#This Row],[Date]]+14</f>
        <v>44119</v>
      </c>
      <c r="H252" s="3">
        <f>VIC_public_exposure_sites[[#This Row],[Onset of symptoms up to]]</f>
        <v>44119</v>
      </c>
      <c r="I252" s="3" t="s">
        <v>2773</v>
      </c>
      <c r="J252" s="4"/>
      <c r="K252" s="4">
        <v>-37.711356500000001</v>
      </c>
      <c r="L252" s="4">
        <v>144.74136849999999</v>
      </c>
    </row>
    <row r="253" spans="1:12" x14ac:dyDescent="0.6">
      <c r="A253" s="3">
        <v>44105</v>
      </c>
      <c r="B253" s="4"/>
      <c r="C253" s="5" t="s">
        <v>2743</v>
      </c>
      <c r="D253" s="4" t="s">
        <v>2145</v>
      </c>
      <c r="E253" s="3">
        <f>VIC_public_exposure_sites[[#This Row],[Date]]</f>
        <v>44105</v>
      </c>
      <c r="F253" s="3">
        <f>VIC_public_exposure_sites[[#This Row],[Exposure Date]]</f>
        <v>44105</v>
      </c>
      <c r="G253" s="3">
        <f>VIC_public_exposure_sites[[#This Row],[Date]]+14</f>
        <v>44119</v>
      </c>
      <c r="H253" s="3">
        <f>VIC_public_exposure_sites[[#This Row],[Onset of symptoms up to]]</f>
        <v>44119</v>
      </c>
      <c r="I253" s="3" t="s">
        <v>2744</v>
      </c>
      <c r="J253" s="4"/>
      <c r="K253" s="4">
        <v>-36.379961100000003</v>
      </c>
      <c r="L253" s="4">
        <v>145.3983346</v>
      </c>
    </row>
    <row r="254" spans="1:12" x14ac:dyDescent="0.6">
      <c r="A254" s="3">
        <v>44106</v>
      </c>
      <c r="B254" s="4"/>
      <c r="C254" s="5" t="s">
        <v>2743</v>
      </c>
      <c r="D254" s="4" t="s">
        <v>2145</v>
      </c>
      <c r="E254" s="3">
        <f>VIC_public_exposure_sites[[#This Row],[Date]]</f>
        <v>44106</v>
      </c>
      <c r="F254" s="3">
        <f>VIC_public_exposure_sites[[#This Row],[Exposure Date]]</f>
        <v>44106</v>
      </c>
      <c r="G254" s="3">
        <f>VIC_public_exposure_sites[[#This Row],[Date]]+14</f>
        <v>44120</v>
      </c>
      <c r="H254" s="3">
        <f>VIC_public_exposure_sites[[#This Row],[Onset of symptoms up to]]</f>
        <v>44120</v>
      </c>
      <c r="I254" s="3" t="s">
        <v>2744</v>
      </c>
      <c r="J254" s="4"/>
      <c r="K254" s="4">
        <v>-36.379961100000003</v>
      </c>
      <c r="L254" s="4">
        <v>145.3983346</v>
      </c>
    </row>
    <row r="255" spans="1:12" x14ac:dyDescent="0.6">
      <c r="A255" s="3">
        <v>44107</v>
      </c>
      <c r="B255" s="4"/>
      <c r="C255" s="5" t="s">
        <v>2743</v>
      </c>
      <c r="D255" s="4" t="s">
        <v>2145</v>
      </c>
      <c r="E255" s="3">
        <f>VIC_public_exposure_sites[[#This Row],[Date]]</f>
        <v>44107</v>
      </c>
      <c r="F255" s="3">
        <f>VIC_public_exposure_sites[[#This Row],[Exposure Date]]</f>
        <v>44107</v>
      </c>
      <c r="G255" s="3">
        <f>VIC_public_exposure_sites[[#This Row],[Date]]+14</f>
        <v>44121</v>
      </c>
      <c r="H255" s="3">
        <f>VIC_public_exposure_sites[[#This Row],[Onset of symptoms up to]]</f>
        <v>44121</v>
      </c>
      <c r="I255" s="3" t="s">
        <v>2744</v>
      </c>
      <c r="J255" s="4"/>
      <c r="K255" s="4">
        <v>-36.379961100000003</v>
      </c>
      <c r="L255" s="4">
        <v>145.3983346</v>
      </c>
    </row>
    <row r="256" spans="1:12" x14ac:dyDescent="0.6">
      <c r="A256" s="3">
        <v>44108</v>
      </c>
      <c r="B256" s="4" t="s">
        <v>2815</v>
      </c>
      <c r="C256" s="5" t="s">
        <v>2743</v>
      </c>
      <c r="D256" s="4" t="s">
        <v>2145</v>
      </c>
      <c r="E256" s="3">
        <f>VIC_public_exposure_sites[[#This Row],[Date]]</f>
        <v>44108</v>
      </c>
      <c r="F256" s="3">
        <f>VIC_public_exposure_sites[[#This Row],[Exposure Date]]</f>
        <v>44108</v>
      </c>
      <c r="G256" s="3">
        <f>VIC_public_exposure_sites[[#This Row],[Date]]+14</f>
        <v>44122</v>
      </c>
      <c r="H256" s="3">
        <f>VIC_public_exposure_sites[[#This Row],[Onset of symptoms up to]]</f>
        <v>44122</v>
      </c>
      <c r="I256" s="3" t="s">
        <v>2744</v>
      </c>
      <c r="J256" s="4"/>
      <c r="K256" s="4">
        <v>-36.379961100000003</v>
      </c>
      <c r="L256" s="4">
        <v>145.3983346</v>
      </c>
    </row>
    <row r="257" spans="1:12" x14ac:dyDescent="0.6">
      <c r="A257" s="3">
        <v>44109</v>
      </c>
      <c r="B257" s="4" t="s">
        <v>2815</v>
      </c>
      <c r="C257" s="5" t="s">
        <v>2743</v>
      </c>
      <c r="D257" s="4" t="s">
        <v>2145</v>
      </c>
      <c r="E257" s="3">
        <f>VIC_public_exposure_sites[[#This Row],[Date]]</f>
        <v>44109</v>
      </c>
      <c r="F257" s="3">
        <f>VIC_public_exposure_sites[[#This Row],[Exposure Date]]</f>
        <v>44109</v>
      </c>
      <c r="G257" s="3">
        <f>VIC_public_exposure_sites[[#This Row],[Date]]+14</f>
        <v>44123</v>
      </c>
      <c r="H257" s="3">
        <f>VIC_public_exposure_sites[[#This Row],[Onset of symptoms up to]]</f>
        <v>44123</v>
      </c>
      <c r="I257" s="3" t="s">
        <v>2744</v>
      </c>
      <c r="J257" s="4"/>
      <c r="K257" s="4">
        <v>-36.379961100000003</v>
      </c>
      <c r="L257" s="4">
        <v>145.3983346</v>
      </c>
    </row>
    <row r="258" spans="1:12" x14ac:dyDescent="0.6">
      <c r="A258" s="3">
        <v>44110</v>
      </c>
      <c r="B258" s="4" t="s">
        <v>2815</v>
      </c>
      <c r="C258" s="5" t="s">
        <v>2743</v>
      </c>
      <c r="D258" s="4" t="s">
        <v>2145</v>
      </c>
      <c r="E258" s="3">
        <f>VIC_public_exposure_sites[[#This Row],[Date]]</f>
        <v>44110</v>
      </c>
      <c r="F258" s="3">
        <f>VIC_public_exposure_sites[[#This Row],[Exposure Date]]</f>
        <v>44110</v>
      </c>
      <c r="G258" s="3">
        <f>VIC_public_exposure_sites[[#This Row],[Date]]+14</f>
        <v>44124</v>
      </c>
      <c r="H258" s="3">
        <f>VIC_public_exposure_sites[[#This Row],[Onset of symptoms up to]]</f>
        <v>44124</v>
      </c>
      <c r="I258" s="3" t="s">
        <v>2744</v>
      </c>
      <c r="J258" s="4"/>
      <c r="K258" s="4">
        <v>-36.379961100000003</v>
      </c>
      <c r="L258" s="4">
        <v>145.3983346</v>
      </c>
    </row>
    <row r="259" spans="1:12" x14ac:dyDescent="0.6">
      <c r="A259" s="3">
        <v>44111</v>
      </c>
      <c r="B259" s="4" t="s">
        <v>2815</v>
      </c>
      <c r="C259" s="5" t="s">
        <v>2743</v>
      </c>
      <c r="D259" s="4" t="s">
        <v>2145</v>
      </c>
      <c r="E259" s="3">
        <f>VIC_public_exposure_sites[[#This Row],[Date]]</f>
        <v>44111</v>
      </c>
      <c r="F259" s="3">
        <f>VIC_public_exposure_sites[[#This Row],[Exposure Date]]</f>
        <v>44111</v>
      </c>
      <c r="G259" s="3">
        <f>VIC_public_exposure_sites[[#This Row],[Date]]+14</f>
        <v>44125</v>
      </c>
      <c r="H259" s="3">
        <f>VIC_public_exposure_sites[[#This Row],[Onset of symptoms up to]]</f>
        <v>44125</v>
      </c>
      <c r="I259" s="3" t="s">
        <v>2744</v>
      </c>
      <c r="J259" s="4"/>
      <c r="K259" s="4">
        <v>-36.379961100000003</v>
      </c>
      <c r="L259" s="4">
        <v>145.3983346</v>
      </c>
    </row>
    <row r="260" spans="1:12" x14ac:dyDescent="0.6">
      <c r="A260" s="3">
        <v>44112</v>
      </c>
      <c r="B260" s="4" t="s">
        <v>2815</v>
      </c>
      <c r="C260" s="5" t="s">
        <v>2743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2744</v>
      </c>
      <c r="J260" s="4"/>
      <c r="K260" s="4">
        <v>-36.379961100000003</v>
      </c>
      <c r="L260" s="4">
        <v>145.3983346</v>
      </c>
    </row>
    <row r="261" spans="1:12" x14ac:dyDescent="0.6">
      <c r="A261" s="3">
        <v>44113</v>
      </c>
      <c r="B261" s="4" t="s">
        <v>2815</v>
      </c>
      <c r="C261" s="5" t="s">
        <v>2743</v>
      </c>
      <c r="D261" s="4" t="s">
        <v>2145</v>
      </c>
      <c r="E261" s="3">
        <f>VIC_public_exposure_sites[[#This Row],[Date]]</f>
        <v>44113</v>
      </c>
      <c r="F261" s="3">
        <f>VIC_public_exposure_sites[[#This Row],[Exposure Date]]</f>
        <v>44113</v>
      </c>
      <c r="G261" s="3">
        <f>VIC_public_exposure_sites[[#This Row],[Date]]+14</f>
        <v>44127</v>
      </c>
      <c r="H261" s="3">
        <f>VIC_public_exposure_sites[[#This Row],[Onset of symptoms up to]]</f>
        <v>44127</v>
      </c>
      <c r="I261" s="3" t="s">
        <v>2744</v>
      </c>
      <c r="J261" s="4"/>
      <c r="K261" s="4">
        <v>-36.379961100000003</v>
      </c>
      <c r="L261" s="4">
        <v>145.3983346</v>
      </c>
    </row>
    <row r="262" spans="1:12" x14ac:dyDescent="0.6">
      <c r="A262" s="3">
        <v>44114</v>
      </c>
      <c r="B262" s="4" t="s">
        <v>2815</v>
      </c>
      <c r="C262" s="5" t="s">
        <v>2743</v>
      </c>
      <c r="D262" s="4" t="s">
        <v>2145</v>
      </c>
      <c r="E262" s="3">
        <f>VIC_public_exposure_sites[[#This Row],[Date]]</f>
        <v>44114</v>
      </c>
      <c r="F262" s="3">
        <f>VIC_public_exposure_sites[[#This Row],[Exposure Date]]</f>
        <v>44114</v>
      </c>
      <c r="G262" s="3">
        <f>VIC_public_exposure_sites[[#This Row],[Date]]+14</f>
        <v>44128</v>
      </c>
      <c r="H262" s="3">
        <f>VIC_public_exposure_sites[[#This Row],[Onset of symptoms up to]]</f>
        <v>44128</v>
      </c>
      <c r="I262" s="3" t="s">
        <v>2744</v>
      </c>
      <c r="J262" s="4"/>
      <c r="K262" s="4">
        <v>-36.379961100000003</v>
      </c>
      <c r="L262" s="4">
        <v>145.3983346</v>
      </c>
    </row>
    <row r="263" spans="1:12" x14ac:dyDescent="0.6">
      <c r="A263" s="3">
        <v>44117</v>
      </c>
      <c r="B263" s="4" t="s">
        <v>2815</v>
      </c>
      <c r="C263" s="5" t="s">
        <v>2743</v>
      </c>
      <c r="D263" s="4" t="s">
        <v>2145</v>
      </c>
      <c r="E263" s="3">
        <f>VIC_public_exposure_sites[[#This Row],[Date]]</f>
        <v>44117</v>
      </c>
      <c r="F263" s="3">
        <f>VIC_public_exposure_sites[[#This Row],[Exposure Date]]</f>
        <v>44117</v>
      </c>
      <c r="G263" s="3">
        <f>VIC_public_exposure_sites[[#This Row],[Date]]+14</f>
        <v>44131</v>
      </c>
      <c r="H263" s="3">
        <f>VIC_public_exposure_sites[[#This Row],[Onset of symptoms up to]]</f>
        <v>44131</v>
      </c>
      <c r="I263" s="3" t="s">
        <v>2744</v>
      </c>
      <c r="J263" s="4"/>
      <c r="K263" s="4">
        <v>-36.379961100000003</v>
      </c>
      <c r="L263" s="4">
        <v>145.3983346</v>
      </c>
    </row>
    <row r="264" spans="1:12" x14ac:dyDescent="0.6">
      <c r="A264" s="3">
        <v>44111</v>
      </c>
      <c r="B264" s="4" t="s">
        <v>2791</v>
      </c>
      <c r="C264" s="5" t="s">
        <v>2745</v>
      </c>
      <c r="D264" s="4" t="s">
        <v>2145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2748</v>
      </c>
      <c r="J264" s="4"/>
      <c r="K264" s="4">
        <v>-36.376710899999999</v>
      </c>
      <c r="L264" s="4">
        <v>145.3995797</v>
      </c>
    </row>
    <row r="265" spans="1:12" x14ac:dyDescent="0.6">
      <c r="A265" s="3">
        <v>44111</v>
      </c>
      <c r="B265" s="4" t="s">
        <v>2790</v>
      </c>
      <c r="C265" s="5" t="s">
        <v>2746</v>
      </c>
      <c r="D265" s="4" t="s">
        <v>2145</v>
      </c>
      <c r="E265" s="3">
        <f>VIC_public_exposure_sites[[#This Row],[Date]]</f>
        <v>44111</v>
      </c>
      <c r="F265" s="3">
        <f>VIC_public_exposure_sites[[#This Row],[Exposure Date]]</f>
        <v>44111</v>
      </c>
      <c r="G265" s="3">
        <f>VIC_public_exposure_sites[[#This Row],[Date]]+14</f>
        <v>44125</v>
      </c>
      <c r="H265" s="3">
        <f>VIC_public_exposure_sites[[#This Row],[Onset of symptoms up to]]</f>
        <v>44125</v>
      </c>
      <c r="I265" s="3" t="s">
        <v>2747</v>
      </c>
      <c r="J265" s="4"/>
      <c r="K265" s="4">
        <v>-36.379618299999997</v>
      </c>
      <c r="L265" s="4">
        <v>145.4026136</v>
      </c>
    </row>
    <row r="266" spans="1:12" x14ac:dyDescent="0.6">
      <c r="A266" s="3">
        <v>44110</v>
      </c>
      <c r="B266" s="4"/>
      <c r="C266" s="5" t="s">
        <v>2741</v>
      </c>
      <c r="D266" s="4" t="s">
        <v>2742</v>
      </c>
      <c r="E266" s="3">
        <f>VIC_public_exposure_sites[[#This Row],[Date]]</f>
        <v>44110</v>
      </c>
      <c r="F266" s="3">
        <f>VIC_public_exposure_sites[[#This Row],[Exposure Date]]</f>
        <v>44110</v>
      </c>
      <c r="G266" s="3">
        <f>VIC_public_exposure_sites[[#This Row],[Date]]+14</f>
        <v>44124</v>
      </c>
      <c r="H266" s="3">
        <f>VIC_public_exposure_sites[[#This Row],[Onset of symptoms up to]]</f>
        <v>44124</v>
      </c>
      <c r="I266" s="3" t="s">
        <v>2356</v>
      </c>
      <c r="J266" s="4"/>
      <c r="K266" s="4">
        <v>-37.835170699999999</v>
      </c>
      <c r="L266" s="4">
        <v>144.84678650000001</v>
      </c>
    </row>
    <row r="267" spans="1:12" x14ac:dyDescent="0.6">
      <c r="A267" s="3">
        <v>44111</v>
      </c>
      <c r="B267" s="4"/>
      <c r="C267" s="5" t="s">
        <v>2741</v>
      </c>
      <c r="D267" s="4" t="s">
        <v>2742</v>
      </c>
      <c r="E267" s="3">
        <f>VIC_public_exposure_sites[[#This Row],[Date]]</f>
        <v>44111</v>
      </c>
      <c r="F267" s="3">
        <f>VIC_public_exposure_sites[[#This Row],[Exposure Date]]</f>
        <v>44111</v>
      </c>
      <c r="G267" s="3">
        <f>VIC_public_exposure_sites[[#This Row],[Date]]+14</f>
        <v>44125</v>
      </c>
      <c r="H267" s="3">
        <f>VIC_public_exposure_sites[[#This Row],[Onset of symptoms up to]]</f>
        <v>44125</v>
      </c>
      <c r="I267" s="3" t="s">
        <v>2356</v>
      </c>
      <c r="J267" s="4"/>
      <c r="K267" s="4">
        <v>-37.835170699999999</v>
      </c>
      <c r="L267" s="4">
        <v>144.84678650000001</v>
      </c>
    </row>
    <row r="268" spans="1:12" x14ac:dyDescent="0.6">
      <c r="A268" s="3">
        <v>44109</v>
      </c>
      <c r="B268" s="3" t="s">
        <v>2737</v>
      </c>
      <c r="C268" s="5" t="s">
        <v>2733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2734</v>
      </c>
      <c r="J268" s="4"/>
      <c r="K268" s="4">
        <v>-37.836694000000001</v>
      </c>
      <c r="L268" s="4">
        <v>144.863339</v>
      </c>
    </row>
    <row r="269" spans="1:12" x14ac:dyDescent="0.6">
      <c r="A269" s="3">
        <v>44109</v>
      </c>
      <c r="B269" s="4" t="s">
        <v>2738</v>
      </c>
      <c r="C269" s="5" t="s">
        <v>2735</v>
      </c>
      <c r="D269" s="4" t="s">
        <v>2145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2537</v>
      </c>
      <c r="J269" s="4"/>
      <c r="K269" s="4">
        <v>-37.8447514</v>
      </c>
      <c r="L269" s="4">
        <v>144.8453734</v>
      </c>
    </row>
    <row r="270" spans="1:12" ht="28.5" x14ac:dyDescent="0.6">
      <c r="A270" s="3">
        <v>44107</v>
      </c>
      <c r="B270" s="4" t="s">
        <v>2739</v>
      </c>
      <c r="C270" s="5" t="s">
        <v>2736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2703</v>
      </c>
      <c r="J270" s="4"/>
      <c r="K270" s="4">
        <v>-37.936518800000002</v>
      </c>
      <c r="L270" s="4">
        <v>145.19107729999999</v>
      </c>
    </row>
    <row r="271" spans="1:12" x14ac:dyDescent="0.6">
      <c r="A271" s="3">
        <v>44116</v>
      </c>
      <c r="B271" s="4"/>
      <c r="C271" s="5" t="s">
        <v>2730</v>
      </c>
      <c r="D271" s="4" t="s">
        <v>2732</v>
      </c>
      <c r="E271" s="3">
        <f>VIC_public_exposure_sites[[#This Row],[Date]]</f>
        <v>44116</v>
      </c>
      <c r="F271" s="3">
        <f>VIC_public_exposure_sites[[#This Row],[Exposure Date]]</f>
        <v>44116</v>
      </c>
      <c r="G271" s="3">
        <f>VIC_public_exposure_sites[[#This Row],[Date]]+14</f>
        <v>44130</v>
      </c>
      <c r="H271" s="3">
        <f>VIC_public_exposure_sites[[#This Row],[Onset of symptoms up to]]</f>
        <v>44130</v>
      </c>
      <c r="I271" s="3" t="s">
        <v>2731</v>
      </c>
      <c r="J271" s="4"/>
      <c r="K271" s="4">
        <v>-37.940870099999998</v>
      </c>
      <c r="L271" s="4">
        <v>145.1962728</v>
      </c>
    </row>
    <row r="272" spans="1:12" x14ac:dyDescent="0.6">
      <c r="A272" s="3">
        <v>44103</v>
      </c>
      <c r="B272" s="4" t="s">
        <v>2728</v>
      </c>
      <c r="C272" s="5" t="s">
        <v>2724</v>
      </c>
      <c r="D272" s="4" t="s">
        <v>2145</v>
      </c>
      <c r="E272" s="3">
        <f>VIC_public_exposure_sites[[#This Row],[Date]]</f>
        <v>44103</v>
      </c>
      <c r="F272" s="3">
        <f>VIC_public_exposure_sites[[#This Row],[Exposure Date]]</f>
        <v>44103</v>
      </c>
      <c r="G272" s="3">
        <f>VIC_public_exposure_sites[[#This Row],[Date]]+14</f>
        <v>44117</v>
      </c>
      <c r="H272" s="3">
        <f>VIC_public_exposure_sites[[#This Row],[Onset of symptoms up to]]</f>
        <v>44117</v>
      </c>
      <c r="I272" s="3" t="s">
        <v>2727</v>
      </c>
      <c r="J272" s="4"/>
      <c r="K272" s="4">
        <v>-37.829377700000002</v>
      </c>
      <c r="L272" s="4">
        <v>145.12091079999999</v>
      </c>
    </row>
    <row r="273" spans="1:12" x14ac:dyDescent="0.6">
      <c r="A273" s="3">
        <v>44107</v>
      </c>
      <c r="B273" s="4"/>
      <c r="C273" s="5" t="s">
        <v>2724</v>
      </c>
      <c r="D273" s="4" t="s">
        <v>2145</v>
      </c>
      <c r="E273" s="3">
        <f>VIC_public_exposure_sites[[#This Row],[Date]]</f>
        <v>44107</v>
      </c>
      <c r="F273" s="3">
        <f>VIC_public_exposure_sites[[#This Row],[Exposure Date]]</f>
        <v>44107</v>
      </c>
      <c r="G273" s="3">
        <f>VIC_public_exposure_sites[[#This Row],[Date]]+14</f>
        <v>44121</v>
      </c>
      <c r="H273" s="3">
        <f>VIC_public_exposure_sites[[#This Row],[Onset of symptoms up to]]</f>
        <v>44121</v>
      </c>
      <c r="I273" s="3" t="s">
        <v>2727</v>
      </c>
      <c r="J273" s="4"/>
      <c r="K273" s="4">
        <v>-37.829377700000002</v>
      </c>
      <c r="L273" s="4">
        <v>145.12091079999999</v>
      </c>
    </row>
    <row r="274" spans="1:12" x14ac:dyDescent="0.6">
      <c r="A274" s="3">
        <v>44108</v>
      </c>
      <c r="B274" s="4"/>
      <c r="C274" s="5" t="s">
        <v>2724</v>
      </c>
      <c r="D274" s="4" t="s">
        <v>2145</v>
      </c>
      <c r="E274" s="3">
        <f>VIC_public_exposure_sites[[#This Row],[Date]]</f>
        <v>44108</v>
      </c>
      <c r="F274" s="3">
        <f>VIC_public_exposure_sites[[#This Row],[Exposure Date]]</f>
        <v>44108</v>
      </c>
      <c r="G274" s="3">
        <f>VIC_public_exposure_sites[[#This Row],[Date]]+14</f>
        <v>44122</v>
      </c>
      <c r="H274" s="3">
        <f>VIC_public_exposure_sites[[#This Row],[Onset of symptoms up to]]</f>
        <v>44122</v>
      </c>
      <c r="I274" s="3" t="s">
        <v>2727</v>
      </c>
      <c r="J274" s="4"/>
      <c r="K274" s="4">
        <v>-37.829377700000002</v>
      </c>
      <c r="L274" s="4">
        <v>145.12091079999999</v>
      </c>
    </row>
    <row r="275" spans="1:12" x14ac:dyDescent="0.6">
      <c r="A275" s="3">
        <v>44109</v>
      </c>
      <c r="B275" s="4"/>
      <c r="C275" s="5" t="s">
        <v>2724</v>
      </c>
      <c r="D275" s="4" t="s">
        <v>2145</v>
      </c>
      <c r="E275" s="3">
        <f>VIC_public_exposure_sites[[#This Row],[Date]]</f>
        <v>44109</v>
      </c>
      <c r="F275" s="3">
        <f>VIC_public_exposure_sites[[#This Row],[Exposure Date]]</f>
        <v>44109</v>
      </c>
      <c r="G275" s="3">
        <f>VIC_public_exposure_sites[[#This Row],[Date]]+14</f>
        <v>44123</v>
      </c>
      <c r="H275" s="3">
        <f>VIC_public_exposure_sites[[#This Row],[Onset of symptoms up to]]</f>
        <v>44123</v>
      </c>
      <c r="I275" s="3" t="s">
        <v>2727</v>
      </c>
      <c r="J275" s="4"/>
      <c r="K275" s="4">
        <v>-37.829377700000002</v>
      </c>
      <c r="L275" s="4">
        <v>145.12091079999999</v>
      </c>
    </row>
    <row r="276" spans="1:12" x14ac:dyDescent="0.6">
      <c r="A276" s="3">
        <v>44110</v>
      </c>
      <c r="B276" s="4"/>
      <c r="C276" s="5" t="s">
        <v>2724</v>
      </c>
      <c r="D276" s="4" t="s">
        <v>2145</v>
      </c>
      <c r="E276" s="3">
        <f>VIC_public_exposure_sites[[#This Row],[Date]]</f>
        <v>44110</v>
      </c>
      <c r="F276" s="3">
        <f>VIC_public_exposure_sites[[#This Row],[Exposure Date]]</f>
        <v>44110</v>
      </c>
      <c r="G276" s="3">
        <f>VIC_public_exposure_sites[[#This Row],[Date]]+14</f>
        <v>44124</v>
      </c>
      <c r="H276" s="3">
        <f>VIC_public_exposure_sites[[#This Row],[Onset of symptoms up to]]</f>
        <v>44124</v>
      </c>
      <c r="I276" s="3" t="s">
        <v>2727</v>
      </c>
      <c r="J276" s="4"/>
      <c r="K276" s="4">
        <v>-37.829377700000002</v>
      </c>
      <c r="L276" s="4">
        <v>145.12091079999999</v>
      </c>
    </row>
    <row r="277" spans="1:12" x14ac:dyDescent="0.6">
      <c r="A277" s="3">
        <v>44102</v>
      </c>
      <c r="B277" s="4" t="s">
        <v>2729</v>
      </c>
      <c r="C277" s="5" t="s">
        <v>2725</v>
      </c>
      <c r="D277" s="4" t="s">
        <v>2145</v>
      </c>
      <c r="E277" s="3">
        <f>VIC_public_exposure_sites[[#This Row],[Date]]</f>
        <v>44102</v>
      </c>
      <c r="F277" s="3">
        <f>VIC_public_exposure_sites[[#This Row],[Exposure Date]]</f>
        <v>44102</v>
      </c>
      <c r="G277" s="3">
        <f>VIC_public_exposure_sites[[#This Row],[Date]]+14</f>
        <v>44116</v>
      </c>
      <c r="H277" s="3">
        <f>VIC_public_exposure_sites[[#This Row],[Onset of symptoms up to]]</f>
        <v>44116</v>
      </c>
      <c r="I277" s="3" t="s">
        <v>2726</v>
      </c>
      <c r="J277" s="4"/>
      <c r="K277" s="4">
        <v>-37.8351854</v>
      </c>
      <c r="L277" s="4">
        <v>145.1640218</v>
      </c>
    </row>
    <row r="278" spans="1:12" x14ac:dyDescent="0.6">
      <c r="A278" s="3">
        <v>44109</v>
      </c>
      <c r="B278" s="4" t="s">
        <v>2723</v>
      </c>
      <c r="C278" s="5" t="s">
        <v>2722</v>
      </c>
      <c r="D278" s="4" t="s">
        <v>2145</v>
      </c>
      <c r="E278" s="3">
        <f>VIC_public_exposure_sites[[#This Row],[Date]]</f>
        <v>44109</v>
      </c>
      <c r="F278" s="3">
        <f>VIC_public_exposure_sites[[#This Row],[Exposure Date]]</f>
        <v>44109</v>
      </c>
      <c r="G278" s="3">
        <f>VIC_public_exposure_sites[[#This Row],[Date]]+14</f>
        <v>44123</v>
      </c>
      <c r="H278" s="3">
        <f>VIC_public_exposure_sites[[#This Row],[Onset of symptoms up to]]</f>
        <v>44123</v>
      </c>
      <c r="I278" s="3" t="s">
        <v>2721</v>
      </c>
      <c r="J278" s="4"/>
      <c r="K278" s="4">
        <v>-37.749023999999999</v>
      </c>
      <c r="L278" s="4">
        <v>145.04087089999999</v>
      </c>
    </row>
    <row r="279" spans="1:12" x14ac:dyDescent="0.6">
      <c r="A279" s="3">
        <v>44106</v>
      </c>
      <c r="B279" s="4" t="s">
        <v>2716</v>
      </c>
      <c r="C279" s="5" t="s">
        <v>2710</v>
      </c>
      <c r="D279" s="4" t="s">
        <v>2145</v>
      </c>
      <c r="E279" s="3">
        <f>VIC_public_exposure_sites[[#This Row],[Date]]</f>
        <v>44106</v>
      </c>
      <c r="F279" s="3">
        <f>VIC_public_exposure_sites[[#This Row],[Exposure Date]]</f>
        <v>44106</v>
      </c>
      <c r="G279" s="3">
        <f>VIC_public_exposure_sites[[#This Row],[Date]]+14</f>
        <v>44120</v>
      </c>
      <c r="H279" s="3">
        <f>VIC_public_exposure_sites[[#This Row],[Onset of symptoms up to]]</f>
        <v>44120</v>
      </c>
      <c r="I279" s="3" t="s">
        <v>2720</v>
      </c>
      <c r="J279" s="6" t="s">
        <v>2719</v>
      </c>
      <c r="K279" s="4" t="str">
        <f>LEFT(VIC_public_exposure_sites[[#This Row],[Lat-Lon]],FIND(",",VIC_public_exposure_sites[[#This Row],[Lat-Lon]])-1)</f>
        <v>-37.8998253</v>
      </c>
      <c r="L279" s="4" t="str">
        <f>MID(VIC_public_exposure_sites[[#This Row],[Lat-Lon]],FIND(",",VIC_public_exposure_sites[[#This Row],[Lat-Lon]])+1,9999)</f>
        <v>145.0892334</v>
      </c>
    </row>
    <row r="280" spans="1:12" x14ac:dyDescent="0.6">
      <c r="A280" s="3">
        <v>44106</v>
      </c>
      <c r="B280" s="4" t="s">
        <v>2717</v>
      </c>
      <c r="C280" s="5" t="s">
        <v>2711</v>
      </c>
      <c r="D280" s="4" t="s">
        <v>2145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2712</v>
      </c>
      <c r="J280" s="4"/>
      <c r="K280" s="4">
        <v>-37.901237600000002</v>
      </c>
      <c r="L280" s="4">
        <v>145.0901858</v>
      </c>
    </row>
    <row r="281" spans="1:12" x14ac:dyDescent="0.6">
      <c r="A281" s="3">
        <v>44110</v>
      </c>
      <c r="B281" s="4" t="s">
        <v>2718</v>
      </c>
      <c r="C281" s="5" t="s">
        <v>2713</v>
      </c>
      <c r="D281" s="4" t="s">
        <v>2145</v>
      </c>
      <c r="E281" s="3">
        <f>VIC_public_exposure_sites[[#This Row],[Date]]</f>
        <v>44110</v>
      </c>
      <c r="F281" s="3">
        <f>VIC_public_exposure_sites[[#This Row],[Exposure Date]]</f>
        <v>44110</v>
      </c>
      <c r="G281" s="3">
        <f>VIC_public_exposure_sites[[#This Row],[Date]]+14</f>
        <v>44124</v>
      </c>
      <c r="H281" s="3">
        <f>VIC_public_exposure_sites[[#This Row],[Onset of symptoms up to]]</f>
        <v>44124</v>
      </c>
      <c r="I281" s="3" t="s">
        <v>2714</v>
      </c>
      <c r="J281" s="4"/>
      <c r="K281" s="4">
        <v>-37.876111100000003</v>
      </c>
      <c r="L281" s="4">
        <v>144.6144444</v>
      </c>
    </row>
    <row r="282" spans="1:12" x14ac:dyDescent="0.6">
      <c r="A282" s="3">
        <v>44110</v>
      </c>
      <c r="B282" s="4" t="s">
        <v>2718</v>
      </c>
      <c r="C282" s="5" t="s">
        <v>2715</v>
      </c>
      <c r="D282" s="4" t="s">
        <v>2145</v>
      </c>
      <c r="E282" s="3">
        <f>VIC_public_exposure_sites[[#This Row],[Date]]</f>
        <v>44110</v>
      </c>
      <c r="F282" s="3">
        <f>VIC_public_exposure_sites[[#This Row],[Exposure Date]]</f>
        <v>44110</v>
      </c>
      <c r="G282" s="3">
        <f>VIC_public_exposure_sites[[#This Row],[Date]]+14</f>
        <v>44124</v>
      </c>
      <c r="H282" s="3">
        <f>VIC_public_exposure_sites[[#This Row],[Onset of symptoms up to]]</f>
        <v>44124</v>
      </c>
      <c r="I282" s="3" t="s">
        <v>2714</v>
      </c>
      <c r="J282" s="4"/>
      <c r="K282" s="4">
        <v>-37.876340300000003</v>
      </c>
      <c r="L282" s="4">
        <v>144.61494630000001</v>
      </c>
    </row>
    <row r="283" spans="1:12" x14ac:dyDescent="0.6">
      <c r="A283" s="3">
        <v>44107</v>
      </c>
      <c r="B283" s="4" t="s">
        <v>2707</v>
      </c>
      <c r="C283" s="5" t="s">
        <v>2705</v>
      </c>
      <c r="D283" s="4" t="s">
        <v>2145</v>
      </c>
      <c r="E283" s="3">
        <f>VIC_public_exposure_sites[[#This Row],[Date]]</f>
        <v>44107</v>
      </c>
      <c r="F283" s="3">
        <f>VIC_public_exposure_sites[[#This Row],[Exposure Date]]</f>
        <v>44107</v>
      </c>
      <c r="G283" s="3">
        <f>VIC_public_exposure_sites[[#This Row],[Date]]+14</f>
        <v>44121</v>
      </c>
      <c r="H283" s="3">
        <f>VIC_public_exposure_sites[[#This Row],[Onset of symptoms up to]]</f>
        <v>44121</v>
      </c>
      <c r="I283" s="3" t="s">
        <v>2703</v>
      </c>
      <c r="J283" s="4"/>
      <c r="K283" s="4">
        <v>-37.935581499999998</v>
      </c>
      <c r="L283" s="4">
        <v>145.1899962</v>
      </c>
    </row>
    <row r="284" spans="1:12" x14ac:dyDescent="0.6">
      <c r="A284" s="3">
        <v>44107</v>
      </c>
      <c r="B284" s="4" t="s">
        <v>2708</v>
      </c>
      <c r="C284" s="5" t="s">
        <v>2706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2704</v>
      </c>
      <c r="J284" s="4"/>
      <c r="K284" s="4">
        <v>-37.934633499999997</v>
      </c>
      <c r="L284" s="4">
        <v>145.1567081</v>
      </c>
    </row>
    <row r="285" spans="1:12" x14ac:dyDescent="0.6">
      <c r="A285" s="3">
        <v>44101</v>
      </c>
      <c r="B285" s="4" t="s">
        <v>2709</v>
      </c>
      <c r="C285" s="5" t="s">
        <v>2706</v>
      </c>
      <c r="D285" s="4" t="s">
        <v>2145</v>
      </c>
      <c r="E285" s="3">
        <f>VIC_public_exposure_sites[[#This Row],[Date]]</f>
        <v>44101</v>
      </c>
      <c r="F285" s="3">
        <f>VIC_public_exposure_sites[[#This Row],[Exposure Date]]</f>
        <v>44101</v>
      </c>
      <c r="G285" s="3">
        <f>VIC_public_exposure_sites[[#This Row],[Date]]+14</f>
        <v>44115</v>
      </c>
      <c r="H285" s="3">
        <f>VIC_public_exposure_sites[[#This Row],[Onset of symptoms up to]]</f>
        <v>44115</v>
      </c>
      <c r="I285" s="3" t="s">
        <v>2704</v>
      </c>
      <c r="J285" s="4"/>
      <c r="K285" s="4">
        <v>-37.934633499999997</v>
      </c>
      <c r="L285" s="4">
        <v>145.1567081</v>
      </c>
    </row>
    <row r="286" spans="1:12" x14ac:dyDescent="0.6">
      <c r="A286" s="3">
        <v>44110</v>
      </c>
      <c r="B286" s="4"/>
      <c r="C286" s="5" t="s">
        <v>414</v>
      </c>
      <c r="D286" s="9" t="s">
        <v>2740</v>
      </c>
      <c r="E286" s="3">
        <f>VIC_public_exposure_sites[[#This Row],[Date]]</f>
        <v>44110</v>
      </c>
      <c r="F286" s="3">
        <f>VIC_public_exposure_sites[[#This Row],[Exposure Date]]</f>
        <v>44110</v>
      </c>
      <c r="G286" s="3">
        <f>VIC_public_exposure_sites[[#This Row],[Date]]+14</f>
        <v>44124</v>
      </c>
      <c r="H286" s="3">
        <f>VIC_public_exposure_sites[[#This Row],[Onset of symptoms up to]]</f>
        <v>44124</v>
      </c>
      <c r="I286" s="3" t="s">
        <v>415</v>
      </c>
      <c r="J286" s="3"/>
      <c r="K286" s="4">
        <v>-37.741374</v>
      </c>
      <c r="L286" s="4">
        <v>144.99238800000001</v>
      </c>
    </row>
    <row r="287" spans="1:12" x14ac:dyDescent="0.6">
      <c r="A287" s="3">
        <v>44112</v>
      </c>
      <c r="B287" s="4" t="s">
        <v>2696</v>
      </c>
      <c r="C287" s="5" t="s">
        <v>2698</v>
      </c>
      <c r="D287" s="4" t="s">
        <v>2145</v>
      </c>
      <c r="E287" s="3">
        <f>VIC_public_exposure_sites[[#This Row],[Date]]</f>
        <v>44112</v>
      </c>
      <c r="F287" s="3">
        <f>VIC_public_exposure_sites[[#This Row],[Exposure Date]]</f>
        <v>44112</v>
      </c>
      <c r="G287" s="3">
        <f>VIC_public_exposure_sites[[#This Row],[Date]]+14</f>
        <v>44126</v>
      </c>
      <c r="H287" s="3">
        <f>VIC_public_exposure_sites[[#This Row],[Onset of symptoms up to]]</f>
        <v>44126</v>
      </c>
      <c r="I287" s="3" t="s">
        <v>2694</v>
      </c>
      <c r="J287" s="4"/>
      <c r="K287" s="4">
        <v>-37.798504200000004</v>
      </c>
      <c r="L287" s="4">
        <v>144.97835549999999</v>
      </c>
    </row>
    <row r="288" spans="1:12" x14ac:dyDescent="0.6">
      <c r="A288" s="3">
        <v>44112</v>
      </c>
      <c r="B288" s="4" t="s">
        <v>2696</v>
      </c>
      <c r="C288" s="5" t="s">
        <v>2698</v>
      </c>
      <c r="D288" s="4" t="s">
        <v>2145</v>
      </c>
      <c r="E288" s="3">
        <f>VIC_public_exposure_sites[[#This Row],[Date]]</f>
        <v>44112</v>
      </c>
      <c r="F288" s="3">
        <f>VIC_public_exposure_sites[[#This Row],[Exposure Date]]</f>
        <v>44112</v>
      </c>
      <c r="G288" s="3">
        <f>VIC_public_exposure_sites[[#This Row],[Date]]+14</f>
        <v>44126</v>
      </c>
      <c r="H288" s="3">
        <f>VIC_public_exposure_sites[[#This Row],[Onset of symptoms up to]]</f>
        <v>44126</v>
      </c>
      <c r="I288" s="3" t="s">
        <v>2693</v>
      </c>
      <c r="J288" s="4"/>
      <c r="K288" s="4">
        <v>-37.741316400000002</v>
      </c>
      <c r="L288" s="4">
        <v>144.98949970000001</v>
      </c>
    </row>
    <row r="289" spans="1:12" x14ac:dyDescent="0.6">
      <c r="A289" s="3">
        <v>44112</v>
      </c>
      <c r="B289" s="4" t="s">
        <v>2697</v>
      </c>
      <c r="C289" s="5" t="s">
        <v>2699</v>
      </c>
      <c r="D289" s="4" t="s">
        <v>2145</v>
      </c>
      <c r="E289" s="3">
        <f>VIC_public_exposure_sites[[#This Row],[Date]]</f>
        <v>44112</v>
      </c>
      <c r="F289" s="3">
        <f>VIC_public_exposure_sites[[#This Row],[Exposure Date]]</f>
        <v>44112</v>
      </c>
      <c r="G289" s="3">
        <f>VIC_public_exposure_sites[[#This Row],[Date]]+14</f>
        <v>44126</v>
      </c>
      <c r="H289" s="3">
        <f>VIC_public_exposure_sites[[#This Row],[Onset of symptoms up to]]</f>
        <v>44126</v>
      </c>
      <c r="I289" s="3" t="s">
        <v>2683</v>
      </c>
      <c r="J289" s="4"/>
      <c r="K289" s="4">
        <v>-37.805163200000003</v>
      </c>
      <c r="L289" s="4">
        <v>145.0149887</v>
      </c>
    </row>
    <row r="290" spans="1:12" x14ac:dyDescent="0.6">
      <c r="A290" s="3">
        <v>44112</v>
      </c>
      <c r="B290" s="4" t="s">
        <v>2697</v>
      </c>
      <c r="C290" s="5" t="s">
        <v>2699</v>
      </c>
      <c r="D290" s="4" t="s">
        <v>2145</v>
      </c>
      <c r="E290" s="3">
        <f>VIC_public_exposure_sites[[#This Row],[Date]]</f>
        <v>44112</v>
      </c>
      <c r="F290" s="3">
        <f>VIC_public_exposure_sites[[#This Row],[Exposure Date]]</f>
        <v>44112</v>
      </c>
      <c r="G290" s="3">
        <f>VIC_public_exposure_sites[[#This Row],[Date]]+14</f>
        <v>44126</v>
      </c>
      <c r="H290" s="3">
        <f>VIC_public_exposure_sites[[#This Row],[Onset of symptoms up to]]</f>
        <v>44126</v>
      </c>
      <c r="I290" s="3" t="s">
        <v>2694</v>
      </c>
      <c r="J290" s="6" t="s">
        <v>2695</v>
      </c>
      <c r="K290" s="4" t="str">
        <f>LEFT(VIC_public_exposure_sites[[#This Row],[Lat-Lon]],FIND(",",VIC_public_exposure_sites[[#This Row],[Lat-Lon]])-1)</f>
        <v>-37.7984332</v>
      </c>
      <c r="L290" s="4" t="str">
        <f>MID(VIC_public_exposure_sites[[#This Row],[Lat-Lon]],FIND(",",VIC_public_exposure_sites[[#This Row],[Lat-Lon]])+1,9999)</f>
        <v>144.9767488</v>
      </c>
    </row>
    <row r="291" spans="1:12" x14ac:dyDescent="0.6">
      <c r="A291" s="3">
        <v>44106</v>
      </c>
      <c r="B291" s="4"/>
      <c r="C291" s="5" t="s">
        <v>2700</v>
      </c>
      <c r="D291" s="4" t="s">
        <v>2638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3" t="s">
        <v>2701</v>
      </c>
      <c r="J291" s="4"/>
      <c r="K291" s="4">
        <v>-37.813213500000003</v>
      </c>
      <c r="L291" s="4">
        <v>145.35107690000001</v>
      </c>
    </row>
    <row r="292" spans="1:12" x14ac:dyDescent="0.6">
      <c r="A292" s="3">
        <v>44106</v>
      </c>
      <c r="B292" s="4" t="s">
        <v>2686</v>
      </c>
      <c r="C292" s="5" t="s">
        <v>2685</v>
      </c>
      <c r="D292" s="4" t="s">
        <v>2145</v>
      </c>
      <c r="E292" s="3">
        <f>VIC_public_exposure_sites[[#This Row],[Date]]</f>
        <v>44106</v>
      </c>
      <c r="F292" s="3">
        <f>VIC_public_exposure_sites[[#This Row],[Exposure Date]]</f>
        <v>44106</v>
      </c>
      <c r="G292" s="3">
        <f>VIC_public_exposure_sites[[#This Row],[Date]]+14</f>
        <v>44120</v>
      </c>
      <c r="H292" s="3">
        <f>VIC_public_exposure_sites[[#This Row],[Onset of symptoms up to]]</f>
        <v>44120</v>
      </c>
      <c r="I292" s="3" t="s">
        <v>2679</v>
      </c>
      <c r="J292" s="4"/>
      <c r="K292" s="4">
        <v>-37.870952500000001</v>
      </c>
      <c r="L292" s="4">
        <v>144.82998499999999</v>
      </c>
    </row>
    <row r="293" spans="1:12" x14ac:dyDescent="0.6">
      <c r="A293" s="3">
        <v>44106</v>
      </c>
      <c r="B293" s="4" t="s">
        <v>2686</v>
      </c>
      <c r="C293" s="5" t="s">
        <v>2685</v>
      </c>
      <c r="D293" s="4" t="s">
        <v>2145</v>
      </c>
      <c r="E293" s="3">
        <f>VIC_public_exposure_sites[[#This Row],[Date]]</f>
        <v>44106</v>
      </c>
      <c r="F293" s="3">
        <f>VIC_public_exposure_sites[[#This Row],[Exposure Date]]</f>
        <v>44106</v>
      </c>
      <c r="G293" s="3">
        <f>VIC_public_exposure_sites[[#This Row],[Date]]+14</f>
        <v>44120</v>
      </c>
      <c r="H293" s="3">
        <f>VIC_public_exposure_sites[[#This Row],[Onset of symptoms up to]]</f>
        <v>44120</v>
      </c>
      <c r="I293" s="3" t="s">
        <v>2680</v>
      </c>
      <c r="J293" s="4"/>
      <c r="K293" s="4">
        <v>-37.872365799999997</v>
      </c>
      <c r="L293" s="4">
        <v>144.83017570000001</v>
      </c>
    </row>
    <row r="294" spans="1:12" x14ac:dyDescent="0.6">
      <c r="A294" s="3">
        <v>44109</v>
      </c>
      <c r="B294" s="4" t="s">
        <v>2687</v>
      </c>
      <c r="C294" s="5" t="s">
        <v>2681</v>
      </c>
      <c r="D294" s="4" t="s">
        <v>2145</v>
      </c>
      <c r="E294" s="3">
        <f>VIC_public_exposure_sites[[#This Row],[Date]]</f>
        <v>44109</v>
      </c>
      <c r="F294" s="3">
        <f>VIC_public_exposure_sites[[#This Row],[Exposure Date]]</f>
        <v>44109</v>
      </c>
      <c r="G294" s="3">
        <f>VIC_public_exposure_sites[[#This Row],[Date]]+14</f>
        <v>44123</v>
      </c>
      <c r="H294" s="3">
        <f>VIC_public_exposure_sites[[#This Row],[Onset of symptoms up to]]</f>
        <v>44123</v>
      </c>
      <c r="I294" s="3" t="s">
        <v>2595</v>
      </c>
      <c r="J294" s="4"/>
      <c r="K294" s="4">
        <v>-37.885942499999999</v>
      </c>
      <c r="L294" s="4">
        <v>145.08397239999999</v>
      </c>
    </row>
    <row r="295" spans="1:12" x14ac:dyDescent="0.6">
      <c r="A295" s="3">
        <v>44110</v>
      </c>
      <c r="B295" s="4" t="s">
        <v>2687</v>
      </c>
      <c r="C295" s="5" t="s">
        <v>2681</v>
      </c>
      <c r="D295" s="4" t="s">
        <v>2145</v>
      </c>
      <c r="E295" s="3">
        <f>VIC_public_exposure_sites[[#This Row],[Date]]</f>
        <v>44110</v>
      </c>
      <c r="F295" s="3">
        <f>VIC_public_exposure_sites[[#This Row],[Exposure Date]]</f>
        <v>44110</v>
      </c>
      <c r="G295" s="3">
        <f>VIC_public_exposure_sites[[#This Row],[Date]]+14</f>
        <v>44124</v>
      </c>
      <c r="H295" s="3">
        <f>VIC_public_exposure_sites[[#This Row],[Onset of symptoms up to]]</f>
        <v>44124</v>
      </c>
      <c r="I295" s="3" t="s">
        <v>2595</v>
      </c>
      <c r="J295" s="4"/>
      <c r="K295" s="4">
        <v>-37.885942499999999</v>
      </c>
      <c r="L295" s="4">
        <v>145.08397239999999</v>
      </c>
    </row>
    <row r="296" spans="1:12" x14ac:dyDescent="0.6">
      <c r="A296" s="3">
        <v>44111</v>
      </c>
      <c r="B296" s="4" t="s">
        <v>2687</v>
      </c>
      <c r="C296" s="5" t="s">
        <v>2681</v>
      </c>
      <c r="D296" s="4" t="s">
        <v>2145</v>
      </c>
      <c r="E296" s="3">
        <f>VIC_public_exposure_sites[[#This Row],[Date]]</f>
        <v>44111</v>
      </c>
      <c r="F296" s="3">
        <f>VIC_public_exposure_sites[[#This Row],[Exposure Date]]</f>
        <v>44111</v>
      </c>
      <c r="G296" s="3">
        <f>VIC_public_exposure_sites[[#This Row],[Date]]+14</f>
        <v>44125</v>
      </c>
      <c r="H296" s="3">
        <f>VIC_public_exposure_sites[[#This Row],[Onset of symptoms up to]]</f>
        <v>44125</v>
      </c>
      <c r="I296" s="3" t="s">
        <v>2595</v>
      </c>
      <c r="J296" s="4"/>
      <c r="K296" s="4">
        <v>-37.885942499999999</v>
      </c>
      <c r="L296" s="4">
        <v>145.08397239999999</v>
      </c>
    </row>
    <row r="297" spans="1:12" x14ac:dyDescent="0.6">
      <c r="A297" s="3">
        <v>44112</v>
      </c>
      <c r="B297" s="4" t="s">
        <v>2687</v>
      </c>
      <c r="C297" s="5" t="s">
        <v>2681</v>
      </c>
      <c r="D297" s="4" t="s">
        <v>2145</v>
      </c>
      <c r="E297" s="3">
        <f>VIC_public_exposure_sites[[#This Row],[Date]]</f>
        <v>44112</v>
      </c>
      <c r="F297" s="3">
        <f>VIC_public_exposure_sites[[#This Row],[Exposure Date]]</f>
        <v>44112</v>
      </c>
      <c r="G297" s="3">
        <f>VIC_public_exposure_sites[[#This Row],[Date]]+14</f>
        <v>44126</v>
      </c>
      <c r="H297" s="3">
        <f>VIC_public_exposure_sites[[#This Row],[Onset of symptoms up to]]</f>
        <v>44126</v>
      </c>
      <c r="I297" s="3" t="s">
        <v>2595</v>
      </c>
      <c r="J297" s="4"/>
      <c r="K297" s="4">
        <v>-37.885942499999999</v>
      </c>
      <c r="L297" s="4">
        <v>145.08397239999999</v>
      </c>
    </row>
    <row r="298" spans="1:12" x14ac:dyDescent="0.6">
      <c r="A298" s="3">
        <v>44109</v>
      </c>
      <c r="B298" s="4" t="s">
        <v>2688</v>
      </c>
      <c r="C298" s="5" t="s">
        <v>2682</v>
      </c>
      <c r="D298" s="4" t="s">
        <v>2145</v>
      </c>
      <c r="E298" s="3">
        <f>VIC_public_exposure_sites[[#This Row],[Date]]</f>
        <v>44109</v>
      </c>
      <c r="F298" s="3">
        <f>VIC_public_exposure_sites[[#This Row],[Exposure Date]]</f>
        <v>44109</v>
      </c>
      <c r="G298" s="3">
        <f>VIC_public_exposure_sites[[#This Row],[Date]]+14</f>
        <v>44123</v>
      </c>
      <c r="H298" s="3">
        <f>VIC_public_exposure_sites[[#This Row],[Onset of symptoms up to]]</f>
        <v>44123</v>
      </c>
      <c r="I298" s="3" t="s">
        <v>2671</v>
      </c>
      <c r="J298" s="4"/>
      <c r="K298" s="4">
        <v>-37.958967000000001</v>
      </c>
      <c r="L298" s="4">
        <v>145.05541099999999</v>
      </c>
    </row>
    <row r="299" spans="1:12" x14ac:dyDescent="0.6">
      <c r="A299" s="3">
        <v>44111</v>
      </c>
      <c r="B299" s="4" t="s">
        <v>2689</v>
      </c>
      <c r="C299" s="5" t="s">
        <v>2691</v>
      </c>
      <c r="D299" s="4" t="s">
        <v>2145</v>
      </c>
      <c r="E299" s="3">
        <f>VIC_public_exposure_sites[[#This Row],[Date]]</f>
        <v>44111</v>
      </c>
      <c r="F299" s="3">
        <f>VIC_public_exposure_sites[[#This Row],[Exposure Date]]</f>
        <v>44111</v>
      </c>
      <c r="G299" s="3">
        <f>VIC_public_exposure_sites[[#This Row],[Date]]+14</f>
        <v>44125</v>
      </c>
      <c r="H299" s="3">
        <f>VIC_public_exposure_sites[[#This Row],[Onset of symptoms up to]]</f>
        <v>44125</v>
      </c>
      <c r="I299" s="3" t="s">
        <v>2683</v>
      </c>
      <c r="J299" s="4"/>
      <c r="K299" s="4">
        <v>-37.805163200000003</v>
      </c>
      <c r="L299" s="4">
        <v>145.0149887</v>
      </c>
    </row>
    <row r="300" spans="1:12" x14ac:dyDescent="0.6">
      <c r="A300" s="3">
        <v>44111</v>
      </c>
      <c r="B300" s="4" t="s">
        <v>2689</v>
      </c>
      <c r="C300" s="5" t="s">
        <v>2691</v>
      </c>
      <c r="D300" s="4" t="s">
        <v>2145</v>
      </c>
      <c r="E300" s="3">
        <f>VIC_public_exposure_sites[[#This Row],[Date]]</f>
        <v>44111</v>
      </c>
      <c r="F300" s="3">
        <f>VIC_public_exposure_sites[[#This Row],[Exposure Date]]</f>
        <v>44111</v>
      </c>
      <c r="G300" s="3">
        <f>VIC_public_exposure_sites[[#This Row],[Date]]+14</f>
        <v>44125</v>
      </c>
      <c r="H300" s="3">
        <f>VIC_public_exposure_sites[[#This Row],[Onset of symptoms up to]]</f>
        <v>44125</v>
      </c>
      <c r="I300" s="3" t="s">
        <v>2684</v>
      </c>
      <c r="J300" s="4"/>
      <c r="K300" s="4">
        <v>-37.799107999999997</v>
      </c>
      <c r="L300" s="4">
        <v>144.9945075</v>
      </c>
    </row>
    <row r="301" spans="1:12" x14ac:dyDescent="0.6">
      <c r="A301" s="3">
        <v>44111</v>
      </c>
      <c r="B301" s="4" t="s">
        <v>2690</v>
      </c>
      <c r="C301" s="5" t="s">
        <v>2692</v>
      </c>
      <c r="D301" s="4" t="s">
        <v>2145</v>
      </c>
      <c r="E301" s="3">
        <f>VIC_public_exposure_sites[[#This Row],[Date]]</f>
        <v>44111</v>
      </c>
      <c r="F301" s="3">
        <f>VIC_public_exposure_sites[[#This Row],[Exposure Date]]</f>
        <v>44111</v>
      </c>
      <c r="G301" s="3">
        <f>VIC_public_exposure_sites[[#This Row],[Date]]+14</f>
        <v>44125</v>
      </c>
      <c r="H301" s="3">
        <f>VIC_public_exposure_sites[[#This Row],[Onset of symptoms up to]]</f>
        <v>44125</v>
      </c>
      <c r="I301" s="3" t="s">
        <v>2684</v>
      </c>
      <c r="J301" s="4"/>
      <c r="K301" s="4">
        <v>-37.799107999999997</v>
      </c>
      <c r="L301" s="4">
        <v>144.9945075</v>
      </c>
    </row>
    <row r="302" spans="1:12" x14ac:dyDescent="0.6">
      <c r="A302" s="3">
        <v>44111</v>
      </c>
      <c r="B302" s="4" t="s">
        <v>2690</v>
      </c>
      <c r="C302" s="5" t="s">
        <v>2692</v>
      </c>
      <c r="D302" s="4" t="s">
        <v>2145</v>
      </c>
      <c r="E302" s="3">
        <f>VIC_public_exposure_sites[[#This Row],[Date]]</f>
        <v>44111</v>
      </c>
      <c r="F302" s="3">
        <f>VIC_public_exposure_sites[[#This Row],[Exposure Date]]</f>
        <v>44111</v>
      </c>
      <c r="G302" s="3">
        <f>VIC_public_exposure_sites[[#This Row],[Date]]+14</f>
        <v>44125</v>
      </c>
      <c r="H302" s="3">
        <f>VIC_public_exposure_sites[[#This Row],[Onset of symptoms up to]]</f>
        <v>44125</v>
      </c>
      <c r="I302" s="3" t="s">
        <v>2683</v>
      </c>
      <c r="J302" s="4"/>
      <c r="K302" s="4">
        <v>-37.805163200000003</v>
      </c>
      <c r="L302" s="4">
        <v>145.0149887</v>
      </c>
    </row>
    <row r="303" spans="1:12" x14ac:dyDescent="0.6">
      <c r="A303" s="3">
        <v>44112</v>
      </c>
      <c r="B303" s="4"/>
      <c r="C303" s="5" t="s">
        <v>455</v>
      </c>
      <c r="D303" s="7" t="s">
        <v>452</v>
      </c>
      <c r="E303" s="3">
        <f>VIC_public_exposure_sites[[#This Row],[Date]]</f>
        <v>44112</v>
      </c>
      <c r="F303" s="3">
        <f>VIC_public_exposure_sites[[#This Row],[Exposure Date]]</f>
        <v>44112</v>
      </c>
      <c r="G303" s="3">
        <f>VIC_public_exposure_sites[[#This Row],[Date]]+14</f>
        <v>44126</v>
      </c>
      <c r="H303" s="3">
        <f>VIC_public_exposure_sites[[#This Row],[Onset of symptoms up to]]</f>
        <v>44126</v>
      </c>
      <c r="I303" s="3" t="s">
        <v>456</v>
      </c>
      <c r="J303" s="3"/>
      <c r="K303" s="4">
        <v>-37.814079999999997</v>
      </c>
      <c r="L303" s="4">
        <v>145.11845299999999</v>
      </c>
    </row>
    <row r="304" spans="1:12" x14ac:dyDescent="0.6">
      <c r="A304" s="3">
        <v>44109</v>
      </c>
      <c r="B304" s="4" t="s">
        <v>2678</v>
      </c>
      <c r="C304" s="5" t="s">
        <v>2676</v>
      </c>
      <c r="D304" s="4" t="s">
        <v>2145</v>
      </c>
      <c r="E304" s="3">
        <f>VIC_public_exposure_sites[[#This Row],[Date]]</f>
        <v>44109</v>
      </c>
      <c r="F304" s="3">
        <f>VIC_public_exposure_sites[[#This Row],[Exposure Date]]</f>
        <v>44109</v>
      </c>
      <c r="G304" s="3">
        <f>VIC_public_exposure_sites[[#This Row],[Date]]+14</f>
        <v>44123</v>
      </c>
      <c r="H304" s="3">
        <f>VIC_public_exposure_sites[[#This Row],[Onset of symptoms up to]]</f>
        <v>44123</v>
      </c>
      <c r="I304" s="3" t="s">
        <v>2677</v>
      </c>
      <c r="J304" s="4"/>
      <c r="K304" s="4">
        <v>-37.841629300000001</v>
      </c>
      <c r="L304" s="4">
        <v>145.1718439</v>
      </c>
    </row>
    <row r="305" spans="1:12" x14ac:dyDescent="0.6">
      <c r="A305" s="3">
        <v>44106</v>
      </c>
      <c r="B305" s="4" t="s">
        <v>2672</v>
      </c>
      <c r="C305" s="5" t="s">
        <v>2669</v>
      </c>
      <c r="D305" s="4" t="s">
        <v>2145</v>
      </c>
      <c r="E305" s="3">
        <f>VIC_public_exposure_sites[[#This Row],[Date]]</f>
        <v>44106</v>
      </c>
      <c r="F305" s="3">
        <f>VIC_public_exposure_sites[[#This Row],[Exposure Date]]</f>
        <v>44106</v>
      </c>
      <c r="G305" s="3">
        <f>VIC_public_exposure_sites[[#This Row],[Date]]+14</f>
        <v>44120</v>
      </c>
      <c r="H305" s="3">
        <f>VIC_public_exposure_sites[[#This Row],[Onset of symptoms up to]]</f>
        <v>44120</v>
      </c>
      <c r="I305" s="3" t="s">
        <v>2671</v>
      </c>
      <c r="J305" s="4"/>
      <c r="K305" s="4">
        <v>-37.958610700000001</v>
      </c>
      <c r="L305" s="4">
        <v>145.0538166</v>
      </c>
    </row>
    <row r="306" spans="1:12" x14ac:dyDescent="0.6">
      <c r="A306" s="3">
        <v>44105</v>
      </c>
      <c r="B306" s="4" t="s">
        <v>2673</v>
      </c>
      <c r="C306" s="5" t="s">
        <v>2670</v>
      </c>
      <c r="D306" s="4" t="s">
        <v>2145</v>
      </c>
      <c r="E306" s="3">
        <f>VIC_public_exposure_sites[[#This Row],[Date]]</f>
        <v>44105</v>
      </c>
      <c r="F306" s="3">
        <f>VIC_public_exposure_sites[[#This Row],[Exposure Date]]</f>
        <v>44105</v>
      </c>
      <c r="G306" s="3">
        <f>VIC_public_exposure_sites[[#This Row],[Date]]+14</f>
        <v>44119</v>
      </c>
      <c r="H306" s="3">
        <f>VIC_public_exposure_sites[[#This Row],[Onset of symptoms up to]]</f>
        <v>44119</v>
      </c>
      <c r="I306" s="3" t="s">
        <v>2674</v>
      </c>
      <c r="J306" s="4"/>
      <c r="K306" s="4">
        <v>-37.992179800000002</v>
      </c>
      <c r="L306" s="4">
        <v>145.14610289999999</v>
      </c>
    </row>
    <row r="307" spans="1:12" x14ac:dyDescent="0.6">
      <c r="A307" s="3">
        <v>44109</v>
      </c>
      <c r="B307" s="4"/>
      <c r="C307" s="5" t="s">
        <v>2664</v>
      </c>
      <c r="D307" s="4" t="s">
        <v>2667</v>
      </c>
      <c r="E307" s="3">
        <f>VIC_public_exposure_sites[[#This Row],[Date]]</f>
        <v>44109</v>
      </c>
      <c r="F307" s="3">
        <f>VIC_public_exposure_sites[[#This Row],[Exposure Date]]</f>
        <v>44109</v>
      </c>
      <c r="G307" s="3">
        <f>VIC_public_exposure_sites[[#This Row],[Date]]+14</f>
        <v>44123</v>
      </c>
      <c r="H307" s="3">
        <f>VIC_public_exposure_sites[[#This Row],[Onset of symptoms up to]]</f>
        <v>44123</v>
      </c>
      <c r="I307" s="3" t="s">
        <v>2665</v>
      </c>
      <c r="J307" s="4"/>
      <c r="K307" s="4">
        <v>-38.118231999999999</v>
      </c>
      <c r="L307" s="4">
        <v>145.35059899999999</v>
      </c>
    </row>
    <row r="308" spans="1:12" x14ac:dyDescent="0.6">
      <c r="A308" s="3">
        <v>44104</v>
      </c>
      <c r="B308" s="3" t="s">
        <v>2702</v>
      </c>
      <c r="C308" s="5" t="s">
        <v>2668</v>
      </c>
      <c r="D308" s="4" t="s">
        <v>2145</v>
      </c>
      <c r="E308" s="3">
        <f>VIC_public_exposure_sites[[#This Row],[Date]]</f>
        <v>44104</v>
      </c>
      <c r="F308" s="3">
        <f>VIC_public_exposure_sites[[#This Row],[Exposure Date]]</f>
        <v>44104</v>
      </c>
      <c r="G308" s="3">
        <f>VIC_public_exposure_sites[[#This Row],[Date]]+14</f>
        <v>44118</v>
      </c>
      <c r="H308" s="3">
        <f>VIC_public_exposure_sites[[#This Row],[Onset of symptoms up to]]</f>
        <v>44118</v>
      </c>
      <c r="I308" s="3" t="s">
        <v>2666</v>
      </c>
      <c r="J308" s="4"/>
      <c r="K308" s="4">
        <v>-37.857526900000003</v>
      </c>
      <c r="L308" s="4">
        <v>144.89735139999999</v>
      </c>
    </row>
    <row r="309" spans="1:12" x14ac:dyDescent="0.6">
      <c r="A309" s="3">
        <v>44104</v>
      </c>
      <c r="B309" s="4" t="s">
        <v>2662</v>
      </c>
      <c r="C309" s="5" t="s">
        <v>2659</v>
      </c>
      <c r="D309" s="4" t="s">
        <v>2145</v>
      </c>
      <c r="E309" s="3">
        <f>VIC_public_exposure_sites[[#This Row],[Date]]</f>
        <v>44104</v>
      </c>
      <c r="F309" s="3">
        <f>VIC_public_exposure_sites[[#This Row],[Exposure Date]]</f>
        <v>44104</v>
      </c>
      <c r="G309" s="3">
        <f>VIC_public_exposure_sites[[#This Row],[Date]]+14</f>
        <v>44118</v>
      </c>
      <c r="H309" s="3">
        <f>VIC_public_exposure_sites[[#This Row],[Onset of symptoms up to]]</f>
        <v>44118</v>
      </c>
      <c r="I309" s="3" t="s">
        <v>2661</v>
      </c>
      <c r="J309" s="4"/>
      <c r="K309" s="4">
        <v>-36.552268400000003</v>
      </c>
      <c r="L309" s="4">
        <v>145.98639700000001</v>
      </c>
    </row>
    <row r="310" spans="1:12" x14ac:dyDescent="0.6">
      <c r="A310" s="3">
        <v>44099</v>
      </c>
      <c r="B310" s="4" t="s">
        <v>2663</v>
      </c>
      <c r="C310" s="5" t="s">
        <v>2660</v>
      </c>
      <c r="D310" s="4" t="s">
        <v>2145</v>
      </c>
      <c r="E310" s="3">
        <f>VIC_public_exposure_sites[[#This Row],[Date]]</f>
        <v>44099</v>
      </c>
      <c r="F310" s="3">
        <f>VIC_public_exposure_sites[[#This Row],[Exposure Date]]</f>
        <v>44099</v>
      </c>
      <c r="G310" s="3">
        <f>VIC_public_exposure_sites[[#This Row],[Date]]+14</f>
        <v>44113</v>
      </c>
      <c r="H310" s="3">
        <f>VIC_public_exposure_sites[[#This Row],[Onset of symptoms up to]]</f>
        <v>44113</v>
      </c>
      <c r="I310" s="3" t="s">
        <v>2639</v>
      </c>
      <c r="J310" s="4"/>
      <c r="K310" s="4">
        <v>-37.793180900000003</v>
      </c>
      <c r="L310" s="4">
        <v>144.8608796</v>
      </c>
    </row>
    <row r="311" spans="1:12" x14ac:dyDescent="0.6">
      <c r="A311" s="3">
        <v>44108</v>
      </c>
      <c r="B311" s="4"/>
      <c r="C311" s="5" t="s">
        <v>2655</v>
      </c>
      <c r="D311" s="4" t="s">
        <v>2657</v>
      </c>
      <c r="E311" s="3">
        <f>VIC_public_exposure_sites[[#This Row],[Date]]</f>
        <v>44108</v>
      </c>
      <c r="F311" s="3">
        <f>VIC_public_exposure_sites[[#This Row],[Exposure Date]]</f>
        <v>44108</v>
      </c>
      <c r="G311" s="3">
        <f>VIC_public_exposure_sites[[#This Row],[Date]]+14</f>
        <v>44122</v>
      </c>
      <c r="H311" s="3">
        <f>VIC_public_exposure_sites[[#This Row],[Onset of symptoms up to]]</f>
        <v>44122</v>
      </c>
      <c r="I311" s="3" t="s">
        <v>2656</v>
      </c>
      <c r="J311" s="4"/>
      <c r="K311" s="4">
        <v>-37.867717499999998</v>
      </c>
      <c r="L311" s="4">
        <v>145.10753310000001</v>
      </c>
    </row>
    <row r="312" spans="1:12" x14ac:dyDescent="0.6">
      <c r="A312" s="3">
        <v>44104</v>
      </c>
      <c r="B312" s="4"/>
      <c r="C312" s="5" t="s">
        <v>2658</v>
      </c>
      <c r="D312" s="4" t="s">
        <v>2145</v>
      </c>
      <c r="E312" s="3">
        <f>VIC_public_exposure_sites[[#This Row],[Date]]</f>
        <v>44104</v>
      </c>
      <c r="F312" s="3">
        <f>VIC_public_exposure_sites[[#This Row],[Exposure Date]]</f>
        <v>44104</v>
      </c>
      <c r="G312" s="3">
        <f>VIC_public_exposure_sites[[#This Row],[Date]]+14</f>
        <v>44118</v>
      </c>
      <c r="H312" s="3">
        <f>VIC_public_exposure_sites[[#This Row],[Onset of symptoms up to]]</f>
        <v>44118</v>
      </c>
      <c r="I312" s="3" t="s">
        <v>2654</v>
      </c>
      <c r="J312" s="4"/>
      <c r="K312" s="4">
        <v>-37.292970599999997</v>
      </c>
      <c r="L312" s="4">
        <v>144.95147510000001</v>
      </c>
    </row>
    <row r="313" spans="1:12" x14ac:dyDescent="0.6">
      <c r="A313" s="3">
        <v>44105</v>
      </c>
      <c r="B313" s="4"/>
      <c r="C313" s="5" t="s">
        <v>2658</v>
      </c>
      <c r="D313" s="4" t="s">
        <v>2145</v>
      </c>
      <c r="E313" s="3">
        <f>VIC_public_exposure_sites[[#This Row],[Date]]</f>
        <v>44105</v>
      </c>
      <c r="F313" s="3">
        <f>VIC_public_exposure_sites[[#This Row],[Exposure Date]]</f>
        <v>44105</v>
      </c>
      <c r="G313" s="3">
        <f>VIC_public_exposure_sites[[#This Row],[Date]]+14</f>
        <v>44119</v>
      </c>
      <c r="H313" s="3">
        <f>VIC_public_exposure_sites[[#This Row],[Onset of symptoms up to]]</f>
        <v>44119</v>
      </c>
      <c r="I313" s="3" t="s">
        <v>2654</v>
      </c>
      <c r="J313" s="4"/>
      <c r="K313" s="4">
        <v>-37.292970599999997</v>
      </c>
      <c r="L313" s="4">
        <v>144.95147510000001</v>
      </c>
    </row>
    <row r="314" spans="1:12" x14ac:dyDescent="0.6">
      <c r="A314" s="3">
        <v>44106</v>
      </c>
      <c r="B314" s="4"/>
      <c r="C314" s="5" t="s">
        <v>2658</v>
      </c>
      <c r="D314" s="4" t="s">
        <v>2145</v>
      </c>
      <c r="E314" s="3">
        <f>VIC_public_exposure_sites[[#This Row],[Date]]</f>
        <v>44106</v>
      </c>
      <c r="F314" s="3">
        <f>VIC_public_exposure_sites[[#This Row],[Exposure Date]]</f>
        <v>44106</v>
      </c>
      <c r="G314" s="3">
        <f>VIC_public_exposure_sites[[#This Row],[Date]]+14</f>
        <v>44120</v>
      </c>
      <c r="H314" s="3">
        <f>VIC_public_exposure_sites[[#This Row],[Onset of symptoms up to]]</f>
        <v>44120</v>
      </c>
      <c r="I314" s="3" t="s">
        <v>2654</v>
      </c>
      <c r="J314" s="4"/>
      <c r="K314" s="4">
        <v>-37.292970599999997</v>
      </c>
      <c r="L314" s="4">
        <v>144.95147510000001</v>
      </c>
    </row>
    <row r="315" spans="1:12" x14ac:dyDescent="0.6">
      <c r="A315" s="3">
        <v>44107</v>
      </c>
      <c r="B315" s="4"/>
      <c r="C315" s="5" t="s">
        <v>2658</v>
      </c>
      <c r="D315" s="4" t="s">
        <v>2145</v>
      </c>
      <c r="E315" s="3">
        <f>VIC_public_exposure_sites[[#This Row],[Date]]</f>
        <v>44107</v>
      </c>
      <c r="F315" s="3">
        <f>VIC_public_exposure_sites[[#This Row],[Exposure Date]]</f>
        <v>44107</v>
      </c>
      <c r="G315" s="3">
        <f>VIC_public_exposure_sites[[#This Row],[Date]]+14</f>
        <v>44121</v>
      </c>
      <c r="H315" s="3">
        <f>VIC_public_exposure_sites[[#This Row],[Onset of symptoms up to]]</f>
        <v>44121</v>
      </c>
      <c r="I315" s="3" t="s">
        <v>2654</v>
      </c>
      <c r="J315" s="4"/>
      <c r="K315" s="4">
        <v>-37.292970599999997</v>
      </c>
      <c r="L315" s="4">
        <v>144.95147510000001</v>
      </c>
    </row>
    <row r="316" spans="1:12" ht="28.5" x14ac:dyDescent="0.6">
      <c r="A316" s="3">
        <v>44102</v>
      </c>
      <c r="B316" s="4" t="s">
        <v>2650</v>
      </c>
      <c r="C316" s="5" t="s">
        <v>2651</v>
      </c>
      <c r="D316" s="4" t="s">
        <v>2145</v>
      </c>
      <c r="E316" s="3">
        <f>VIC_public_exposure_sites[[#This Row],[Date]]</f>
        <v>44102</v>
      </c>
      <c r="F316" s="3">
        <f>VIC_public_exposure_sites[[#This Row],[Exposure Date]]</f>
        <v>44102</v>
      </c>
      <c r="G316" s="3">
        <f>VIC_public_exposure_sites[[#This Row],[Date]]+14</f>
        <v>44116</v>
      </c>
      <c r="H316" s="3">
        <f>VIC_public_exposure_sites[[#This Row],[Onset of symptoms up to]]</f>
        <v>44116</v>
      </c>
      <c r="I316" s="3" t="s">
        <v>2647</v>
      </c>
      <c r="J316" s="4"/>
      <c r="K316" s="4">
        <v>-37.683235699999997</v>
      </c>
      <c r="L316" s="4">
        <v>144.9196158</v>
      </c>
    </row>
    <row r="317" spans="1:12" ht="28.5" x14ac:dyDescent="0.6">
      <c r="A317" s="3">
        <v>44102</v>
      </c>
      <c r="B317" s="4" t="s">
        <v>2650</v>
      </c>
      <c r="C317" s="5" t="s">
        <v>2651</v>
      </c>
      <c r="D317" s="4" t="s">
        <v>2145</v>
      </c>
      <c r="E317" s="3">
        <f>VIC_public_exposure_sites[[#This Row],[Date]]</f>
        <v>44102</v>
      </c>
      <c r="F317" s="3">
        <f>VIC_public_exposure_sites[[#This Row],[Exposure Date]]</f>
        <v>44102</v>
      </c>
      <c r="G317" s="3">
        <f>VIC_public_exposure_sites[[#This Row],[Date]]+14</f>
        <v>44116</v>
      </c>
      <c r="H317" s="3">
        <f>VIC_public_exposure_sites[[#This Row],[Onset of symptoms up to]]</f>
        <v>44116</v>
      </c>
      <c r="I317" s="3" t="s">
        <v>2649</v>
      </c>
      <c r="J317" s="6" t="s">
        <v>2652</v>
      </c>
      <c r="K317" s="4" t="str">
        <f>LEFT(VIC_public_exposure_sites[[#This Row],[Lat-Lon]],FIND(",",VIC_public_exposure_sites[[#This Row],[Lat-Lon]])-1)</f>
        <v>-37.8061812</v>
      </c>
      <c r="L317" s="4" t="str">
        <f>MID(VIC_public_exposure_sites[[#This Row],[Lat-Lon]],FIND(",",VIC_public_exposure_sites[[#This Row],[Lat-Lon]])+1,9999)</f>
        <v>144.9413322</v>
      </c>
    </row>
    <row r="318" spans="1:12" ht="28.5" x14ac:dyDescent="0.6">
      <c r="A318" s="3">
        <v>44102</v>
      </c>
      <c r="B318" s="4" t="s">
        <v>2650</v>
      </c>
      <c r="C318" s="5" t="s">
        <v>2651</v>
      </c>
      <c r="D318" s="4" t="s">
        <v>2145</v>
      </c>
      <c r="E318" s="3">
        <f>VIC_public_exposure_sites[[#This Row],[Date]]</f>
        <v>44102</v>
      </c>
      <c r="F318" s="3">
        <f>VIC_public_exposure_sites[[#This Row],[Exposure Date]]</f>
        <v>44102</v>
      </c>
      <c r="G318" s="3">
        <f>VIC_public_exposure_sites[[#This Row],[Date]]+14</f>
        <v>44116</v>
      </c>
      <c r="H318" s="3">
        <f>VIC_public_exposure_sites[[#This Row],[Onset of symptoms up to]]</f>
        <v>44116</v>
      </c>
      <c r="I318" s="3" t="s">
        <v>2648</v>
      </c>
      <c r="J318" s="4"/>
      <c r="K318" s="4">
        <v>-37.744337700000003</v>
      </c>
      <c r="L318" s="4">
        <v>144.80014080000001</v>
      </c>
    </row>
    <row r="319" spans="1:12" ht="28.5" x14ac:dyDescent="0.6">
      <c r="A319" s="3">
        <v>44103</v>
      </c>
      <c r="B319" s="4" t="s">
        <v>2650</v>
      </c>
      <c r="C319" s="5" t="s">
        <v>2651</v>
      </c>
      <c r="D319" s="4" t="s">
        <v>2145</v>
      </c>
      <c r="E319" s="3">
        <f>VIC_public_exposure_sites[[#This Row],[Date]]</f>
        <v>44103</v>
      </c>
      <c r="F319" s="3">
        <f>VIC_public_exposure_sites[[#This Row],[Exposure Date]]</f>
        <v>44103</v>
      </c>
      <c r="G319" s="3">
        <f>VIC_public_exposure_sites[[#This Row],[Date]]+14</f>
        <v>44117</v>
      </c>
      <c r="H319" s="3">
        <f>VIC_public_exposure_sites[[#This Row],[Onset of symptoms up to]]</f>
        <v>44117</v>
      </c>
      <c r="I319" s="3" t="s">
        <v>2647</v>
      </c>
      <c r="J319" s="4"/>
      <c r="K319" s="4">
        <v>-37.683235699999997</v>
      </c>
      <c r="L319" s="4">
        <v>144.9196158</v>
      </c>
    </row>
    <row r="320" spans="1:12" ht="28.5" x14ac:dyDescent="0.6">
      <c r="A320" s="3">
        <v>44103</v>
      </c>
      <c r="B320" s="4" t="s">
        <v>2650</v>
      </c>
      <c r="C320" s="5" t="s">
        <v>2651</v>
      </c>
      <c r="D320" s="4" t="s">
        <v>2145</v>
      </c>
      <c r="E320" s="3">
        <f>VIC_public_exposure_sites[[#This Row],[Date]]</f>
        <v>44103</v>
      </c>
      <c r="F320" s="3">
        <f>VIC_public_exposure_sites[[#This Row],[Exposure Date]]</f>
        <v>44103</v>
      </c>
      <c r="G320" s="3">
        <f>VIC_public_exposure_sites[[#This Row],[Date]]+14</f>
        <v>44117</v>
      </c>
      <c r="H320" s="3">
        <f>VIC_public_exposure_sites[[#This Row],[Onset of symptoms up to]]</f>
        <v>44117</v>
      </c>
      <c r="I320" s="3" t="s">
        <v>2649</v>
      </c>
      <c r="J320" s="6" t="s">
        <v>2652</v>
      </c>
      <c r="K320" s="4" t="str">
        <f>LEFT(VIC_public_exposure_sites[[#This Row],[Lat-Lon]],FIND(",",VIC_public_exposure_sites[[#This Row],[Lat-Lon]])-1)</f>
        <v>-37.8061812</v>
      </c>
      <c r="L320" s="4" t="str">
        <f>MID(VIC_public_exposure_sites[[#This Row],[Lat-Lon]],FIND(",",VIC_public_exposure_sites[[#This Row],[Lat-Lon]])+1,9999)</f>
        <v>144.9413322</v>
      </c>
    </row>
    <row r="321" spans="1:12" ht="28.5" x14ac:dyDescent="0.6">
      <c r="A321" s="3">
        <v>44103</v>
      </c>
      <c r="B321" s="4" t="s">
        <v>2650</v>
      </c>
      <c r="C321" s="5" t="s">
        <v>2651</v>
      </c>
      <c r="D321" s="4" t="s">
        <v>2145</v>
      </c>
      <c r="E321" s="3">
        <f>VIC_public_exposure_sites[[#This Row],[Date]]</f>
        <v>44103</v>
      </c>
      <c r="F321" s="3">
        <f>VIC_public_exposure_sites[[#This Row],[Exposure Date]]</f>
        <v>44103</v>
      </c>
      <c r="G321" s="3">
        <f>VIC_public_exposure_sites[[#This Row],[Date]]+14</f>
        <v>44117</v>
      </c>
      <c r="H321" s="3">
        <f>VIC_public_exposure_sites[[#This Row],[Onset of symptoms up to]]</f>
        <v>44117</v>
      </c>
      <c r="I321" s="3" t="s">
        <v>2648</v>
      </c>
      <c r="J321" s="4"/>
      <c r="K321" s="4">
        <v>-37.744337700000003</v>
      </c>
      <c r="L321" s="4">
        <v>144.80014080000001</v>
      </c>
    </row>
    <row r="322" spans="1:12" x14ac:dyDescent="0.6">
      <c r="A322" s="3">
        <v>44106</v>
      </c>
      <c r="B322" s="4"/>
      <c r="C322" s="5" t="s">
        <v>2646</v>
      </c>
      <c r="D322" s="4" t="s">
        <v>2645</v>
      </c>
      <c r="E322" s="3">
        <f>VIC_public_exposure_sites[[#This Row],[Date]]</f>
        <v>44106</v>
      </c>
      <c r="F322" s="3">
        <f>VIC_public_exposure_sites[[#This Row],[Exposure Date]]</f>
        <v>44106</v>
      </c>
      <c r="G322" s="3">
        <f>VIC_public_exposure_sites[[#This Row],[Date]]+14</f>
        <v>44120</v>
      </c>
      <c r="H322" s="3">
        <f>VIC_public_exposure_sites[[#This Row],[Onset of symptoms up to]]</f>
        <v>44120</v>
      </c>
      <c r="I322" s="4" t="s">
        <v>134</v>
      </c>
      <c r="J322" s="4"/>
      <c r="K322" s="4">
        <v>-37.759222999999999</v>
      </c>
      <c r="L322" s="4">
        <v>144.816754</v>
      </c>
    </row>
    <row r="323" spans="1:12" x14ac:dyDescent="0.6">
      <c r="A323" s="3">
        <v>44101</v>
      </c>
      <c r="B323" s="4"/>
      <c r="C323" s="5" t="s">
        <v>2644</v>
      </c>
      <c r="D323" s="7" t="s">
        <v>2653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4" t="s">
        <v>211</v>
      </c>
      <c r="J323" s="4"/>
      <c r="K323" s="4">
        <v>-37.667110999999998</v>
      </c>
      <c r="L323" s="4">
        <v>144.83348079999999</v>
      </c>
    </row>
    <row r="324" spans="1:12" x14ac:dyDescent="0.6">
      <c r="A324" s="3">
        <v>44100</v>
      </c>
      <c r="B324" s="4" t="s">
        <v>2633</v>
      </c>
      <c r="C324" s="5" t="s">
        <v>2618</v>
      </c>
      <c r="D324" s="4" t="s">
        <v>2145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2627</v>
      </c>
      <c r="J324" s="4"/>
      <c r="K324" s="4">
        <v>-37.896268900000003</v>
      </c>
      <c r="L324" s="4">
        <v>145.0794894</v>
      </c>
    </row>
    <row r="325" spans="1:12" x14ac:dyDescent="0.6">
      <c r="A325" s="3">
        <v>44102</v>
      </c>
      <c r="B325" s="4" t="s">
        <v>2632</v>
      </c>
      <c r="C325" s="5" t="s">
        <v>2618</v>
      </c>
      <c r="D325" s="4" t="s">
        <v>2145</v>
      </c>
      <c r="E325" s="3">
        <f>VIC_public_exposure_sites[[#This Row],[Date]]</f>
        <v>44102</v>
      </c>
      <c r="F325" s="3">
        <f>VIC_public_exposure_sites[[#This Row],[Exposure Date]]</f>
        <v>44102</v>
      </c>
      <c r="G325" s="3">
        <f>VIC_public_exposure_sites[[#This Row],[Date]]+14</f>
        <v>44116</v>
      </c>
      <c r="H325" s="3">
        <f>VIC_public_exposure_sites[[#This Row],[Onset of symptoms up to]]</f>
        <v>44116</v>
      </c>
      <c r="I325" s="3" t="s">
        <v>2627</v>
      </c>
      <c r="J325" s="4"/>
      <c r="K325" s="4">
        <v>-37.896268900000003</v>
      </c>
      <c r="L325" s="4">
        <v>145.0794894</v>
      </c>
    </row>
    <row r="326" spans="1:12" x14ac:dyDescent="0.6">
      <c r="A326" s="3">
        <v>44101</v>
      </c>
      <c r="B326" s="4"/>
      <c r="C326" s="5" t="s">
        <v>2619</v>
      </c>
      <c r="D326" s="4" t="s">
        <v>2145</v>
      </c>
      <c r="E326" s="3">
        <f>VIC_public_exposure_sites[[#This Row],[Date]]</f>
        <v>44101</v>
      </c>
      <c r="F326" s="3">
        <f>VIC_public_exposure_sites[[#This Row],[Exposure Date]]</f>
        <v>44101</v>
      </c>
      <c r="G326" s="3">
        <f>VIC_public_exposure_sites[[#This Row],[Date]]+14</f>
        <v>44115</v>
      </c>
      <c r="H326" s="3">
        <f>VIC_public_exposure_sites[[#This Row],[Onset of symptoms up to]]</f>
        <v>44115</v>
      </c>
      <c r="I326" s="3" t="s">
        <v>2620</v>
      </c>
      <c r="J326" s="4"/>
      <c r="K326" s="4">
        <v>-38.229624700000002</v>
      </c>
      <c r="L326" s="4">
        <v>145.0600187</v>
      </c>
    </row>
    <row r="327" spans="1:12" x14ac:dyDescent="0.6">
      <c r="A327" s="3">
        <v>44103</v>
      </c>
      <c r="B327" s="4" t="s">
        <v>2554</v>
      </c>
      <c r="C327" s="5" t="s">
        <v>2621</v>
      </c>
      <c r="D327" s="4" t="s">
        <v>2145</v>
      </c>
      <c r="E327" s="3">
        <f>VIC_public_exposure_sites[[#This Row],[Date]]</f>
        <v>44103</v>
      </c>
      <c r="F327" s="3">
        <f>VIC_public_exposure_sites[[#This Row],[Exposure Date]]</f>
        <v>44103</v>
      </c>
      <c r="G327" s="3">
        <f>VIC_public_exposure_sites[[#This Row],[Date]]+14</f>
        <v>44117</v>
      </c>
      <c r="H327" s="3">
        <f>VIC_public_exposure_sites[[#This Row],[Onset of symptoms up to]]</f>
        <v>44117</v>
      </c>
      <c r="I327" s="3" t="s">
        <v>2628</v>
      </c>
      <c r="J327" s="4"/>
      <c r="K327" s="4">
        <v>-37.813879100000001</v>
      </c>
      <c r="L327" s="4">
        <v>145.01136550000001</v>
      </c>
    </row>
    <row r="328" spans="1:12" x14ac:dyDescent="0.6">
      <c r="A328" s="3">
        <v>44103</v>
      </c>
      <c r="B328" s="4" t="s">
        <v>2554</v>
      </c>
      <c r="C328" s="5" t="s">
        <v>2622</v>
      </c>
      <c r="D328" s="4" t="s">
        <v>2145</v>
      </c>
      <c r="E328" s="3">
        <f>VIC_public_exposure_sites[[#This Row],[Date]]</f>
        <v>44103</v>
      </c>
      <c r="F328" s="3">
        <f>VIC_public_exposure_sites[[#This Row],[Exposure Date]]</f>
        <v>44103</v>
      </c>
      <c r="G328" s="3">
        <f>VIC_public_exposure_sites[[#This Row],[Date]]+14</f>
        <v>44117</v>
      </c>
      <c r="H328" s="3">
        <f>VIC_public_exposure_sites[[#This Row],[Onset of symptoms up to]]</f>
        <v>44117</v>
      </c>
      <c r="I328" s="3" t="s">
        <v>2623</v>
      </c>
      <c r="J328" s="4"/>
      <c r="K328" s="4">
        <v>-37.9057569</v>
      </c>
      <c r="L328" s="4">
        <v>145.1620053</v>
      </c>
    </row>
    <row r="329" spans="1:12" x14ac:dyDescent="0.6">
      <c r="A329" s="3">
        <v>44101</v>
      </c>
      <c r="B329" s="4" t="s">
        <v>2629</v>
      </c>
      <c r="C329" s="5" t="s">
        <v>2624</v>
      </c>
      <c r="D329" s="4" t="s">
        <v>2145</v>
      </c>
      <c r="E329" s="3">
        <f>VIC_public_exposure_sites[[#This Row],[Date]]</f>
        <v>44101</v>
      </c>
      <c r="F329" s="3">
        <f>VIC_public_exposure_sites[[#This Row],[Exposure Date]]</f>
        <v>44101</v>
      </c>
      <c r="G329" s="3">
        <f>VIC_public_exposure_sites[[#This Row],[Date]]+14</f>
        <v>44115</v>
      </c>
      <c r="H329" s="3">
        <f>VIC_public_exposure_sites[[#This Row],[Onset of symptoms up to]]</f>
        <v>44115</v>
      </c>
      <c r="I329" s="3" t="s">
        <v>2623</v>
      </c>
      <c r="J329" s="4"/>
      <c r="K329" s="4">
        <v>-37.904760600000003</v>
      </c>
      <c r="L329" s="4">
        <v>145.16220920000001</v>
      </c>
    </row>
    <row r="330" spans="1:12" x14ac:dyDescent="0.6">
      <c r="A330" s="3">
        <v>44101</v>
      </c>
      <c r="B330" s="4" t="s">
        <v>2630</v>
      </c>
      <c r="C330" s="5" t="s">
        <v>2625</v>
      </c>
      <c r="D330" s="4" t="s">
        <v>2145</v>
      </c>
      <c r="E330" s="3">
        <f>VIC_public_exposure_sites[[#This Row],[Date]]</f>
        <v>44101</v>
      </c>
      <c r="F330" s="3">
        <f>VIC_public_exposure_sites[[#This Row],[Exposure Date]]</f>
        <v>44101</v>
      </c>
      <c r="G330" s="3">
        <f>VIC_public_exposure_sites[[#This Row],[Date]]+14</f>
        <v>44115</v>
      </c>
      <c r="H330" s="3">
        <f>VIC_public_exposure_sites[[#This Row],[Onset of symptoms up to]]</f>
        <v>44115</v>
      </c>
      <c r="I330" s="3" t="s">
        <v>2623</v>
      </c>
      <c r="J330" s="4"/>
      <c r="K330" s="4">
        <v>-37.905763999999998</v>
      </c>
      <c r="L330" s="4">
        <v>145.1624276</v>
      </c>
    </row>
    <row r="331" spans="1:12" x14ac:dyDescent="0.6">
      <c r="A331" s="3">
        <v>44101</v>
      </c>
      <c r="B331" s="4" t="s">
        <v>2631</v>
      </c>
      <c r="C331" s="5" t="s">
        <v>2626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2623</v>
      </c>
      <c r="J331" s="4"/>
      <c r="K331" s="4">
        <v>-37.905673999999998</v>
      </c>
      <c r="L331" s="4">
        <v>145.162451</v>
      </c>
    </row>
    <row r="332" spans="1:12" x14ac:dyDescent="0.6">
      <c r="A332" s="3">
        <v>44106</v>
      </c>
      <c r="B332" s="4"/>
      <c r="C332" s="5" t="s">
        <v>2634</v>
      </c>
      <c r="D332" s="4" t="s">
        <v>2638</v>
      </c>
      <c r="E332" s="3">
        <f>VIC_public_exposure_sites[[#This Row],[Date]]</f>
        <v>44106</v>
      </c>
      <c r="F332" s="3">
        <f>VIC_public_exposure_sites[[#This Row],[Exposure Date]]</f>
        <v>44106</v>
      </c>
      <c r="G332" s="3">
        <f>VIC_public_exposure_sites[[#This Row],[Date]]+14</f>
        <v>44120</v>
      </c>
      <c r="H332" s="3">
        <f>VIC_public_exposure_sites[[#This Row],[Onset of symptoms up to]]</f>
        <v>44120</v>
      </c>
      <c r="I332" s="3" t="s">
        <v>2635</v>
      </c>
      <c r="J332" s="4"/>
      <c r="K332" s="4">
        <v>-37.886845000000001</v>
      </c>
      <c r="L332" s="4">
        <v>145.02993900000001</v>
      </c>
    </row>
    <row r="333" spans="1:12" x14ac:dyDescent="0.6">
      <c r="A333" s="3">
        <v>44106</v>
      </c>
      <c r="B333" s="4"/>
      <c r="C333" s="5" t="s">
        <v>2636</v>
      </c>
      <c r="D333" s="4" t="s">
        <v>2638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3" t="s">
        <v>2637</v>
      </c>
      <c r="J333" s="4"/>
      <c r="K333" s="4">
        <v>-37.8917529</v>
      </c>
      <c r="L333" s="4">
        <v>144.72598790000001</v>
      </c>
    </row>
    <row r="334" spans="1:12" x14ac:dyDescent="0.6">
      <c r="A334" s="3">
        <v>44098</v>
      </c>
      <c r="B334" s="4" t="s">
        <v>2612</v>
      </c>
      <c r="C334" s="5" t="s">
        <v>2609</v>
      </c>
      <c r="D334" s="4" t="s">
        <v>2145</v>
      </c>
      <c r="E334" s="3">
        <f>VIC_public_exposure_sites[[#This Row],[Date]]</f>
        <v>44098</v>
      </c>
      <c r="F334" s="3">
        <f>VIC_public_exposure_sites[[#This Row],[Exposure Date]]</f>
        <v>44098</v>
      </c>
      <c r="G334" s="3">
        <f>VIC_public_exposure_sites[[#This Row],[Date]]+14</f>
        <v>44112</v>
      </c>
      <c r="H334" s="3">
        <f>VIC_public_exposure_sites[[#This Row],[Onset of symptoms up to]]</f>
        <v>44112</v>
      </c>
      <c r="I334" s="3" t="s">
        <v>2610</v>
      </c>
      <c r="J334" s="4"/>
      <c r="K334" s="4">
        <v>-37.886324000000002</v>
      </c>
      <c r="L334" s="4">
        <v>145.08113130000001</v>
      </c>
    </row>
    <row r="335" spans="1:12" x14ac:dyDescent="0.6">
      <c r="A335" s="3">
        <v>44100</v>
      </c>
      <c r="B335" s="4" t="s">
        <v>2613</v>
      </c>
      <c r="C335" s="5" t="s">
        <v>2616</v>
      </c>
      <c r="D335" s="4" t="s">
        <v>2145</v>
      </c>
      <c r="E335" s="3">
        <f>VIC_public_exposure_sites[[#This Row],[Date]]</f>
        <v>44100</v>
      </c>
      <c r="F335" s="3">
        <f>VIC_public_exposure_sites[[#This Row],[Exposure Date]]</f>
        <v>44100</v>
      </c>
      <c r="G335" s="3">
        <f>VIC_public_exposure_sites[[#This Row],[Date]]+14</f>
        <v>44114</v>
      </c>
      <c r="H335" s="3">
        <f>VIC_public_exposure_sites[[#This Row],[Onset of symptoms up to]]</f>
        <v>44114</v>
      </c>
      <c r="I335" s="3" t="s">
        <v>2611</v>
      </c>
      <c r="J335" s="4"/>
      <c r="K335" s="4">
        <v>-37.848793499999999</v>
      </c>
      <c r="L335" s="4">
        <v>145.07617519999999</v>
      </c>
    </row>
    <row r="336" spans="1:12" x14ac:dyDescent="0.6">
      <c r="A336" s="3">
        <v>44101</v>
      </c>
      <c r="B336" s="4" t="s">
        <v>2614</v>
      </c>
      <c r="C336" s="5" t="s">
        <v>2675</v>
      </c>
      <c r="D336" s="4" t="s">
        <v>2145</v>
      </c>
      <c r="E336" s="3">
        <f>VIC_public_exposure_sites[[#This Row],[Date]]</f>
        <v>44101</v>
      </c>
      <c r="F336" s="3">
        <f>VIC_public_exposure_sites[[#This Row],[Exposure Date]]</f>
        <v>44101</v>
      </c>
      <c r="G336" s="3">
        <f>VIC_public_exposure_sites[[#This Row],[Date]]+14</f>
        <v>44115</v>
      </c>
      <c r="H336" s="3">
        <f>VIC_public_exposure_sites[[#This Row],[Onset of symptoms up to]]</f>
        <v>44115</v>
      </c>
      <c r="I336" s="3" t="s">
        <v>2595</v>
      </c>
      <c r="J336" s="4"/>
      <c r="K336" s="4">
        <v>-37.887222199999997</v>
      </c>
      <c r="L336" s="4">
        <v>145.0841667</v>
      </c>
    </row>
    <row r="337" spans="1:12" x14ac:dyDescent="0.6">
      <c r="A337" s="3">
        <v>44100</v>
      </c>
      <c r="B337" s="4" t="s">
        <v>2641</v>
      </c>
      <c r="C337" s="5" t="s">
        <v>2640</v>
      </c>
      <c r="D337" s="4" t="s">
        <v>2145</v>
      </c>
      <c r="E337" s="3">
        <f>VIC_public_exposure_sites[[#This Row],[Date]]</f>
        <v>44100</v>
      </c>
      <c r="F337" s="3">
        <f>VIC_public_exposure_sites[[#This Row],[Exposure Date]]</f>
        <v>44100</v>
      </c>
      <c r="G337" s="3">
        <f>VIC_public_exposure_sites[[#This Row],[Date]]+14</f>
        <v>44114</v>
      </c>
      <c r="H337" s="3">
        <f>VIC_public_exposure_sites[[#This Row],[Onset of symptoms up to]]</f>
        <v>44114</v>
      </c>
      <c r="I337" s="3" t="s">
        <v>2615</v>
      </c>
      <c r="J337" s="4"/>
      <c r="K337" s="4">
        <v>-37.809906300000002</v>
      </c>
      <c r="L337" s="4">
        <v>144.9954893</v>
      </c>
    </row>
    <row r="338" spans="1:12" x14ac:dyDescent="0.6">
      <c r="A338" s="3">
        <v>44102</v>
      </c>
      <c r="B338" s="4" t="s">
        <v>2632</v>
      </c>
      <c r="C338" s="5" t="s">
        <v>2640</v>
      </c>
      <c r="D338" s="4" t="s">
        <v>2145</v>
      </c>
      <c r="E338" s="3">
        <f>VIC_public_exposure_sites[[#This Row],[Date]]</f>
        <v>44102</v>
      </c>
      <c r="F338" s="3">
        <f>VIC_public_exposure_sites[[#This Row],[Exposure Date]]</f>
        <v>44102</v>
      </c>
      <c r="G338" s="3">
        <f>VIC_public_exposure_sites[[#This Row],[Date]]+14</f>
        <v>44116</v>
      </c>
      <c r="H338" s="3">
        <f>VIC_public_exposure_sites[[#This Row],[Onset of symptoms up to]]</f>
        <v>44116</v>
      </c>
      <c r="I338" s="3" t="s">
        <v>2615</v>
      </c>
      <c r="J338" s="4"/>
      <c r="K338" s="4">
        <v>-37.809906300000002</v>
      </c>
      <c r="L338" s="4">
        <v>144.9954893</v>
      </c>
    </row>
    <row r="339" spans="1:12" x14ac:dyDescent="0.6">
      <c r="A339" s="3">
        <v>44105</v>
      </c>
      <c r="B339" s="4"/>
      <c r="C339" s="5" t="s">
        <v>2606</v>
      </c>
      <c r="D339" s="4" t="s">
        <v>2608</v>
      </c>
      <c r="E339" s="3">
        <f>VIC_public_exposure_sites[[#This Row],[Date]]</f>
        <v>44105</v>
      </c>
      <c r="F339" s="3">
        <f>VIC_public_exposure_sites[[#This Row],[Exposure Date]]</f>
        <v>44105</v>
      </c>
      <c r="G339" s="3">
        <f>VIC_public_exposure_sites[[#This Row],[Date]]+14</f>
        <v>44119</v>
      </c>
      <c r="H339" s="3">
        <f>VIC_public_exposure_sites[[#This Row],[Onset of symptoms up to]]</f>
        <v>44119</v>
      </c>
      <c r="I339" s="3" t="s">
        <v>2607</v>
      </c>
      <c r="J339" s="4"/>
      <c r="K339" s="4">
        <v>-37.9681505</v>
      </c>
      <c r="L339" s="4">
        <v>145.1732872</v>
      </c>
    </row>
    <row r="340" spans="1:12" x14ac:dyDescent="0.6">
      <c r="A340" s="3">
        <v>44105</v>
      </c>
      <c r="B340" s="4"/>
      <c r="C340" s="5" t="s">
        <v>2604</v>
      </c>
      <c r="D340" s="7" t="s">
        <v>572</v>
      </c>
      <c r="E340" s="3">
        <f>VIC_public_exposure_sites[[#This Row],[Date]]</f>
        <v>44105</v>
      </c>
      <c r="F340" s="3">
        <f>VIC_public_exposure_sites[[#This Row],[Exposure Date]]</f>
        <v>44105</v>
      </c>
      <c r="G340" s="3">
        <f>VIC_public_exposure_sites[[#This Row],[Date]]+14</f>
        <v>44119</v>
      </c>
      <c r="H340" s="3">
        <f>VIC_public_exposure_sites[[#This Row],[Onset of symptoms up to]]</f>
        <v>44119</v>
      </c>
      <c r="I340" s="3" t="s">
        <v>2605</v>
      </c>
      <c r="J340" s="4"/>
      <c r="K340" s="4">
        <v>-38.146154899999999</v>
      </c>
      <c r="L340" s="4">
        <v>145.14802169999999</v>
      </c>
    </row>
    <row r="341" spans="1:12" x14ac:dyDescent="0.6">
      <c r="A341" s="3">
        <v>44094</v>
      </c>
      <c r="B341" s="4" t="s">
        <v>2598</v>
      </c>
      <c r="C341" s="5" t="s">
        <v>2593</v>
      </c>
      <c r="D341" s="4" t="s">
        <v>2145</v>
      </c>
      <c r="E341" s="3">
        <f>VIC_public_exposure_sites[[#This Row],[Date]]</f>
        <v>44094</v>
      </c>
      <c r="F341" s="3">
        <f>VIC_public_exposure_sites[[#This Row],[Exposure Date]]</f>
        <v>44094</v>
      </c>
      <c r="G341" s="3">
        <f>VIC_public_exposure_sites[[#This Row],[Date]]+14</f>
        <v>44108</v>
      </c>
      <c r="H341" s="3">
        <f>VIC_public_exposure_sites[[#This Row],[Onset of symptoms up to]]</f>
        <v>44108</v>
      </c>
      <c r="I341" s="3" t="s">
        <v>2603</v>
      </c>
      <c r="J341" s="10"/>
      <c r="K341" s="4">
        <v>-37.850565899999999</v>
      </c>
      <c r="L341" s="4">
        <v>145.09506490000001</v>
      </c>
    </row>
    <row r="342" spans="1:12" x14ac:dyDescent="0.6">
      <c r="A342" s="4" t="s">
        <v>2599</v>
      </c>
      <c r="B342" s="4" t="s">
        <v>2600</v>
      </c>
      <c r="C342" s="5" t="s">
        <v>2594</v>
      </c>
      <c r="D342" s="4" t="s">
        <v>2145</v>
      </c>
      <c r="E342" s="3" t="str">
        <f>VIC_public_exposure_sites[[#This Row],[Date]]</f>
        <v>19/09/2020</v>
      </c>
      <c r="F342" s="3" t="str">
        <f>VIC_public_exposure_sites[[#This Row],[Exposure Date]]</f>
        <v>19/09/2020</v>
      </c>
      <c r="G342" s="3">
        <f>VIC_public_exposure_sites[[#This Row],[Date]]+14</f>
        <v>44107</v>
      </c>
      <c r="H342" s="3">
        <f>VIC_public_exposure_sites[[#This Row],[Onset of symptoms up to]]</f>
        <v>44107</v>
      </c>
      <c r="I342" s="3" t="s">
        <v>2595</v>
      </c>
      <c r="J342" s="6"/>
      <c r="K342" s="4">
        <v>-37.886208199999999</v>
      </c>
      <c r="L342" s="4">
        <v>145.0841034</v>
      </c>
    </row>
    <row r="343" spans="1:12" x14ac:dyDescent="0.6">
      <c r="A343" s="4" t="s">
        <v>2599</v>
      </c>
      <c r="B343" s="4" t="s">
        <v>2600</v>
      </c>
      <c r="C343" s="5" t="s">
        <v>2596</v>
      </c>
      <c r="D343" s="4" t="s">
        <v>2145</v>
      </c>
      <c r="E343" s="3" t="str">
        <f>VIC_public_exposure_sites[[#This Row],[Date]]</f>
        <v>19/09/2020</v>
      </c>
      <c r="F343" s="3" t="str">
        <f>VIC_public_exposure_sites[[#This Row],[Exposure Date]]</f>
        <v>19/09/2020</v>
      </c>
      <c r="G343" s="3">
        <f>VIC_public_exposure_sites[[#This Row],[Date]]+14</f>
        <v>44107</v>
      </c>
      <c r="H343" s="3">
        <f>VIC_public_exposure_sites[[#This Row],[Onset of symptoms up to]]</f>
        <v>44107</v>
      </c>
      <c r="I343" s="3" t="s">
        <v>2589</v>
      </c>
      <c r="J343" s="4"/>
      <c r="K343" s="4">
        <v>-37.887222199999997</v>
      </c>
      <c r="L343" s="4">
        <v>145.0841667</v>
      </c>
    </row>
    <row r="344" spans="1:12" x14ac:dyDescent="0.6">
      <c r="A344" s="4" t="s">
        <v>2601</v>
      </c>
      <c r="B344" s="4" t="s">
        <v>2602</v>
      </c>
      <c r="C344" s="5" t="s">
        <v>2617</v>
      </c>
      <c r="D344" s="4" t="s">
        <v>2145</v>
      </c>
      <c r="E344" s="3" t="str">
        <f>VIC_public_exposure_sites[[#This Row],[Date]]</f>
        <v>27/09/2020</v>
      </c>
      <c r="F344" s="3" t="str">
        <f>VIC_public_exposure_sites[[#This Row],[Exposure Date]]</f>
        <v>27/09/2020</v>
      </c>
      <c r="G344" s="3">
        <f>VIC_public_exposure_sites[[#This Row],[Date]]+14</f>
        <v>44115</v>
      </c>
      <c r="H344" s="3">
        <f>VIC_public_exposure_sites[[#This Row],[Onset of symptoms up to]]</f>
        <v>44115</v>
      </c>
      <c r="I344" s="3" t="s">
        <v>2597</v>
      </c>
      <c r="J344" s="4"/>
      <c r="K344" s="4">
        <v>-37.868796600000003</v>
      </c>
      <c r="L344" s="4">
        <v>145.0535471</v>
      </c>
    </row>
    <row r="345" spans="1:12" x14ac:dyDescent="0.6">
      <c r="A345" s="3">
        <v>44099</v>
      </c>
      <c r="B345" s="11"/>
      <c r="C345" s="5" t="s">
        <v>2642</v>
      </c>
      <c r="D345" s="4" t="s">
        <v>2145</v>
      </c>
      <c r="E345" s="3">
        <f>VIC_public_exposure_sites[[#This Row],[Date]]</f>
        <v>44099</v>
      </c>
      <c r="F345" s="3">
        <f>VIC_public_exposure_sites[[#This Row],[Exposure Date]]</f>
        <v>44099</v>
      </c>
      <c r="G345" s="3">
        <f>VIC_public_exposure_sites[[#This Row],[Date]]+14</f>
        <v>44113</v>
      </c>
      <c r="H345" s="3">
        <f>VIC_public_exposure_sites[[#This Row],[Onset of symptoms up to]]</f>
        <v>44113</v>
      </c>
      <c r="I345" s="3" t="s">
        <v>2584</v>
      </c>
      <c r="J345" s="4"/>
      <c r="K345" s="4">
        <v>-37.866448400000003</v>
      </c>
      <c r="L345" s="4">
        <v>145.0937356</v>
      </c>
    </row>
    <row r="346" spans="1:12" x14ac:dyDescent="0.6">
      <c r="A346" s="3">
        <v>44097</v>
      </c>
      <c r="B346" s="4" t="s">
        <v>2592</v>
      </c>
      <c r="C346" s="5" t="s">
        <v>2585</v>
      </c>
      <c r="D346" s="4" t="s">
        <v>2145</v>
      </c>
      <c r="E346" s="3">
        <f>VIC_public_exposure_sites[[#This Row],[Date]]</f>
        <v>44097</v>
      </c>
      <c r="F346" s="3">
        <f>VIC_public_exposure_sites[[#This Row],[Exposure Date]]</f>
        <v>44097</v>
      </c>
      <c r="G346" s="3">
        <f>VIC_public_exposure_sites[[#This Row],[Date]]+14</f>
        <v>44111</v>
      </c>
      <c r="H346" s="3">
        <f>VIC_public_exposure_sites[[#This Row],[Onset of symptoms up to]]</f>
        <v>44111</v>
      </c>
      <c r="I346" s="3" t="s">
        <v>2586</v>
      </c>
      <c r="J346" s="4"/>
      <c r="K346" s="4">
        <v>-37.8858532</v>
      </c>
      <c r="L346" s="4">
        <v>145.0847703</v>
      </c>
    </row>
    <row r="347" spans="1:12" x14ac:dyDescent="0.6">
      <c r="A347" s="3">
        <v>44098</v>
      </c>
      <c r="B347" s="4" t="s">
        <v>2592</v>
      </c>
      <c r="C347" s="5" t="s">
        <v>2585</v>
      </c>
      <c r="D347" s="4" t="s">
        <v>2145</v>
      </c>
      <c r="E347" s="3">
        <f>VIC_public_exposure_sites[[#This Row],[Date]]</f>
        <v>44098</v>
      </c>
      <c r="F347" s="3">
        <f>VIC_public_exposure_sites[[#This Row],[Exposure Date]]</f>
        <v>44098</v>
      </c>
      <c r="G347" s="3">
        <f>VIC_public_exposure_sites[[#This Row],[Date]]+14</f>
        <v>44112</v>
      </c>
      <c r="H347" s="3">
        <f>VIC_public_exposure_sites[[#This Row],[Onset of symptoms up to]]</f>
        <v>44112</v>
      </c>
      <c r="I347" s="3" t="s">
        <v>2586</v>
      </c>
      <c r="J347" s="4"/>
      <c r="K347" s="4">
        <v>-37.8858532</v>
      </c>
      <c r="L347" s="4">
        <v>145.0847703</v>
      </c>
    </row>
    <row r="348" spans="1:12" x14ac:dyDescent="0.6">
      <c r="A348" s="3">
        <v>44099</v>
      </c>
      <c r="B348" s="4" t="s">
        <v>2592</v>
      </c>
      <c r="C348" s="5" t="s">
        <v>2585</v>
      </c>
      <c r="D348" s="4" t="s">
        <v>2145</v>
      </c>
      <c r="E348" s="3">
        <f>VIC_public_exposure_sites[[#This Row],[Date]]</f>
        <v>44099</v>
      </c>
      <c r="F348" s="3">
        <f>VIC_public_exposure_sites[[#This Row],[Exposure Date]]</f>
        <v>44099</v>
      </c>
      <c r="G348" s="3">
        <f>VIC_public_exposure_sites[[#This Row],[Date]]+14</f>
        <v>44113</v>
      </c>
      <c r="H348" s="3">
        <f>VIC_public_exposure_sites[[#This Row],[Onset of symptoms up to]]</f>
        <v>44113</v>
      </c>
      <c r="I348" s="3" t="s">
        <v>2586</v>
      </c>
      <c r="J348" s="4"/>
      <c r="K348" s="4">
        <v>-37.8858532</v>
      </c>
      <c r="L348" s="4">
        <v>145.0847703</v>
      </c>
    </row>
    <row r="349" spans="1:12" x14ac:dyDescent="0.6">
      <c r="A349" s="3">
        <v>44100</v>
      </c>
      <c r="B349" s="4" t="s">
        <v>2592</v>
      </c>
      <c r="C349" s="5" t="s">
        <v>2585</v>
      </c>
      <c r="D349" s="4" t="s">
        <v>2145</v>
      </c>
      <c r="E349" s="3">
        <f>VIC_public_exposure_sites[[#This Row],[Date]]</f>
        <v>44100</v>
      </c>
      <c r="F349" s="3">
        <f>VIC_public_exposure_sites[[#This Row],[Exposure Date]]</f>
        <v>44100</v>
      </c>
      <c r="G349" s="3">
        <f>VIC_public_exposure_sites[[#This Row],[Date]]+14</f>
        <v>44114</v>
      </c>
      <c r="H349" s="3">
        <f>VIC_public_exposure_sites[[#This Row],[Onset of symptoms up to]]</f>
        <v>44114</v>
      </c>
      <c r="I349" s="3" t="s">
        <v>2586</v>
      </c>
      <c r="J349" s="4"/>
      <c r="K349" s="4">
        <v>-37.8858532</v>
      </c>
      <c r="L349" s="4">
        <v>145.0847703</v>
      </c>
    </row>
    <row r="350" spans="1:12" x14ac:dyDescent="0.6">
      <c r="A350" s="3">
        <v>44097</v>
      </c>
      <c r="B350" s="4" t="s">
        <v>2592</v>
      </c>
      <c r="C350" s="5" t="s">
        <v>2587</v>
      </c>
      <c r="D350" s="4" t="s">
        <v>2145</v>
      </c>
      <c r="E350" s="3">
        <f>VIC_public_exposure_sites[[#This Row],[Date]]</f>
        <v>44097</v>
      </c>
      <c r="F350" s="3">
        <f>VIC_public_exposure_sites[[#This Row],[Exposure Date]]</f>
        <v>44097</v>
      </c>
      <c r="G350" s="3">
        <f>VIC_public_exposure_sites[[#This Row],[Date]]+14</f>
        <v>44111</v>
      </c>
      <c r="H350" s="3">
        <f>VIC_public_exposure_sites[[#This Row],[Onset of symptoms up to]]</f>
        <v>44111</v>
      </c>
      <c r="I350" s="3" t="s">
        <v>2586</v>
      </c>
      <c r="J350" s="4"/>
      <c r="K350" s="4">
        <v>-37.8858532</v>
      </c>
      <c r="L350" s="4">
        <v>145.0847703</v>
      </c>
    </row>
    <row r="351" spans="1:12" x14ac:dyDescent="0.6">
      <c r="A351" s="3">
        <v>44098</v>
      </c>
      <c r="B351" s="4" t="s">
        <v>2592</v>
      </c>
      <c r="C351" s="5" t="s">
        <v>2587</v>
      </c>
      <c r="D351" s="4" t="s">
        <v>2145</v>
      </c>
      <c r="E351" s="3">
        <f>VIC_public_exposure_sites[[#This Row],[Date]]</f>
        <v>44098</v>
      </c>
      <c r="F351" s="3">
        <f>VIC_public_exposure_sites[[#This Row],[Exposure Date]]</f>
        <v>44098</v>
      </c>
      <c r="G351" s="3">
        <f>VIC_public_exposure_sites[[#This Row],[Date]]+14</f>
        <v>44112</v>
      </c>
      <c r="H351" s="3">
        <f>VIC_public_exposure_sites[[#This Row],[Onset of symptoms up to]]</f>
        <v>44112</v>
      </c>
      <c r="I351" s="3" t="s">
        <v>2586</v>
      </c>
      <c r="J351" s="4"/>
      <c r="K351" s="4">
        <v>-37.8858532</v>
      </c>
      <c r="L351" s="4">
        <v>145.0847703</v>
      </c>
    </row>
    <row r="352" spans="1:12" x14ac:dyDescent="0.6">
      <c r="A352" s="3">
        <v>44099</v>
      </c>
      <c r="B352" s="4" t="s">
        <v>2592</v>
      </c>
      <c r="C352" s="5" t="s">
        <v>2587</v>
      </c>
      <c r="D352" s="4" t="s">
        <v>2145</v>
      </c>
      <c r="E352" s="3">
        <f>VIC_public_exposure_sites[[#This Row],[Date]]</f>
        <v>44099</v>
      </c>
      <c r="F352" s="3">
        <f>VIC_public_exposure_sites[[#This Row],[Exposure Date]]</f>
        <v>44099</v>
      </c>
      <c r="G352" s="3">
        <f>VIC_public_exposure_sites[[#This Row],[Date]]+14</f>
        <v>44113</v>
      </c>
      <c r="H352" s="3">
        <f>VIC_public_exposure_sites[[#This Row],[Onset of symptoms up to]]</f>
        <v>44113</v>
      </c>
      <c r="I352" s="3" t="s">
        <v>2586</v>
      </c>
      <c r="J352" s="4"/>
      <c r="K352" s="4">
        <v>-37.8858532</v>
      </c>
      <c r="L352" s="4">
        <v>145.0847703</v>
      </c>
    </row>
    <row r="353" spans="1:12" x14ac:dyDescent="0.6">
      <c r="A353" s="3">
        <v>44100</v>
      </c>
      <c r="B353" s="4" t="s">
        <v>2592</v>
      </c>
      <c r="C353" s="5" t="s">
        <v>2587</v>
      </c>
      <c r="D353" s="4" t="s">
        <v>2145</v>
      </c>
      <c r="E353" s="3">
        <f>VIC_public_exposure_sites[[#This Row],[Date]]</f>
        <v>44100</v>
      </c>
      <c r="F353" s="3">
        <f>VIC_public_exposure_sites[[#This Row],[Exposure Date]]</f>
        <v>44100</v>
      </c>
      <c r="G353" s="3">
        <f>VIC_public_exposure_sites[[#This Row],[Date]]+14</f>
        <v>44114</v>
      </c>
      <c r="H353" s="3">
        <f>VIC_public_exposure_sites[[#This Row],[Onset of symptoms up to]]</f>
        <v>44114</v>
      </c>
      <c r="I353" s="3" t="s">
        <v>2586</v>
      </c>
      <c r="J353" s="4"/>
      <c r="K353" s="4">
        <v>-37.8858532</v>
      </c>
      <c r="L353" s="4">
        <v>145.0847703</v>
      </c>
    </row>
    <row r="354" spans="1:12" x14ac:dyDescent="0.6">
      <c r="A354" s="3">
        <v>44101</v>
      </c>
      <c r="B354" s="4"/>
      <c r="C354" s="5" t="s">
        <v>2588</v>
      </c>
      <c r="D354" s="4" t="s">
        <v>2145</v>
      </c>
      <c r="E354" s="3">
        <f>VIC_public_exposure_sites[[#This Row],[Date]]</f>
        <v>44101</v>
      </c>
      <c r="F354" s="3">
        <f>VIC_public_exposure_sites[[#This Row],[Exposure Date]]</f>
        <v>44101</v>
      </c>
      <c r="G354" s="3">
        <f>VIC_public_exposure_sites[[#This Row],[Date]]+14</f>
        <v>44115</v>
      </c>
      <c r="H354" s="3">
        <f>VIC_public_exposure_sites[[#This Row],[Onset of symptoms up to]]</f>
        <v>44115</v>
      </c>
      <c r="I354" s="3" t="s">
        <v>2589</v>
      </c>
      <c r="J354" s="4"/>
      <c r="K354" s="4">
        <v>-37.8854945</v>
      </c>
      <c r="L354" s="4">
        <v>145.08436159999999</v>
      </c>
    </row>
    <row r="355" spans="1:12" x14ac:dyDescent="0.6">
      <c r="A355" s="3">
        <v>44100</v>
      </c>
      <c r="B355" s="4"/>
      <c r="C355" s="5" t="s">
        <v>2590</v>
      </c>
      <c r="D355" s="4" t="s">
        <v>2232</v>
      </c>
      <c r="E355" s="3">
        <f>VIC_public_exposure_sites[[#This Row],[Date]]</f>
        <v>44100</v>
      </c>
      <c r="F355" s="3">
        <f>VIC_public_exposure_sites[[#This Row],[Exposure Date]]</f>
        <v>44100</v>
      </c>
      <c r="G355" s="3">
        <f>VIC_public_exposure_sites[[#This Row],[Date]]+14</f>
        <v>44114</v>
      </c>
      <c r="H355" s="3">
        <f>VIC_public_exposure_sites[[#This Row],[Onset of symptoms up to]]</f>
        <v>44114</v>
      </c>
      <c r="I355" s="3" t="s">
        <v>2591</v>
      </c>
      <c r="J355" s="4"/>
      <c r="K355" s="4">
        <v>-37.838256999999999</v>
      </c>
      <c r="L355" s="4">
        <v>145.22819799999999</v>
      </c>
    </row>
    <row r="356" spans="1:12" x14ac:dyDescent="0.6">
      <c r="A356" s="3">
        <v>44092</v>
      </c>
      <c r="B356" s="4"/>
      <c r="C356" s="5" t="s">
        <v>2508</v>
      </c>
      <c r="D356" s="4" t="s">
        <v>2145</v>
      </c>
      <c r="E356" s="3">
        <f>VIC_public_exposure_sites[[#This Row],[Date]]</f>
        <v>44092</v>
      </c>
      <c r="F356" s="3">
        <f>VIC_public_exposure_sites[[#This Row],[Exposure Date]]</f>
        <v>44092</v>
      </c>
      <c r="G356" s="3">
        <f>VIC_public_exposure_sites[[#This Row],[Date]]+14</f>
        <v>44106</v>
      </c>
      <c r="H356" s="3">
        <f>VIC_public_exposure_sites[[#This Row],[Onset of symptoms up to]]</f>
        <v>44106</v>
      </c>
      <c r="I356" s="3" t="s">
        <v>2582</v>
      </c>
      <c r="J356" s="4"/>
      <c r="K356" s="4">
        <v>-37.738124599999999</v>
      </c>
      <c r="L356" s="4">
        <v>144.89302050000001</v>
      </c>
    </row>
    <row r="357" spans="1:12" x14ac:dyDescent="0.6">
      <c r="A357" s="3">
        <v>44096</v>
      </c>
      <c r="B357" s="4" t="s">
        <v>2583</v>
      </c>
      <c r="C357" s="5" t="s">
        <v>2578</v>
      </c>
      <c r="D357" s="4" t="s">
        <v>2145</v>
      </c>
      <c r="E357" s="3">
        <f>VIC_public_exposure_sites[[#This Row],[Date]]</f>
        <v>44096</v>
      </c>
      <c r="F357" s="3">
        <f>VIC_public_exposure_sites[[#This Row],[Exposure Date]]</f>
        <v>44096</v>
      </c>
      <c r="G357" s="3">
        <f>VIC_public_exposure_sites[[#This Row],[Date]]+14</f>
        <v>44110</v>
      </c>
      <c r="H357" s="3">
        <f>VIC_public_exposure_sites[[#This Row],[Onset of symptoms up to]]</f>
        <v>44110</v>
      </c>
      <c r="I357" s="3" t="s">
        <v>2139</v>
      </c>
      <c r="J357" s="4" t="s">
        <v>2140</v>
      </c>
      <c r="K357" s="4" t="s">
        <v>2141</v>
      </c>
      <c r="L357" s="4" t="s">
        <v>2142</v>
      </c>
    </row>
    <row r="358" spans="1:12" x14ac:dyDescent="0.6">
      <c r="A358" s="3">
        <v>44096</v>
      </c>
      <c r="B358" s="4" t="s">
        <v>2583</v>
      </c>
      <c r="C358" s="5" t="s">
        <v>2578</v>
      </c>
      <c r="D358" s="4" t="s">
        <v>2145</v>
      </c>
      <c r="E358" s="3">
        <f>VIC_public_exposure_sites[[#This Row],[Date]]</f>
        <v>44096</v>
      </c>
      <c r="F358" s="3">
        <f>VIC_public_exposure_sites[[#This Row],[Exposure Date]]</f>
        <v>44096</v>
      </c>
      <c r="G358" s="3">
        <f>VIC_public_exposure_sites[[#This Row],[Date]]+14</f>
        <v>44110</v>
      </c>
      <c r="H358" s="3">
        <f>VIC_public_exposure_sites[[#This Row],[Onset of symptoms up to]]</f>
        <v>44110</v>
      </c>
      <c r="I358" s="3" t="s">
        <v>2579</v>
      </c>
      <c r="J358" s="4"/>
      <c r="K358" s="4">
        <v>-37.802536199999999</v>
      </c>
      <c r="L358" s="4">
        <v>144.89150770000001</v>
      </c>
    </row>
    <row r="359" spans="1:12" x14ac:dyDescent="0.6">
      <c r="A359" s="3">
        <v>44096</v>
      </c>
      <c r="B359" s="4" t="s">
        <v>2583</v>
      </c>
      <c r="C359" s="5" t="s">
        <v>2580</v>
      </c>
      <c r="D359" s="4" t="s">
        <v>2145</v>
      </c>
      <c r="E359" s="3">
        <f>VIC_public_exposure_sites[[#This Row],[Date]]</f>
        <v>44096</v>
      </c>
      <c r="F359" s="3">
        <f>VIC_public_exposure_sites[[#This Row],[Exposure Date]]</f>
        <v>44096</v>
      </c>
      <c r="G359" s="3">
        <f>VIC_public_exposure_sites[[#This Row],[Date]]+14</f>
        <v>44110</v>
      </c>
      <c r="H359" s="3">
        <f>VIC_public_exposure_sites[[#This Row],[Onset of symptoms up to]]</f>
        <v>44110</v>
      </c>
      <c r="I359" s="3" t="s">
        <v>2579</v>
      </c>
      <c r="J359" s="4"/>
      <c r="K359" s="4">
        <v>-37.802536199999999</v>
      </c>
      <c r="L359" s="4">
        <v>144.89150770000001</v>
      </c>
    </row>
    <row r="360" spans="1:12" x14ac:dyDescent="0.6">
      <c r="A360" s="3">
        <v>44096</v>
      </c>
      <c r="B360" s="4" t="s">
        <v>2583</v>
      </c>
      <c r="C360" s="5" t="s">
        <v>2580</v>
      </c>
      <c r="D360" s="4" t="s">
        <v>2145</v>
      </c>
      <c r="E360" s="3">
        <f>VIC_public_exposure_sites[[#This Row],[Date]]</f>
        <v>44096</v>
      </c>
      <c r="F360" s="3">
        <f>VIC_public_exposure_sites[[#This Row],[Exposure Date]]</f>
        <v>44096</v>
      </c>
      <c r="G360" s="3">
        <f>VIC_public_exposure_sites[[#This Row],[Date]]+14</f>
        <v>44110</v>
      </c>
      <c r="H360" s="3">
        <f>VIC_public_exposure_sites[[#This Row],[Onset of symptoms up to]]</f>
        <v>44110</v>
      </c>
      <c r="I360" s="3" t="s">
        <v>2581</v>
      </c>
      <c r="J360" s="4"/>
      <c r="K360" s="4">
        <v>-37.8985846</v>
      </c>
      <c r="L360" s="4">
        <v>144.66120710000001</v>
      </c>
    </row>
    <row r="361" spans="1:12" x14ac:dyDescent="0.6">
      <c r="A361" s="3">
        <v>44101</v>
      </c>
      <c r="B361" s="4" t="s">
        <v>2576</v>
      </c>
      <c r="C361" s="5" t="s">
        <v>2571</v>
      </c>
      <c r="D361" s="4" t="s">
        <v>2145</v>
      </c>
      <c r="E361" s="3">
        <f>VIC_public_exposure_sites[[#This Row],[Date]]</f>
        <v>44101</v>
      </c>
      <c r="F361" s="3">
        <f>VIC_public_exposure_sites[[#This Row],[Exposure Date]]</f>
        <v>44101</v>
      </c>
      <c r="G361" s="3">
        <f>VIC_public_exposure_sites[[#This Row],[Date]]+14</f>
        <v>44115</v>
      </c>
      <c r="H361" s="3">
        <f>VIC_public_exposure_sites[[#This Row],[Onset of symptoms up to]]</f>
        <v>44115</v>
      </c>
      <c r="I361" s="3" t="s">
        <v>2572</v>
      </c>
      <c r="J361" s="4"/>
      <c r="K361" s="4">
        <v>-38.000555599999998</v>
      </c>
      <c r="L361" s="4">
        <v>145.2333333</v>
      </c>
    </row>
    <row r="362" spans="1:12" x14ac:dyDescent="0.6">
      <c r="A362" s="3">
        <v>44101</v>
      </c>
      <c r="B362" s="4" t="s">
        <v>2576</v>
      </c>
      <c r="C362" s="5" t="s">
        <v>2573</v>
      </c>
      <c r="D362" s="4" t="s">
        <v>2145</v>
      </c>
      <c r="E362" s="3">
        <f>VIC_public_exposure_sites[[#This Row],[Date]]</f>
        <v>44101</v>
      </c>
      <c r="F362" s="3">
        <f>VIC_public_exposure_sites[[#This Row],[Exposure Date]]</f>
        <v>44101</v>
      </c>
      <c r="G362" s="3">
        <f>VIC_public_exposure_sites[[#This Row],[Date]]+14</f>
        <v>44115</v>
      </c>
      <c r="H362" s="3">
        <f>VIC_public_exposure_sites[[#This Row],[Onset of symptoms up to]]</f>
        <v>44115</v>
      </c>
      <c r="I362" s="3" t="s">
        <v>2574</v>
      </c>
      <c r="J362" s="4"/>
      <c r="K362" s="4">
        <v>-37.946542999999998</v>
      </c>
      <c r="L362" s="4">
        <v>145.153491</v>
      </c>
    </row>
    <row r="363" spans="1:12" x14ac:dyDescent="0.6">
      <c r="A363" s="3">
        <v>44101</v>
      </c>
      <c r="B363" s="4" t="s">
        <v>2576</v>
      </c>
      <c r="C363" s="5" t="s">
        <v>2575</v>
      </c>
      <c r="D363" s="4" t="s">
        <v>2145</v>
      </c>
      <c r="E363" s="3">
        <f>VIC_public_exposure_sites[[#This Row],[Date]]</f>
        <v>44101</v>
      </c>
      <c r="F363" s="3">
        <f>VIC_public_exposure_sites[[#This Row],[Exposure Date]]</f>
        <v>44101</v>
      </c>
      <c r="G363" s="3">
        <f>VIC_public_exposure_sites[[#This Row],[Date]]+14</f>
        <v>44115</v>
      </c>
      <c r="H363" s="3">
        <f>VIC_public_exposure_sites[[#This Row],[Onset of symptoms up to]]</f>
        <v>44115</v>
      </c>
      <c r="I363" s="3" t="s">
        <v>2577</v>
      </c>
      <c r="J363" s="4"/>
      <c r="K363" s="4">
        <v>-37.953482000000001</v>
      </c>
      <c r="L363" s="4">
        <v>145.15160900000001</v>
      </c>
    </row>
    <row r="364" spans="1:12" x14ac:dyDescent="0.6">
      <c r="A364" s="3">
        <v>44102</v>
      </c>
      <c r="B364" s="4"/>
      <c r="C364" s="5" t="s">
        <v>2567</v>
      </c>
      <c r="D364" s="7" t="s">
        <v>572</v>
      </c>
      <c r="E364" s="3">
        <f>VIC_public_exposure_sites[[#This Row],[Date]]</f>
        <v>44102</v>
      </c>
      <c r="F364" s="3">
        <f>VIC_public_exposure_sites[[#This Row],[Exposure Date]]</f>
        <v>44102</v>
      </c>
      <c r="G364" s="3">
        <f>VIC_public_exposure_sites[[#This Row],[Date]]+14</f>
        <v>44116</v>
      </c>
      <c r="H364" s="3">
        <f>VIC_public_exposure_sites[[#This Row],[Onset of symptoms up to]]</f>
        <v>44116</v>
      </c>
      <c r="I364" s="3" t="s">
        <v>2568</v>
      </c>
      <c r="J364" s="4"/>
      <c r="K364" s="4">
        <v>-38.1349892</v>
      </c>
      <c r="L364" s="4">
        <v>145.14042330000001</v>
      </c>
    </row>
    <row r="365" spans="1:12" x14ac:dyDescent="0.6">
      <c r="A365" s="3">
        <v>44102</v>
      </c>
      <c r="B365" s="4"/>
      <c r="C365" s="5" t="s">
        <v>2569</v>
      </c>
      <c r="D365" s="7" t="s">
        <v>572</v>
      </c>
      <c r="E365" s="3">
        <f>VIC_public_exposure_sites[[#This Row],[Date]]</f>
        <v>44102</v>
      </c>
      <c r="F365" s="3">
        <f>VIC_public_exposure_sites[[#This Row],[Exposure Date]]</f>
        <v>44102</v>
      </c>
      <c r="G365" s="3">
        <f>VIC_public_exposure_sites[[#This Row],[Date]]+14</f>
        <v>44116</v>
      </c>
      <c r="H365" s="3">
        <f>VIC_public_exposure_sites[[#This Row],[Onset of symptoms up to]]</f>
        <v>44116</v>
      </c>
      <c r="I365" s="3" t="s">
        <v>2570</v>
      </c>
      <c r="J365" s="4"/>
      <c r="K365" s="4">
        <v>-37.817277099999998</v>
      </c>
      <c r="L365" s="4">
        <v>145.19019650000001</v>
      </c>
    </row>
    <row r="366" spans="1:12" x14ac:dyDescent="0.6">
      <c r="A366" s="3">
        <v>44097</v>
      </c>
      <c r="B366" s="4"/>
      <c r="C366" s="5" t="s">
        <v>2564</v>
      </c>
      <c r="D366" s="4" t="s">
        <v>2566</v>
      </c>
      <c r="E366" s="3">
        <f>VIC_public_exposure_sites[[#This Row],[Date]]</f>
        <v>44097</v>
      </c>
      <c r="F366" s="3">
        <f>VIC_public_exposure_sites[[#This Row],[Exposure Date]]</f>
        <v>44097</v>
      </c>
      <c r="G366" s="3">
        <f>VIC_public_exposure_sites[[#This Row],[Date]]+14</f>
        <v>44111</v>
      </c>
      <c r="H366" s="3">
        <f>VIC_public_exposure_sites[[#This Row],[Onset of symptoms up to]]</f>
        <v>44111</v>
      </c>
      <c r="I366" s="3" t="s">
        <v>2565</v>
      </c>
      <c r="J366" s="4"/>
      <c r="K366" s="4">
        <v>-38.185494400000003</v>
      </c>
      <c r="L366" s="4">
        <v>145.13926939999999</v>
      </c>
    </row>
    <row r="367" spans="1:12" x14ac:dyDescent="0.6">
      <c r="A367" s="3">
        <v>44094</v>
      </c>
      <c r="B367" s="4" t="s">
        <v>2562</v>
      </c>
      <c r="C367" s="5" t="s">
        <v>2560</v>
      </c>
      <c r="D367" s="4" t="s">
        <v>2145</v>
      </c>
      <c r="E367" s="3">
        <f>VIC_public_exposure_sites[[#This Row],[Date]]</f>
        <v>44094</v>
      </c>
      <c r="F367" s="3">
        <f>VIC_public_exposure_sites[[#This Row],[Exposure Date]]</f>
        <v>44094</v>
      </c>
      <c r="G367" s="3">
        <f>VIC_public_exposure_sites[[#This Row],[Date]]+14</f>
        <v>44108</v>
      </c>
      <c r="H367" s="3">
        <f>VIC_public_exposure_sites[[#This Row],[Onset of symptoms up to]]</f>
        <v>44108</v>
      </c>
      <c r="I367" s="3" t="s">
        <v>2561</v>
      </c>
      <c r="J367" s="4"/>
      <c r="K367" s="4">
        <v>-37.908785799999997</v>
      </c>
      <c r="L367" s="4">
        <v>144.6096934</v>
      </c>
    </row>
    <row r="368" spans="1:12" x14ac:dyDescent="0.6">
      <c r="A368" s="3">
        <v>44092</v>
      </c>
      <c r="B368" s="4" t="s">
        <v>2543</v>
      </c>
      <c r="C368" s="5" t="s">
        <v>2536</v>
      </c>
      <c r="D368" s="4" t="s">
        <v>2145</v>
      </c>
      <c r="E368" s="3">
        <f>VIC_public_exposure_sites[[#This Row],[Date]]</f>
        <v>44092</v>
      </c>
      <c r="F368" s="3">
        <f>VIC_public_exposure_sites[[#This Row],[Exposure Date]]</f>
        <v>44092</v>
      </c>
      <c r="G368" s="3">
        <f>VIC_public_exposure_sites[[#This Row],[Date]]+14</f>
        <v>44106</v>
      </c>
      <c r="H368" s="3">
        <f>VIC_public_exposure_sites[[#This Row],[Onset of symptoms up to]]</f>
        <v>44106</v>
      </c>
      <c r="I368" s="3" t="s">
        <v>2537</v>
      </c>
      <c r="J368" s="4"/>
      <c r="K368" s="4">
        <v>-37.842995999999999</v>
      </c>
      <c r="L368" s="4">
        <v>144.84441079999999</v>
      </c>
    </row>
    <row r="369" spans="1:12" x14ac:dyDescent="0.6">
      <c r="A369" s="3">
        <v>44093</v>
      </c>
      <c r="B369" s="4" t="s">
        <v>2543</v>
      </c>
      <c r="C369" s="5" t="s">
        <v>2536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2537</v>
      </c>
      <c r="J369" s="4"/>
      <c r="K369" s="4">
        <v>-37.842995999999999</v>
      </c>
      <c r="L369" s="4">
        <v>144.84441079999999</v>
      </c>
    </row>
    <row r="370" spans="1:12" x14ac:dyDescent="0.6">
      <c r="A370" s="3">
        <v>44094</v>
      </c>
      <c r="B370" s="4" t="s">
        <v>2543</v>
      </c>
      <c r="C370" s="5" t="s">
        <v>2536</v>
      </c>
      <c r="D370" s="4" t="s">
        <v>2145</v>
      </c>
      <c r="E370" s="3">
        <f>VIC_public_exposure_sites[[#This Row],[Date]]</f>
        <v>44094</v>
      </c>
      <c r="F370" s="3">
        <f>VIC_public_exposure_sites[[#This Row],[Exposure Date]]</f>
        <v>44094</v>
      </c>
      <c r="G370" s="3">
        <f>VIC_public_exposure_sites[[#This Row],[Date]]+14</f>
        <v>44108</v>
      </c>
      <c r="H370" s="3">
        <f>VIC_public_exposure_sites[[#This Row],[Onset of symptoms up to]]</f>
        <v>44108</v>
      </c>
      <c r="I370" s="3" t="s">
        <v>2537</v>
      </c>
      <c r="J370" s="4"/>
      <c r="K370" s="4">
        <v>-37.842995999999999</v>
      </c>
      <c r="L370" s="4">
        <v>144.84441079999999</v>
      </c>
    </row>
    <row r="371" spans="1:12" x14ac:dyDescent="0.6">
      <c r="A371" s="3">
        <v>44097</v>
      </c>
      <c r="B371" s="4" t="s">
        <v>2544</v>
      </c>
      <c r="C371" s="5" t="s">
        <v>2538</v>
      </c>
      <c r="D371" s="4" t="s">
        <v>2145</v>
      </c>
      <c r="E371" s="3">
        <f>VIC_public_exposure_sites[[#This Row],[Date]]</f>
        <v>44097</v>
      </c>
      <c r="F371" s="3">
        <f>VIC_public_exposure_sites[[#This Row],[Exposure Date]]</f>
        <v>44097</v>
      </c>
      <c r="G371" s="3">
        <f>VIC_public_exposure_sites[[#This Row],[Date]]+14</f>
        <v>44111</v>
      </c>
      <c r="H371" s="3">
        <f>VIC_public_exposure_sites[[#This Row],[Onset of symptoms up to]]</f>
        <v>44111</v>
      </c>
      <c r="I371" s="3" t="s">
        <v>2542</v>
      </c>
      <c r="J371" s="4"/>
      <c r="K371" s="4">
        <v>-37.818868299999998</v>
      </c>
      <c r="L371" s="4">
        <v>145.21352529999999</v>
      </c>
    </row>
    <row r="372" spans="1:12" x14ac:dyDescent="0.6">
      <c r="A372" s="3">
        <v>44097</v>
      </c>
      <c r="B372" s="4" t="s">
        <v>2544</v>
      </c>
      <c r="C372" s="5" t="s">
        <v>2538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2535</v>
      </c>
      <c r="J372" s="4"/>
      <c r="K372" s="4">
        <v>-37.8180871</v>
      </c>
      <c r="L372" s="4">
        <v>145.19289180000001</v>
      </c>
    </row>
    <row r="373" spans="1:12" x14ac:dyDescent="0.6">
      <c r="A373" s="3">
        <v>44087</v>
      </c>
      <c r="B373" s="4" t="s">
        <v>2545</v>
      </c>
      <c r="C373" s="5" t="s">
        <v>2539</v>
      </c>
      <c r="D373" s="4" t="s">
        <v>2145</v>
      </c>
      <c r="E373" s="3">
        <f>VIC_public_exposure_sites[[#This Row],[Date]]</f>
        <v>44087</v>
      </c>
      <c r="F373" s="3">
        <f>VIC_public_exposure_sites[[#This Row],[Exposure Date]]</f>
        <v>44087</v>
      </c>
      <c r="G373" s="3">
        <f>VIC_public_exposure_sites[[#This Row],[Date]]+14</f>
        <v>44101</v>
      </c>
      <c r="H373" s="3">
        <f>VIC_public_exposure_sites[[#This Row],[Onset of symptoms up to]]</f>
        <v>44101</v>
      </c>
      <c r="I373" s="3" t="s">
        <v>2505</v>
      </c>
      <c r="J373" s="4"/>
      <c r="K373" s="4">
        <v>-37.881793000000002</v>
      </c>
      <c r="L373" s="4">
        <v>144.7034108</v>
      </c>
    </row>
    <row r="374" spans="1:12" x14ac:dyDescent="0.6">
      <c r="A374" s="3">
        <v>44097</v>
      </c>
      <c r="B374" s="4" t="s">
        <v>2550</v>
      </c>
      <c r="C374" s="5" t="s">
        <v>2549</v>
      </c>
      <c r="D374" s="4" t="s">
        <v>2145</v>
      </c>
      <c r="E374" s="3">
        <f>VIC_public_exposure_sites[[#This Row],[Date]]</f>
        <v>44097</v>
      </c>
      <c r="F374" s="3">
        <f>VIC_public_exposure_sites[[#This Row],[Exposure Date]]</f>
        <v>44097</v>
      </c>
      <c r="G374" s="3">
        <f>VIC_public_exposure_sites[[#This Row],[Date]]+14</f>
        <v>44111</v>
      </c>
      <c r="H374" s="3">
        <f>VIC_public_exposure_sites[[#This Row],[Onset of symptoms up to]]</f>
        <v>44111</v>
      </c>
      <c r="I374" s="3" t="s">
        <v>2542</v>
      </c>
      <c r="J374" s="4"/>
      <c r="K374" s="4">
        <v>-37.818868299999998</v>
      </c>
      <c r="L374" s="4">
        <v>145.21352529999999</v>
      </c>
    </row>
    <row r="375" spans="1:12" x14ac:dyDescent="0.6">
      <c r="A375" s="3">
        <v>44097</v>
      </c>
      <c r="B375" s="4" t="s">
        <v>2550</v>
      </c>
      <c r="C375" s="5" t="s">
        <v>2549</v>
      </c>
      <c r="D375" s="4" t="s">
        <v>2145</v>
      </c>
      <c r="E375" s="3">
        <f>VIC_public_exposure_sites[[#This Row],[Date]]</f>
        <v>44097</v>
      </c>
      <c r="F375" s="3">
        <f>VIC_public_exposure_sites[[#This Row],[Exposure Date]]</f>
        <v>44097</v>
      </c>
      <c r="G375" s="3">
        <f>VIC_public_exposure_sites[[#This Row],[Date]]+14</f>
        <v>44111</v>
      </c>
      <c r="H375" s="3">
        <f>VIC_public_exposure_sites[[#This Row],[Onset of symptoms up to]]</f>
        <v>44111</v>
      </c>
      <c r="I375" s="3" t="s">
        <v>2535</v>
      </c>
      <c r="J375" s="4"/>
      <c r="K375" s="4">
        <v>-37.8180871</v>
      </c>
      <c r="L375" s="4">
        <v>145.19289180000001</v>
      </c>
    </row>
    <row r="376" spans="1:12" x14ac:dyDescent="0.6">
      <c r="A376" s="3">
        <v>44093</v>
      </c>
      <c r="B376" s="4" t="s">
        <v>2546</v>
      </c>
      <c r="C376" s="5" t="s">
        <v>2540</v>
      </c>
      <c r="D376" s="4" t="s">
        <v>2145</v>
      </c>
      <c r="E376" s="3">
        <f>VIC_public_exposure_sites[[#This Row],[Date]]</f>
        <v>44093</v>
      </c>
      <c r="F376" s="3">
        <f>VIC_public_exposure_sites[[#This Row],[Exposure Date]]</f>
        <v>44093</v>
      </c>
      <c r="G376" s="3">
        <f>VIC_public_exposure_sites[[#This Row],[Date]]+14</f>
        <v>44107</v>
      </c>
      <c r="H376" s="3">
        <f>VIC_public_exposure_sites[[#This Row],[Onset of symptoms up to]]</f>
        <v>44107</v>
      </c>
      <c r="I376" s="3" t="s">
        <v>2541</v>
      </c>
      <c r="J376" s="4"/>
      <c r="K376" s="4">
        <v>-37.815427300000003</v>
      </c>
      <c r="L376" s="4">
        <v>145.19295339999999</v>
      </c>
    </row>
    <row r="377" spans="1:12" x14ac:dyDescent="0.6">
      <c r="A377" s="3">
        <v>44097</v>
      </c>
      <c r="B377" s="4" t="s">
        <v>2544</v>
      </c>
      <c r="C377" s="5" t="s">
        <v>2540</v>
      </c>
      <c r="D377" s="4" t="s">
        <v>2145</v>
      </c>
      <c r="E377" s="3">
        <f>VIC_public_exposure_sites[[#This Row],[Date]]</f>
        <v>44097</v>
      </c>
      <c r="F377" s="3">
        <f>VIC_public_exposure_sites[[#This Row],[Exposure Date]]</f>
        <v>44097</v>
      </c>
      <c r="G377" s="3">
        <f>VIC_public_exposure_sites[[#This Row],[Date]]+14</f>
        <v>44111</v>
      </c>
      <c r="H377" s="3">
        <f>VIC_public_exposure_sites[[#This Row],[Onset of symptoms up to]]</f>
        <v>44111</v>
      </c>
      <c r="I377" s="3" t="s">
        <v>2541</v>
      </c>
      <c r="J377" s="4"/>
      <c r="K377" s="4">
        <v>-37.815427300000003</v>
      </c>
      <c r="L377" s="4">
        <v>145.19295339999999</v>
      </c>
    </row>
    <row r="378" spans="1:12" x14ac:dyDescent="0.6">
      <c r="A378" s="3">
        <v>44099</v>
      </c>
      <c r="B378" s="4"/>
      <c r="C378" s="5" t="s">
        <v>2557</v>
      </c>
      <c r="D378" s="4" t="s">
        <v>2556</v>
      </c>
      <c r="E378" s="3">
        <f>VIC_public_exposure_sites[[#This Row],[Date]]</f>
        <v>44099</v>
      </c>
      <c r="F378" s="3">
        <f>VIC_public_exposure_sites[[#This Row],[Exposure Date]]</f>
        <v>44099</v>
      </c>
      <c r="G378" s="3">
        <f>VIC_public_exposure_sites[[#This Row],[Date]]+14</f>
        <v>44113</v>
      </c>
      <c r="H378" s="3">
        <f>VIC_public_exposure_sites[[#This Row],[Onset of symptoms up to]]</f>
        <v>44113</v>
      </c>
      <c r="I378" s="3" t="s">
        <v>2457</v>
      </c>
      <c r="J378" s="4"/>
      <c r="K378" s="4">
        <v>-37.703408199999998</v>
      </c>
      <c r="L378" s="4">
        <v>144.99906390000001</v>
      </c>
    </row>
    <row r="379" spans="1:12" x14ac:dyDescent="0.6">
      <c r="A379" s="3">
        <v>44099</v>
      </c>
      <c r="B379" s="4"/>
      <c r="C379" s="5" t="s">
        <v>2558</v>
      </c>
      <c r="D379" s="4" t="s">
        <v>2556</v>
      </c>
      <c r="E379" s="3">
        <f>VIC_public_exposure_sites[[#This Row],[Date]]</f>
        <v>44099</v>
      </c>
      <c r="F379" s="3">
        <f>VIC_public_exposure_sites[[#This Row],[Exposure Date]]</f>
        <v>44099</v>
      </c>
      <c r="G379" s="3">
        <f>VIC_public_exposure_sites[[#This Row],[Date]]+14</f>
        <v>44113</v>
      </c>
      <c r="H379" s="3">
        <f>VIC_public_exposure_sites[[#This Row],[Onset of symptoms up to]]</f>
        <v>44113</v>
      </c>
      <c r="I379" s="3" t="s">
        <v>2559</v>
      </c>
      <c r="J379" s="4"/>
      <c r="K379" s="4">
        <v>-37.773603000000001</v>
      </c>
      <c r="L379" s="4">
        <v>145.11626100000001</v>
      </c>
    </row>
    <row r="380" spans="1:12" x14ac:dyDescent="0.6">
      <c r="A380" s="3">
        <v>44093</v>
      </c>
      <c r="B380" s="4" t="s">
        <v>2552</v>
      </c>
      <c r="C380" s="5" t="s">
        <v>2534</v>
      </c>
      <c r="D380" s="4" t="s">
        <v>2145</v>
      </c>
      <c r="E380" s="3">
        <f>VIC_public_exposure_sites[[#This Row],[Date]]</f>
        <v>44093</v>
      </c>
      <c r="F380" s="3">
        <f>VIC_public_exposure_sites[[#This Row],[Exposure Date]]</f>
        <v>44093</v>
      </c>
      <c r="G380" s="3">
        <f>VIC_public_exposure_sites[[#This Row],[Date]]+14</f>
        <v>44107</v>
      </c>
      <c r="H380" s="3">
        <f>VIC_public_exposure_sites[[#This Row],[Onset of symptoms up to]]</f>
        <v>44107</v>
      </c>
      <c r="I380" s="3" t="s">
        <v>2535</v>
      </c>
      <c r="J380" s="4"/>
      <c r="K380" s="4">
        <v>-37.8180871</v>
      </c>
      <c r="L380" s="4">
        <v>145.19289180000001</v>
      </c>
    </row>
    <row r="381" spans="1:12" x14ac:dyDescent="0.6">
      <c r="A381" s="3">
        <v>44097</v>
      </c>
      <c r="B381" s="4" t="s">
        <v>2553</v>
      </c>
      <c r="C381" s="5" t="s">
        <v>2534</v>
      </c>
      <c r="D381" s="4" t="s">
        <v>2145</v>
      </c>
      <c r="E381" s="3">
        <f>VIC_public_exposure_sites[[#This Row],[Date]]</f>
        <v>44097</v>
      </c>
      <c r="F381" s="3">
        <f>VIC_public_exposure_sites[[#This Row],[Exposure Date]]</f>
        <v>44097</v>
      </c>
      <c r="G381" s="3">
        <f>VIC_public_exposure_sites[[#This Row],[Date]]+14</f>
        <v>44111</v>
      </c>
      <c r="H381" s="3">
        <f>VIC_public_exposure_sites[[#This Row],[Onset of symptoms up to]]</f>
        <v>44111</v>
      </c>
      <c r="I381" s="3" t="s">
        <v>2535</v>
      </c>
      <c r="J381" s="4"/>
      <c r="K381" s="4">
        <v>-37.8180871</v>
      </c>
      <c r="L381" s="4">
        <v>145.19289180000001</v>
      </c>
    </row>
    <row r="382" spans="1:12" x14ac:dyDescent="0.6">
      <c r="A382" s="3">
        <v>44092</v>
      </c>
      <c r="B382" s="4"/>
      <c r="C382" s="5" t="s">
        <v>2512</v>
      </c>
      <c r="D382" s="4" t="s">
        <v>2145</v>
      </c>
      <c r="E382" s="3">
        <f>VIC_public_exposure_sites[[#This Row],[Date]]</f>
        <v>44092</v>
      </c>
      <c r="F382" s="3">
        <f>VIC_public_exposure_sites[[#This Row],[Exposure Date]]</f>
        <v>44092</v>
      </c>
      <c r="G382" s="3">
        <f>VIC_public_exposure_sites[[#This Row],[Date]]+14</f>
        <v>44106</v>
      </c>
      <c r="H382" s="3">
        <f>VIC_public_exposure_sites[[#This Row],[Onset of symptoms up to]]</f>
        <v>44106</v>
      </c>
      <c r="I382" s="4" t="s">
        <v>2530</v>
      </c>
      <c r="J382" s="4"/>
      <c r="K382" s="4">
        <v>-37.810789100000001</v>
      </c>
      <c r="L382" s="4">
        <v>145.00909870000001</v>
      </c>
    </row>
    <row r="383" spans="1:12" x14ac:dyDescent="0.6">
      <c r="A383" s="3">
        <v>44092</v>
      </c>
      <c r="B383" s="4"/>
      <c r="C383" s="5" t="s">
        <v>2513</v>
      </c>
      <c r="D383" s="4" t="s">
        <v>2145</v>
      </c>
      <c r="E383" s="3">
        <f>VIC_public_exposure_sites[[#This Row],[Date]]</f>
        <v>44092</v>
      </c>
      <c r="F383" s="3">
        <f>VIC_public_exposure_sites[[#This Row],[Exposure Date]]</f>
        <v>44092</v>
      </c>
      <c r="G383" s="3">
        <f>VIC_public_exposure_sites[[#This Row],[Date]]+14</f>
        <v>44106</v>
      </c>
      <c r="H383" s="3">
        <f>VIC_public_exposure_sites[[#This Row],[Onset of symptoms up to]]</f>
        <v>44106</v>
      </c>
      <c r="I383" s="3" t="s">
        <v>2514</v>
      </c>
      <c r="J383" s="4"/>
      <c r="K383" s="4">
        <v>-38.0763344</v>
      </c>
      <c r="L383" s="4">
        <v>145.12119050000001</v>
      </c>
    </row>
    <row r="384" spans="1:12" x14ac:dyDescent="0.6">
      <c r="A384" s="3">
        <v>44093</v>
      </c>
      <c r="B384" s="4" t="s">
        <v>2547</v>
      </c>
      <c r="C384" s="5" t="s">
        <v>2515</v>
      </c>
      <c r="D384" s="4" t="s">
        <v>2145</v>
      </c>
      <c r="E384" s="3">
        <f>VIC_public_exposure_sites[[#This Row],[Date]]</f>
        <v>44093</v>
      </c>
      <c r="F384" s="3">
        <f>VIC_public_exposure_sites[[#This Row],[Exposure Date]]</f>
        <v>44093</v>
      </c>
      <c r="G384" s="3">
        <f>VIC_public_exposure_sites[[#This Row],[Date]]+14</f>
        <v>44107</v>
      </c>
      <c r="H384" s="3">
        <f>VIC_public_exposure_sites[[#This Row],[Onset of symptoms up to]]</f>
        <v>44107</v>
      </c>
      <c r="I384" s="3" t="s">
        <v>2516</v>
      </c>
      <c r="J384" s="4"/>
      <c r="K384" s="4">
        <v>-37.925045900000001</v>
      </c>
      <c r="L384" s="4">
        <v>145.11945059999999</v>
      </c>
    </row>
    <row r="385" spans="1:12" x14ac:dyDescent="0.6">
      <c r="A385" s="3">
        <v>44093</v>
      </c>
      <c r="B385" s="4" t="s">
        <v>2547</v>
      </c>
      <c r="C385" s="5" t="s">
        <v>2517</v>
      </c>
      <c r="D385" s="4" t="s">
        <v>2145</v>
      </c>
      <c r="E385" s="3">
        <f>VIC_public_exposure_sites[[#This Row],[Date]]</f>
        <v>44093</v>
      </c>
      <c r="F385" s="3">
        <f>VIC_public_exposure_sites[[#This Row],[Exposure Date]]</f>
        <v>44093</v>
      </c>
      <c r="G385" s="3">
        <f>VIC_public_exposure_sites[[#This Row],[Date]]+14</f>
        <v>44107</v>
      </c>
      <c r="H385" s="3">
        <f>VIC_public_exposure_sites[[#This Row],[Onset of symptoms up to]]</f>
        <v>44107</v>
      </c>
      <c r="I385" s="3" t="s">
        <v>2518</v>
      </c>
      <c r="J385" s="4"/>
      <c r="K385" s="4">
        <v>-37.928091000000002</v>
      </c>
      <c r="L385" s="4">
        <v>145.11815240000001</v>
      </c>
    </row>
    <row r="386" spans="1:12" x14ac:dyDescent="0.6">
      <c r="A386" s="3">
        <v>44094</v>
      </c>
      <c r="B386" s="4" t="s">
        <v>2547</v>
      </c>
      <c r="C386" s="5" t="s">
        <v>2519</v>
      </c>
      <c r="D386" s="4" t="s">
        <v>2145</v>
      </c>
      <c r="E386" s="3">
        <f>VIC_public_exposure_sites[[#This Row],[Date]]</f>
        <v>44094</v>
      </c>
      <c r="F386" s="3">
        <f>VIC_public_exposure_sites[[#This Row],[Exposure Date]]</f>
        <v>44094</v>
      </c>
      <c r="G386" s="3">
        <f>VIC_public_exposure_sites[[#This Row],[Date]]+14</f>
        <v>44108</v>
      </c>
      <c r="H386" s="3">
        <f>VIC_public_exposure_sites[[#This Row],[Onset of symptoms up to]]</f>
        <v>44108</v>
      </c>
      <c r="I386" s="3" t="s">
        <v>2520</v>
      </c>
      <c r="J386" s="4"/>
      <c r="K386" s="4">
        <v>-37.928320300000003</v>
      </c>
      <c r="L386" s="4">
        <v>145.11553190000001</v>
      </c>
    </row>
    <row r="387" spans="1:12" x14ac:dyDescent="0.6">
      <c r="A387" s="3">
        <v>44091</v>
      </c>
      <c r="B387" s="4"/>
      <c r="C387" s="5" t="s">
        <v>2521</v>
      </c>
      <c r="D387" s="4" t="s">
        <v>2145</v>
      </c>
      <c r="E387" s="3">
        <f>VIC_public_exposure_sites[[#This Row],[Date]]</f>
        <v>44091</v>
      </c>
      <c r="F387" s="3">
        <f>VIC_public_exposure_sites[[#This Row],[Exposure Date]]</f>
        <v>44091</v>
      </c>
      <c r="G387" s="3">
        <f>VIC_public_exposure_sites[[#This Row],[Date]]+14</f>
        <v>44105</v>
      </c>
      <c r="H387" s="3">
        <f>VIC_public_exposure_sites[[#This Row],[Onset of symptoms up to]]</f>
        <v>44105</v>
      </c>
      <c r="I387" s="3" t="s">
        <v>2522</v>
      </c>
      <c r="J387" s="4"/>
      <c r="K387" s="4">
        <v>-38.024366999999998</v>
      </c>
      <c r="L387" s="4">
        <v>145.19064399999999</v>
      </c>
    </row>
    <row r="388" spans="1:12" x14ac:dyDescent="0.6">
      <c r="A388" s="3">
        <v>44091</v>
      </c>
      <c r="B388" s="4"/>
      <c r="C388" s="5" t="s">
        <v>2523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2529</v>
      </c>
      <c r="J388" s="4"/>
      <c r="K388" s="4">
        <v>-38.024963900000003</v>
      </c>
      <c r="L388" s="4">
        <v>145.20383129999999</v>
      </c>
    </row>
    <row r="389" spans="1:12" x14ac:dyDescent="0.6">
      <c r="A389" s="3">
        <v>44092</v>
      </c>
      <c r="B389" s="4"/>
      <c r="C389" s="5" t="s">
        <v>2523</v>
      </c>
      <c r="D389" s="4" t="s">
        <v>2145</v>
      </c>
      <c r="E389" s="3">
        <f>VIC_public_exposure_sites[[#This Row],[Date]]</f>
        <v>44092</v>
      </c>
      <c r="F389" s="3">
        <f>VIC_public_exposure_sites[[#This Row],[Exposure Date]]</f>
        <v>44092</v>
      </c>
      <c r="G389" s="3">
        <f>VIC_public_exposure_sites[[#This Row],[Date]]+14</f>
        <v>44106</v>
      </c>
      <c r="H389" s="3">
        <f>VIC_public_exposure_sites[[#This Row],[Onset of symptoms up to]]</f>
        <v>44106</v>
      </c>
      <c r="I389" s="3" t="s">
        <v>2529</v>
      </c>
      <c r="J389" s="4"/>
      <c r="K389" s="4">
        <v>-38.024963900000003</v>
      </c>
      <c r="L389" s="4">
        <v>145.20383129999999</v>
      </c>
    </row>
    <row r="390" spans="1:12" x14ac:dyDescent="0.6">
      <c r="A390" s="3">
        <v>44090</v>
      </c>
      <c r="B390" s="4" t="s">
        <v>2551</v>
      </c>
      <c r="C390" s="5" t="s">
        <v>2524</v>
      </c>
      <c r="D390" s="4" t="s">
        <v>2145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2525</v>
      </c>
      <c r="J390" s="4"/>
      <c r="K390" s="4">
        <v>-37.8073342</v>
      </c>
      <c r="L390" s="4">
        <v>144.95771500000001</v>
      </c>
    </row>
    <row r="391" spans="1:12" x14ac:dyDescent="0.6">
      <c r="A391" s="3">
        <v>44091</v>
      </c>
      <c r="B391" s="4" t="s">
        <v>2551</v>
      </c>
      <c r="C391" s="5" t="s">
        <v>2524</v>
      </c>
      <c r="D391" s="4" t="s">
        <v>2145</v>
      </c>
      <c r="E391" s="3">
        <f>VIC_public_exposure_sites[[#This Row],[Date]]</f>
        <v>44091</v>
      </c>
      <c r="F391" s="3">
        <f>VIC_public_exposure_sites[[#This Row],[Exposure Date]]</f>
        <v>44091</v>
      </c>
      <c r="G391" s="3">
        <f>VIC_public_exposure_sites[[#This Row],[Date]]+14</f>
        <v>44105</v>
      </c>
      <c r="H391" s="3">
        <f>VIC_public_exposure_sites[[#This Row],[Onset of symptoms up to]]</f>
        <v>44105</v>
      </c>
      <c r="I391" s="3" t="s">
        <v>2525</v>
      </c>
      <c r="J391" s="4"/>
      <c r="K391" s="4">
        <v>-37.8073342</v>
      </c>
      <c r="L391" s="4">
        <v>144.95771500000001</v>
      </c>
    </row>
    <row r="392" spans="1:12" x14ac:dyDescent="0.6">
      <c r="A392" s="3">
        <v>44094</v>
      </c>
      <c r="B392" s="4" t="s">
        <v>2555</v>
      </c>
      <c r="C392" s="5" t="s">
        <v>2563</v>
      </c>
      <c r="D392" s="4" t="s">
        <v>2145</v>
      </c>
      <c r="E392" s="3">
        <f>VIC_public_exposure_sites[[#This Row],[Date]]</f>
        <v>44094</v>
      </c>
      <c r="F392" s="3">
        <f>VIC_public_exposure_sites[[#This Row],[Exposure Date]]</f>
        <v>44094</v>
      </c>
      <c r="G392" s="3">
        <f>VIC_public_exposure_sites[[#This Row],[Date]]+14</f>
        <v>44108</v>
      </c>
      <c r="H392" s="3">
        <f>VIC_public_exposure_sites[[#This Row],[Onset of symptoms up to]]</f>
        <v>44108</v>
      </c>
      <c r="I392" s="3" t="s">
        <v>2526</v>
      </c>
      <c r="J392" s="4"/>
      <c r="K392" s="4">
        <v>-37.8597222</v>
      </c>
      <c r="L392" s="4">
        <v>144.66638889999999</v>
      </c>
    </row>
    <row r="393" spans="1:12" x14ac:dyDescent="0.6">
      <c r="A393" s="3">
        <v>44078</v>
      </c>
      <c r="B393" s="4"/>
      <c r="C393" s="5" t="s">
        <v>2527</v>
      </c>
      <c r="D393" s="4" t="s">
        <v>2145</v>
      </c>
      <c r="E393" s="3">
        <f>VIC_public_exposure_sites[[#This Row],[Date]]</f>
        <v>44078</v>
      </c>
      <c r="F393" s="3">
        <f>VIC_public_exposure_sites[[#This Row],[Exposure Date]]</f>
        <v>44078</v>
      </c>
      <c r="G393" s="3">
        <f>VIC_public_exposure_sites[[#This Row],[Date]]+14</f>
        <v>44092</v>
      </c>
      <c r="H393" s="3">
        <f>VIC_public_exposure_sites[[#This Row],[Onset of symptoms up to]]</f>
        <v>44092</v>
      </c>
      <c r="I393" s="3" t="s">
        <v>2528</v>
      </c>
      <c r="J393" s="4"/>
      <c r="K393" s="4">
        <v>-37.904760600000003</v>
      </c>
      <c r="L393" s="4">
        <v>145.16220920000001</v>
      </c>
    </row>
    <row r="394" spans="1:12" x14ac:dyDescent="0.6">
      <c r="A394" s="3">
        <v>44094</v>
      </c>
      <c r="B394" s="4"/>
      <c r="C394" s="5" t="s">
        <v>2511</v>
      </c>
      <c r="D394" s="4" t="s">
        <v>2145</v>
      </c>
      <c r="E394" s="3">
        <f>VIC_public_exposure_sites[[#This Row],[Date]]</f>
        <v>44094</v>
      </c>
      <c r="F394" s="3">
        <f>VIC_public_exposure_sites[[#This Row],[Exposure Date]]</f>
        <v>44094</v>
      </c>
      <c r="G394" s="3">
        <f>VIC_public_exposure_sites[[#This Row],[Date]]+14</f>
        <v>44108</v>
      </c>
      <c r="H394" s="3">
        <f>VIC_public_exposure_sites[[#This Row],[Onset of symptoms up to]]</f>
        <v>44108</v>
      </c>
      <c r="I394" s="4" t="s">
        <v>211</v>
      </c>
      <c r="J394" s="4"/>
      <c r="K394" s="4">
        <v>-37.667110999999998</v>
      </c>
      <c r="L394" s="4">
        <v>144.83348079999999</v>
      </c>
    </row>
    <row r="395" spans="1:12" x14ac:dyDescent="0.6">
      <c r="A395" s="3">
        <v>44095</v>
      </c>
      <c r="B395" s="4"/>
      <c r="C395" s="5" t="s">
        <v>2511</v>
      </c>
      <c r="D395" s="4" t="s">
        <v>2145</v>
      </c>
      <c r="E395" s="3">
        <f>VIC_public_exposure_sites[[#This Row],[Date]]</f>
        <v>44095</v>
      </c>
      <c r="F395" s="3">
        <f>VIC_public_exposure_sites[[#This Row],[Exposure Date]]</f>
        <v>44095</v>
      </c>
      <c r="G395" s="3">
        <f>VIC_public_exposure_sites[[#This Row],[Date]]+14</f>
        <v>44109</v>
      </c>
      <c r="H395" s="3">
        <f>VIC_public_exposure_sites[[#This Row],[Onset of symptoms up to]]</f>
        <v>44109</v>
      </c>
      <c r="I395" s="4" t="s">
        <v>211</v>
      </c>
      <c r="J395" s="4"/>
      <c r="K395" s="4">
        <v>-37.667110999999998</v>
      </c>
      <c r="L395" s="4">
        <v>144.83348079999999</v>
      </c>
    </row>
    <row r="396" spans="1:12" x14ac:dyDescent="0.6">
      <c r="A396" s="3">
        <v>44090</v>
      </c>
      <c r="B396" s="4"/>
      <c r="C396" s="5" t="s">
        <v>2510</v>
      </c>
      <c r="D396" s="4" t="s">
        <v>2145</v>
      </c>
      <c r="E396" s="3">
        <f>VIC_public_exposure_sites[[#This Row],[Date]]</f>
        <v>44090</v>
      </c>
      <c r="F396" s="3">
        <f>VIC_public_exposure_sites[[#This Row],[Exposure Date]]</f>
        <v>44090</v>
      </c>
      <c r="G396" s="3">
        <f>VIC_public_exposure_sites[[#This Row],[Date]]+14</f>
        <v>44104</v>
      </c>
      <c r="H396" s="3">
        <f>VIC_public_exposure_sites[[#This Row],[Onset of symptoms up to]]</f>
        <v>44104</v>
      </c>
      <c r="I396" s="3" t="s">
        <v>2507</v>
      </c>
      <c r="J396" s="4"/>
      <c r="K396" s="4">
        <v>-37.685569800000003</v>
      </c>
      <c r="L396" s="4">
        <v>144.56685469999999</v>
      </c>
    </row>
    <row r="397" spans="1:12" x14ac:dyDescent="0.6">
      <c r="A397" s="3">
        <v>44091</v>
      </c>
      <c r="B397" s="4"/>
      <c r="C397" s="5" t="s">
        <v>2510</v>
      </c>
      <c r="D397" s="4" t="s">
        <v>2145</v>
      </c>
      <c r="E397" s="3">
        <f>VIC_public_exposure_sites[[#This Row],[Date]]</f>
        <v>44091</v>
      </c>
      <c r="F397" s="3">
        <f>VIC_public_exposure_sites[[#This Row],[Exposure Date]]</f>
        <v>44091</v>
      </c>
      <c r="G397" s="3">
        <f>VIC_public_exposure_sites[[#This Row],[Date]]+14</f>
        <v>44105</v>
      </c>
      <c r="H397" s="3">
        <f>VIC_public_exposure_sites[[#This Row],[Onset of symptoms up to]]</f>
        <v>44105</v>
      </c>
      <c r="I397" s="3" t="s">
        <v>2507</v>
      </c>
      <c r="J397" s="4"/>
      <c r="K397" s="4">
        <v>-37.685569800000003</v>
      </c>
      <c r="L397" s="4">
        <v>144.56685469999999</v>
      </c>
    </row>
    <row r="398" spans="1:12" x14ac:dyDescent="0.6">
      <c r="A398" s="3">
        <v>44092</v>
      </c>
      <c r="B398" s="4"/>
      <c r="C398" s="5" t="s">
        <v>2508</v>
      </c>
      <c r="D398" s="4" t="s">
        <v>2145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2509</v>
      </c>
      <c r="J398" s="4"/>
      <c r="K398" s="4">
        <v>-37.738124599999999</v>
      </c>
      <c r="L398" s="4">
        <v>144.89302050000001</v>
      </c>
    </row>
    <row r="399" spans="1:12" ht="28.5" x14ac:dyDescent="0.6">
      <c r="A399" s="3">
        <v>44091</v>
      </c>
      <c r="B399" s="4" t="s">
        <v>2548</v>
      </c>
      <c r="C399" s="5" t="s">
        <v>2502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2504</v>
      </c>
      <c r="J399" s="4"/>
      <c r="K399" s="4">
        <v>-37.875073299999997</v>
      </c>
      <c r="L399" s="4">
        <v>144.6797368</v>
      </c>
    </row>
    <row r="400" spans="1:12" ht="28.5" x14ac:dyDescent="0.6">
      <c r="A400" s="3">
        <v>44093</v>
      </c>
      <c r="B400" s="4"/>
      <c r="C400" s="5" t="s">
        <v>2503</v>
      </c>
      <c r="D400" s="4" t="s">
        <v>2145</v>
      </c>
      <c r="E400" s="3">
        <f>VIC_public_exposure_sites[[#This Row],[Date]]</f>
        <v>44093</v>
      </c>
      <c r="F400" s="3">
        <f>VIC_public_exposure_sites[[#This Row],[Exposure Date]]</f>
        <v>44093</v>
      </c>
      <c r="G400" s="3">
        <f>VIC_public_exposure_sites[[#This Row],[Date]]+14</f>
        <v>44107</v>
      </c>
      <c r="H400" s="3">
        <f>VIC_public_exposure_sites[[#This Row],[Onset of symptoms up to]]</f>
        <v>44107</v>
      </c>
      <c r="I400" s="3" t="s">
        <v>2505</v>
      </c>
      <c r="J400" s="4"/>
      <c r="K400" s="4">
        <v>-37.882112800000002</v>
      </c>
      <c r="L400" s="4">
        <v>144.70240630000001</v>
      </c>
    </row>
    <row r="401" spans="1:12" x14ac:dyDescent="0.6">
      <c r="A401" s="3">
        <v>44090</v>
      </c>
      <c r="B401" s="4"/>
      <c r="C401" s="5" t="s">
        <v>2643</v>
      </c>
      <c r="D401" s="4" t="s">
        <v>2145</v>
      </c>
      <c r="E401" s="3">
        <f>VIC_public_exposure_sites[[#This Row],[Date]]</f>
        <v>44090</v>
      </c>
      <c r="F401" s="3">
        <f>VIC_public_exposure_sites[[#This Row],[Exposure Date]]</f>
        <v>44090</v>
      </c>
      <c r="G401" s="3">
        <f>VIC_public_exposure_sites[[#This Row],[Date]]+14</f>
        <v>44104</v>
      </c>
      <c r="H401" s="3">
        <f>VIC_public_exposure_sites[[#This Row],[Onset of symptoms up to]]</f>
        <v>44104</v>
      </c>
      <c r="I401" s="3" t="s">
        <v>2506</v>
      </c>
      <c r="J401" s="4"/>
      <c r="K401" s="4">
        <v>-37.684869599999999</v>
      </c>
      <c r="L401" s="4">
        <v>144.57785809999999</v>
      </c>
    </row>
    <row r="402" spans="1:12" x14ac:dyDescent="0.6">
      <c r="A402" s="3">
        <v>44091</v>
      </c>
      <c r="B402" s="4"/>
      <c r="C402" s="5" t="s">
        <v>2643</v>
      </c>
      <c r="D402" s="4" t="s">
        <v>2145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2506</v>
      </c>
      <c r="J402" s="4"/>
      <c r="K402" s="4">
        <v>-37.684869599999999</v>
      </c>
      <c r="L402" s="4">
        <v>144.57785809999999</v>
      </c>
    </row>
    <row r="403" spans="1:12" x14ac:dyDescent="0.6">
      <c r="A403" s="3">
        <v>44084</v>
      </c>
      <c r="B403" s="4"/>
      <c r="C403" s="5" t="s">
        <v>2499</v>
      </c>
      <c r="D403" s="4" t="s">
        <v>2145</v>
      </c>
      <c r="E403" s="3">
        <f>VIC_public_exposure_sites[[#This Row],[Date]]</f>
        <v>44084</v>
      </c>
      <c r="F403" s="3">
        <f>VIC_public_exposure_sites[[#This Row],[Exposure Date]]</f>
        <v>44084</v>
      </c>
      <c r="G403" s="3">
        <f>VIC_public_exposure_sites[[#This Row],[Date]]+14</f>
        <v>44098</v>
      </c>
      <c r="H403" s="3">
        <f>VIC_public_exposure_sites[[#This Row],[Onset of symptoms up to]]</f>
        <v>44098</v>
      </c>
      <c r="I403" s="3" t="s">
        <v>2500</v>
      </c>
      <c r="J403" s="4"/>
      <c r="K403" s="4">
        <v>-37.743962000000003</v>
      </c>
      <c r="L403" s="4">
        <v>144.796583</v>
      </c>
    </row>
    <row r="404" spans="1:12" x14ac:dyDescent="0.6">
      <c r="A404" s="3">
        <v>44087</v>
      </c>
      <c r="B404" s="4" t="s">
        <v>2554</v>
      </c>
      <c r="C404" s="5" t="s">
        <v>2531</v>
      </c>
      <c r="D404" s="4" t="s">
        <v>2145</v>
      </c>
      <c r="E404" s="3">
        <f>VIC_public_exposure_sites[[#This Row],[Date]]</f>
        <v>44087</v>
      </c>
      <c r="F404" s="3">
        <f>VIC_public_exposure_sites[[#This Row],[Exposure Date]]</f>
        <v>44087</v>
      </c>
      <c r="G404" s="3">
        <f>VIC_public_exposure_sites[[#This Row],[Date]]+14</f>
        <v>44101</v>
      </c>
      <c r="H404" s="3">
        <f>VIC_public_exposure_sites[[#This Row],[Onset of symptoms up to]]</f>
        <v>44101</v>
      </c>
      <c r="I404" s="3" t="s">
        <v>2501</v>
      </c>
      <c r="J404" s="4"/>
      <c r="K404" s="4">
        <v>-37.796312</v>
      </c>
      <c r="L404" s="4">
        <v>144.83086700000001</v>
      </c>
    </row>
    <row r="405" spans="1:12" x14ac:dyDescent="0.6">
      <c r="A405" s="3">
        <v>44090</v>
      </c>
      <c r="B405" s="4"/>
      <c r="C405" s="5" t="s">
        <v>2533</v>
      </c>
      <c r="D405" s="7" t="s">
        <v>2498</v>
      </c>
      <c r="E405" s="3">
        <f>VIC_public_exposure_sites[[#This Row],[Date]]</f>
        <v>44090</v>
      </c>
      <c r="F405" s="3">
        <f>VIC_public_exposure_sites[[#This Row],[Exposure Date]]</f>
        <v>44090</v>
      </c>
      <c r="G405" s="3">
        <f>VIC_public_exposure_sites[[#This Row],[Date]]+14</f>
        <v>44104</v>
      </c>
      <c r="H405" s="3">
        <f>VIC_public_exposure_sites[[#This Row],[Onset of symptoms up to]]</f>
        <v>44104</v>
      </c>
      <c r="I405" s="3" t="s">
        <v>2339</v>
      </c>
      <c r="J405" s="4"/>
      <c r="K405" s="4">
        <v>-37.921979499999999</v>
      </c>
      <c r="L405" s="4">
        <v>145.08351300000001</v>
      </c>
    </row>
    <row r="406" spans="1:12" x14ac:dyDescent="0.6">
      <c r="A406" s="3">
        <v>44093</v>
      </c>
      <c r="B406" s="4"/>
      <c r="C406" s="5" t="s">
        <v>959</v>
      </c>
      <c r="D406" s="9" t="s">
        <v>2497</v>
      </c>
      <c r="E406" s="3">
        <f>VIC_public_exposure_sites[[#This Row],[Date]]</f>
        <v>44093</v>
      </c>
      <c r="F406" s="3">
        <f>VIC_public_exposure_sites[[#This Row],[Exposure Date]]</f>
        <v>44093</v>
      </c>
      <c r="G406" s="3">
        <f>VIC_public_exposure_sites[[#This Row],[Date]]+14</f>
        <v>44107</v>
      </c>
      <c r="H406" s="3">
        <f>VIC_public_exposure_sites[[#This Row],[Onset of symptoms up to]]</f>
        <v>44107</v>
      </c>
      <c r="I406" s="3" t="s">
        <v>968</v>
      </c>
      <c r="J406" s="6" t="s">
        <v>969</v>
      </c>
      <c r="K406" s="4" t="str">
        <f>LEFT(VIC_public_exposure_sites[[#This Row],[Lat-Lon]],FIND(",",VIC_public_exposure_sites[[#This Row],[Lat-Lon]])-1)</f>
        <v>-37.7532877</v>
      </c>
      <c r="L406" s="4" t="str">
        <f>MID(VIC_public_exposure_sites[[#This Row],[Lat-Lon]],FIND(",",VIC_public_exposure_sites[[#This Row],[Lat-Lon]])+1,9999)</f>
        <v>144.8515223</v>
      </c>
    </row>
    <row r="407" spans="1:12" x14ac:dyDescent="0.6">
      <c r="A407" s="3">
        <v>44088</v>
      </c>
      <c r="B407" s="4"/>
      <c r="C407" s="5" t="s">
        <v>2532</v>
      </c>
      <c r="D407" s="4" t="s">
        <v>2495</v>
      </c>
      <c r="E407" s="3">
        <f>VIC_public_exposure_sites[[#This Row],[Date]]</f>
        <v>44088</v>
      </c>
      <c r="F407" s="3">
        <f>VIC_public_exposure_sites[[#This Row],[Exposure Date]]</f>
        <v>44088</v>
      </c>
      <c r="G407" s="3">
        <f>VIC_public_exposure_sites[[#This Row],[Date]]+14</f>
        <v>44102</v>
      </c>
      <c r="H407" s="3">
        <f>VIC_public_exposure_sites[[#This Row],[Onset of symptoms up to]]</f>
        <v>44102</v>
      </c>
      <c r="I407" s="3" t="s">
        <v>2496</v>
      </c>
      <c r="J407" s="4"/>
      <c r="K407" s="4">
        <v>-37.771669500000002</v>
      </c>
      <c r="L407" s="4">
        <v>144.8290298</v>
      </c>
    </row>
    <row r="408" spans="1:12" x14ac:dyDescent="0.6">
      <c r="A408" s="3">
        <v>44092</v>
      </c>
      <c r="B408" s="4"/>
      <c r="C408" s="5" t="s">
        <v>2492</v>
      </c>
      <c r="D408" s="4" t="s">
        <v>2494</v>
      </c>
      <c r="E408" s="3">
        <f>VIC_public_exposure_sites[[#This Row],[Date]]</f>
        <v>44092</v>
      </c>
      <c r="F408" s="3">
        <f>VIC_public_exposure_sites[[#This Row],[Exposure Date]]</f>
        <v>44092</v>
      </c>
      <c r="G408" s="3">
        <f>VIC_public_exposure_sites[[#This Row],[Date]]+14</f>
        <v>44106</v>
      </c>
      <c r="H408" s="3">
        <f>VIC_public_exposure_sites[[#This Row],[Onset of symptoms up to]]</f>
        <v>44106</v>
      </c>
      <c r="I408" s="3" t="s">
        <v>2493</v>
      </c>
      <c r="J408" s="4"/>
      <c r="K408" s="4">
        <v>-37.808095999999999</v>
      </c>
      <c r="L408" s="4">
        <v>145.03844910000001</v>
      </c>
    </row>
    <row r="409" spans="1:12" x14ac:dyDescent="0.6">
      <c r="A409" s="3">
        <v>44092</v>
      </c>
      <c r="B409" s="4"/>
      <c r="C409" s="5" t="s">
        <v>2487</v>
      </c>
      <c r="D409" s="7" t="s">
        <v>658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2218</v>
      </c>
      <c r="J409" s="4"/>
      <c r="K409" s="4">
        <v>-37.777614999999997</v>
      </c>
      <c r="L409" s="4">
        <v>144.875629</v>
      </c>
    </row>
    <row r="410" spans="1:12" x14ac:dyDescent="0.6">
      <c r="A410" s="3">
        <v>44085</v>
      </c>
      <c r="B410" s="4"/>
      <c r="C410" s="5" t="s">
        <v>2488</v>
      </c>
      <c r="D410" s="4" t="s">
        <v>2145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2489</v>
      </c>
      <c r="J410" s="4"/>
      <c r="K410" s="4">
        <v>-37.767297300000003</v>
      </c>
      <c r="L410" s="4">
        <v>144.9619557</v>
      </c>
    </row>
    <row r="411" spans="1:12" x14ac:dyDescent="0.6">
      <c r="A411" s="3">
        <v>44087</v>
      </c>
      <c r="B411" s="4"/>
      <c r="C411" s="5" t="s">
        <v>2490</v>
      </c>
      <c r="D411" s="4" t="s">
        <v>2145</v>
      </c>
      <c r="E411" s="3">
        <f>VIC_public_exposure_sites[[#This Row],[Date]]</f>
        <v>44087</v>
      </c>
      <c r="F411" s="3">
        <f>VIC_public_exposure_sites[[#This Row],[Exposure Date]]</f>
        <v>44087</v>
      </c>
      <c r="G411" s="3">
        <f>VIC_public_exposure_sites[[#This Row],[Date]]+14</f>
        <v>44101</v>
      </c>
      <c r="H411" s="3">
        <f>VIC_public_exposure_sites[[#This Row],[Onset of symptoms up to]]</f>
        <v>44101</v>
      </c>
      <c r="I411" s="3" t="s">
        <v>2491</v>
      </c>
      <c r="J411" s="4"/>
      <c r="K411" s="4">
        <v>-37.853796699999997</v>
      </c>
      <c r="L411" s="4">
        <v>145.1499082</v>
      </c>
    </row>
    <row r="412" spans="1:12" x14ac:dyDescent="0.6">
      <c r="A412" s="3">
        <v>44088</v>
      </c>
      <c r="B412" s="4"/>
      <c r="C412" s="5" t="s">
        <v>2490</v>
      </c>
      <c r="D412" s="4" t="s">
        <v>2145</v>
      </c>
      <c r="E412" s="3">
        <f>VIC_public_exposure_sites[[#This Row],[Date]]</f>
        <v>44088</v>
      </c>
      <c r="F412" s="3">
        <f>VIC_public_exposure_sites[[#This Row],[Exposure Date]]</f>
        <v>44088</v>
      </c>
      <c r="G412" s="3">
        <f>VIC_public_exposure_sites[[#This Row],[Date]]+14</f>
        <v>44102</v>
      </c>
      <c r="H412" s="3">
        <f>VIC_public_exposure_sites[[#This Row],[Onset of symptoms up to]]</f>
        <v>44102</v>
      </c>
      <c r="I412" s="3" t="s">
        <v>2491</v>
      </c>
      <c r="J412" s="4"/>
      <c r="K412" s="4">
        <v>-37.853796699999997</v>
      </c>
      <c r="L412" s="4">
        <v>145.1499082</v>
      </c>
    </row>
    <row r="413" spans="1:12" x14ac:dyDescent="0.6">
      <c r="A413" s="3">
        <v>44091</v>
      </c>
      <c r="B413" s="4"/>
      <c r="C413" s="5" t="s">
        <v>391</v>
      </c>
      <c r="D413" s="9" t="s">
        <v>2484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3" t="s">
        <v>392</v>
      </c>
      <c r="J413" s="3"/>
      <c r="K413" s="4">
        <v>-37.845666999999999</v>
      </c>
      <c r="L413" s="4">
        <v>144.981921</v>
      </c>
    </row>
    <row r="414" spans="1:12" x14ac:dyDescent="0.6">
      <c r="A414" s="3">
        <v>44091</v>
      </c>
      <c r="B414" s="4"/>
      <c r="C414" s="5" t="s">
        <v>2481</v>
      </c>
      <c r="D414" s="7" t="s">
        <v>572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2485</v>
      </c>
      <c r="J414" s="4"/>
      <c r="K414" s="4">
        <v>-37.874731799999999</v>
      </c>
      <c r="L414" s="4">
        <v>144.6066003</v>
      </c>
    </row>
    <row r="415" spans="1:12" x14ac:dyDescent="0.6">
      <c r="A415" s="3">
        <v>44091</v>
      </c>
      <c r="B415" s="4"/>
      <c r="C415" s="5" t="s">
        <v>2482</v>
      </c>
      <c r="D415" s="4" t="s">
        <v>2484</v>
      </c>
      <c r="E415" s="3">
        <f>VIC_public_exposure_sites[[#This Row],[Date]]</f>
        <v>44091</v>
      </c>
      <c r="F415" s="3">
        <f>VIC_public_exposure_sites[[#This Row],[Exposure Date]]</f>
        <v>44091</v>
      </c>
      <c r="G415" s="3">
        <f>VIC_public_exposure_sites[[#This Row],[Date]]+14</f>
        <v>44105</v>
      </c>
      <c r="H415" s="3">
        <f>VIC_public_exposure_sites[[#This Row],[Onset of symptoms up to]]</f>
        <v>44105</v>
      </c>
      <c r="I415" s="3" t="s">
        <v>2086</v>
      </c>
      <c r="J415" s="4"/>
      <c r="K415" s="4">
        <v>-37.792139599999999</v>
      </c>
      <c r="L415" s="4">
        <v>144.88697529999999</v>
      </c>
    </row>
    <row r="416" spans="1:12" x14ac:dyDescent="0.6">
      <c r="A416" s="3">
        <v>44091</v>
      </c>
      <c r="B416" s="11"/>
      <c r="C416" s="12" t="s">
        <v>2483</v>
      </c>
      <c r="D416" s="11" t="s">
        <v>2484</v>
      </c>
      <c r="E416" s="3">
        <f>VIC_public_exposure_sites[[#This Row],[Date]]</f>
        <v>44091</v>
      </c>
      <c r="F416" s="3">
        <f>VIC_public_exposure_sites[[#This Row],[Exposure Date]]</f>
        <v>44091</v>
      </c>
      <c r="G416" s="3">
        <f>VIC_public_exposure_sites[[#This Row],[Date]]+14</f>
        <v>44105</v>
      </c>
      <c r="H416" s="3">
        <f>VIC_public_exposure_sites[[#This Row],[Onset of symptoms up to]]</f>
        <v>44105</v>
      </c>
      <c r="I416" s="13" t="s">
        <v>2486</v>
      </c>
      <c r="J416" s="11"/>
      <c r="K416" s="11">
        <v>-37.843316799999997</v>
      </c>
      <c r="L416" s="11">
        <v>145.0920227</v>
      </c>
    </row>
    <row r="417" spans="1:12" x14ac:dyDescent="0.6">
      <c r="A417" s="3">
        <v>44084</v>
      </c>
      <c r="B417" s="4"/>
      <c r="C417" s="5" t="s">
        <v>2477</v>
      </c>
      <c r="D417" s="4" t="s">
        <v>2145</v>
      </c>
      <c r="E417" s="3">
        <f>VIC_public_exposure_sites[[#This Row],[Date]]</f>
        <v>44084</v>
      </c>
      <c r="F417" s="3">
        <f>VIC_public_exposure_sites[[#This Row],[Exposure Date]]</f>
        <v>44084</v>
      </c>
      <c r="G417" s="3">
        <f>VIC_public_exposure_sites[[#This Row],[Date]]+14</f>
        <v>44098</v>
      </c>
      <c r="H417" s="3">
        <f>VIC_public_exposure_sites[[#This Row],[Onset of symptoms up to]]</f>
        <v>44098</v>
      </c>
      <c r="I417" s="3" t="s">
        <v>2478</v>
      </c>
      <c r="J417" s="4"/>
      <c r="K417" s="4">
        <v>-37.794233499999997</v>
      </c>
      <c r="L417" s="4">
        <v>144.9935514</v>
      </c>
    </row>
    <row r="418" spans="1:12" x14ac:dyDescent="0.6">
      <c r="A418" s="3">
        <v>44085</v>
      </c>
      <c r="B418" s="4"/>
      <c r="C418" s="5" t="s">
        <v>2479</v>
      </c>
      <c r="D418" s="4" t="s">
        <v>2145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2480</v>
      </c>
      <c r="J418" s="4"/>
      <c r="K418" s="4">
        <v>-37.831259000000003</v>
      </c>
      <c r="L418" s="4">
        <v>144.91839179999999</v>
      </c>
    </row>
    <row r="419" spans="1:12" x14ac:dyDescent="0.6">
      <c r="A419" s="3">
        <v>44086</v>
      </c>
      <c r="B419" s="4"/>
      <c r="C419" s="5" t="s">
        <v>2479</v>
      </c>
      <c r="D419" s="4" t="s">
        <v>2145</v>
      </c>
      <c r="E419" s="3">
        <f>VIC_public_exposure_sites[[#This Row],[Date]]</f>
        <v>44086</v>
      </c>
      <c r="F419" s="3">
        <f>VIC_public_exposure_sites[[#This Row],[Exposure Date]]</f>
        <v>44086</v>
      </c>
      <c r="G419" s="3">
        <f>VIC_public_exposure_sites[[#This Row],[Date]]+14</f>
        <v>44100</v>
      </c>
      <c r="H419" s="3">
        <f>VIC_public_exposure_sites[[#This Row],[Onset of symptoms up to]]</f>
        <v>44100</v>
      </c>
      <c r="I419" s="3" t="s">
        <v>2480</v>
      </c>
      <c r="J419" s="4"/>
      <c r="K419" s="4">
        <v>-37.831259000000003</v>
      </c>
      <c r="L419" s="4">
        <v>144.91839179999999</v>
      </c>
    </row>
    <row r="420" spans="1:12" x14ac:dyDescent="0.6">
      <c r="A420" s="3">
        <v>44090</v>
      </c>
      <c r="B420" s="4"/>
      <c r="C420" s="5" t="s">
        <v>603</v>
      </c>
      <c r="D420" s="7" t="s">
        <v>1499</v>
      </c>
      <c r="E420" s="3">
        <f>VIC_public_exposure_sites[[#This Row],[Date]]</f>
        <v>44090</v>
      </c>
      <c r="F420" s="3">
        <f>VIC_public_exposure_sites[[#This Row],[Exposure Date]]</f>
        <v>44090</v>
      </c>
      <c r="G420" s="3">
        <f>VIC_public_exposure_sites[[#This Row],[Date]]+14</f>
        <v>44104</v>
      </c>
      <c r="H420" s="3">
        <f>VIC_public_exposure_sites[[#This Row],[Onset of symptoms up to]]</f>
        <v>44104</v>
      </c>
      <c r="I420" s="3" t="s">
        <v>605</v>
      </c>
      <c r="J420" s="3"/>
      <c r="K420" s="4">
        <v>-37.792993000000003</v>
      </c>
      <c r="L420" s="4">
        <v>144.74641399999999</v>
      </c>
    </row>
    <row r="421" spans="1:12" x14ac:dyDescent="0.6">
      <c r="A421" s="3">
        <v>44085</v>
      </c>
      <c r="B421" s="4"/>
      <c r="C421" s="5" t="s">
        <v>2471</v>
      </c>
      <c r="D421" s="4" t="s">
        <v>2145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2474</v>
      </c>
      <c r="J421" s="4"/>
      <c r="K421" s="4">
        <v>-37.592938599999997</v>
      </c>
      <c r="L421" s="4">
        <v>144.91346340000001</v>
      </c>
    </row>
    <row r="422" spans="1:12" x14ac:dyDescent="0.6">
      <c r="A422" s="3">
        <v>44080</v>
      </c>
      <c r="B422" s="4"/>
      <c r="C422" s="5" t="s">
        <v>2472</v>
      </c>
      <c r="D422" s="4" t="s">
        <v>2145</v>
      </c>
      <c r="E422" s="3">
        <f>VIC_public_exposure_sites[[#This Row],[Date]]</f>
        <v>44080</v>
      </c>
      <c r="F422" s="3">
        <f>VIC_public_exposure_sites[[#This Row],[Exposure Date]]</f>
        <v>44080</v>
      </c>
      <c r="G422" s="3">
        <f>VIC_public_exposure_sites[[#This Row],[Date]]+14</f>
        <v>44094</v>
      </c>
      <c r="H422" s="3">
        <f>VIC_public_exposure_sites[[#This Row],[Onset of symptoms up to]]</f>
        <v>44094</v>
      </c>
      <c r="I422" s="3" t="s">
        <v>2475</v>
      </c>
      <c r="J422" s="4"/>
      <c r="K422" s="4">
        <v>-37.638330699999997</v>
      </c>
      <c r="L422" s="4">
        <v>144.9324604</v>
      </c>
    </row>
    <row r="423" spans="1:12" x14ac:dyDescent="0.6">
      <c r="A423" s="3">
        <v>44084</v>
      </c>
      <c r="B423" s="4"/>
      <c r="C423" s="5" t="s">
        <v>2472</v>
      </c>
      <c r="D423" s="4" t="s">
        <v>2145</v>
      </c>
      <c r="E423" s="3">
        <f>VIC_public_exposure_sites[[#This Row],[Date]]</f>
        <v>44084</v>
      </c>
      <c r="F423" s="3">
        <f>VIC_public_exposure_sites[[#This Row],[Exposure Date]]</f>
        <v>44084</v>
      </c>
      <c r="G423" s="3">
        <f>VIC_public_exposure_sites[[#This Row],[Date]]+14</f>
        <v>44098</v>
      </c>
      <c r="H423" s="3">
        <f>VIC_public_exposure_sites[[#This Row],[Onset of symptoms up to]]</f>
        <v>44098</v>
      </c>
      <c r="I423" s="3" t="s">
        <v>2475</v>
      </c>
      <c r="J423" s="4"/>
      <c r="K423" s="4">
        <v>-37.638330699999997</v>
      </c>
      <c r="L423" s="4">
        <v>144.9324604</v>
      </c>
    </row>
    <row r="424" spans="1:12" x14ac:dyDescent="0.6">
      <c r="A424" s="3">
        <v>44084</v>
      </c>
      <c r="B424" s="4"/>
      <c r="C424" s="5" t="s">
        <v>2473</v>
      </c>
      <c r="D424" s="4" t="s">
        <v>2145</v>
      </c>
      <c r="E424" s="3">
        <f>VIC_public_exposure_sites[[#This Row],[Date]]</f>
        <v>44084</v>
      </c>
      <c r="F424" s="3">
        <f>VIC_public_exposure_sites[[#This Row],[Exposure Date]]</f>
        <v>44084</v>
      </c>
      <c r="G424" s="3">
        <f>VIC_public_exposure_sites[[#This Row],[Date]]+14</f>
        <v>44098</v>
      </c>
      <c r="H424" s="3">
        <f>VIC_public_exposure_sites[[#This Row],[Onset of symptoms up to]]</f>
        <v>44098</v>
      </c>
      <c r="I424" s="3" t="s">
        <v>2476</v>
      </c>
      <c r="J424" s="4"/>
      <c r="K424" s="4">
        <v>-37.638541199999999</v>
      </c>
      <c r="L424" s="4">
        <v>144.93327880000001</v>
      </c>
    </row>
    <row r="425" spans="1:12" x14ac:dyDescent="0.6">
      <c r="A425" s="3">
        <v>44080</v>
      </c>
      <c r="B425" s="4"/>
      <c r="C425" s="5" t="s">
        <v>2419</v>
      </c>
      <c r="D425" s="4" t="s">
        <v>2145</v>
      </c>
      <c r="E425" s="3">
        <f>VIC_public_exposure_sites[[#This Row],[Date]]</f>
        <v>44080</v>
      </c>
      <c r="F425" s="3">
        <f>VIC_public_exposure_sites[[#This Row],[Exposure Date]]</f>
        <v>44080</v>
      </c>
      <c r="G425" s="3">
        <f>VIC_public_exposure_sites[[#This Row],[Date]]+14</f>
        <v>44094</v>
      </c>
      <c r="H425" s="3">
        <f>VIC_public_exposure_sites[[#This Row],[Onset of symptoms up to]]</f>
        <v>44094</v>
      </c>
      <c r="I425" s="3" t="s">
        <v>2448</v>
      </c>
      <c r="J425" s="4"/>
      <c r="K425" s="4">
        <v>-38.017558399999999</v>
      </c>
      <c r="L425" s="4">
        <v>145.30384090000001</v>
      </c>
    </row>
    <row r="426" spans="1:12" x14ac:dyDescent="0.6">
      <c r="A426" s="3">
        <v>44061</v>
      </c>
      <c r="B426" s="4"/>
      <c r="C426" s="5" t="s">
        <v>2419</v>
      </c>
      <c r="D426" s="4" t="s">
        <v>2145</v>
      </c>
      <c r="E426" s="3">
        <f>VIC_public_exposure_sites[[#This Row],[Date]]</f>
        <v>44061</v>
      </c>
      <c r="F426" s="3">
        <f>VIC_public_exposure_sites[[#This Row],[Exposure Date]]</f>
        <v>44061</v>
      </c>
      <c r="G426" s="3">
        <f>VIC_public_exposure_sites[[#This Row],[Date]]+14</f>
        <v>44075</v>
      </c>
      <c r="H426" s="3">
        <f>VIC_public_exposure_sites[[#This Row],[Onset of symptoms up to]]</f>
        <v>44075</v>
      </c>
      <c r="I426" s="3" t="s">
        <v>2448</v>
      </c>
      <c r="J426" s="4"/>
      <c r="K426" s="4">
        <v>-38.017558399999999</v>
      </c>
      <c r="L426" s="4">
        <v>145.30384090000001</v>
      </c>
    </row>
    <row r="427" spans="1:12" x14ac:dyDescent="0.6">
      <c r="A427" s="3">
        <v>44085</v>
      </c>
      <c r="B427" s="4"/>
      <c r="C427" s="5" t="s">
        <v>2420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2449</v>
      </c>
      <c r="J427" s="4"/>
      <c r="K427" s="4">
        <v>-37.976273300000003</v>
      </c>
      <c r="L427" s="4">
        <v>145.05463259999999</v>
      </c>
    </row>
    <row r="428" spans="1:12" x14ac:dyDescent="0.6">
      <c r="A428" s="3">
        <v>44085</v>
      </c>
      <c r="B428" s="4"/>
      <c r="C428" s="5" t="s">
        <v>2421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2450</v>
      </c>
      <c r="J428" s="4"/>
      <c r="K428" s="4">
        <v>-37.767963999999999</v>
      </c>
      <c r="L428" s="4">
        <v>144.96950799999999</v>
      </c>
    </row>
    <row r="429" spans="1:12" x14ac:dyDescent="0.6">
      <c r="A429" s="3">
        <v>44085</v>
      </c>
      <c r="B429" s="4"/>
      <c r="C429" s="5" t="s">
        <v>2422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2468</v>
      </c>
      <c r="J429" s="4"/>
      <c r="K429" s="4">
        <v>-37.681203400000001</v>
      </c>
      <c r="L429" s="4">
        <v>145.1222372</v>
      </c>
    </row>
    <row r="430" spans="1:12" x14ac:dyDescent="0.6">
      <c r="A430" s="3">
        <v>44085</v>
      </c>
      <c r="B430" s="4"/>
      <c r="C430" s="5" t="s">
        <v>2423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2469</v>
      </c>
      <c r="J430" s="4"/>
      <c r="K430" s="4">
        <v>-37.767622600000003</v>
      </c>
      <c r="L430" s="4">
        <v>145.15361569999999</v>
      </c>
    </row>
    <row r="431" spans="1:12" x14ac:dyDescent="0.6">
      <c r="A431" s="3">
        <v>44085</v>
      </c>
      <c r="B431" s="4"/>
      <c r="C431" s="5" t="s">
        <v>2424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2451</v>
      </c>
      <c r="J431" s="4"/>
      <c r="K431" s="4">
        <v>-37.363442999999997</v>
      </c>
      <c r="L431" s="4">
        <v>144.535707</v>
      </c>
    </row>
    <row r="432" spans="1:12" x14ac:dyDescent="0.6">
      <c r="A432" s="3">
        <v>44085</v>
      </c>
      <c r="B432" s="4"/>
      <c r="C432" s="5" t="s">
        <v>2425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2452</v>
      </c>
      <c r="J432" s="4"/>
      <c r="K432" s="4">
        <v>-37.879100000000001</v>
      </c>
      <c r="L432" s="4">
        <v>145.15911220000001</v>
      </c>
    </row>
    <row r="433" spans="1:12" x14ac:dyDescent="0.6">
      <c r="A433" s="3">
        <v>44085</v>
      </c>
      <c r="B433" s="4"/>
      <c r="C433" s="5" t="s">
        <v>2426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2453</v>
      </c>
      <c r="J433" s="4"/>
      <c r="K433" s="4">
        <v>-37.854820699999998</v>
      </c>
      <c r="L433" s="4">
        <v>145.00558169999999</v>
      </c>
    </row>
    <row r="434" spans="1:12" x14ac:dyDescent="0.6">
      <c r="A434" s="3">
        <v>44085</v>
      </c>
      <c r="B434" s="4"/>
      <c r="C434" s="5" t="s">
        <v>2427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2204</v>
      </c>
      <c r="J434" s="4"/>
      <c r="K434" s="4">
        <v>-37.8476827</v>
      </c>
      <c r="L434" s="4">
        <v>144.98373720000001</v>
      </c>
    </row>
    <row r="435" spans="1:12" x14ac:dyDescent="0.6">
      <c r="A435" s="3">
        <v>44085</v>
      </c>
      <c r="B435" s="4"/>
      <c r="C435" s="5" t="s">
        <v>2428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2454</v>
      </c>
      <c r="J435" s="4"/>
      <c r="K435" s="4">
        <v>-37.797203400000001</v>
      </c>
      <c r="L435" s="4">
        <v>144.8945698</v>
      </c>
    </row>
    <row r="436" spans="1:12" x14ac:dyDescent="0.6">
      <c r="A436" s="3">
        <v>44085</v>
      </c>
      <c r="B436" s="4"/>
      <c r="C436" s="5" t="s">
        <v>2429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2455</v>
      </c>
      <c r="J436" s="4"/>
      <c r="K436" s="4">
        <v>-37.7448245</v>
      </c>
      <c r="L436" s="4">
        <v>144.849332</v>
      </c>
    </row>
    <row r="437" spans="1:12" x14ac:dyDescent="0.6">
      <c r="A437" s="3">
        <v>44085</v>
      </c>
      <c r="B437" s="4"/>
      <c r="C437" s="5" t="s">
        <v>2430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2456</v>
      </c>
      <c r="J437" s="4"/>
      <c r="K437" s="4">
        <v>-37.996681000000002</v>
      </c>
      <c r="L437" s="4">
        <v>145.095462</v>
      </c>
    </row>
    <row r="438" spans="1:12" x14ac:dyDescent="0.6">
      <c r="A438" s="3">
        <v>44085</v>
      </c>
      <c r="B438" s="4"/>
      <c r="C438" s="5" t="s">
        <v>2431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2457</v>
      </c>
      <c r="J438" s="4"/>
      <c r="K438" s="4">
        <v>-37.703408199999998</v>
      </c>
      <c r="L438" s="4">
        <v>144.99906390000001</v>
      </c>
    </row>
    <row r="439" spans="1:12" x14ac:dyDescent="0.6">
      <c r="A439" s="3">
        <v>44085</v>
      </c>
      <c r="B439" s="4"/>
      <c r="C439" s="5" t="s">
        <v>2432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2417</v>
      </c>
      <c r="J439" s="4"/>
      <c r="K439" s="4">
        <v>-37.723391999999997</v>
      </c>
      <c r="L439" s="4">
        <v>144.80691999999999</v>
      </c>
    </row>
    <row r="440" spans="1:12" x14ac:dyDescent="0.6">
      <c r="A440" s="3">
        <v>44085</v>
      </c>
      <c r="B440" s="4"/>
      <c r="C440" s="5" t="s">
        <v>2433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2458</v>
      </c>
      <c r="J440" s="4"/>
      <c r="K440" s="4">
        <v>-37.678342999999998</v>
      </c>
      <c r="L440" s="4">
        <v>144.432705</v>
      </c>
    </row>
    <row r="441" spans="1:12" x14ac:dyDescent="0.6">
      <c r="A441" s="3">
        <v>44085</v>
      </c>
      <c r="B441" s="4"/>
      <c r="C441" s="5" t="s">
        <v>2434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2459</v>
      </c>
      <c r="J441" s="4"/>
      <c r="K441" s="4">
        <v>-37.747117000000003</v>
      </c>
      <c r="L441" s="4">
        <v>144.86134899999999</v>
      </c>
    </row>
    <row r="442" spans="1:12" x14ac:dyDescent="0.6">
      <c r="A442" s="3">
        <v>44085</v>
      </c>
      <c r="B442" s="4"/>
      <c r="C442" s="5" t="s">
        <v>2435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2460</v>
      </c>
      <c r="J442" s="4"/>
      <c r="K442" s="4">
        <v>-37.536432699999999</v>
      </c>
      <c r="L442" s="4">
        <v>143.82452960000001</v>
      </c>
    </row>
    <row r="443" spans="1:12" x14ac:dyDescent="0.6">
      <c r="A443" s="3">
        <v>44085</v>
      </c>
      <c r="B443" s="4"/>
      <c r="C443" s="5" t="s">
        <v>2436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2461</v>
      </c>
      <c r="J443" s="4"/>
      <c r="K443" s="4">
        <v>-38.136648899999997</v>
      </c>
      <c r="L443" s="4">
        <v>145.29162410000001</v>
      </c>
    </row>
    <row r="444" spans="1:12" x14ac:dyDescent="0.6">
      <c r="A444" s="3">
        <v>44085</v>
      </c>
      <c r="B444" s="4"/>
      <c r="C444" s="5" t="s">
        <v>2437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2462</v>
      </c>
      <c r="J444" s="4"/>
      <c r="K444" s="4">
        <v>-37.718978300000003</v>
      </c>
      <c r="L444" s="4">
        <v>145.07632179999999</v>
      </c>
    </row>
    <row r="445" spans="1:12" x14ac:dyDescent="0.6">
      <c r="A445" s="3">
        <v>44085</v>
      </c>
      <c r="B445" s="4"/>
      <c r="C445" s="5" t="s">
        <v>2438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2463</v>
      </c>
      <c r="J445" s="4"/>
      <c r="K445" s="4">
        <v>-37.5622215</v>
      </c>
      <c r="L445" s="4">
        <v>144.7169342</v>
      </c>
    </row>
    <row r="446" spans="1:12" x14ac:dyDescent="0.6">
      <c r="A446" s="3">
        <v>44085</v>
      </c>
      <c r="B446" s="4"/>
      <c r="C446" s="5" t="s">
        <v>2439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2464</v>
      </c>
      <c r="J446" s="4"/>
      <c r="K446" s="4">
        <v>-37.918323000000001</v>
      </c>
      <c r="L446" s="4">
        <v>145.16564980000001</v>
      </c>
    </row>
    <row r="447" spans="1:12" x14ac:dyDescent="0.6">
      <c r="A447" s="3">
        <v>44085</v>
      </c>
      <c r="B447" s="4"/>
      <c r="C447" s="5" t="s">
        <v>2440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2465</v>
      </c>
      <c r="J447" s="4"/>
      <c r="K447" s="4">
        <v>-37.711850699999999</v>
      </c>
      <c r="L447" s="4">
        <v>145.14722219999999</v>
      </c>
    </row>
    <row r="448" spans="1:12" x14ac:dyDescent="0.6">
      <c r="A448" s="3">
        <v>44085</v>
      </c>
      <c r="B448" s="4"/>
      <c r="C448" s="5" t="s">
        <v>2441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2386</v>
      </c>
      <c r="J448" s="4"/>
      <c r="K448" s="4">
        <v>-37.715812300000003</v>
      </c>
      <c r="L448" s="4">
        <v>144.57371810000001</v>
      </c>
    </row>
    <row r="449" spans="1:12" x14ac:dyDescent="0.6">
      <c r="A449" s="3">
        <v>44085</v>
      </c>
      <c r="B449" s="4"/>
      <c r="C449" s="5" t="s">
        <v>2442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2470</v>
      </c>
      <c r="J449" s="4"/>
      <c r="K449" s="4">
        <v>-37.564549599999999</v>
      </c>
      <c r="L449" s="4">
        <v>144.729961</v>
      </c>
    </row>
    <row r="450" spans="1:12" x14ac:dyDescent="0.6">
      <c r="A450" s="3">
        <v>44085</v>
      </c>
      <c r="B450" s="4"/>
      <c r="C450" s="5" t="s">
        <v>2443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2466</v>
      </c>
      <c r="J450" s="4"/>
      <c r="K450" s="4">
        <v>-38.303443999999999</v>
      </c>
      <c r="L450" s="4">
        <v>145.19030900000001</v>
      </c>
    </row>
    <row r="451" spans="1:12" x14ac:dyDescent="0.6">
      <c r="A451" s="3">
        <v>44080</v>
      </c>
      <c r="B451" s="4"/>
      <c r="C451" s="5" t="s">
        <v>2446</v>
      </c>
      <c r="D451" s="14" t="s">
        <v>2447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2467</v>
      </c>
      <c r="J451" s="4"/>
      <c r="K451" s="4">
        <v>-37.616102400000003</v>
      </c>
      <c r="L451" s="4">
        <v>144.91511389999999</v>
      </c>
    </row>
    <row r="452" spans="1:12" x14ac:dyDescent="0.6">
      <c r="A452" s="3">
        <v>44084</v>
      </c>
      <c r="B452" s="4"/>
      <c r="C452" s="5" t="s">
        <v>2446</v>
      </c>
      <c r="D452" s="14" t="s">
        <v>2447</v>
      </c>
      <c r="E452" s="3">
        <f>VIC_public_exposure_sites[[#This Row],[Date]]</f>
        <v>44084</v>
      </c>
      <c r="F452" s="3">
        <f>VIC_public_exposure_sites[[#This Row],[Exposure Date]]</f>
        <v>44084</v>
      </c>
      <c r="G452" s="3">
        <f>VIC_public_exposure_sites[[#This Row],[Date]]+14</f>
        <v>44098</v>
      </c>
      <c r="H452" s="3">
        <f>VIC_public_exposure_sites[[#This Row],[Onset of symptoms up to]]</f>
        <v>44098</v>
      </c>
      <c r="I452" s="3" t="s">
        <v>2467</v>
      </c>
      <c r="J452" s="4"/>
      <c r="K452" s="4">
        <v>-37.616102400000003</v>
      </c>
      <c r="L452" s="4">
        <v>144.91511389999999</v>
      </c>
    </row>
    <row r="453" spans="1:12" x14ac:dyDescent="0.6">
      <c r="A453" s="3">
        <v>44078</v>
      </c>
      <c r="B453" s="4"/>
      <c r="C453" s="5" t="s">
        <v>2078</v>
      </c>
      <c r="D453" s="4" t="s">
        <v>2445</v>
      </c>
      <c r="E453" s="3">
        <f>VIC_public_exposure_sites[[#This Row],[Date]]</f>
        <v>44078</v>
      </c>
      <c r="F453" s="3">
        <f>VIC_public_exposure_sites[[#This Row],[Exposure Date]]</f>
        <v>44078</v>
      </c>
      <c r="G453" s="3">
        <f>VIC_public_exposure_sites[[#This Row],[Date]]+14</f>
        <v>44092</v>
      </c>
      <c r="H453" s="3">
        <f>VIC_public_exposure_sites[[#This Row],[Onset of symptoms up to]]</f>
        <v>44092</v>
      </c>
      <c r="I453" s="3" t="s">
        <v>2079</v>
      </c>
      <c r="J453" s="4" t="s">
        <v>2080</v>
      </c>
      <c r="K453" s="4" t="str">
        <f>LEFT(VIC_public_exposure_sites[[#This Row],[Lat-Lon]],FIND(",",VIC_public_exposure_sites[[#This Row],[Lat-Lon]])-1)</f>
        <v>-37.9272548</v>
      </c>
      <c r="L453" s="4" t="str">
        <f>MID(VIC_public_exposure_sites[[#This Row],[Lat-Lon]],FIND(",",VIC_public_exposure_sites[[#This Row],[Lat-Lon]])+1,9999)</f>
        <v xml:space="preserve"> 145.0080062</v>
      </c>
    </row>
    <row r="454" spans="1:12" x14ac:dyDescent="0.6">
      <c r="A454" s="3">
        <v>44086</v>
      </c>
      <c r="B454" s="4"/>
      <c r="C454" s="5" t="s">
        <v>2382</v>
      </c>
      <c r="D454" s="9" t="s">
        <v>2414</v>
      </c>
      <c r="E454" s="3">
        <f>VIC_public_exposure_sites[[#This Row],[Date]]</f>
        <v>44086</v>
      </c>
      <c r="F454" s="3">
        <f>VIC_public_exposure_sites[[#This Row],[Exposure Date]]</f>
        <v>44086</v>
      </c>
      <c r="G454" s="3">
        <f>VIC_public_exposure_sites[[#This Row],[Date]]+14</f>
        <v>44100</v>
      </c>
      <c r="H454" s="3">
        <f>VIC_public_exposure_sites[[#This Row],[Onset of symptoms up to]]</f>
        <v>44100</v>
      </c>
      <c r="I454" s="3" t="s">
        <v>2207</v>
      </c>
      <c r="J454" s="4"/>
      <c r="K454" s="4">
        <v>-38.345518800000001</v>
      </c>
      <c r="L454" s="4">
        <v>143.57632570000001</v>
      </c>
    </row>
    <row r="455" spans="1:12" x14ac:dyDescent="0.6">
      <c r="A455" s="3">
        <v>44082</v>
      </c>
      <c r="B455" s="4"/>
      <c r="C455" s="5" t="s">
        <v>2383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2384</v>
      </c>
      <c r="J455" s="4"/>
      <c r="K455" s="4">
        <v>-37.715496700000003</v>
      </c>
      <c r="L455" s="4">
        <v>144.9438394</v>
      </c>
    </row>
    <row r="456" spans="1:12" x14ac:dyDescent="0.6">
      <c r="A456" s="3">
        <v>44082</v>
      </c>
      <c r="B456" s="4"/>
      <c r="C456" s="5" t="s">
        <v>2385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2386</v>
      </c>
      <c r="J456" s="4"/>
      <c r="K456" s="4">
        <v>-37.715812300000003</v>
      </c>
      <c r="L456" s="4">
        <v>144.57371810000001</v>
      </c>
    </row>
    <row r="457" spans="1:12" x14ac:dyDescent="0.6">
      <c r="A457" s="3">
        <v>44082</v>
      </c>
      <c r="B457" s="4"/>
      <c r="C457" s="5" t="s">
        <v>2387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2388</v>
      </c>
      <c r="J457" s="4"/>
      <c r="K457" s="4">
        <v>-37.852874900000003</v>
      </c>
      <c r="L457" s="4">
        <v>144.98256789999999</v>
      </c>
    </row>
    <row r="458" spans="1:12" x14ac:dyDescent="0.6">
      <c r="A458" s="3">
        <v>44082</v>
      </c>
      <c r="B458" s="4"/>
      <c r="C458" s="5" t="s">
        <v>2389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2390</v>
      </c>
      <c r="J458" s="4"/>
      <c r="K458" s="4">
        <v>-37.878810899999998</v>
      </c>
      <c r="L458" s="4">
        <v>144.7813276</v>
      </c>
    </row>
    <row r="459" spans="1:12" x14ac:dyDescent="0.6">
      <c r="A459" s="3">
        <v>44082</v>
      </c>
      <c r="B459" s="4"/>
      <c r="C459" s="5" t="s">
        <v>2391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2392</v>
      </c>
      <c r="J459" s="4"/>
      <c r="K459" s="4">
        <v>-37.971150000000002</v>
      </c>
      <c r="L459" s="4">
        <v>145.0757692</v>
      </c>
    </row>
    <row r="460" spans="1:12" x14ac:dyDescent="0.6">
      <c r="A460" s="3">
        <v>44082</v>
      </c>
      <c r="B460" s="4"/>
      <c r="C460" s="5" t="s">
        <v>2393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2415</v>
      </c>
      <c r="J460" s="4"/>
      <c r="K460" s="4">
        <v>-37.839392799999999</v>
      </c>
      <c r="L460" s="4">
        <v>144.8525501</v>
      </c>
    </row>
    <row r="461" spans="1:12" x14ac:dyDescent="0.6">
      <c r="A461" s="3">
        <v>44082</v>
      </c>
      <c r="B461" s="4"/>
      <c r="C461" s="5" t="s">
        <v>2394</v>
      </c>
      <c r="D461" s="4" t="s">
        <v>2145</v>
      </c>
      <c r="E461" s="3">
        <f>VIC_public_exposure_sites[[#This Row],[Date]]</f>
        <v>44082</v>
      </c>
      <c r="F461" s="3">
        <f>VIC_public_exposure_sites[[#This Row],[Exposure Date]]</f>
        <v>44082</v>
      </c>
      <c r="G461" s="3">
        <f>VIC_public_exposure_sites[[#This Row],[Date]]+14</f>
        <v>44096</v>
      </c>
      <c r="H461" s="3">
        <f>VIC_public_exposure_sites[[#This Row],[Onset of symptoms up to]]</f>
        <v>44096</v>
      </c>
      <c r="I461" s="3" t="s">
        <v>2395</v>
      </c>
      <c r="J461" s="4"/>
      <c r="K461" s="4">
        <v>-37.882980000000003</v>
      </c>
      <c r="L461" s="4">
        <v>145.13677029999999</v>
      </c>
    </row>
    <row r="462" spans="1:12" x14ac:dyDescent="0.6">
      <c r="A462" s="3">
        <v>44082</v>
      </c>
      <c r="B462" s="4"/>
      <c r="C462" s="5" t="s">
        <v>2396</v>
      </c>
      <c r="D462" s="4" t="s">
        <v>2145</v>
      </c>
      <c r="E462" s="3">
        <f>VIC_public_exposure_sites[[#This Row],[Date]]</f>
        <v>44082</v>
      </c>
      <c r="F462" s="3">
        <f>VIC_public_exposure_sites[[#This Row],[Exposure Date]]</f>
        <v>44082</v>
      </c>
      <c r="G462" s="3">
        <f>VIC_public_exposure_sites[[#This Row],[Date]]+14</f>
        <v>44096</v>
      </c>
      <c r="H462" s="3">
        <f>VIC_public_exposure_sites[[#This Row],[Onset of symptoms up to]]</f>
        <v>44096</v>
      </c>
      <c r="I462" s="3" t="s">
        <v>2397</v>
      </c>
      <c r="J462" s="4"/>
      <c r="K462" s="4">
        <v>-38.2339974</v>
      </c>
      <c r="L462" s="4">
        <v>145.03802529999999</v>
      </c>
    </row>
    <row r="463" spans="1:12" x14ac:dyDescent="0.6">
      <c r="A463" s="3">
        <v>44082</v>
      </c>
      <c r="B463" s="4"/>
      <c r="C463" s="5" t="s">
        <v>2398</v>
      </c>
      <c r="D463" s="4" t="s">
        <v>2145</v>
      </c>
      <c r="E463" s="3">
        <f>VIC_public_exposure_sites[[#This Row],[Date]]</f>
        <v>44082</v>
      </c>
      <c r="F463" s="3">
        <f>VIC_public_exposure_sites[[#This Row],[Exposure Date]]</f>
        <v>44082</v>
      </c>
      <c r="G463" s="3">
        <f>VIC_public_exposure_sites[[#This Row],[Date]]+14</f>
        <v>44096</v>
      </c>
      <c r="H463" s="3">
        <f>VIC_public_exposure_sites[[#This Row],[Onset of symptoms up to]]</f>
        <v>44096</v>
      </c>
      <c r="I463" s="3" t="s">
        <v>2399</v>
      </c>
      <c r="J463" s="4"/>
      <c r="K463" s="4">
        <v>-37.78152</v>
      </c>
      <c r="L463" s="4">
        <v>145.00321600000001</v>
      </c>
    </row>
    <row r="464" spans="1:12" x14ac:dyDescent="0.6">
      <c r="A464" s="3">
        <v>44082</v>
      </c>
      <c r="B464" s="4"/>
      <c r="C464" s="5" t="s">
        <v>2400</v>
      </c>
      <c r="D464" s="4" t="s">
        <v>2145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2416</v>
      </c>
      <c r="J464" s="4"/>
      <c r="K464" s="4">
        <v>-37.991404500000002</v>
      </c>
      <c r="L464" s="4">
        <v>145.2200292</v>
      </c>
    </row>
    <row r="465" spans="1:12" x14ac:dyDescent="0.6">
      <c r="A465" s="3">
        <v>44082</v>
      </c>
      <c r="B465" s="4"/>
      <c r="C465" s="5" t="s">
        <v>2401</v>
      </c>
      <c r="D465" s="4" t="s">
        <v>2145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2402</v>
      </c>
      <c r="J465" s="4"/>
      <c r="K465" s="4">
        <v>-37.995193</v>
      </c>
      <c r="L465" s="4">
        <v>145.16966199999999</v>
      </c>
    </row>
    <row r="466" spans="1:12" x14ac:dyDescent="0.6">
      <c r="A466" s="3">
        <v>44082</v>
      </c>
      <c r="B466" s="4"/>
      <c r="C466" s="5" t="s">
        <v>2403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2404</v>
      </c>
      <c r="J466" s="4"/>
      <c r="K466" s="4">
        <v>-37.742888800000003</v>
      </c>
      <c r="L466" s="4">
        <v>144.90488540000001</v>
      </c>
    </row>
    <row r="467" spans="1:12" x14ac:dyDescent="0.6">
      <c r="A467" s="3">
        <v>44082</v>
      </c>
      <c r="B467" s="4"/>
      <c r="C467" s="5" t="s">
        <v>2405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2417</v>
      </c>
      <c r="J467" s="4"/>
      <c r="K467" s="4">
        <v>-37.723391999999997</v>
      </c>
      <c r="L467" s="4">
        <v>144.80691999999999</v>
      </c>
    </row>
    <row r="468" spans="1:12" x14ac:dyDescent="0.6">
      <c r="A468" s="3">
        <v>44082</v>
      </c>
      <c r="B468" s="4"/>
      <c r="C468" s="5" t="s">
        <v>2406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2407</v>
      </c>
      <c r="J468" s="4"/>
      <c r="K468" s="4">
        <v>-36.364486999999997</v>
      </c>
      <c r="L468" s="4">
        <v>145.3921216</v>
      </c>
    </row>
    <row r="469" spans="1:12" x14ac:dyDescent="0.6">
      <c r="A469" s="3">
        <v>44082</v>
      </c>
      <c r="B469" s="4"/>
      <c r="C469" s="5" t="s">
        <v>2408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2409</v>
      </c>
      <c r="J469" s="4"/>
      <c r="K469" s="4">
        <v>-37.707137799999998</v>
      </c>
      <c r="L469" s="4">
        <v>144.9634422</v>
      </c>
    </row>
    <row r="470" spans="1:12" x14ac:dyDescent="0.6">
      <c r="A470" s="3">
        <v>44082</v>
      </c>
      <c r="B470" s="4"/>
      <c r="C470" s="5" t="s">
        <v>2410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2411</v>
      </c>
      <c r="J470" s="4"/>
      <c r="K470" s="4">
        <v>-37.801542300000001</v>
      </c>
      <c r="L470" s="4">
        <v>144.9440152</v>
      </c>
    </row>
    <row r="471" spans="1:12" x14ac:dyDescent="0.6">
      <c r="A471" s="3">
        <v>44082</v>
      </c>
      <c r="B471" s="4"/>
      <c r="C471" s="5" t="s">
        <v>2412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2413</v>
      </c>
      <c r="J471" s="4"/>
      <c r="K471" s="4">
        <v>-37.703397000000002</v>
      </c>
      <c r="L471" s="4">
        <v>145.018058</v>
      </c>
    </row>
    <row r="472" spans="1:12" x14ac:dyDescent="0.6">
      <c r="A472" s="3">
        <v>44085</v>
      </c>
      <c r="B472" s="4"/>
      <c r="C472" s="5" t="s">
        <v>235</v>
      </c>
      <c r="D472" s="7" t="s">
        <v>2371</v>
      </c>
      <c r="E472" s="3">
        <f>VIC_public_exposure_sites[[#This Row],[Date]]</f>
        <v>44085</v>
      </c>
      <c r="F472" s="3">
        <f>VIC_public_exposure_sites[[#This Row],[Exposure Date]]</f>
        <v>44085</v>
      </c>
      <c r="G472" s="3">
        <f>VIC_public_exposure_sites[[#This Row],[Date]]+14</f>
        <v>44099</v>
      </c>
      <c r="H472" s="3">
        <f>VIC_public_exposure_sites[[#This Row],[Onset of symptoms up to]]</f>
        <v>44099</v>
      </c>
      <c r="I472" s="3" t="s">
        <v>239</v>
      </c>
      <c r="J472" s="3"/>
      <c r="K472" s="4">
        <v>-37.975684999999999</v>
      </c>
      <c r="L472" s="4">
        <v>145.21652900000001</v>
      </c>
    </row>
    <row r="473" spans="1:12" x14ac:dyDescent="0.6">
      <c r="A473" s="3">
        <v>44074</v>
      </c>
      <c r="B473" s="4"/>
      <c r="C473" s="5" t="s">
        <v>2418</v>
      </c>
      <c r="D473" s="9" t="s">
        <v>2145</v>
      </c>
      <c r="E473" s="3">
        <f>VIC_public_exposure_sites[[#This Row],[Date]]</f>
        <v>44074</v>
      </c>
      <c r="F473" s="3">
        <f>VIC_public_exposure_sites[[#This Row],[Exposure Date]]</f>
        <v>44074</v>
      </c>
      <c r="G473" s="3">
        <f>VIC_public_exposure_sites[[#This Row],[Date]]+14</f>
        <v>44088</v>
      </c>
      <c r="H473" s="3">
        <f>VIC_public_exposure_sites[[#This Row],[Onset of symptoms up to]]</f>
        <v>44088</v>
      </c>
      <c r="I473" s="3" t="s">
        <v>2374</v>
      </c>
      <c r="J473" s="4"/>
      <c r="K473" s="4">
        <v>-37.827632100000002</v>
      </c>
      <c r="L473" s="4">
        <v>144.84755559999999</v>
      </c>
    </row>
    <row r="474" spans="1:12" x14ac:dyDescent="0.6">
      <c r="A474" s="3">
        <v>44080</v>
      </c>
      <c r="B474" s="4"/>
      <c r="C474" s="5" t="s">
        <v>2377</v>
      </c>
      <c r="D474" s="9" t="s">
        <v>2145</v>
      </c>
      <c r="E474" s="3">
        <f>VIC_public_exposure_sites[[#This Row],[Date]]</f>
        <v>44080</v>
      </c>
      <c r="F474" s="3">
        <f>VIC_public_exposure_sites[[#This Row],[Exposure Date]]</f>
        <v>44080</v>
      </c>
      <c r="G474" s="3">
        <f>VIC_public_exposure_sites[[#This Row],[Date]]+14</f>
        <v>44094</v>
      </c>
      <c r="H474" s="3">
        <f>VIC_public_exposure_sites[[#This Row],[Onset of symptoms up to]]</f>
        <v>44094</v>
      </c>
      <c r="I474" s="3" t="s">
        <v>2379</v>
      </c>
      <c r="J474" s="4"/>
      <c r="K474" s="4">
        <v>-37.716817900000002</v>
      </c>
      <c r="L474" s="4">
        <v>145.00686329999999</v>
      </c>
    </row>
    <row r="475" spans="1:12" x14ac:dyDescent="0.6">
      <c r="A475" s="3">
        <v>44080</v>
      </c>
      <c r="B475" s="4"/>
      <c r="C475" s="5" t="s">
        <v>2377</v>
      </c>
      <c r="D475" s="9" t="s">
        <v>2145</v>
      </c>
      <c r="E475" s="3">
        <f>VIC_public_exposure_sites[[#This Row],[Date]]</f>
        <v>44080</v>
      </c>
      <c r="F475" s="3">
        <f>VIC_public_exposure_sites[[#This Row],[Exposure Date]]</f>
        <v>44080</v>
      </c>
      <c r="G475" s="3">
        <f>VIC_public_exposure_sites[[#This Row],[Date]]+14</f>
        <v>44094</v>
      </c>
      <c r="H475" s="3">
        <f>VIC_public_exposure_sites[[#This Row],[Onset of symptoms up to]]</f>
        <v>44094</v>
      </c>
      <c r="I475" s="3" t="s">
        <v>2378</v>
      </c>
      <c r="J475" s="4"/>
      <c r="K475" s="4">
        <v>-37.818271099999997</v>
      </c>
      <c r="L475" s="4">
        <v>144.96706180000001</v>
      </c>
    </row>
    <row r="476" spans="1:12" x14ac:dyDescent="0.6">
      <c r="A476" s="3">
        <v>44077</v>
      </c>
      <c r="B476" s="4"/>
      <c r="C476" s="5" t="s">
        <v>2364</v>
      </c>
      <c r="D476" s="9" t="s">
        <v>2145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2362</v>
      </c>
      <c r="J476" s="4"/>
      <c r="K476" s="4">
        <v>-37.818388599999999</v>
      </c>
      <c r="L476" s="4">
        <v>144.9524854</v>
      </c>
    </row>
    <row r="477" spans="1:12" x14ac:dyDescent="0.6">
      <c r="A477" s="3">
        <v>44077</v>
      </c>
      <c r="B477" s="4"/>
      <c r="C477" s="5" t="s">
        <v>2364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2375</v>
      </c>
      <c r="J477" s="4"/>
      <c r="K477" s="4">
        <v>-37.558728199999997</v>
      </c>
      <c r="L477" s="4">
        <v>143.85936709999999</v>
      </c>
    </row>
    <row r="478" spans="1:12" x14ac:dyDescent="0.6">
      <c r="A478" s="3">
        <v>44081</v>
      </c>
      <c r="B478" s="4"/>
      <c r="C478" s="5" t="s">
        <v>2380</v>
      </c>
      <c r="D478" s="9" t="s">
        <v>2145</v>
      </c>
      <c r="E478" s="3">
        <f>VIC_public_exposure_sites[[#This Row],[Date]]</f>
        <v>44081</v>
      </c>
      <c r="F478" s="3">
        <f>VIC_public_exposure_sites[[#This Row],[Exposure Date]]</f>
        <v>44081</v>
      </c>
      <c r="G478" s="3">
        <f>VIC_public_exposure_sites[[#This Row],[Date]]+14</f>
        <v>44095</v>
      </c>
      <c r="H478" s="3">
        <f>VIC_public_exposure_sites[[#This Row],[Onset of symptoms up to]]</f>
        <v>44095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44081</v>
      </c>
      <c r="B479" s="4"/>
      <c r="C479" s="5" t="s">
        <v>2380</v>
      </c>
      <c r="D479" s="9" t="s">
        <v>2145</v>
      </c>
      <c r="E479" s="3">
        <f>VIC_public_exposure_sites[[#This Row],[Date]]</f>
        <v>44081</v>
      </c>
      <c r="F479" s="3">
        <f>VIC_public_exposure_sites[[#This Row],[Exposure Date]]</f>
        <v>44081</v>
      </c>
      <c r="G479" s="3">
        <f>VIC_public_exposure_sites[[#This Row],[Date]]+14</f>
        <v>44095</v>
      </c>
      <c r="H479" s="3">
        <f>VIC_public_exposure_sites[[#This Row],[Onset of symptoms up to]]</f>
        <v>44095</v>
      </c>
      <c r="I479" s="3" t="s">
        <v>2375</v>
      </c>
      <c r="J479" s="4"/>
      <c r="K479" s="4">
        <v>-37.558728199999997</v>
      </c>
      <c r="L479" s="4">
        <v>143.85936709999999</v>
      </c>
    </row>
    <row r="480" spans="1:12" x14ac:dyDescent="0.6">
      <c r="A480" s="3">
        <v>44080</v>
      </c>
      <c r="B480" s="4"/>
      <c r="C480" s="5" t="s">
        <v>2381</v>
      </c>
      <c r="D480" s="9" t="s">
        <v>2145</v>
      </c>
      <c r="E480" s="3">
        <f>VIC_public_exposure_sites[[#This Row],[Date]]</f>
        <v>44080</v>
      </c>
      <c r="F480" s="3">
        <f>VIC_public_exposure_sites[[#This Row],[Exposure Date]]</f>
        <v>44080</v>
      </c>
      <c r="G480" s="3">
        <f>VIC_public_exposure_sites[[#This Row],[Date]]+14</f>
        <v>44094</v>
      </c>
      <c r="H480" s="3">
        <f>VIC_public_exposure_sites[[#This Row],[Onset of symptoms up to]]</f>
        <v>44094</v>
      </c>
      <c r="I480" s="3" t="s">
        <v>2362</v>
      </c>
      <c r="J480" s="4"/>
      <c r="K480" s="4">
        <v>-37.818388599999999</v>
      </c>
      <c r="L480" s="4">
        <v>144.9524854</v>
      </c>
    </row>
    <row r="481" spans="1:12" x14ac:dyDescent="0.6">
      <c r="A481" s="3">
        <v>44080</v>
      </c>
      <c r="B481" s="4"/>
      <c r="C481" s="5" t="s">
        <v>2381</v>
      </c>
      <c r="D481" s="9" t="s">
        <v>2145</v>
      </c>
      <c r="E481" s="3">
        <f>VIC_public_exposure_sites[[#This Row],[Date]]</f>
        <v>44080</v>
      </c>
      <c r="F481" s="3">
        <f>VIC_public_exposure_sites[[#This Row],[Exposure Date]]</f>
        <v>44080</v>
      </c>
      <c r="G481" s="3">
        <f>VIC_public_exposure_sites[[#This Row],[Date]]+14</f>
        <v>44094</v>
      </c>
      <c r="H481" s="3">
        <f>VIC_public_exposure_sites[[#This Row],[Onset of symptoms up to]]</f>
        <v>44094</v>
      </c>
      <c r="I481" s="3" t="s">
        <v>2379</v>
      </c>
      <c r="J481" s="4"/>
      <c r="K481" s="4">
        <v>-37.716817900000002</v>
      </c>
      <c r="L481" s="4">
        <v>145.00686329999999</v>
      </c>
    </row>
    <row r="482" spans="1:12" x14ac:dyDescent="0.6">
      <c r="A482" s="3">
        <v>44025</v>
      </c>
      <c r="B482" s="4"/>
      <c r="C482" s="5" t="s">
        <v>2372</v>
      </c>
      <c r="D482" s="9" t="s">
        <v>2001</v>
      </c>
      <c r="E482" s="3">
        <f>VIC_public_exposure_sites[[#This Row],[Date]]</f>
        <v>44025</v>
      </c>
      <c r="F482" s="3">
        <f>VIC_public_exposure_sites[[#This Row],[Exposure Date]]</f>
        <v>44025</v>
      </c>
      <c r="G482" s="3">
        <f>VIC_public_exposure_sites[[#This Row],[Date]]+14</f>
        <v>44039</v>
      </c>
      <c r="H482" s="3">
        <f>VIC_public_exposure_sites[[#This Row],[Onset of symptoms up to]]</f>
        <v>44039</v>
      </c>
      <c r="I482" s="3" t="s">
        <v>2376</v>
      </c>
      <c r="J482" s="4"/>
      <c r="K482" s="4">
        <v>-37.845832999999999</v>
      </c>
      <c r="L482" s="4">
        <v>144.99358799999999</v>
      </c>
    </row>
    <row r="483" spans="1:12" x14ac:dyDescent="0.6">
      <c r="A483" s="3">
        <v>44071</v>
      </c>
      <c r="B483" s="4"/>
      <c r="C483" s="5" t="s">
        <v>2373</v>
      </c>
      <c r="D483" s="9" t="s">
        <v>2001</v>
      </c>
      <c r="E483" s="3">
        <f>VIC_public_exposure_sites[[#This Row],[Date]]</f>
        <v>44071</v>
      </c>
      <c r="F483" s="3">
        <f>VIC_public_exposure_sites[[#This Row],[Exposure Date]]</f>
        <v>44071</v>
      </c>
      <c r="G483" s="3">
        <f>VIC_public_exposure_sites[[#This Row],[Date]]+14</f>
        <v>44085</v>
      </c>
      <c r="H483" s="3">
        <f>VIC_public_exposure_sites[[#This Row],[Onset of symptoms up to]]</f>
        <v>44085</v>
      </c>
      <c r="I483" s="3" t="s">
        <v>2303</v>
      </c>
      <c r="J483" s="4"/>
      <c r="K483" s="4">
        <v>-38.175251699999997</v>
      </c>
      <c r="L483" s="4">
        <v>146.2580403</v>
      </c>
    </row>
    <row r="484" spans="1:12" x14ac:dyDescent="0.6">
      <c r="A484" s="3">
        <v>44084</v>
      </c>
      <c r="B484" s="4"/>
      <c r="C484" s="5" t="s">
        <v>2368</v>
      </c>
      <c r="D484" s="9" t="s">
        <v>2369</v>
      </c>
      <c r="E484" s="3">
        <f>VIC_public_exposure_sites[[#This Row],[Date]]</f>
        <v>44084</v>
      </c>
      <c r="F484" s="3">
        <f>VIC_public_exposure_sites[[#This Row],[Exposure Date]]</f>
        <v>44084</v>
      </c>
      <c r="G484" s="3">
        <f>VIC_public_exposure_sites[[#This Row],[Date]]+14</f>
        <v>44098</v>
      </c>
      <c r="H484" s="3">
        <f>VIC_public_exposure_sites[[#This Row],[Onset of symptoms up to]]</f>
        <v>44098</v>
      </c>
      <c r="I484" s="3" t="s">
        <v>2370</v>
      </c>
      <c r="J484" s="4"/>
      <c r="K484" s="4">
        <v>-37.760536100000003</v>
      </c>
      <c r="L484" s="4">
        <v>145.1226959</v>
      </c>
    </row>
    <row r="485" spans="1:12" x14ac:dyDescent="0.6">
      <c r="A485" s="3">
        <v>44079</v>
      </c>
      <c r="B485" s="4"/>
      <c r="C485" s="5" t="s">
        <v>2357</v>
      </c>
      <c r="D485" s="9" t="s">
        <v>2358</v>
      </c>
      <c r="E485" s="3">
        <f>VIC_public_exposure_sites[[#This Row],[Date]]</f>
        <v>44079</v>
      </c>
      <c r="F485" s="3">
        <f>VIC_public_exposure_sites[[#This Row],[Exposure Date]]</f>
        <v>44079</v>
      </c>
      <c r="G485" s="3">
        <f>VIC_public_exposure_sites[[#This Row],[Date]]+14</f>
        <v>44093</v>
      </c>
      <c r="H485" s="3">
        <f>VIC_public_exposure_sites[[#This Row],[Onset of symptoms up to]]</f>
        <v>44093</v>
      </c>
      <c r="I485" s="3" t="s">
        <v>2360</v>
      </c>
      <c r="J485" s="4"/>
      <c r="K485" s="4">
        <v>-37.852758000000001</v>
      </c>
      <c r="L485" s="4">
        <v>145.13423800000001</v>
      </c>
    </row>
    <row r="486" spans="1:12" x14ac:dyDescent="0.6">
      <c r="A486" s="3">
        <v>44080</v>
      </c>
      <c r="B486" s="4"/>
      <c r="C486" s="5" t="s">
        <v>2251</v>
      </c>
      <c r="D486" s="9" t="s">
        <v>2359</v>
      </c>
      <c r="E486" s="3">
        <f>VIC_public_exposure_sites[[#This Row],[Date]]</f>
        <v>44080</v>
      </c>
      <c r="F486" s="3">
        <f>VIC_public_exposure_sites[[#This Row],[Exposure Date]]</f>
        <v>44080</v>
      </c>
      <c r="G486" s="3">
        <f>VIC_public_exposure_sites[[#This Row],[Date]]+14</f>
        <v>44094</v>
      </c>
      <c r="H486" s="3">
        <f>VIC_public_exposure_sites[[#This Row],[Onset of symptoms up to]]</f>
        <v>44094</v>
      </c>
      <c r="I486" s="3" t="s">
        <v>2277</v>
      </c>
      <c r="J486" s="4"/>
      <c r="K486" s="4">
        <v>-37.874934099999997</v>
      </c>
      <c r="L486" s="4">
        <v>145.1652741</v>
      </c>
    </row>
    <row r="487" spans="1:12" x14ac:dyDescent="0.6">
      <c r="A487" s="3">
        <v>44081</v>
      </c>
      <c r="B487" s="4"/>
      <c r="C487" s="5" t="s">
        <v>2364</v>
      </c>
      <c r="D487" s="9" t="s">
        <v>2145</v>
      </c>
      <c r="E487" s="3">
        <f>VIC_public_exposure_sites[[#This Row],[Date]]</f>
        <v>44081</v>
      </c>
      <c r="F487" s="3">
        <f>VIC_public_exposure_sites[[#This Row],[Exposure Date]]</f>
        <v>44081</v>
      </c>
      <c r="G487" s="3">
        <f>VIC_public_exposure_sites[[#This Row],[Date]]+14</f>
        <v>44095</v>
      </c>
      <c r="H487" s="3">
        <f>VIC_public_exposure_sites[[#This Row],[Onset of symptoms up to]]</f>
        <v>44095</v>
      </c>
      <c r="I487" s="3" t="s">
        <v>2361</v>
      </c>
      <c r="J487" s="4"/>
      <c r="K487" s="4">
        <v>-37.777624400000001</v>
      </c>
      <c r="L487" s="4">
        <v>144.77155550000001</v>
      </c>
    </row>
    <row r="488" spans="1:12" x14ac:dyDescent="0.6">
      <c r="A488" s="3">
        <v>44081</v>
      </c>
      <c r="B488" s="4"/>
      <c r="C488" s="5" t="s">
        <v>2364</v>
      </c>
      <c r="D488" s="9" t="s">
        <v>2145</v>
      </c>
      <c r="E488" s="3">
        <f>VIC_public_exposure_sites[[#This Row],[Date]]</f>
        <v>44081</v>
      </c>
      <c r="F488" s="3">
        <f>VIC_public_exposure_sites[[#This Row],[Exposure Date]]</f>
        <v>44081</v>
      </c>
      <c r="G488" s="3">
        <f>VIC_public_exposure_sites[[#This Row],[Date]]+14</f>
        <v>44095</v>
      </c>
      <c r="H488" s="3">
        <f>VIC_public_exposure_sites[[#This Row],[Onset of symptoms up to]]</f>
        <v>44095</v>
      </c>
      <c r="I488" s="3" t="s">
        <v>2362</v>
      </c>
      <c r="J488" s="4"/>
      <c r="K488" s="4">
        <v>-37.818388599999999</v>
      </c>
      <c r="L488" s="4">
        <v>144.9524854</v>
      </c>
    </row>
    <row r="489" spans="1:12" x14ac:dyDescent="0.6">
      <c r="A489" s="3">
        <v>44081</v>
      </c>
      <c r="B489" s="4"/>
      <c r="C489" s="5" t="s">
        <v>2365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2365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2363</v>
      </c>
      <c r="J490" s="4"/>
      <c r="K490" s="4">
        <v>-37.769895400000003</v>
      </c>
      <c r="L490" s="4">
        <v>144.9953577</v>
      </c>
    </row>
    <row r="491" spans="1:12" x14ac:dyDescent="0.6">
      <c r="A491" s="3">
        <v>44081</v>
      </c>
      <c r="B491" s="4"/>
      <c r="C491" s="5" t="s">
        <v>2366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2363</v>
      </c>
      <c r="J491" s="4"/>
      <c r="K491" s="4">
        <v>-37.769895400000003</v>
      </c>
      <c r="L491" s="4">
        <v>144.9953577</v>
      </c>
    </row>
    <row r="492" spans="1:12" x14ac:dyDescent="0.6">
      <c r="A492" s="3">
        <v>44081</v>
      </c>
      <c r="B492" s="4"/>
      <c r="C492" s="5" t="s">
        <v>2366</v>
      </c>
      <c r="D492" s="9" t="s">
        <v>2145</v>
      </c>
      <c r="E492" s="3">
        <f>VIC_public_exposure_sites[[#This Row],[Date]]</f>
        <v>44081</v>
      </c>
      <c r="F492" s="3">
        <f>VIC_public_exposure_sites[[#This Row],[Exposure Date]]</f>
        <v>44081</v>
      </c>
      <c r="G492" s="3">
        <f>VIC_public_exposure_sites[[#This Row],[Date]]+14</f>
        <v>44095</v>
      </c>
      <c r="H492" s="3">
        <f>VIC_public_exposure_sites[[#This Row],[Onset of symptoms up to]]</f>
        <v>44095</v>
      </c>
      <c r="I492" s="3" t="s">
        <v>2362</v>
      </c>
      <c r="J492" s="4"/>
      <c r="K492" s="4">
        <v>-37.818388599999999</v>
      </c>
      <c r="L492" s="4">
        <v>144.9524854</v>
      </c>
    </row>
    <row r="493" spans="1:12" x14ac:dyDescent="0.6">
      <c r="A493" s="3">
        <v>44081</v>
      </c>
      <c r="B493" s="4"/>
      <c r="C493" s="5" t="s">
        <v>2367</v>
      </c>
      <c r="D493" s="9" t="s">
        <v>2145</v>
      </c>
      <c r="E493" s="3">
        <f>VIC_public_exposure_sites[[#This Row],[Date]]</f>
        <v>44081</v>
      </c>
      <c r="F493" s="3">
        <f>VIC_public_exposure_sites[[#This Row],[Exposure Date]]</f>
        <v>44081</v>
      </c>
      <c r="G493" s="3">
        <f>VIC_public_exposure_sites[[#This Row],[Date]]+14</f>
        <v>44095</v>
      </c>
      <c r="H493" s="3">
        <f>VIC_public_exposure_sites[[#This Row],[Onset of symptoms up to]]</f>
        <v>44095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44081</v>
      </c>
      <c r="B494" s="4"/>
      <c r="C494" s="5" t="s">
        <v>2367</v>
      </c>
      <c r="D494" s="9" t="s">
        <v>2145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2361</v>
      </c>
      <c r="J494" s="4"/>
      <c r="K494" s="4">
        <v>-37.777624400000001</v>
      </c>
      <c r="L494" s="4">
        <v>144.77155550000001</v>
      </c>
    </row>
    <row r="495" spans="1:12" x14ac:dyDescent="0.6">
      <c r="A495" s="3">
        <v>44079</v>
      </c>
      <c r="B495" s="4"/>
      <c r="C495" s="5" t="s">
        <v>2364</v>
      </c>
      <c r="D495" s="9" t="s">
        <v>2145</v>
      </c>
      <c r="E495" s="3">
        <f>VIC_public_exposure_sites[[#This Row],[Date]]</f>
        <v>44079</v>
      </c>
      <c r="F495" s="3">
        <f>VIC_public_exposure_sites[[#This Row],[Exposure Date]]</f>
        <v>44079</v>
      </c>
      <c r="G495" s="3">
        <f>VIC_public_exposure_sites[[#This Row],[Date]]+14</f>
        <v>44093</v>
      </c>
      <c r="H495" s="3">
        <f>VIC_public_exposure_sites[[#This Row],[Onset of symptoms up to]]</f>
        <v>44093</v>
      </c>
      <c r="I495" s="3" t="s">
        <v>2361</v>
      </c>
      <c r="J495" s="4"/>
      <c r="K495" s="4">
        <v>-37.777624400000001</v>
      </c>
      <c r="L495" s="4">
        <v>144.77155550000001</v>
      </c>
    </row>
    <row r="496" spans="1:12" x14ac:dyDescent="0.6">
      <c r="A496" s="3">
        <v>44079</v>
      </c>
      <c r="B496" s="4"/>
      <c r="C496" s="5" t="s">
        <v>2364</v>
      </c>
      <c r="D496" s="9" t="s">
        <v>2145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2362</v>
      </c>
      <c r="J496" s="4"/>
      <c r="K496" s="4">
        <v>-37.818388599999999</v>
      </c>
      <c r="L496" s="4">
        <v>144.9524854</v>
      </c>
    </row>
    <row r="497" spans="1:12" x14ac:dyDescent="0.6">
      <c r="A497" s="3">
        <v>44079</v>
      </c>
      <c r="B497" s="4"/>
      <c r="C497" s="5" t="s">
        <v>2365</v>
      </c>
      <c r="D497" s="9" t="s">
        <v>2145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44079</v>
      </c>
      <c r="B498" s="4"/>
      <c r="C498" s="5" t="s">
        <v>2365</v>
      </c>
      <c r="D498" s="9" t="s">
        <v>2145</v>
      </c>
      <c r="E498" s="3">
        <f>VIC_public_exposure_sites[[#This Row],[Date]]</f>
        <v>44079</v>
      </c>
      <c r="F498" s="3">
        <f>VIC_public_exposure_sites[[#This Row],[Exposure Date]]</f>
        <v>44079</v>
      </c>
      <c r="G498" s="3">
        <f>VIC_public_exposure_sites[[#This Row],[Date]]+14</f>
        <v>44093</v>
      </c>
      <c r="H498" s="3">
        <f>VIC_public_exposure_sites[[#This Row],[Onset of symptoms up to]]</f>
        <v>44093</v>
      </c>
      <c r="I498" s="3" t="s">
        <v>2363</v>
      </c>
      <c r="J498" s="4"/>
      <c r="K498" s="4">
        <v>-37.769895400000003</v>
      </c>
      <c r="L498" s="4">
        <v>144.9953577</v>
      </c>
    </row>
    <row r="499" spans="1:12" x14ac:dyDescent="0.6">
      <c r="A499" s="3">
        <v>44079</v>
      </c>
      <c r="B499" s="4"/>
      <c r="C499" s="5" t="s">
        <v>2366</v>
      </c>
      <c r="D499" s="9" t="s">
        <v>2145</v>
      </c>
      <c r="E499" s="3">
        <f>VIC_public_exposure_sites[[#This Row],[Date]]</f>
        <v>44079</v>
      </c>
      <c r="F499" s="3">
        <f>VIC_public_exposure_sites[[#This Row],[Exposure Date]]</f>
        <v>44079</v>
      </c>
      <c r="G499" s="3">
        <f>VIC_public_exposure_sites[[#This Row],[Date]]+14</f>
        <v>44093</v>
      </c>
      <c r="H499" s="3">
        <f>VIC_public_exposure_sites[[#This Row],[Onset of symptoms up to]]</f>
        <v>44093</v>
      </c>
      <c r="I499" s="3" t="s">
        <v>2363</v>
      </c>
      <c r="J499" s="4"/>
      <c r="K499" s="4">
        <v>-37.769895400000003</v>
      </c>
      <c r="L499" s="4">
        <v>144.9953577</v>
      </c>
    </row>
    <row r="500" spans="1:12" x14ac:dyDescent="0.6">
      <c r="A500" s="3">
        <v>44079</v>
      </c>
      <c r="B500" s="4"/>
      <c r="C500" s="5" t="s">
        <v>2366</v>
      </c>
      <c r="D500" s="9" t="s">
        <v>2145</v>
      </c>
      <c r="E500" s="3">
        <f>VIC_public_exposure_sites[[#This Row],[Date]]</f>
        <v>44079</v>
      </c>
      <c r="F500" s="3">
        <f>VIC_public_exposure_sites[[#This Row],[Exposure Date]]</f>
        <v>44079</v>
      </c>
      <c r="G500" s="3">
        <f>VIC_public_exposure_sites[[#This Row],[Date]]+14</f>
        <v>44093</v>
      </c>
      <c r="H500" s="3">
        <f>VIC_public_exposure_sites[[#This Row],[Onset of symptoms up to]]</f>
        <v>44093</v>
      </c>
      <c r="I500" s="3" t="s">
        <v>2362</v>
      </c>
      <c r="J500" s="4"/>
      <c r="K500" s="4">
        <v>-37.818388599999999</v>
      </c>
      <c r="L500" s="4">
        <v>144.9524854</v>
      </c>
    </row>
    <row r="501" spans="1:12" x14ac:dyDescent="0.6">
      <c r="A501" s="3">
        <v>44079</v>
      </c>
      <c r="B501" s="4"/>
      <c r="C501" s="5" t="s">
        <v>2367</v>
      </c>
      <c r="D501" s="9" t="s">
        <v>2145</v>
      </c>
      <c r="E501" s="3">
        <f>VIC_public_exposure_sites[[#This Row],[Date]]</f>
        <v>44079</v>
      </c>
      <c r="F501" s="3">
        <f>VIC_public_exposure_sites[[#This Row],[Exposure Date]]</f>
        <v>44079</v>
      </c>
      <c r="G501" s="3">
        <f>VIC_public_exposure_sites[[#This Row],[Date]]+14</f>
        <v>44093</v>
      </c>
      <c r="H501" s="3">
        <f>VIC_public_exposure_sites[[#This Row],[Onset of symptoms up to]]</f>
        <v>44093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44079</v>
      </c>
      <c r="B502" s="4"/>
      <c r="C502" s="5" t="s">
        <v>2367</v>
      </c>
      <c r="D502" s="9" t="s">
        <v>2145</v>
      </c>
      <c r="E502" s="3">
        <f>VIC_public_exposure_sites[[#This Row],[Date]]</f>
        <v>44079</v>
      </c>
      <c r="F502" s="3">
        <f>VIC_public_exposure_sites[[#This Row],[Exposure Date]]</f>
        <v>44079</v>
      </c>
      <c r="G502" s="3">
        <f>VIC_public_exposure_sites[[#This Row],[Date]]+14</f>
        <v>44093</v>
      </c>
      <c r="H502" s="3">
        <f>VIC_public_exposure_sites[[#This Row],[Onset of symptoms up to]]</f>
        <v>44093</v>
      </c>
      <c r="I502" s="3" t="s">
        <v>2361</v>
      </c>
      <c r="J502" s="4"/>
      <c r="K502" s="4">
        <v>-37.777624400000001</v>
      </c>
      <c r="L502" s="4">
        <v>144.77155550000001</v>
      </c>
    </row>
    <row r="503" spans="1:12" x14ac:dyDescent="0.6">
      <c r="A503" s="3">
        <v>44078</v>
      </c>
      <c r="B503" s="4"/>
      <c r="C503" s="5" t="s">
        <v>2364</v>
      </c>
      <c r="D503" s="9" t="s">
        <v>2145</v>
      </c>
      <c r="E503" s="3">
        <f>VIC_public_exposure_sites[[#This Row],[Date]]</f>
        <v>44078</v>
      </c>
      <c r="F503" s="3">
        <f>VIC_public_exposure_sites[[#This Row],[Exposure Date]]</f>
        <v>44078</v>
      </c>
      <c r="G503" s="3">
        <f>VIC_public_exposure_sites[[#This Row],[Date]]+14</f>
        <v>44092</v>
      </c>
      <c r="H503" s="3">
        <f>VIC_public_exposure_sites[[#This Row],[Onset of symptoms up to]]</f>
        <v>44092</v>
      </c>
      <c r="I503" s="3" t="s">
        <v>2361</v>
      </c>
      <c r="J503" s="4"/>
      <c r="K503" s="4">
        <v>-37.777624400000001</v>
      </c>
      <c r="L503" s="4">
        <v>144.77155550000001</v>
      </c>
    </row>
    <row r="504" spans="1:12" x14ac:dyDescent="0.6">
      <c r="A504" s="3">
        <v>44078</v>
      </c>
      <c r="B504" s="4"/>
      <c r="C504" s="5" t="s">
        <v>2364</v>
      </c>
      <c r="D504" s="9" t="s">
        <v>2145</v>
      </c>
      <c r="E504" s="3">
        <f>VIC_public_exposure_sites[[#This Row],[Date]]</f>
        <v>44078</v>
      </c>
      <c r="F504" s="3">
        <f>VIC_public_exposure_sites[[#This Row],[Exposure Date]]</f>
        <v>44078</v>
      </c>
      <c r="G504" s="3">
        <f>VIC_public_exposure_sites[[#This Row],[Date]]+14</f>
        <v>44092</v>
      </c>
      <c r="H504" s="3">
        <f>VIC_public_exposure_sites[[#This Row],[Onset of symptoms up to]]</f>
        <v>44092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44078</v>
      </c>
      <c r="B505" s="4"/>
      <c r="C505" s="5" t="s">
        <v>2365</v>
      </c>
      <c r="D505" s="9" t="s">
        <v>2145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44078</v>
      </c>
      <c r="B506" s="4"/>
      <c r="C506" s="5" t="s">
        <v>2365</v>
      </c>
      <c r="D506" s="9" t="s">
        <v>2145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2363</v>
      </c>
      <c r="J506" s="4"/>
      <c r="K506" s="4">
        <v>-37.769895400000003</v>
      </c>
      <c r="L506" s="4">
        <v>144.9953577</v>
      </c>
    </row>
    <row r="507" spans="1:12" x14ac:dyDescent="0.6">
      <c r="A507" s="3">
        <v>44078</v>
      </c>
      <c r="B507" s="4"/>
      <c r="C507" s="5" t="s">
        <v>2366</v>
      </c>
      <c r="D507" s="9" t="s">
        <v>2145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2363</v>
      </c>
      <c r="J507" s="4"/>
      <c r="K507" s="4">
        <v>-37.769895400000003</v>
      </c>
      <c r="L507" s="4">
        <v>144.9953577</v>
      </c>
    </row>
    <row r="508" spans="1:12" x14ac:dyDescent="0.6">
      <c r="A508" s="3">
        <v>44078</v>
      </c>
      <c r="B508" s="4"/>
      <c r="C508" s="5" t="s">
        <v>2366</v>
      </c>
      <c r="D508" s="9" t="s">
        <v>2145</v>
      </c>
      <c r="E508" s="3">
        <f>VIC_public_exposure_sites[[#This Row],[Date]]</f>
        <v>44078</v>
      </c>
      <c r="F508" s="3">
        <f>VIC_public_exposure_sites[[#This Row],[Exposure Date]]</f>
        <v>44078</v>
      </c>
      <c r="G508" s="3">
        <f>VIC_public_exposure_sites[[#This Row],[Date]]+14</f>
        <v>44092</v>
      </c>
      <c r="H508" s="3">
        <f>VIC_public_exposure_sites[[#This Row],[Onset of symptoms up to]]</f>
        <v>44092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44078</v>
      </c>
      <c r="B509" s="4"/>
      <c r="C509" s="5" t="s">
        <v>2367</v>
      </c>
      <c r="D509" s="9" t="s">
        <v>2145</v>
      </c>
      <c r="E509" s="3">
        <f>VIC_public_exposure_sites[[#This Row],[Date]]</f>
        <v>44078</v>
      </c>
      <c r="F509" s="3">
        <f>VIC_public_exposure_sites[[#This Row],[Exposure Date]]</f>
        <v>44078</v>
      </c>
      <c r="G509" s="3">
        <f>VIC_public_exposure_sites[[#This Row],[Date]]+14</f>
        <v>44092</v>
      </c>
      <c r="H509" s="3">
        <f>VIC_public_exposure_sites[[#This Row],[Onset of symptoms up to]]</f>
        <v>44092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44078</v>
      </c>
      <c r="B510" s="4"/>
      <c r="C510" s="5" t="s">
        <v>2367</v>
      </c>
      <c r="D510" s="9" t="s">
        <v>2145</v>
      </c>
      <c r="E510" s="3">
        <f>VIC_public_exposure_sites[[#This Row],[Date]]</f>
        <v>44078</v>
      </c>
      <c r="F510" s="3">
        <f>VIC_public_exposure_sites[[#This Row],[Exposure Date]]</f>
        <v>44078</v>
      </c>
      <c r="G510" s="3">
        <f>VIC_public_exposure_sites[[#This Row],[Date]]+14</f>
        <v>44092</v>
      </c>
      <c r="H510" s="3">
        <f>VIC_public_exposure_sites[[#This Row],[Onset of symptoms up to]]</f>
        <v>44092</v>
      </c>
      <c r="I510" s="3" t="s">
        <v>2361</v>
      </c>
      <c r="J510" s="4"/>
      <c r="K510" s="4">
        <v>-37.777624400000001</v>
      </c>
      <c r="L510" s="4">
        <v>144.77155550000001</v>
      </c>
    </row>
    <row r="511" spans="1:12" x14ac:dyDescent="0.6">
      <c r="A511" s="3">
        <v>44077</v>
      </c>
      <c r="B511" s="4"/>
      <c r="C511" s="5" t="s">
        <v>2364</v>
      </c>
      <c r="D511" s="9" t="s">
        <v>2145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2361</v>
      </c>
      <c r="J511" s="4"/>
      <c r="K511" s="4">
        <v>-37.777624400000001</v>
      </c>
      <c r="L511" s="4">
        <v>144.77155550000001</v>
      </c>
    </row>
    <row r="512" spans="1:12" x14ac:dyDescent="0.6">
      <c r="A512" s="3">
        <v>44077</v>
      </c>
      <c r="B512" s="4"/>
      <c r="C512" s="5" t="s">
        <v>2364</v>
      </c>
      <c r="D512" s="9" t="s">
        <v>2145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44077</v>
      </c>
      <c r="B513" s="4"/>
      <c r="C513" s="5" t="s">
        <v>2365</v>
      </c>
      <c r="D513" s="9" t="s">
        <v>2145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44077</v>
      </c>
      <c r="B514" s="4"/>
      <c r="C514" s="5" t="s">
        <v>2365</v>
      </c>
      <c r="D514" s="9" t="s">
        <v>2145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2363</v>
      </c>
      <c r="J514" s="4"/>
      <c r="K514" s="4">
        <v>-37.769895400000003</v>
      </c>
      <c r="L514" s="4">
        <v>144.9953577</v>
      </c>
    </row>
    <row r="515" spans="1:12" x14ac:dyDescent="0.6">
      <c r="A515" s="3">
        <v>44077</v>
      </c>
      <c r="B515" s="4"/>
      <c r="C515" s="5" t="s">
        <v>2366</v>
      </c>
      <c r="D515" s="9" t="s">
        <v>2145</v>
      </c>
      <c r="E515" s="3">
        <f>VIC_public_exposure_sites[[#This Row],[Date]]</f>
        <v>44077</v>
      </c>
      <c r="F515" s="3">
        <f>VIC_public_exposure_sites[[#This Row],[Exposure Date]]</f>
        <v>44077</v>
      </c>
      <c r="G515" s="3">
        <f>VIC_public_exposure_sites[[#This Row],[Date]]+14</f>
        <v>44091</v>
      </c>
      <c r="H515" s="3">
        <f>VIC_public_exposure_sites[[#This Row],[Onset of symptoms up to]]</f>
        <v>44091</v>
      </c>
      <c r="I515" s="3" t="s">
        <v>2363</v>
      </c>
      <c r="J515" s="4"/>
      <c r="K515" s="4">
        <v>-37.769895400000003</v>
      </c>
      <c r="L515" s="4">
        <v>144.9953577</v>
      </c>
    </row>
    <row r="516" spans="1:12" x14ac:dyDescent="0.6">
      <c r="A516" s="3">
        <v>44077</v>
      </c>
      <c r="B516" s="4"/>
      <c r="C516" s="5" t="s">
        <v>2366</v>
      </c>
      <c r="D516" s="9" t="s">
        <v>2145</v>
      </c>
      <c r="E516" s="3">
        <f>VIC_public_exposure_sites[[#This Row],[Date]]</f>
        <v>44077</v>
      </c>
      <c r="F516" s="3">
        <f>VIC_public_exposure_sites[[#This Row],[Exposure Date]]</f>
        <v>44077</v>
      </c>
      <c r="G516" s="3">
        <f>VIC_public_exposure_sites[[#This Row],[Date]]+14</f>
        <v>44091</v>
      </c>
      <c r="H516" s="3">
        <f>VIC_public_exposure_sites[[#This Row],[Onset of symptoms up to]]</f>
        <v>44091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44077</v>
      </c>
      <c r="B517" s="4"/>
      <c r="C517" s="5" t="s">
        <v>2367</v>
      </c>
      <c r="D517" s="9" t="s">
        <v>2145</v>
      </c>
      <c r="E517" s="3">
        <f>VIC_public_exposure_sites[[#This Row],[Date]]</f>
        <v>44077</v>
      </c>
      <c r="F517" s="3">
        <f>VIC_public_exposure_sites[[#This Row],[Exposure Date]]</f>
        <v>44077</v>
      </c>
      <c r="G517" s="3">
        <f>VIC_public_exposure_sites[[#This Row],[Date]]+14</f>
        <v>44091</v>
      </c>
      <c r="H517" s="3">
        <f>VIC_public_exposure_sites[[#This Row],[Onset of symptoms up to]]</f>
        <v>44091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44077</v>
      </c>
      <c r="B518" s="4"/>
      <c r="C518" s="5" t="s">
        <v>2367</v>
      </c>
      <c r="D518" s="9" t="s">
        <v>2145</v>
      </c>
      <c r="E518" s="3">
        <f>VIC_public_exposure_sites[[#This Row],[Date]]</f>
        <v>44077</v>
      </c>
      <c r="F518" s="3">
        <f>VIC_public_exposure_sites[[#This Row],[Exposure Date]]</f>
        <v>44077</v>
      </c>
      <c r="G518" s="3">
        <f>VIC_public_exposure_sites[[#This Row],[Date]]+14</f>
        <v>44091</v>
      </c>
      <c r="H518" s="3">
        <f>VIC_public_exposure_sites[[#This Row],[Onset of symptoms up to]]</f>
        <v>44091</v>
      </c>
      <c r="I518" s="3" t="s">
        <v>2361</v>
      </c>
      <c r="J518" s="4"/>
      <c r="K518" s="4">
        <v>-37.777624400000001</v>
      </c>
      <c r="L518" s="4">
        <v>144.77155550000001</v>
      </c>
    </row>
    <row r="519" spans="1:12" x14ac:dyDescent="0.6">
      <c r="A519" s="3">
        <v>44076</v>
      </c>
      <c r="B519" s="4"/>
      <c r="C519" s="5" t="s">
        <v>2364</v>
      </c>
      <c r="D519" s="9" t="s">
        <v>2145</v>
      </c>
      <c r="E519" s="3">
        <f>VIC_public_exposure_sites[[#This Row],[Date]]</f>
        <v>44076</v>
      </c>
      <c r="F519" s="3">
        <f>VIC_public_exposure_sites[[#This Row],[Exposure Date]]</f>
        <v>44076</v>
      </c>
      <c r="G519" s="3">
        <f>VIC_public_exposure_sites[[#This Row],[Date]]+14</f>
        <v>44090</v>
      </c>
      <c r="H519" s="3">
        <f>VIC_public_exposure_sites[[#This Row],[Onset of symptoms up to]]</f>
        <v>44090</v>
      </c>
      <c r="I519" s="3" t="s">
        <v>2361</v>
      </c>
      <c r="J519" s="4"/>
      <c r="K519" s="4">
        <v>-37.777624400000001</v>
      </c>
      <c r="L519" s="4">
        <v>144.77155550000001</v>
      </c>
    </row>
    <row r="520" spans="1:12" x14ac:dyDescent="0.6">
      <c r="A520" s="3">
        <v>44076</v>
      </c>
      <c r="B520" s="4"/>
      <c r="C520" s="5" t="s">
        <v>2364</v>
      </c>
      <c r="D520" s="9" t="s">
        <v>2145</v>
      </c>
      <c r="E520" s="3">
        <f>VIC_public_exposure_sites[[#This Row],[Date]]</f>
        <v>44076</v>
      </c>
      <c r="F520" s="3">
        <f>VIC_public_exposure_sites[[#This Row],[Exposure Date]]</f>
        <v>44076</v>
      </c>
      <c r="G520" s="3">
        <f>VIC_public_exposure_sites[[#This Row],[Date]]+14</f>
        <v>44090</v>
      </c>
      <c r="H520" s="3">
        <f>VIC_public_exposure_sites[[#This Row],[Onset of symptoms up to]]</f>
        <v>44090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44076</v>
      </c>
      <c r="B521" s="4"/>
      <c r="C521" s="5" t="s">
        <v>2365</v>
      </c>
      <c r="D521" s="9" t="s">
        <v>2145</v>
      </c>
      <c r="E521" s="3">
        <f>VIC_public_exposure_sites[[#This Row],[Date]]</f>
        <v>44076</v>
      </c>
      <c r="F521" s="3">
        <f>VIC_public_exposure_sites[[#This Row],[Exposure Date]]</f>
        <v>44076</v>
      </c>
      <c r="G521" s="3">
        <f>VIC_public_exposure_sites[[#This Row],[Date]]+14</f>
        <v>44090</v>
      </c>
      <c r="H521" s="3">
        <f>VIC_public_exposure_sites[[#This Row],[Onset of symptoms up to]]</f>
        <v>44090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44076</v>
      </c>
      <c r="B522" s="4"/>
      <c r="C522" s="5" t="s">
        <v>2365</v>
      </c>
      <c r="D522" s="9" t="s">
        <v>2145</v>
      </c>
      <c r="E522" s="3">
        <f>VIC_public_exposure_sites[[#This Row],[Date]]</f>
        <v>44076</v>
      </c>
      <c r="F522" s="3">
        <f>VIC_public_exposure_sites[[#This Row],[Exposure Date]]</f>
        <v>44076</v>
      </c>
      <c r="G522" s="3">
        <f>VIC_public_exposure_sites[[#This Row],[Date]]+14</f>
        <v>44090</v>
      </c>
      <c r="H522" s="3">
        <f>VIC_public_exposure_sites[[#This Row],[Onset of symptoms up to]]</f>
        <v>44090</v>
      </c>
      <c r="I522" s="3" t="s">
        <v>2363</v>
      </c>
      <c r="J522" s="4"/>
      <c r="K522" s="4">
        <v>-37.769895400000003</v>
      </c>
      <c r="L522" s="4">
        <v>144.9953577</v>
      </c>
    </row>
    <row r="523" spans="1:12" x14ac:dyDescent="0.6">
      <c r="A523" s="3">
        <v>44076</v>
      </c>
      <c r="B523" s="4"/>
      <c r="C523" s="5" t="s">
        <v>2366</v>
      </c>
      <c r="D523" s="9" t="s">
        <v>2145</v>
      </c>
      <c r="E523" s="3">
        <f>VIC_public_exposure_sites[[#This Row],[Date]]</f>
        <v>44076</v>
      </c>
      <c r="F523" s="3">
        <f>VIC_public_exposure_sites[[#This Row],[Exposure Date]]</f>
        <v>44076</v>
      </c>
      <c r="G523" s="3">
        <f>VIC_public_exposure_sites[[#This Row],[Date]]+14</f>
        <v>44090</v>
      </c>
      <c r="H523" s="3">
        <f>VIC_public_exposure_sites[[#This Row],[Onset of symptoms up to]]</f>
        <v>44090</v>
      </c>
      <c r="I523" s="3" t="s">
        <v>2363</v>
      </c>
      <c r="J523" s="4"/>
      <c r="K523" s="4">
        <v>-37.769895400000003</v>
      </c>
      <c r="L523" s="4">
        <v>144.9953577</v>
      </c>
    </row>
    <row r="524" spans="1:12" x14ac:dyDescent="0.6">
      <c r="A524" s="3">
        <v>44076</v>
      </c>
      <c r="B524" s="4"/>
      <c r="C524" s="5" t="s">
        <v>2366</v>
      </c>
      <c r="D524" s="9" t="s">
        <v>2145</v>
      </c>
      <c r="E524" s="3">
        <f>VIC_public_exposure_sites[[#This Row],[Date]]</f>
        <v>44076</v>
      </c>
      <c r="F524" s="3">
        <f>VIC_public_exposure_sites[[#This Row],[Exposure Date]]</f>
        <v>44076</v>
      </c>
      <c r="G524" s="3">
        <f>VIC_public_exposure_sites[[#This Row],[Date]]+14</f>
        <v>44090</v>
      </c>
      <c r="H524" s="3">
        <f>VIC_public_exposure_sites[[#This Row],[Onset of symptoms up to]]</f>
        <v>44090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44076</v>
      </c>
      <c r="B525" s="4"/>
      <c r="C525" s="5" t="s">
        <v>2367</v>
      </c>
      <c r="D525" s="9" t="s">
        <v>2145</v>
      </c>
      <c r="E525" s="3">
        <f>VIC_public_exposure_sites[[#This Row],[Date]]</f>
        <v>44076</v>
      </c>
      <c r="F525" s="3">
        <f>VIC_public_exposure_sites[[#This Row],[Exposure Date]]</f>
        <v>44076</v>
      </c>
      <c r="G525" s="3">
        <f>VIC_public_exposure_sites[[#This Row],[Date]]+14</f>
        <v>44090</v>
      </c>
      <c r="H525" s="3">
        <f>VIC_public_exposure_sites[[#This Row],[Onset of symptoms up to]]</f>
        <v>44090</v>
      </c>
      <c r="I525" s="3" t="s">
        <v>2362</v>
      </c>
      <c r="J525" s="4"/>
      <c r="K525" s="4">
        <v>-37.818388599999999</v>
      </c>
      <c r="L525" s="4">
        <v>144.9524854</v>
      </c>
    </row>
    <row r="526" spans="1:12" x14ac:dyDescent="0.6">
      <c r="A526" s="3">
        <v>44076</v>
      </c>
      <c r="B526" s="4"/>
      <c r="C526" s="5" t="s">
        <v>2367</v>
      </c>
      <c r="D526" s="9" t="s">
        <v>2145</v>
      </c>
      <c r="E526" s="3">
        <f>VIC_public_exposure_sites[[#This Row],[Date]]</f>
        <v>44076</v>
      </c>
      <c r="F526" s="3">
        <f>VIC_public_exposure_sites[[#This Row],[Exposure Date]]</f>
        <v>44076</v>
      </c>
      <c r="G526" s="3">
        <f>VIC_public_exposure_sites[[#This Row],[Date]]+14</f>
        <v>44090</v>
      </c>
      <c r="H526" s="3">
        <f>VIC_public_exposure_sites[[#This Row],[Onset of symptoms up to]]</f>
        <v>44090</v>
      </c>
      <c r="I526" s="3" t="s">
        <v>2361</v>
      </c>
      <c r="J526" s="4"/>
      <c r="K526" s="4">
        <v>-37.777624400000001</v>
      </c>
      <c r="L526" s="4">
        <v>144.77155550000001</v>
      </c>
    </row>
    <row r="527" spans="1:12" x14ac:dyDescent="0.6">
      <c r="A527" s="3">
        <v>44083</v>
      </c>
      <c r="B527" s="4"/>
      <c r="C527" s="5" t="s">
        <v>2349</v>
      </c>
      <c r="D527" s="9" t="s">
        <v>2353</v>
      </c>
      <c r="E527" s="3">
        <f>VIC_public_exposure_sites[[#This Row],[Date]]</f>
        <v>44083</v>
      </c>
      <c r="F527" s="3">
        <f>VIC_public_exposure_sites[[#This Row],[Exposure Date]]</f>
        <v>44083</v>
      </c>
      <c r="G527" s="3">
        <f>VIC_public_exposure_sites[[#This Row],[Date]]+14</f>
        <v>44097</v>
      </c>
      <c r="H527" s="3">
        <f>VIC_public_exposure_sites[[#This Row],[Onset of symptoms up to]]</f>
        <v>44097</v>
      </c>
      <c r="I527" s="3" t="s">
        <v>2350</v>
      </c>
      <c r="J527" s="4"/>
      <c r="K527" s="4">
        <v>-38.028959100000002</v>
      </c>
      <c r="L527" s="4">
        <v>145.202485</v>
      </c>
    </row>
    <row r="528" spans="1:12" x14ac:dyDescent="0.6">
      <c r="A528" s="3">
        <v>44083</v>
      </c>
      <c r="B528" s="4"/>
      <c r="C528" s="5" t="s">
        <v>2351</v>
      </c>
      <c r="D528" s="9" t="s">
        <v>2353</v>
      </c>
      <c r="E528" s="3">
        <f>VIC_public_exposure_sites[[#This Row],[Date]]</f>
        <v>44083</v>
      </c>
      <c r="F528" s="3">
        <f>VIC_public_exposure_sites[[#This Row],[Exposure Date]]</f>
        <v>44083</v>
      </c>
      <c r="G528" s="3">
        <f>VIC_public_exposure_sites[[#This Row],[Date]]+14</f>
        <v>44097</v>
      </c>
      <c r="H528" s="3">
        <f>VIC_public_exposure_sites[[#This Row],[Onset of symptoms up to]]</f>
        <v>44097</v>
      </c>
      <c r="I528" s="3" t="s">
        <v>2352</v>
      </c>
      <c r="J528" s="4"/>
      <c r="K528" s="4">
        <v>-37.705472100000001</v>
      </c>
      <c r="L528" s="4">
        <v>144.91046589999999</v>
      </c>
    </row>
    <row r="529" spans="1:12" x14ac:dyDescent="0.6">
      <c r="A529" s="3">
        <v>44078</v>
      </c>
      <c r="B529" s="4"/>
      <c r="C529" s="5" t="s">
        <v>2354</v>
      </c>
      <c r="D529" s="9" t="s">
        <v>2355</v>
      </c>
      <c r="E529" s="3">
        <f>VIC_public_exposure_sites[[#This Row],[Date]]</f>
        <v>44078</v>
      </c>
      <c r="F529" s="3">
        <f>VIC_public_exposure_sites[[#This Row],[Exposure Date]]</f>
        <v>44078</v>
      </c>
      <c r="G529" s="3">
        <f>VIC_public_exposure_sites[[#This Row],[Date]]+14</f>
        <v>44092</v>
      </c>
      <c r="H529" s="3">
        <f>VIC_public_exposure_sites[[#This Row],[Onset of symptoms up to]]</f>
        <v>44092</v>
      </c>
      <c r="I529" s="3" t="s">
        <v>2356</v>
      </c>
      <c r="J529" s="4"/>
      <c r="K529" s="4">
        <v>-37.835170699999999</v>
      </c>
      <c r="L529" s="4">
        <v>144.84678650000001</v>
      </c>
    </row>
    <row r="530" spans="1:12" x14ac:dyDescent="0.6">
      <c r="A530" s="3">
        <v>44082</v>
      </c>
      <c r="B530" s="4"/>
      <c r="C530" s="5" t="s">
        <v>2342</v>
      </c>
      <c r="D530" s="7" t="s">
        <v>2348</v>
      </c>
      <c r="E530" s="3">
        <f>VIC_public_exposure_sites[[#This Row],[Date]]</f>
        <v>44082</v>
      </c>
      <c r="F530" s="3">
        <f>VIC_public_exposure_sites[[#This Row],[Exposure Date]]</f>
        <v>44082</v>
      </c>
      <c r="G530" s="3">
        <f>VIC_public_exposure_sites[[#This Row],[Date]]+14</f>
        <v>44096</v>
      </c>
      <c r="H530" s="3">
        <f>VIC_public_exposure_sites[[#This Row],[Onset of symptoms up to]]</f>
        <v>44096</v>
      </c>
      <c r="I530" s="3" t="s">
        <v>2343</v>
      </c>
      <c r="J530" s="4"/>
      <c r="K530" s="4">
        <v>-37.8306963</v>
      </c>
      <c r="L530" s="4">
        <v>144.96585519999999</v>
      </c>
    </row>
    <row r="531" spans="1:12" x14ac:dyDescent="0.6">
      <c r="A531" s="3">
        <v>44082</v>
      </c>
      <c r="B531" s="4"/>
      <c r="C531" s="5" t="s">
        <v>2344</v>
      </c>
      <c r="D531" s="7" t="s">
        <v>2348</v>
      </c>
      <c r="E531" s="3">
        <f>VIC_public_exposure_sites[[#This Row],[Date]]</f>
        <v>44082</v>
      </c>
      <c r="F531" s="3">
        <f>VIC_public_exposure_sites[[#This Row],[Exposure Date]]</f>
        <v>44082</v>
      </c>
      <c r="G531" s="3">
        <f>VIC_public_exposure_sites[[#This Row],[Date]]+14</f>
        <v>44096</v>
      </c>
      <c r="H531" s="3">
        <f>VIC_public_exposure_sites[[#This Row],[Onset of symptoms up to]]</f>
        <v>44096</v>
      </c>
      <c r="I531" s="3" t="s">
        <v>2345</v>
      </c>
      <c r="J531" s="4"/>
      <c r="K531" s="4">
        <v>-37.788346300000001</v>
      </c>
      <c r="L531" s="4">
        <v>144.7816722</v>
      </c>
    </row>
    <row r="532" spans="1:12" x14ac:dyDescent="0.6">
      <c r="A532" s="3">
        <v>44082</v>
      </c>
      <c r="B532" s="4"/>
      <c r="C532" s="5" t="s">
        <v>2346</v>
      </c>
      <c r="D532" s="7" t="s">
        <v>2348</v>
      </c>
      <c r="E532" s="3">
        <f>VIC_public_exposure_sites[[#This Row],[Date]]</f>
        <v>44082</v>
      </c>
      <c r="F532" s="3">
        <f>VIC_public_exposure_sites[[#This Row],[Exposure Date]]</f>
        <v>44082</v>
      </c>
      <c r="G532" s="3">
        <f>VIC_public_exposure_sites[[#This Row],[Date]]+14</f>
        <v>44096</v>
      </c>
      <c r="H532" s="3">
        <f>VIC_public_exposure_sites[[#This Row],[Onset of symptoms up to]]</f>
        <v>44096</v>
      </c>
      <c r="I532" s="3" t="s">
        <v>2347</v>
      </c>
      <c r="J532" s="4"/>
      <c r="K532" s="4">
        <v>-37.8327654</v>
      </c>
      <c r="L532" s="4">
        <v>144.83932540000001</v>
      </c>
    </row>
    <row r="533" spans="1:12" x14ac:dyDescent="0.6">
      <c r="A533" s="3">
        <v>44081</v>
      </c>
      <c r="B533" s="4"/>
      <c r="C533" s="5" t="s">
        <v>2340</v>
      </c>
      <c r="D533" s="7" t="s">
        <v>572</v>
      </c>
      <c r="E533" s="3">
        <f>VIC_public_exposure_sites[[#This Row],[Date]]</f>
        <v>44081</v>
      </c>
      <c r="F533" s="3">
        <f>VIC_public_exposure_sites[[#This Row],[Exposure Date]]</f>
        <v>44081</v>
      </c>
      <c r="G533" s="3">
        <f>VIC_public_exposure_sites[[#This Row],[Date]]+14</f>
        <v>44095</v>
      </c>
      <c r="H533" s="3">
        <f>VIC_public_exposure_sites[[#This Row],[Onset of symptoms up to]]</f>
        <v>44095</v>
      </c>
      <c r="I533" s="3" t="s">
        <v>2341</v>
      </c>
      <c r="J533" s="4"/>
      <c r="K533" s="4">
        <v>-37.6780446</v>
      </c>
      <c r="L533" s="4">
        <v>145.03902160000001</v>
      </c>
    </row>
    <row r="534" spans="1:12" x14ac:dyDescent="0.6">
      <c r="A534" s="3">
        <v>44071</v>
      </c>
      <c r="B534" s="4"/>
      <c r="C534" s="5" t="s">
        <v>2337</v>
      </c>
      <c r="D534" s="7" t="s">
        <v>2338</v>
      </c>
      <c r="E534" s="3">
        <f>VIC_public_exposure_sites[[#This Row],[Date]]</f>
        <v>44071</v>
      </c>
      <c r="F534" s="3">
        <f>VIC_public_exposure_sites[[#This Row],[Exposure Date]]</f>
        <v>44071</v>
      </c>
      <c r="G534" s="3">
        <f>VIC_public_exposure_sites[[#This Row],[Date]]+14</f>
        <v>44085</v>
      </c>
      <c r="H534" s="3">
        <f>VIC_public_exposure_sites[[#This Row],[Onset of symptoms up to]]</f>
        <v>44085</v>
      </c>
      <c r="I534" s="3" t="s">
        <v>2339</v>
      </c>
      <c r="J534" s="4"/>
      <c r="K534" s="4">
        <v>-37.921979499999999</v>
      </c>
      <c r="L534" s="4">
        <v>145.08351300000001</v>
      </c>
    </row>
    <row r="535" spans="1:12" x14ac:dyDescent="0.6">
      <c r="A535" s="3">
        <v>44068</v>
      </c>
      <c r="B535" s="4"/>
      <c r="C535" s="5" t="s">
        <v>2311</v>
      </c>
      <c r="D535" s="7" t="s">
        <v>2145</v>
      </c>
      <c r="E535" s="3">
        <f>VIC_public_exposure_sites[[#This Row],[Date]]</f>
        <v>44068</v>
      </c>
      <c r="F535" s="3">
        <f>VIC_public_exposure_sites[[#This Row],[Exposure Date]]</f>
        <v>44068</v>
      </c>
      <c r="G535" s="3">
        <f>VIC_public_exposure_sites[[#This Row],[Date]]+14</f>
        <v>44082</v>
      </c>
      <c r="H535" s="3">
        <f>VIC_public_exposure_sites[[#This Row],[Onset of symptoms up to]]</f>
        <v>44082</v>
      </c>
      <c r="I535" s="3" t="s">
        <v>2315</v>
      </c>
      <c r="J535" s="4"/>
      <c r="K535" s="4">
        <v>-37.990336900000003</v>
      </c>
      <c r="L535" s="4">
        <v>145.21743950000001</v>
      </c>
    </row>
    <row r="536" spans="1:12" x14ac:dyDescent="0.6">
      <c r="A536" s="3">
        <v>44078</v>
      </c>
      <c r="B536" s="4"/>
      <c r="C536" s="5" t="s">
        <v>603</v>
      </c>
      <c r="D536" s="7" t="s">
        <v>1499</v>
      </c>
      <c r="E536" s="3">
        <f>VIC_public_exposure_sites[[#This Row],[Date]]</f>
        <v>44078</v>
      </c>
      <c r="F536" s="3">
        <f>VIC_public_exposure_sites[[#This Row],[Exposure Date]]</f>
        <v>44078</v>
      </c>
      <c r="G536" s="3">
        <f>VIC_public_exposure_sites[[#This Row],[Date]]+14</f>
        <v>44092</v>
      </c>
      <c r="H536" s="3">
        <f>VIC_public_exposure_sites[[#This Row],[Onset of symptoms up to]]</f>
        <v>44092</v>
      </c>
      <c r="I536" s="3" t="s">
        <v>605</v>
      </c>
      <c r="J536" s="3"/>
      <c r="K536" s="4">
        <v>-37.792993000000003</v>
      </c>
      <c r="L536" s="4">
        <v>144.74641399999999</v>
      </c>
    </row>
    <row r="537" spans="1:12" x14ac:dyDescent="0.6">
      <c r="A537" s="3">
        <v>44070</v>
      </c>
      <c r="B537" s="4"/>
      <c r="C537" s="5" t="s">
        <v>2333</v>
      </c>
      <c r="D537" s="7" t="s">
        <v>2145</v>
      </c>
      <c r="E537" s="3">
        <f>VIC_public_exposure_sites[[#This Row],[Date]]</f>
        <v>44070</v>
      </c>
      <c r="F537" s="3">
        <f>VIC_public_exposure_sites[[#This Row],[Exposure Date]]</f>
        <v>44070</v>
      </c>
      <c r="G537" s="3">
        <f>VIC_public_exposure_sites[[#This Row],[Date]]+14</f>
        <v>44084</v>
      </c>
      <c r="H537" s="3">
        <f>VIC_public_exposure_sites[[#This Row],[Onset of symptoms up to]]</f>
        <v>44084</v>
      </c>
      <c r="I537" s="3" t="s">
        <v>2334</v>
      </c>
      <c r="J537" s="4"/>
      <c r="K537" s="4">
        <v>-37.688486400000002</v>
      </c>
      <c r="L537" s="4">
        <v>144.95734279999999</v>
      </c>
    </row>
    <row r="538" spans="1:12" x14ac:dyDescent="0.6">
      <c r="A538" s="3">
        <v>44066</v>
      </c>
      <c r="B538" s="4"/>
      <c r="C538" s="5" t="s">
        <v>2335</v>
      </c>
      <c r="D538" s="7" t="s">
        <v>2145</v>
      </c>
      <c r="E538" s="3">
        <f>VIC_public_exposure_sites[[#This Row],[Date]]</f>
        <v>44066</v>
      </c>
      <c r="F538" s="3">
        <f>VIC_public_exposure_sites[[#This Row],[Exposure Date]]</f>
        <v>44066</v>
      </c>
      <c r="G538" s="3">
        <f>VIC_public_exposure_sites[[#This Row],[Date]]+14</f>
        <v>44080</v>
      </c>
      <c r="H538" s="3">
        <f>VIC_public_exposure_sites[[#This Row],[Onset of symptoms up to]]</f>
        <v>44080</v>
      </c>
      <c r="I538" s="3" t="s">
        <v>2336</v>
      </c>
      <c r="J538" s="4"/>
      <c r="K538" s="4">
        <v>-37.777063099999999</v>
      </c>
      <c r="L538" s="4">
        <v>144.88739129999999</v>
      </c>
    </row>
    <row r="539" spans="1:12" x14ac:dyDescent="0.6">
      <c r="A539" s="3">
        <v>44077</v>
      </c>
      <c r="B539" s="4"/>
      <c r="C539" s="5" t="s">
        <v>2322</v>
      </c>
      <c r="D539" s="7" t="s">
        <v>2332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2323</v>
      </c>
      <c r="J539" s="4"/>
      <c r="K539" s="4">
        <v>-38.2212295</v>
      </c>
      <c r="L539" s="4">
        <v>146.4281158</v>
      </c>
    </row>
    <row r="540" spans="1:12" x14ac:dyDescent="0.6">
      <c r="A540" s="3">
        <v>44077</v>
      </c>
      <c r="B540" s="4"/>
      <c r="C540" s="5" t="s">
        <v>2324</v>
      </c>
      <c r="D540" s="7" t="s">
        <v>2332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2325</v>
      </c>
      <c r="J540" s="4"/>
      <c r="K540" s="4">
        <v>-37.834411500000002</v>
      </c>
      <c r="L540" s="4">
        <v>144.9724841</v>
      </c>
    </row>
    <row r="541" spans="1:12" x14ac:dyDescent="0.6">
      <c r="A541" s="3">
        <v>44077</v>
      </c>
      <c r="B541" s="4"/>
      <c r="C541" s="5" t="s">
        <v>2326</v>
      </c>
      <c r="D541" s="7" t="s">
        <v>2332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2327</v>
      </c>
      <c r="J541" s="4"/>
      <c r="K541" s="4">
        <v>-38.087134300000002</v>
      </c>
      <c r="L541" s="4">
        <v>145.3050427</v>
      </c>
    </row>
    <row r="542" spans="1:12" x14ac:dyDescent="0.6">
      <c r="A542" s="3">
        <v>44077</v>
      </c>
      <c r="B542" s="4"/>
      <c r="C542" s="5" t="s">
        <v>2328</v>
      </c>
      <c r="D542" s="7" t="s">
        <v>2332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2329</v>
      </c>
      <c r="J542" s="4"/>
      <c r="K542" s="4">
        <v>-37.798769900000003</v>
      </c>
      <c r="L542" s="4">
        <v>144.7482857</v>
      </c>
    </row>
    <row r="543" spans="1:12" x14ac:dyDescent="0.6">
      <c r="A543" s="3">
        <v>44077</v>
      </c>
      <c r="B543" s="4"/>
      <c r="C543" s="5" t="s">
        <v>2330</v>
      </c>
      <c r="D543" s="7" t="s">
        <v>2332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2331</v>
      </c>
      <c r="J543" s="4"/>
      <c r="K543" s="4">
        <v>-37.675872499999997</v>
      </c>
      <c r="L543" s="4">
        <v>144.92556809999999</v>
      </c>
    </row>
    <row r="544" spans="1:12" x14ac:dyDescent="0.6">
      <c r="A544" s="3">
        <v>44076</v>
      </c>
      <c r="B544" s="4"/>
      <c r="C544" s="5" t="s">
        <v>2318</v>
      </c>
      <c r="D544" s="9" t="s">
        <v>2319</v>
      </c>
      <c r="E544" s="3">
        <f>VIC_public_exposure_sites[[#This Row],[Date]]</f>
        <v>44076</v>
      </c>
      <c r="F544" s="3">
        <f>VIC_public_exposure_sites[[#This Row],[Exposure Date]]</f>
        <v>44076</v>
      </c>
      <c r="G544" s="3">
        <f>VIC_public_exposure_sites[[#This Row],[Date]]+14</f>
        <v>44090</v>
      </c>
      <c r="H544" s="3">
        <f>VIC_public_exposure_sites[[#This Row],[Onset of symptoms up to]]</f>
        <v>44090</v>
      </c>
      <c r="I544" s="3" t="s">
        <v>2320</v>
      </c>
      <c r="J544" s="6" t="s">
        <v>2321</v>
      </c>
      <c r="K544" s="4" t="str">
        <f>LEFT(VIC_public_exposure_sites[[#This Row],[Lat-Lon]],FIND(",",VIC_public_exposure_sites[[#This Row],[Lat-Lon]])-1)</f>
        <v>-38.3391301</v>
      </c>
      <c r="L544" s="4" t="str">
        <f>MID(VIC_public_exposure_sites[[#This Row],[Lat-Lon]],FIND(",",VIC_public_exposure_sites[[#This Row],[Lat-Lon]])+1,9999)</f>
        <v>143.5777507</v>
      </c>
    </row>
    <row r="545" spans="1:12" x14ac:dyDescent="0.6">
      <c r="A545" s="3">
        <v>44076</v>
      </c>
      <c r="B545" s="4"/>
      <c r="C545" s="5" t="s">
        <v>2311</v>
      </c>
      <c r="D545" s="7" t="s">
        <v>2314</v>
      </c>
      <c r="E545" s="3">
        <f>VIC_public_exposure_sites[[#This Row],[Date]]</f>
        <v>44076</v>
      </c>
      <c r="F545" s="3">
        <f>VIC_public_exposure_sites[[#This Row],[Exposure Date]]</f>
        <v>44076</v>
      </c>
      <c r="G545" s="3">
        <f>VIC_public_exposure_sites[[#This Row],[Date]]+14</f>
        <v>44090</v>
      </c>
      <c r="H545" s="3">
        <f>VIC_public_exposure_sites[[#This Row],[Onset of symptoms up to]]</f>
        <v>44090</v>
      </c>
      <c r="I545" s="3" t="s">
        <v>2315</v>
      </c>
      <c r="J545" s="4"/>
      <c r="K545" s="4">
        <v>-37.990336900000003</v>
      </c>
      <c r="L545" s="4">
        <v>145.21743950000001</v>
      </c>
    </row>
    <row r="546" spans="1:12" x14ac:dyDescent="0.6">
      <c r="A546" s="3">
        <v>44076</v>
      </c>
      <c r="B546" s="4"/>
      <c r="C546" s="5" t="s">
        <v>2312</v>
      </c>
      <c r="D546" s="7" t="s">
        <v>2314</v>
      </c>
      <c r="E546" s="3">
        <f>VIC_public_exposure_sites[[#This Row],[Date]]</f>
        <v>44076</v>
      </c>
      <c r="F546" s="3">
        <f>VIC_public_exposure_sites[[#This Row],[Exposure Date]]</f>
        <v>44076</v>
      </c>
      <c r="G546" s="3">
        <f>VIC_public_exposure_sites[[#This Row],[Date]]+14</f>
        <v>44090</v>
      </c>
      <c r="H546" s="3">
        <f>VIC_public_exposure_sites[[#This Row],[Onset of symptoms up to]]</f>
        <v>44090</v>
      </c>
      <c r="I546" s="3" t="s">
        <v>2316</v>
      </c>
      <c r="J546" s="4"/>
      <c r="K546" s="4">
        <v>-37.953265500000001</v>
      </c>
      <c r="L546" s="4">
        <v>145.07800330000001</v>
      </c>
    </row>
    <row r="547" spans="1:12" x14ac:dyDescent="0.6">
      <c r="A547" s="3">
        <v>44076</v>
      </c>
      <c r="B547" s="4"/>
      <c r="C547" s="5" t="s">
        <v>2313</v>
      </c>
      <c r="D547" s="7" t="s">
        <v>2314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2317</v>
      </c>
      <c r="J547" s="4"/>
      <c r="K547" s="4">
        <v>-37.787405700000001</v>
      </c>
      <c r="L547" s="4">
        <v>144.82319390000001</v>
      </c>
    </row>
    <row r="548" spans="1:12" x14ac:dyDescent="0.6">
      <c r="A548" s="3">
        <v>44072</v>
      </c>
      <c r="B548" s="4"/>
      <c r="C548" s="5" t="s">
        <v>2309</v>
      </c>
      <c r="D548" s="7" t="s">
        <v>2310</v>
      </c>
      <c r="E548" s="3">
        <f>VIC_public_exposure_sites[[#This Row],[Date]]</f>
        <v>44072</v>
      </c>
      <c r="F548" s="3">
        <f>VIC_public_exposure_sites[[#This Row],[Exposure Date]]</f>
        <v>44072</v>
      </c>
      <c r="G548" s="3">
        <f>VIC_public_exposure_sites[[#This Row],[Date]]+14</f>
        <v>44086</v>
      </c>
      <c r="H548" s="3">
        <f>VIC_public_exposure_sites[[#This Row],[Onset of symptoms up to]]</f>
        <v>44086</v>
      </c>
      <c r="I548" s="3" t="s">
        <v>2307</v>
      </c>
      <c r="J548" s="6" t="s">
        <v>2308</v>
      </c>
      <c r="K548" s="4" t="str">
        <f>LEFT(VIC_public_exposure_sites[[#This Row],[Lat-Lon]],FIND(",",VIC_public_exposure_sites[[#This Row],[Lat-Lon]])-1)</f>
        <v>-37.6676088</v>
      </c>
      <c r="L548" s="4" t="str">
        <f>MID(VIC_public_exposure_sites[[#This Row],[Lat-Lon]],FIND(",",VIC_public_exposure_sites[[#This Row],[Lat-Lon]])+1,9999)</f>
        <v>145.0589168</v>
      </c>
    </row>
    <row r="549" spans="1:12" x14ac:dyDescent="0.6">
      <c r="A549" s="3">
        <v>44065</v>
      </c>
      <c r="B549" s="4"/>
      <c r="C549" s="5" t="s">
        <v>2288</v>
      </c>
      <c r="D549" s="7" t="s">
        <v>2145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2299</v>
      </c>
      <c r="J549" s="4"/>
      <c r="K549" s="4">
        <v>-38.039646500000003</v>
      </c>
      <c r="L549" s="4">
        <v>145.3449583</v>
      </c>
    </row>
    <row r="550" spans="1:12" x14ac:dyDescent="0.6">
      <c r="A550" s="3">
        <v>44065</v>
      </c>
      <c r="B550" s="4"/>
      <c r="C550" s="5" t="s">
        <v>2289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2299</v>
      </c>
      <c r="J550" s="4"/>
      <c r="K550" s="4">
        <v>-38.039646500000003</v>
      </c>
      <c r="L550" s="4">
        <v>145.3449583</v>
      </c>
    </row>
    <row r="551" spans="1:12" x14ac:dyDescent="0.6">
      <c r="A551" s="3">
        <v>44065</v>
      </c>
      <c r="B551" s="4"/>
      <c r="C551" s="5" t="s">
        <v>2289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2300</v>
      </c>
      <c r="J551" s="4"/>
      <c r="K551" s="4">
        <v>-38.066231500000001</v>
      </c>
      <c r="L551" s="4">
        <v>145.4110134</v>
      </c>
    </row>
    <row r="552" spans="1:12" x14ac:dyDescent="0.6">
      <c r="A552" s="3">
        <v>44065</v>
      </c>
      <c r="B552" s="4"/>
      <c r="C552" s="5" t="s">
        <v>2296</v>
      </c>
      <c r="D552" s="7" t="s">
        <v>2145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2300</v>
      </c>
      <c r="J552" s="4"/>
      <c r="K552" s="4">
        <v>-38.066231500000001</v>
      </c>
      <c r="L552" s="4">
        <v>145.4110134</v>
      </c>
    </row>
    <row r="553" spans="1:12" x14ac:dyDescent="0.6">
      <c r="A553" s="3">
        <v>44065</v>
      </c>
      <c r="B553" s="4"/>
      <c r="C553" s="5" t="s">
        <v>2290</v>
      </c>
      <c r="D553" s="7" t="s">
        <v>2145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2300</v>
      </c>
      <c r="J553" s="4"/>
      <c r="K553" s="4">
        <v>-38.066231500000001</v>
      </c>
      <c r="L553" s="4">
        <v>145.4110134</v>
      </c>
    </row>
    <row r="554" spans="1:12" x14ac:dyDescent="0.6">
      <c r="A554" s="3">
        <v>44065</v>
      </c>
      <c r="B554" s="4"/>
      <c r="C554" s="5" t="s">
        <v>2290</v>
      </c>
      <c r="D554" s="7" t="s">
        <v>2145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2301</v>
      </c>
      <c r="J554" s="4"/>
      <c r="K554" s="4">
        <v>-38.176910999999997</v>
      </c>
      <c r="L554" s="4">
        <v>146.2605528</v>
      </c>
    </row>
    <row r="555" spans="1:12" x14ac:dyDescent="0.6">
      <c r="A555" s="3">
        <v>44065</v>
      </c>
      <c r="B555" s="4"/>
      <c r="C555" s="5" t="s">
        <v>2291</v>
      </c>
      <c r="D555" s="7" t="s">
        <v>2145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2301</v>
      </c>
      <c r="J555" s="4"/>
      <c r="K555" s="4">
        <v>-38.176910999999997</v>
      </c>
      <c r="L555" s="4">
        <v>146.2605528</v>
      </c>
    </row>
    <row r="556" spans="1:12" x14ac:dyDescent="0.6">
      <c r="A556" s="3">
        <v>44065</v>
      </c>
      <c r="B556" s="4"/>
      <c r="C556" s="5" t="s">
        <v>2292</v>
      </c>
      <c r="D556" s="7" t="s">
        <v>2145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2302</v>
      </c>
      <c r="J556" s="4"/>
      <c r="K556" s="4">
        <v>-38.1744877</v>
      </c>
      <c r="L556" s="4">
        <v>146.2617827</v>
      </c>
    </row>
    <row r="557" spans="1:12" x14ac:dyDescent="0.6">
      <c r="A557" s="3">
        <v>44070</v>
      </c>
      <c r="B557" s="4"/>
      <c r="C557" s="5" t="s">
        <v>2293</v>
      </c>
      <c r="D557" s="7" t="s">
        <v>2145</v>
      </c>
      <c r="E557" s="3">
        <f>VIC_public_exposure_sites[[#This Row],[Date]]</f>
        <v>44070</v>
      </c>
      <c r="F557" s="3">
        <f>VIC_public_exposure_sites[[#This Row],[Exposure Date]]</f>
        <v>44070</v>
      </c>
      <c r="G557" s="3">
        <f>VIC_public_exposure_sites[[#This Row],[Date]]+14</f>
        <v>44084</v>
      </c>
      <c r="H557" s="3">
        <f>VIC_public_exposure_sites[[#This Row],[Onset of symptoms up to]]</f>
        <v>44084</v>
      </c>
      <c r="I557" s="3" t="s">
        <v>2303</v>
      </c>
      <c r="J557" s="4"/>
      <c r="K557" s="4">
        <v>-38.175251699999997</v>
      </c>
      <c r="L557" s="4">
        <v>146.2580403</v>
      </c>
    </row>
    <row r="558" spans="1:12" x14ac:dyDescent="0.6">
      <c r="A558" s="3">
        <v>44065</v>
      </c>
      <c r="B558" s="4"/>
      <c r="C558" s="5" t="s">
        <v>2293</v>
      </c>
      <c r="D558" s="7" t="s">
        <v>2145</v>
      </c>
      <c r="E558" s="3">
        <f>VIC_public_exposure_sites[[#This Row],[Date]]</f>
        <v>44065</v>
      </c>
      <c r="F558" s="3">
        <f>VIC_public_exposure_sites[[#This Row],[Exposure Date]]</f>
        <v>44065</v>
      </c>
      <c r="G558" s="3">
        <f>VIC_public_exposure_sites[[#This Row],[Date]]+14</f>
        <v>44079</v>
      </c>
      <c r="H558" s="3">
        <f>VIC_public_exposure_sites[[#This Row],[Onset of symptoms up to]]</f>
        <v>44079</v>
      </c>
      <c r="I558" s="3" t="s">
        <v>2303</v>
      </c>
      <c r="J558" s="4"/>
      <c r="K558" s="4">
        <v>-38.175251699999997</v>
      </c>
      <c r="L558" s="4">
        <v>146.2580403</v>
      </c>
    </row>
    <row r="559" spans="1:12" x14ac:dyDescent="0.6">
      <c r="A559" s="3">
        <v>44062</v>
      </c>
      <c r="B559" s="4"/>
      <c r="C559" s="5" t="s">
        <v>2294</v>
      </c>
      <c r="D559" s="7" t="s">
        <v>2145</v>
      </c>
      <c r="E559" s="3">
        <f>VIC_public_exposure_sites[[#This Row],[Date]]</f>
        <v>44062</v>
      </c>
      <c r="F559" s="3">
        <f>VIC_public_exposure_sites[[#This Row],[Exposure Date]]</f>
        <v>44062</v>
      </c>
      <c r="G559" s="3">
        <f>VIC_public_exposure_sites[[#This Row],[Date]]+14</f>
        <v>44076</v>
      </c>
      <c r="H559" s="3">
        <f>VIC_public_exposure_sites[[#This Row],[Onset of symptoms up to]]</f>
        <v>44076</v>
      </c>
      <c r="I559" s="3" t="s">
        <v>2304</v>
      </c>
      <c r="J559" s="4"/>
      <c r="K559" s="4">
        <v>-38.237867199999997</v>
      </c>
      <c r="L559" s="4">
        <v>146.3965144</v>
      </c>
    </row>
    <row r="560" spans="1:12" x14ac:dyDescent="0.6">
      <c r="A560" s="3">
        <v>44069</v>
      </c>
      <c r="B560" s="4"/>
      <c r="C560" s="5" t="s">
        <v>2295</v>
      </c>
      <c r="D560" s="7" t="s">
        <v>2145</v>
      </c>
      <c r="E560" s="3">
        <f>VIC_public_exposure_sites[[#This Row],[Date]]</f>
        <v>44069</v>
      </c>
      <c r="F560" s="3">
        <f>VIC_public_exposure_sites[[#This Row],[Exposure Date]]</f>
        <v>44069</v>
      </c>
      <c r="G560" s="3">
        <f>VIC_public_exposure_sites[[#This Row],[Date]]+14</f>
        <v>44083</v>
      </c>
      <c r="H560" s="3">
        <f>VIC_public_exposure_sites[[#This Row],[Onset of symptoms up to]]</f>
        <v>44083</v>
      </c>
      <c r="I560" s="3" t="s">
        <v>2305</v>
      </c>
      <c r="J560" s="4"/>
      <c r="K560" s="4">
        <v>-38.237738999999998</v>
      </c>
      <c r="L560" s="4">
        <v>146.42873299999999</v>
      </c>
    </row>
    <row r="561" spans="1:12" x14ac:dyDescent="0.6">
      <c r="A561" s="3">
        <v>44065</v>
      </c>
      <c r="B561" s="4"/>
      <c r="C561" s="5" t="s">
        <v>2298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2306</v>
      </c>
      <c r="J561" s="4"/>
      <c r="K561" s="4">
        <v>-38.194344899999997</v>
      </c>
      <c r="L561" s="4">
        <v>146.53451899999999</v>
      </c>
    </row>
    <row r="562" spans="1:12" x14ac:dyDescent="0.6">
      <c r="A562" s="3">
        <v>44064</v>
      </c>
      <c r="B562" s="4"/>
      <c r="C562" s="5" t="s">
        <v>2286</v>
      </c>
      <c r="D562" s="7" t="s">
        <v>477</v>
      </c>
      <c r="E562" s="3">
        <f>VIC_public_exposure_sites[[#This Row],[Date]]</f>
        <v>44064</v>
      </c>
      <c r="F562" s="3">
        <f>VIC_public_exposure_sites[[#This Row],[Exposure Date]]</f>
        <v>44064</v>
      </c>
      <c r="G562" s="3">
        <f>VIC_public_exposure_sites[[#This Row],[Date]]+14</f>
        <v>44078</v>
      </c>
      <c r="H562" s="3">
        <f>VIC_public_exposure_sites[[#This Row],[Onset of symptoms up to]]</f>
        <v>44078</v>
      </c>
      <c r="I562" s="3" t="s">
        <v>2287</v>
      </c>
      <c r="J562" s="4"/>
      <c r="K562" s="4">
        <v>-37.776031500000002</v>
      </c>
      <c r="L562" s="4">
        <v>144.96276850000001</v>
      </c>
    </row>
    <row r="563" spans="1:12" x14ac:dyDescent="0.6">
      <c r="A563" s="3">
        <v>44057</v>
      </c>
      <c r="B563" s="4"/>
      <c r="C563" s="5" t="s">
        <v>1838</v>
      </c>
      <c r="D563" s="7" t="s">
        <v>477</v>
      </c>
      <c r="E563" s="3">
        <f>VIC_public_exposure_sites[[#This Row],[Date]]</f>
        <v>44057</v>
      </c>
      <c r="F563" s="3">
        <f>VIC_public_exposure_sites[[#This Row],[Exposure Date]]</f>
        <v>44057</v>
      </c>
      <c r="G563" s="3">
        <f>VIC_public_exposure_sites[[#This Row],[Date]]+14</f>
        <v>44071</v>
      </c>
      <c r="H563" s="3">
        <f>VIC_public_exposure_sites[[#This Row],[Onset of symptoms up to]]</f>
        <v>44071</v>
      </c>
      <c r="I563" s="3" t="s">
        <v>1839</v>
      </c>
      <c r="J563" s="4"/>
      <c r="K563" s="4">
        <v>-37.884888199999999</v>
      </c>
      <c r="L563" s="4">
        <v>145.00680030000001</v>
      </c>
    </row>
    <row r="564" spans="1:12" x14ac:dyDescent="0.6">
      <c r="A564" s="3">
        <v>44069</v>
      </c>
      <c r="B564" s="4"/>
      <c r="C564" s="5" t="s">
        <v>2246</v>
      </c>
      <c r="D564" s="7" t="s">
        <v>2247</v>
      </c>
      <c r="E564" s="3">
        <f>VIC_public_exposure_sites[[#This Row],[Date]]</f>
        <v>44069</v>
      </c>
      <c r="F564" s="3">
        <f>VIC_public_exposure_sites[[#This Row],[Exposure Date]]</f>
        <v>44069</v>
      </c>
      <c r="G564" s="3">
        <f>VIC_public_exposure_sites[[#This Row],[Date]]+14</f>
        <v>44083</v>
      </c>
      <c r="H564" s="3">
        <f>VIC_public_exposure_sites[[#This Row],[Onset of symptoms up to]]</f>
        <v>44083</v>
      </c>
      <c r="I564" s="3" t="s">
        <v>2273</v>
      </c>
      <c r="J564" s="4"/>
      <c r="K564" s="4">
        <v>-38.307868900000003</v>
      </c>
      <c r="L564" s="4">
        <v>144.3300629</v>
      </c>
    </row>
    <row r="565" spans="1:12" x14ac:dyDescent="0.6">
      <c r="A565" s="3">
        <v>44058</v>
      </c>
      <c r="B565" s="4"/>
      <c r="C565" s="5" t="s">
        <v>874</v>
      </c>
      <c r="D565" s="7" t="s">
        <v>2248</v>
      </c>
      <c r="E565" s="3">
        <f>VIC_public_exposure_sites[[#This Row],[Date]]</f>
        <v>44058</v>
      </c>
      <c r="F565" s="3">
        <f>VIC_public_exposure_sites[[#This Row],[Exposure Date]]</f>
        <v>44058</v>
      </c>
      <c r="G565" s="3">
        <f>VIC_public_exposure_sites[[#This Row],[Date]]+14</f>
        <v>44072</v>
      </c>
      <c r="H565" s="3">
        <f>VIC_public_exposure_sites[[#This Row],[Onset of symptoms up to]]</f>
        <v>44072</v>
      </c>
      <c r="I565" s="3" t="s">
        <v>2274</v>
      </c>
      <c r="J565" s="4"/>
      <c r="K565" s="4">
        <v>-37.820447199999997</v>
      </c>
      <c r="L565" s="4">
        <v>144.9434119</v>
      </c>
    </row>
    <row r="566" spans="1:12" x14ac:dyDescent="0.6">
      <c r="A566" s="3">
        <v>44061</v>
      </c>
      <c r="B566" s="4"/>
      <c r="C566" s="5" t="s">
        <v>616</v>
      </c>
      <c r="D566" s="7" t="s">
        <v>2245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2275</v>
      </c>
      <c r="J566" s="10" t="s">
        <v>618</v>
      </c>
      <c r="K566" s="4">
        <v>-37.839969099999998</v>
      </c>
      <c r="L566" s="4">
        <v>144.67395909999999</v>
      </c>
    </row>
    <row r="567" spans="1:12" x14ac:dyDescent="0.6">
      <c r="A567" s="3">
        <v>44058</v>
      </c>
      <c r="B567" s="4"/>
      <c r="C567" s="5" t="s">
        <v>2249</v>
      </c>
      <c r="D567" s="7" t="s">
        <v>2250</v>
      </c>
      <c r="E567" s="3">
        <f>VIC_public_exposure_sites[[#This Row],[Date]]</f>
        <v>44058</v>
      </c>
      <c r="F567" s="3">
        <f>VIC_public_exposure_sites[[#This Row],[Exposure Date]]</f>
        <v>44058</v>
      </c>
      <c r="G567" s="3">
        <f>VIC_public_exposure_sites[[#This Row],[Date]]+14</f>
        <v>44072</v>
      </c>
      <c r="H567" s="3">
        <f>VIC_public_exposure_sites[[#This Row],[Onset of symptoms up to]]</f>
        <v>44072</v>
      </c>
      <c r="I567" s="3" t="s">
        <v>2276</v>
      </c>
      <c r="J567" s="4"/>
      <c r="K567" s="4">
        <v>-37.899231100000002</v>
      </c>
      <c r="L567" s="4">
        <v>144.6628025</v>
      </c>
    </row>
    <row r="568" spans="1:12" x14ac:dyDescent="0.6">
      <c r="A568" s="3">
        <v>44056</v>
      </c>
      <c r="B568" s="4"/>
      <c r="C568" s="5" t="s">
        <v>2251</v>
      </c>
      <c r="D568" s="7" t="s">
        <v>2252</v>
      </c>
      <c r="E568" s="3">
        <f>VIC_public_exposure_sites[[#This Row],[Date]]</f>
        <v>44056</v>
      </c>
      <c r="F568" s="3">
        <f>VIC_public_exposure_sites[[#This Row],[Exposure Date]]</f>
        <v>44056</v>
      </c>
      <c r="G568" s="3">
        <f>VIC_public_exposure_sites[[#This Row],[Date]]+14</f>
        <v>44070</v>
      </c>
      <c r="H568" s="3">
        <f>VIC_public_exposure_sites[[#This Row],[Onset of symptoms up to]]</f>
        <v>44070</v>
      </c>
      <c r="I568" s="3" t="s">
        <v>2277</v>
      </c>
      <c r="J568" s="4"/>
      <c r="K568" s="4">
        <v>-37.874934099999997</v>
      </c>
      <c r="L568" s="4">
        <v>145.1652741</v>
      </c>
    </row>
    <row r="569" spans="1:12" x14ac:dyDescent="0.6">
      <c r="A569" s="3">
        <v>44057</v>
      </c>
      <c r="B569" s="4"/>
      <c r="C569" s="5" t="s">
        <v>2253</v>
      </c>
      <c r="D569" s="7" t="s">
        <v>2254</v>
      </c>
      <c r="E569" s="3">
        <f>VIC_public_exposure_sites[[#This Row],[Date]]</f>
        <v>44057</v>
      </c>
      <c r="F569" s="3">
        <f>VIC_public_exposure_sites[[#This Row],[Exposure Date]]</f>
        <v>44057</v>
      </c>
      <c r="G569" s="3">
        <f>VIC_public_exposure_sites[[#This Row],[Date]]+14</f>
        <v>44071</v>
      </c>
      <c r="H569" s="3">
        <f>VIC_public_exposure_sites[[#This Row],[Onset of symptoms up to]]</f>
        <v>44071</v>
      </c>
      <c r="I569" s="3" t="s">
        <v>2278</v>
      </c>
      <c r="J569" s="4"/>
      <c r="K569" s="4">
        <v>-36.809691899999997</v>
      </c>
      <c r="L569" s="4">
        <v>144.24210600000001</v>
      </c>
    </row>
    <row r="570" spans="1:12" x14ac:dyDescent="0.6">
      <c r="A570" s="3">
        <v>44048</v>
      </c>
      <c r="B570" s="4"/>
      <c r="C570" s="5" t="s">
        <v>2255</v>
      </c>
      <c r="D570" s="7" t="s">
        <v>2256</v>
      </c>
      <c r="E570" s="3">
        <f>VIC_public_exposure_sites[[#This Row],[Date]]</f>
        <v>44048</v>
      </c>
      <c r="F570" s="3">
        <f>VIC_public_exposure_sites[[#This Row],[Exposure Date]]</f>
        <v>44048</v>
      </c>
      <c r="G570" s="3">
        <f>VIC_public_exposure_sites[[#This Row],[Date]]+14</f>
        <v>44062</v>
      </c>
      <c r="H570" s="3">
        <f>VIC_public_exposure_sites[[#This Row],[Onset of symptoms up to]]</f>
        <v>44062</v>
      </c>
      <c r="I570" s="3" t="s">
        <v>2279</v>
      </c>
      <c r="J570" s="4"/>
      <c r="K570" s="4">
        <v>-38.245385400000004</v>
      </c>
      <c r="L570" s="4">
        <v>145.04838359999999</v>
      </c>
    </row>
    <row r="571" spans="1:12" x14ac:dyDescent="0.6">
      <c r="A571" s="3">
        <v>44055</v>
      </c>
      <c r="B571" s="4"/>
      <c r="C571" s="5" t="s">
        <v>2257</v>
      </c>
      <c r="D571" s="7" t="s">
        <v>2258</v>
      </c>
      <c r="E571" s="3">
        <f>VIC_public_exposure_sites[[#This Row],[Date]]</f>
        <v>44055</v>
      </c>
      <c r="F571" s="3">
        <f>VIC_public_exposure_sites[[#This Row],[Exposure Date]]</f>
        <v>44055</v>
      </c>
      <c r="G571" s="3">
        <f>VIC_public_exposure_sites[[#This Row],[Date]]+14</f>
        <v>44069</v>
      </c>
      <c r="H571" s="3">
        <f>VIC_public_exposure_sites[[#This Row],[Onset of symptoms up to]]</f>
        <v>44069</v>
      </c>
      <c r="I571" s="3" t="s">
        <v>2280</v>
      </c>
      <c r="J571" s="4"/>
      <c r="K571" s="4">
        <v>-37.7960444</v>
      </c>
      <c r="L571" s="4">
        <v>144.98492300000001</v>
      </c>
    </row>
    <row r="572" spans="1:12" x14ac:dyDescent="0.6">
      <c r="A572" s="3">
        <v>44051</v>
      </c>
      <c r="B572" s="4"/>
      <c r="C572" s="5" t="s">
        <v>2259</v>
      </c>
      <c r="D572" s="7" t="s">
        <v>2260</v>
      </c>
      <c r="E572" s="3">
        <f>VIC_public_exposure_sites[[#This Row],[Date]]</f>
        <v>44051</v>
      </c>
      <c r="F572" s="3">
        <f>VIC_public_exposure_sites[[#This Row],[Exposure Date]]</f>
        <v>44051</v>
      </c>
      <c r="G572" s="3">
        <f>VIC_public_exposure_sites[[#This Row],[Date]]+14</f>
        <v>44065</v>
      </c>
      <c r="H572" s="3">
        <f>VIC_public_exposure_sites[[#This Row],[Onset of symptoms up to]]</f>
        <v>44065</v>
      </c>
      <c r="I572" s="3" t="s">
        <v>2277</v>
      </c>
      <c r="J572" s="4"/>
      <c r="K572" s="4">
        <v>-37.874934099999997</v>
      </c>
      <c r="L572" s="4">
        <v>145.1652741</v>
      </c>
    </row>
    <row r="573" spans="1:12" x14ac:dyDescent="0.6">
      <c r="A573" s="3">
        <v>44052</v>
      </c>
      <c r="B573" s="4"/>
      <c r="C573" s="5" t="s">
        <v>2261</v>
      </c>
      <c r="D573" s="7" t="s">
        <v>2262</v>
      </c>
      <c r="E573" s="3">
        <f>VIC_public_exposure_sites[[#This Row],[Date]]</f>
        <v>44052</v>
      </c>
      <c r="F573" s="3">
        <f>VIC_public_exposure_sites[[#This Row],[Exposure Date]]</f>
        <v>44052</v>
      </c>
      <c r="G573" s="3">
        <f>VIC_public_exposure_sites[[#This Row],[Date]]+14</f>
        <v>44066</v>
      </c>
      <c r="H573" s="3">
        <f>VIC_public_exposure_sites[[#This Row],[Onset of symptoms up to]]</f>
        <v>44066</v>
      </c>
      <c r="I573" s="3" t="s">
        <v>2281</v>
      </c>
      <c r="J573" s="4"/>
      <c r="K573" s="4">
        <v>-37.652139499999997</v>
      </c>
      <c r="L573" s="4">
        <v>145.0741266</v>
      </c>
    </row>
    <row r="574" spans="1:12" x14ac:dyDescent="0.6">
      <c r="A574" s="3">
        <v>44045</v>
      </c>
      <c r="B574" s="4"/>
      <c r="C574" s="5" t="s">
        <v>2265</v>
      </c>
      <c r="D574" s="7" t="s">
        <v>2266</v>
      </c>
      <c r="E574" s="3">
        <f>VIC_public_exposure_sites[[#This Row],[Date]]</f>
        <v>44045</v>
      </c>
      <c r="F574" s="3">
        <f>VIC_public_exposure_sites[[#This Row],[Exposure Date]]</f>
        <v>44045</v>
      </c>
      <c r="G574" s="3">
        <f>VIC_public_exposure_sites[[#This Row],[Date]]+14</f>
        <v>44059</v>
      </c>
      <c r="H574" s="3">
        <f>VIC_public_exposure_sites[[#This Row],[Onset of symptoms up to]]</f>
        <v>44059</v>
      </c>
      <c r="I574" s="3" t="s">
        <v>2282</v>
      </c>
      <c r="J574" s="4"/>
      <c r="K574" s="4">
        <v>-37.984077499999998</v>
      </c>
      <c r="L574" s="4">
        <v>145.0771666</v>
      </c>
    </row>
    <row r="575" spans="1:12" x14ac:dyDescent="0.6">
      <c r="A575" s="3">
        <v>44047</v>
      </c>
      <c r="B575" s="4"/>
      <c r="C575" s="5" t="s">
        <v>2267</v>
      </c>
      <c r="D575" s="7" t="s">
        <v>2268</v>
      </c>
      <c r="E575" s="3">
        <f>VIC_public_exposure_sites[[#This Row],[Date]]</f>
        <v>44047</v>
      </c>
      <c r="F575" s="3">
        <f>VIC_public_exposure_sites[[#This Row],[Exposure Date]]</f>
        <v>44047</v>
      </c>
      <c r="G575" s="3">
        <f>VIC_public_exposure_sites[[#This Row],[Date]]+14</f>
        <v>44061</v>
      </c>
      <c r="H575" s="3">
        <f>VIC_public_exposure_sites[[#This Row],[Onset of symptoms up to]]</f>
        <v>44061</v>
      </c>
      <c r="I575" s="3" t="s">
        <v>2283</v>
      </c>
      <c r="J575" s="4"/>
      <c r="K575" s="4">
        <v>-38.0118516</v>
      </c>
      <c r="L575" s="4">
        <v>145.16077240000001</v>
      </c>
    </row>
    <row r="576" spans="1:12" x14ac:dyDescent="0.6">
      <c r="A576" s="3">
        <v>44041</v>
      </c>
      <c r="B576" s="4"/>
      <c r="C576" s="5" t="s">
        <v>2261</v>
      </c>
      <c r="D576" s="7" t="s">
        <v>2269</v>
      </c>
      <c r="E576" s="3">
        <f>VIC_public_exposure_sites[[#This Row],[Date]]</f>
        <v>44041</v>
      </c>
      <c r="F576" s="3">
        <f>VIC_public_exposure_sites[[#This Row],[Exposure Date]]</f>
        <v>44041</v>
      </c>
      <c r="G576" s="3">
        <f>VIC_public_exposure_sites[[#This Row],[Date]]+14</f>
        <v>44055</v>
      </c>
      <c r="H576" s="3">
        <f>VIC_public_exposure_sites[[#This Row],[Onset of symptoms up to]]</f>
        <v>44055</v>
      </c>
      <c r="I576" s="3" t="s">
        <v>2281</v>
      </c>
      <c r="J576" s="4"/>
      <c r="K576" s="4">
        <v>-37.652139499999997</v>
      </c>
      <c r="L576" s="4">
        <v>145.0741266</v>
      </c>
    </row>
    <row r="577" spans="1:12" x14ac:dyDescent="0.6">
      <c r="A577" s="3">
        <v>44043</v>
      </c>
      <c r="B577" s="4"/>
      <c r="C577" s="5" t="s">
        <v>2263</v>
      </c>
      <c r="D577" s="7" t="s">
        <v>2264</v>
      </c>
      <c r="E577" s="3">
        <f>VIC_public_exposure_sites[[#This Row],[Date]]</f>
        <v>44043</v>
      </c>
      <c r="F577" s="3">
        <f>VIC_public_exposure_sites[[#This Row],[Exposure Date]]</f>
        <v>44043</v>
      </c>
      <c r="G577" s="3">
        <f>VIC_public_exposure_sites[[#This Row],[Date]]+14</f>
        <v>44057</v>
      </c>
      <c r="H577" s="3">
        <f>VIC_public_exposure_sites[[#This Row],[Onset of symptoms up to]]</f>
        <v>44057</v>
      </c>
      <c r="I577" s="3" t="s">
        <v>2284</v>
      </c>
      <c r="J577" s="4"/>
      <c r="K577" s="4">
        <v>-37.812071000000003</v>
      </c>
      <c r="L577" s="4">
        <v>145.1527595</v>
      </c>
    </row>
    <row r="578" spans="1:12" x14ac:dyDescent="0.6">
      <c r="A578" s="3">
        <v>44048</v>
      </c>
      <c r="B578" s="4"/>
      <c r="C578" s="5" t="s">
        <v>2270</v>
      </c>
      <c r="D578" s="7" t="s">
        <v>2271</v>
      </c>
      <c r="E578" s="3">
        <f>VIC_public_exposure_sites[[#This Row],[Date]]</f>
        <v>44048</v>
      </c>
      <c r="F578" s="3">
        <f>VIC_public_exposure_sites[[#This Row],[Exposure Date]]</f>
        <v>44048</v>
      </c>
      <c r="G578" s="3">
        <f>VIC_public_exposure_sites[[#This Row],[Date]]+14</f>
        <v>44062</v>
      </c>
      <c r="H578" s="3">
        <f>VIC_public_exposure_sites[[#This Row],[Onset of symptoms up to]]</f>
        <v>44062</v>
      </c>
      <c r="I578" s="3" t="s">
        <v>2285</v>
      </c>
      <c r="J578" s="4"/>
      <c r="K578" s="4">
        <v>-38.081885700000001</v>
      </c>
      <c r="L578" s="4">
        <v>145.27829539999999</v>
      </c>
    </row>
    <row r="579" spans="1:12" x14ac:dyDescent="0.6">
      <c r="A579" s="3">
        <v>44037</v>
      </c>
      <c r="B579" s="4"/>
      <c r="C579" s="5" t="s">
        <v>2270</v>
      </c>
      <c r="D579" s="7" t="s">
        <v>2272</v>
      </c>
      <c r="E579" s="3">
        <f>VIC_public_exposure_sites[[#This Row],[Date]]</f>
        <v>44037</v>
      </c>
      <c r="F579" s="3">
        <f>VIC_public_exposure_sites[[#This Row],[Exposure Date]]</f>
        <v>44037</v>
      </c>
      <c r="G579" s="3">
        <f>VIC_public_exposure_sites[[#This Row],[Date]]+14</f>
        <v>44051</v>
      </c>
      <c r="H579" s="3">
        <f>VIC_public_exposure_sites[[#This Row],[Onset of symptoms up to]]</f>
        <v>44051</v>
      </c>
      <c r="I579" s="3" t="s">
        <v>2285</v>
      </c>
      <c r="J579" s="4"/>
      <c r="K579" s="4">
        <v>-38.081885700000001</v>
      </c>
      <c r="L579" s="4">
        <v>145.27829539999999</v>
      </c>
    </row>
    <row r="580" spans="1:12" x14ac:dyDescent="0.6">
      <c r="A580" s="3">
        <v>44073</v>
      </c>
      <c r="B580" s="4"/>
      <c r="C580" s="5" t="s">
        <v>657</v>
      </c>
      <c r="D580" s="7" t="s">
        <v>658</v>
      </c>
      <c r="E580" s="3">
        <f>VIC_public_exposure_sites[[#This Row],[Date]]</f>
        <v>44073</v>
      </c>
      <c r="F580" s="3">
        <f>VIC_public_exposure_sites[[#This Row],[Exposure Date]]</f>
        <v>44073</v>
      </c>
      <c r="G580" s="3">
        <f>VIC_public_exposure_sites[[#This Row],[Date]]+14</f>
        <v>44087</v>
      </c>
      <c r="H580" s="3">
        <f>VIC_public_exposure_sites[[#This Row],[Onset of symptoms up to]]</f>
        <v>44087</v>
      </c>
      <c r="I580" s="3" t="s">
        <v>661</v>
      </c>
      <c r="J580" s="10" t="s">
        <v>662</v>
      </c>
      <c r="K580" s="4" t="str">
        <f>LEFT(VIC_public_exposure_sites[[#This Row],[Lat-Lon]],FIND(",",VIC_public_exposure_sites[[#This Row],[Lat-Lon]])-1)</f>
        <v>-37.583968</v>
      </c>
      <c r="L580" s="4" t="str">
        <f>MID(VIC_public_exposure_sites[[#This Row],[Lat-Lon]],FIND(",",VIC_public_exposure_sites[[#This Row],[Lat-Lon]])+1,9999)</f>
        <v xml:space="preserve"> 144.906150</v>
      </c>
    </row>
    <row r="581" spans="1:12" x14ac:dyDescent="0.6">
      <c r="A581" s="3">
        <v>44056</v>
      </c>
      <c r="B581" s="4"/>
      <c r="C581" s="5" t="s">
        <v>657</v>
      </c>
      <c r="D581" s="7" t="s">
        <v>658</v>
      </c>
      <c r="E581" s="3">
        <f>VIC_public_exposure_sites[[#This Row],[Date]]</f>
        <v>44056</v>
      </c>
      <c r="F581" s="3">
        <f>VIC_public_exposure_sites[[#This Row],[Exposure Date]]</f>
        <v>44056</v>
      </c>
      <c r="G581" s="3">
        <f>VIC_public_exposure_sites[[#This Row],[Date]]+14</f>
        <v>44070</v>
      </c>
      <c r="H581" s="3">
        <f>VIC_public_exposure_sites[[#This Row],[Onset of symptoms up to]]</f>
        <v>44070</v>
      </c>
      <c r="I581" s="3" t="s">
        <v>661</v>
      </c>
      <c r="J581" s="10" t="s">
        <v>662</v>
      </c>
      <c r="K581" s="4" t="str">
        <f>LEFT(VIC_public_exposure_sites[[#This Row],[Lat-Lon]],FIND(",",VIC_public_exposure_sites[[#This Row],[Lat-Lon]])-1)</f>
        <v>-37.583968</v>
      </c>
      <c r="L581" s="4" t="str">
        <f>MID(VIC_public_exposure_sites[[#This Row],[Lat-Lon]],FIND(",",VIC_public_exposure_sites[[#This Row],[Lat-Lon]])+1,9999)</f>
        <v xml:space="preserve"> 144.906150</v>
      </c>
    </row>
    <row r="582" spans="1:12" x14ac:dyDescent="0.6">
      <c r="A582" s="3">
        <v>44073</v>
      </c>
      <c r="B582" s="4"/>
      <c r="C582" s="5" t="s">
        <v>2221</v>
      </c>
      <c r="D582" s="7" t="s">
        <v>658</v>
      </c>
      <c r="E582" s="3">
        <f>VIC_public_exposure_sites[[#This Row],[Date]]</f>
        <v>44073</v>
      </c>
      <c r="F582" s="3">
        <f>VIC_public_exposure_sites[[#This Row],[Exposure Date]]</f>
        <v>44073</v>
      </c>
      <c r="G582" s="3">
        <f>VIC_public_exposure_sites[[#This Row],[Date]]+14</f>
        <v>44087</v>
      </c>
      <c r="H582" s="3">
        <f>VIC_public_exposure_sites[[#This Row],[Onset of symptoms up to]]</f>
        <v>44087</v>
      </c>
      <c r="I582" s="3" t="s">
        <v>2224</v>
      </c>
      <c r="J582" s="4"/>
      <c r="K582" s="4">
        <v>-37.696646999999999</v>
      </c>
      <c r="L582" s="4">
        <v>144.76738399999999</v>
      </c>
    </row>
    <row r="583" spans="1:12" x14ac:dyDescent="0.6">
      <c r="A583" s="3">
        <v>44047</v>
      </c>
      <c r="B583" s="4"/>
      <c r="C583" s="5" t="s">
        <v>2221</v>
      </c>
      <c r="D583" s="7" t="s">
        <v>658</v>
      </c>
      <c r="E583" s="3">
        <f>VIC_public_exposure_sites[[#This Row],[Date]]</f>
        <v>44047</v>
      </c>
      <c r="F583" s="3">
        <f>VIC_public_exposure_sites[[#This Row],[Exposure Date]]</f>
        <v>44047</v>
      </c>
      <c r="G583" s="3">
        <f>VIC_public_exposure_sites[[#This Row],[Date]]+14</f>
        <v>44061</v>
      </c>
      <c r="H583" s="3">
        <f>VIC_public_exposure_sites[[#This Row],[Onset of symptoms up to]]</f>
        <v>44061</v>
      </c>
      <c r="I583" s="3" t="s">
        <v>2224</v>
      </c>
      <c r="J583" s="4"/>
      <c r="K583" s="4">
        <v>-37.696646999999999</v>
      </c>
      <c r="L583" s="4">
        <v>144.76738399999999</v>
      </c>
    </row>
    <row r="584" spans="1:12" x14ac:dyDescent="0.6">
      <c r="A584" s="3">
        <v>44057</v>
      </c>
      <c r="B584" s="4"/>
      <c r="C584" s="5" t="s">
        <v>2222</v>
      </c>
      <c r="D584" s="7" t="s">
        <v>658</v>
      </c>
      <c r="E584" s="3">
        <f>VIC_public_exposure_sites[[#This Row],[Date]]</f>
        <v>44057</v>
      </c>
      <c r="F584" s="3">
        <f>VIC_public_exposure_sites[[#This Row],[Exposure Date]]</f>
        <v>44057</v>
      </c>
      <c r="G584" s="3">
        <f>VIC_public_exposure_sites[[#This Row],[Date]]+14</f>
        <v>44071</v>
      </c>
      <c r="H584" s="3">
        <f>VIC_public_exposure_sites[[#This Row],[Onset of symptoms up to]]</f>
        <v>44071</v>
      </c>
      <c r="I584" s="3" t="s">
        <v>2225</v>
      </c>
      <c r="J584" s="4"/>
      <c r="K584" s="4">
        <v>-37.874203899999998</v>
      </c>
      <c r="L584" s="4">
        <v>145.0169803</v>
      </c>
    </row>
    <row r="585" spans="1:12" x14ac:dyDescent="0.6">
      <c r="A585" s="3">
        <v>44049</v>
      </c>
      <c r="B585" s="4"/>
      <c r="C585" s="5" t="s">
        <v>2223</v>
      </c>
      <c r="D585" s="7" t="s">
        <v>658</v>
      </c>
      <c r="E585" s="3">
        <f>VIC_public_exposure_sites[[#This Row],[Date]]</f>
        <v>44049</v>
      </c>
      <c r="F585" s="3">
        <f>VIC_public_exposure_sites[[#This Row],[Exposure Date]]</f>
        <v>44049</v>
      </c>
      <c r="G585" s="3">
        <f>VIC_public_exposure_sites[[#This Row],[Date]]+14</f>
        <v>44063</v>
      </c>
      <c r="H585" s="3">
        <f>VIC_public_exposure_sites[[#This Row],[Onset of symptoms up to]]</f>
        <v>44063</v>
      </c>
      <c r="I585" s="3" t="s">
        <v>2226</v>
      </c>
      <c r="J585" s="4"/>
      <c r="K585" s="4">
        <v>-37.900290900000002</v>
      </c>
      <c r="L585" s="4">
        <v>144.9992877</v>
      </c>
    </row>
    <row r="586" spans="1:12" x14ac:dyDescent="0.6">
      <c r="A586" s="3">
        <v>44064</v>
      </c>
      <c r="B586" s="15"/>
      <c r="C586" s="16" t="s">
        <v>2228</v>
      </c>
      <c r="D586" s="7" t="s">
        <v>2227</v>
      </c>
      <c r="E586" s="3">
        <f>VIC_public_exposure_sites[[#This Row],[Date]]</f>
        <v>44064</v>
      </c>
      <c r="F586" s="3">
        <f>VIC_public_exposure_sites[[#This Row],[Exposure Date]]</f>
        <v>44064</v>
      </c>
      <c r="G586" s="3">
        <f>VIC_public_exposure_sites[[#This Row],[Date]]+14</f>
        <v>44078</v>
      </c>
      <c r="H586" s="3">
        <f>VIC_public_exposure_sites[[#This Row],[Onset of symptoms up to]]</f>
        <v>44078</v>
      </c>
      <c r="I586" s="15" t="s">
        <v>2230</v>
      </c>
      <c r="J586" s="15"/>
      <c r="K586" s="15">
        <v>-37.801242600000002</v>
      </c>
      <c r="L586" s="15">
        <v>144.89433679999999</v>
      </c>
    </row>
    <row r="587" spans="1:12" x14ac:dyDescent="0.6">
      <c r="A587" s="3">
        <v>44061</v>
      </c>
      <c r="B587" s="4"/>
      <c r="C587" s="5" t="s">
        <v>2229</v>
      </c>
      <c r="D587" s="7" t="s">
        <v>2232</v>
      </c>
      <c r="E587" s="3">
        <f>VIC_public_exposure_sites[[#This Row],[Date]]</f>
        <v>44061</v>
      </c>
      <c r="F587" s="3">
        <f>VIC_public_exposure_sites[[#This Row],[Exposure Date]]</f>
        <v>44061</v>
      </c>
      <c r="G587" s="3">
        <f>VIC_public_exposure_sites[[#This Row],[Date]]+14</f>
        <v>44075</v>
      </c>
      <c r="H587" s="3">
        <f>VIC_public_exposure_sites[[#This Row],[Onset of symptoms up to]]</f>
        <v>44075</v>
      </c>
      <c r="I587" s="3" t="s">
        <v>2231</v>
      </c>
      <c r="J587" s="4"/>
      <c r="K587" s="4">
        <v>-37.873661200000001</v>
      </c>
      <c r="L587" s="4">
        <v>144.78819680000001</v>
      </c>
    </row>
    <row r="588" spans="1:12" x14ac:dyDescent="0.6">
      <c r="A588" s="3">
        <v>44054</v>
      </c>
      <c r="B588" s="4"/>
      <c r="C588" s="5" t="s">
        <v>2233</v>
      </c>
      <c r="D588" s="7" t="s">
        <v>2232</v>
      </c>
      <c r="E588" s="3">
        <f>VIC_public_exposure_sites[[#This Row],[Date]]</f>
        <v>44054</v>
      </c>
      <c r="F588" s="3">
        <f>VIC_public_exposure_sites[[#This Row],[Exposure Date]]</f>
        <v>44054</v>
      </c>
      <c r="G588" s="3">
        <f>VIC_public_exposure_sites[[#This Row],[Date]]+14</f>
        <v>44068</v>
      </c>
      <c r="H588" s="3">
        <f>VIC_public_exposure_sites[[#This Row],[Onset of symptoms up to]]</f>
        <v>44068</v>
      </c>
      <c r="I588" s="3" t="s">
        <v>2242</v>
      </c>
      <c r="J588" s="4"/>
      <c r="K588" s="15">
        <v>-37.647045599999998</v>
      </c>
      <c r="L588" s="15">
        <v>145.0901949</v>
      </c>
    </row>
    <row r="589" spans="1:12" x14ac:dyDescent="0.6">
      <c r="A589" s="3">
        <v>44038</v>
      </c>
      <c r="B589" s="4"/>
      <c r="C589" s="5" t="s">
        <v>2233</v>
      </c>
      <c r="D589" s="7" t="s">
        <v>2232</v>
      </c>
      <c r="E589" s="3">
        <f>VIC_public_exposure_sites[[#This Row],[Date]]</f>
        <v>44038</v>
      </c>
      <c r="F589" s="3">
        <f>VIC_public_exposure_sites[[#This Row],[Exposure Date]]</f>
        <v>44038</v>
      </c>
      <c r="G589" s="3">
        <f>VIC_public_exposure_sites[[#This Row],[Date]]+14</f>
        <v>44052</v>
      </c>
      <c r="H589" s="3">
        <f>VIC_public_exposure_sites[[#This Row],[Onset of symptoms up to]]</f>
        <v>44052</v>
      </c>
      <c r="I589" s="3" t="s">
        <v>2242</v>
      </c>
      <c r="J589" s="4"/>
      <c r="K589" s="15">
        <v>-37.647045599999998</v>
      </c>
      <c r="L589" s="15">
        <v>145.0901949</v>
      </c>
    </row>
    <row r="590" spans="1:12" x14ac:dyDescent="0.6">
      <c r="A590" s="3">
        <v>44046</v>
      </c>
      <c r="B590" s="4"/>
      <c r="C590" s="5" t="s">
        <v>2234</v>
      </c>
      <c r="D590" s="7" t="s">
        <v>2232</v>
      </c>
      <c r="E590" s="3">
        <f>VIC_public_exposure_sites[[#This Row],[Date]]</f>
        <v>44046</v>
      </c>
      <c r="F590" s="3">
        <f>VIC_public_exposure_sites[[#This Row],[Exposure Date]]</f>
        <v>44046</v>
      </c>
      <c r="G590" s="3">
        <f>VIC_public_exposure_sites[[#This Row],[Date]]+14</f>
        <v>44060</v>
      </c>
      <c r="H590" s="3">
        <f>VIC_public_exposure_sites[[#This Row],[Onset of symptoms up to]]</f>
        <v>44060</v>
      </c>
      <c r="I590" s="3" t="s">
        <v>2238</v>
      </c>
      <c r="J590" s="4"/>
      <c r="K590" s="15">
        <v>-37.7855372</v>
      </c>
      <c r="L590" s="15">
        <v>145.6130273</v>
      </c>
    </row>
    <row r="591" spans="1:12" x14ac:dyDescent="0.6">
      <c r="A591" s="3">
        <v>44044</v>
      </c>
      <c r="B591" s="4"/>
      <c r="C591" s="5" t="s">
        <v>2235</v>
      </c>
      <c r="D591" s="7" t="s">
        <v>2232</v>
      </c>
      <c r="E591" s="3">
        <f>VIC_public_exposure_sites[[#This Row],[Date]]</f>
        <v>44044</v>
      </c>
      <c r="F591" s="3">
        <f>VIC_public_exposure_sites[[#This Row],[Exposure Date]]</f>
        <v>44044</v>
      </c>
      <c r="G591" s="3">
        <f>VIC_public_exposure_sites[[#This Row],[Date]]+14</f>
        <v>44058</v>
      </c>
      <c r="H591" s="3">
        <f>VIC_public_exposure_sites[[#This Row],[Onset of symptoms up to]]</f>
        <v>44058</v>
      </c>
      <c r="I591" s="3" t="s">
        <v>2239</v>
      </c>
      <c r="J591" s="4"/>
      <c r="K591" s="15">
        <v>-37.702182000000001</v>
      </c>
      <c r="L591" s="15">
        <v>144.572261</v>
      </c>
    </row>
    <row r="592" spans="1:12" x14ac:dyDescent="0.6">
      <c r="A592" s="3">
        <v>44049</v>
      </c>
      <c r="B592" s="4"/>
      <c r="C592" s="5" t="s">
        <v>2236</v>
      </c>
      <c r="D592" s="7" t="s">
        <v>2232</v>
      </c>
      <c r="E592" s="3">
        <f>VIC_public_exposure_sites[[#This Row],[Date]]</f>
        <v>44049</v>
      </c>
      <c r="F592" s="3">
        <f>VIC_public_exposure_sites[[#This Row],[Exposure Date]]</f>
        <v>44049</v>
      </c>
      <c r="G592" s="3">
        <f>VIC_public_exposure_sites[[#This Row],[Date]]+14</f>
        <v>44063</v>
      </c>
      <c r="H592" s="3">
        <f>VIC_public_exposure_sites[[#This Row],[Onset of symptoms up to]]</f>
        <v>44063</v>
      </c>
      <c r="I592" s="3" t="s">
        <v>2240</v>
      </c>
      <c r="J592" s="4"/>
      <c r="K592" s="15">
        <v>-37.898038</v>
      </c>
      <c r="L592" s="15">
        <v>145.109746</v>
      </c>
    </row>
    <row r="593" spans="1:12" x14ac:dyDescent="0.6">
      <c r="A593" s="3">
        <v>44049</v>
      </c>
      <c r="B593" s="4"/>
      <c r="C593" s="5" t="s">
        <v>2237</v>
      </c>
      <c r="D593" s="7" t="s">
        <v>2232</v>
      </c>
      <c r="E593" s="3">
        <f>VIC_public_exposure_sites[[#This Row],[Date]]</f>
        <v>44049</v>
      </c>
      <c r="F593" s="3">
        <f>VIC_public_exposure_sites[[#This Row],[Exposure Date]]</f>
        <v>44049</v>
      </c>
      <c r="G593" s="3">
        <f>VIC_public_exposure_sites[[#This Row],[Date]]+14</f>
        <v>44063</v>
      </c>
      <c r="H593" s="3">
        <f>VIC_public_exposure_sites[[#This Row],[Onset of symptoms up to]]</f>
        <v>44063</v>
      </c>
      <c r="I593" s="3" t="s">
        <v>2241</v>
      </c>
      <c r="J593" s="4"/>
      <c r="K593" s="15">
        <v>-37.838256999999999</v>
      </c>
      <c r="L593" s="15">
        <v>145.22819799999999</v>
      </c>
    </row>
    <row r="594" spans="1:12" x14ac:dyDescent="0.6">
      <c r="A594" s="3">
        <v>44074</v>
      </c>
      <c r="B594" s="4"/>
      <c r="C594" s="5" t="s">
        <v>2214</v>
      </c>
      <c r="D594" s="7" t="s">
        <v>2217</v>
      </c>
      <c r="E594" s="3">
        <f>VIC_public_exposure_sites[[#This Row],[Date]]</f>
        <v>44074</v>
      </c>
      <c r="F594" s="3">
        <f>VIC_public_exposure_sites[[#This Row],[Exposure Date]]</f>
        <v>44074</v>
      </c>
      <c r="G594" s="3">
        <f>VIC_public_exposure_sites[[#This Row],[Date]]+14</f>
        <v>44088</v>
      </c>
      <c r="H594" s="3">
        <f>VIC_public_exposure_sites[[#This Row],[Onset of symptoms up to]]</f>
        <v>44088</v>
      </c>
      <c r="I594" s="3" t="s">
        <v>2218</v>
      </c>
      <c r="J594" s="4"/>
      <c r="K594" s="4">
        <v>-37.777614999999997</v>
      </c>
      <c r="L594" s="4">
        <v>144.875629</v>
      </c>
    </row>
    <row r="595" spans="1:12" x14ac:dyDescent="0.6">
      <c r="A595" s="3">
        <v>44074</v>
      </c>
      <c r="B595" s="4"/>
      <c r="C595" s="5" t="s">
        <v>2215</v>
      </c>
      <c r="D595" s="7" t="s">
        <v>2217</v>
      </c>
      <c r="E595" s="3">
        <f>VIC_public_exposure_sites[[#This Row],[Date]]</f>
        <v>44074</v>
      </c>
      <c r="F595" s="3">
        <f>VIC_public_exposure_sites[[#This Row],[Exposure Date]]</f>
        <v>44074</v>
      </c>
      <c r="G595" s="3">
        <f>VIC_public_exposure_sites[[#This Row],[Date]]+14</f>
        <v>44088</v>
      </c>
      <c r="H595" s="3">
        <f>VIC_public_exposure_sites[[#This Row],[Onset of symptoms up to]]</f>
        <v>44088</v>
      </c>
      <c r="I595" s="3" t="s">
        <v>2219</v>
      </c>
      <c r="J595" s="4"/>
      <c r="K595" s="4">
        <v>-37.8348187</v>
      </c>
      <c r="L595" s="4">
        <v>144.76409380000001</v>
      </c>
    </row>
    <row r="596" spans="1:12" x14ac:dyDescent="0.6">
      <c r="A596" s="3">
        <v>44074</v>
      </c>
      <c r="B596" s="4"/>
      <c r="C596" s="5" t="s">
        <v>2216</v>
      </c>
      <c r="D596" s="7" t="s">
        <v>2217</v>
      </c>
      <c r="E596" s="3">
        <f>VIC_public_exposure_sites[[#This Row],[Date]]</f>
        <v>44074</v>
      </c>
      <c r="F596" s="3">
        <f>VIC_public_exposure_sites[[#This Row],[Exposure Date]]</f>
        <v>44074</v>
      </c>
      <c r="G596" s="3">
        <f>VIC_public_exposure_sites[[#This Row],[Date]]+14</f>
        <v>44088</v>
      </c>
      <c r="H596" s="3">
        <f>VIC_public_exposure_sites[[#This Row],[Onset of symptoms up to]]</f>
        <v>44088</v>
      </c>
      <c r="I596" s="3" t="s">
        <v>2220</v>
      </c>
      <c r="J596" s="4"/>
      <c r="K596" s="4">
        <v>-37.8132284</v>
      </c>
      <c r="L596" s="4">
        <v>144.93136240000001</v>
      </c>
    </row>
    <row r="597" spans="1:12" x14ac:dyDescent="0.6">
      <c r="A597" s="3">
        <v>44063</v>
      </c>
      <c r="B597" s="4"/>
      <c r="C597" s="5" t="s">
        <v>2208</v>
      </c>
      <c r="D597" s="7" t="s">
        <v>2145</v>
      </c>
      <c r="E597" s="3">
        <f>VIC_public_exposure_sites[[#This Row],[Date]]</f>
        <v>44063</v>
      </c>
      <c r="F597" s="3">
        <f>VIC_public_exposure_sites[[#This Row],[Exposure Date]]</f>
        <v>44063</v>
      </c>
      <c r="G597" s="3">
        <f>VIC_public_exposure_sites[[#This Row],[Date]]+14</f>
        <v>44077</v>
      </c>
      <c r="H597" s="3">
        <f>VIC_public_exposure_sites[[#This Row],[Onset of symptoms up to]]</f>
        <v>44077</v>
      </c>
      <c r="I597" s="3" t="s">
        <v>2211</v>
      </c>
      <c r="J597" s="4"/>
      <c r="K597" s="4">
        <v>-37.799505000000003</v>
      </c>
      <c r="L597" s="4">
        <v>144.91889409999999</v>
      </c>
    </row>
    <row r="598" spans="1:12" x14ac:dyDescent="0.6">
      <c r="A598" s="3">
        <v>44064</v>
      </c>
      <c r="B598" s="4"/>
      <c r="C598" s="5" t="s">
        <v>2208</v>
      </c>
      <c r="D598" s="7" t="s">
        <v>2145</v>
      </c>
      <c r="E598" s="3">
        <f>VIC_public_exposure_sites[[#This Row],[Date]]</f>
        <v>44064</v>
      </c>
      <c r="F598" s="3">
        <f>VIC_public_exposure_sites[[#This Row],[Exposure Date]]</f>
        <v>44064</v>
      </c>
      <c r="G598" s="3">
        <f>VIC_public_exposure_sites[[#This Row],[Date]]+14</f>
        <v>44078</v>
      </c>
      <c r="H598" s="3">
        <f>VIC_public_exposure_sites[[#This Row],[Onset of symptoms up to]]</f>
        <v>44078</v>
      </c>
      <c r="I598" s="3" t="s">
        <v>2211</v>
      </c>
      <c r="J598" s="4"/>
      <c r="K598" s="4">
        <v>-37.799505000000003</v>
      </c>
      <c r="L598" s="4">
        <v>144.91889409999999</v>
      </c>
    </row>
    <row r="599" spans="1:12" x14ac:dyDescent="0.6">
      <c r="A599" s="3">
        <v>44065</v>
      </c>
      <c r="B599" s="4"/>
      <c r="C599" s="5" t="s">
        <v>2208</v>
      </c>
      <c r="D599" s="7" t="s">
        <v>2145</v>
      </c>
      <c r="E599" s="3">
        <f>VIC_public_exposure_sites[[#This Row],[Date]]</f>
        <v>44065</v>
      </c>
      <c r="F599" s="3">
        <f>VIC_public_exposure_sites[[#This Row],[Exposure Date]]</f>
        <v>44065</v>
      </c>
      <c r="G599" s="3">
        <f>VIC_public_exposure_sites[[#This Row],[Date]]+14</f>
        <v>44079</v>
      </c>
      <c r="H599" s="3">
        <f>VIC_public_exposure_sites[[#This Row],[Onset of symptoms up to]]</f>
        <v>44079</v>
      </c>
      <c r="I599" s="3" t="s">
        <v>2211</v>
      </c>
      <c r="J599" s="4"/>
      <c r="K599" s="4">
        <v>-37.799505000000003</v>
      </c>
      <c r="L599" s="4">
        <v>144.91889409999999</v>
      </c>
    </row>
    <row r="600" spans="1:12" x14ac:dyDescent="0.6">
      <c r="A600" s="3">
        <v>44067</v>
      </c>
      <c r="B600" s="4"/>
      <c r="C600" s="5" t="s">
        <v>2208</v>
      </c>
      <c r="D600" s="7" t="s">
        <v>2145</v>
      </c>
      <c r="E600" s="3">
        <f>VIC_public_exposure_sites[[#This Row],[Date]]</f>
        <v>44067</v>
      </c>
      <c r="F600" s="3">
        <f>VIC_public_exposure_sites[[#This Row],[Exposure Date]]</f>
        <v>44067</v>
      </c>
      <c r="G600" s="3">
        <f>VIC_public_exposure_sites[[#This Row],[Date]]+14</f>
        <v>44081</v>
      </c>
      <c r="H600" s="3">
        <f>VIC_public_exposure_sites[[#This Row],[Onset of symptoms up to]]</f>
        <v>44081</v>
      </c>
      <c r="I600" s="3" t="s">
        <v>2211</v>
      </c>
      <c r="J600" s="4"/>
      <c r="K600" s="4">
        <v>-37.799505000000003</v>
      </c>
      <c r="L600" s="4">
        <v>144.91889409999999</v>
      </c>
    </row>
    <row r="601" spans="1:12" x14ac:dyDescent="0.6">
      <c r="A601" s="3">
        <v>44068</v>
      </c>
      <c r="B601" s="4"/>
      <c r="C601" s="5" t="s">
        <v>2208</v>
      </c>
      <c r="D601" s="7" t="s">
        <v>2145</v>
      </c>
      <c r="E601" s="3">
        <f>VIC_public_exposure_sites[[#This Row],[Date]]</f>
        <v>44068</v>
      </c>
      <c r="F601" s="3">
        <f>VIC_public_exposure_sites[[#This Row],[Exposure Date]]</f>
        <v>44068</v>
      </c>
      <c r="G601" s="3">
        <f>VIC_public_exposure_sites[[#This Row],[Date]]+14</f>
        <v>44082</v>
      </c>
      <c r="H601" s="3">
        <f>VIC_public_exposure_sites[[#This Row],[Onset of symptoms up to]]</f>
        <v>44082</v>
      </c>
      <c r="I601" s="3" t="s">
        <v>2211</v>
      </c>
      <c r="J601" s="4"/>
      <c r="K601" s="4">
        <v>-37.799505000000003</v>
      </c>
      <c r="L601" s="4">
        <v>144.91889409999999</v>
      </c>
    </row>
    <row r="602" spans="1:12" x14ac:dyDescent="0.6">
      <c r="A602" s="3">
        <v>44069</v>
      </c>
      <c r="B602" s="4"/>
      <c r="C602" s="5" t="s">
        <v>2208</v>
      </c>
      <c r="D602" s="7" t="s">
        <v>2145</v>
      </c>
      <c r="E602" s="3">
        <f>VIC_public_exposure_sites[[#This Row],[Date]]</f>
        <v>44069</v>
      </c>
      <c r="F602" s="3">
        <f>VIC_public_exposure_sites[[#This Row],[Exposure Date]]</f>
        <v>44069</v>
      </c>
      <c r="G602" s="3">
        <f>VIC_public_exposure_sites[[#This Row],[Date]]+14</f>
        <v>44083</v>
      </c>
      <c r="H602" s="3">
        <f>VIC_public_exposure_sites[[#This Row],[Onset of symptoms up to]]</f>
        <v>44083</v>
      </c>
      <c r="I602" s="3" t="s">
        <v>2211</v>
      </c>
      <c r="J602" s="4"/>
      <c r="K602" s="4">
        <v>-37.799505000000003</v>
      </c>
      <c r="L602" s="4">
        <v>144.91889409999999</v>
      </c>
    </row>
    <row r="603" spans="1:12" x14ac:dyDescent="0.6">
      <c r="A603" s="3">
        <v>44068</v>
      </c>
      <c r="B603" s="4"/>
      <c r="C603" s="5" t="s">
        <v>2209</v>
      </c>
      <c r="D603" s="7" t="s">
        <v>2145</v>
      </c>
      <c r="E603" s="3">
        <f>VIC_public_exposure_sites[[#This Row],[Date]]</f>
        <v>44068</v>
      </c>
      <c r="F603" s="3">
        <f>VIC_public_exposure_sites[[#This Row],[Exposure Date]]</f>
        <v>44068</v>
      </c>
      <c r="G603" s="3">
        <f>VIC_public_exposure_sites[[#This Row],[Date]]+14</f>
        <v>44082</v>
      </c>
      <c r="H603" s="3">
        <f>VIC_public_exposure_sites[[#This Row],[Onset of symptoms up to]]</f>
        <v>44082</v>
      </c>
      <c r="I603" s="3" t="s">
        <v>2212</v>
      </c>
      <c r="J603" s="4"/>
      <c r="K603" s="4">
        <v>-37.679765600000003</v>
      </c>
      <c r="L603" s="4">
        <v>144.9193756</v>
      </c>
    </row>
    <row r="604" spans="1:12" x14ac:dyDescent="0.6">
      <c r="A604" s="3">
        <v>44063</v>
      </c>
      <c r="B604" s="4"/>
      <c r="C604" s="5" t="s">
        <v>2210</v>
      </c>
      <c r="D604" s="7" t="s">
        <v>2145</v>
      </c>
      <c r="E604" s="3">
        <f>VIC_public_exposure_sites[[#This Row],[Date]]</f>
        <v>44063</v>
      </c>
      <c r="F604" s="3">
        <f>VIC_public_exposure_sites[[#This Row],[Exposure Date]]</f>
        <v>44063</v>
      </c>
      <c r="G604" s="3">
        <f>VIC_public_exposure_sites[[#This Row],[Date]]+14</f>
        <v>44077</v>
      </c>
      <c r="H604" s="3">
        <f>VIC_public_exposure_sites[[#This Row],[Onset of symptoms up to]]</f>
        <v>44077</v>
      </c>
      <c r="I604" s="3" t="s">
        <v>2213</v>
      </c>
      <c r="J604" s="4"/>
      <c r="K604" s="4">
        <v>-37.831712099999997</v>
      </c>
      <c r="L604" s="4">
        <v>144.84851029999999</v>
      </c>
    </row>
    <row r="605" spans="1:12" x14ac:dyDescent="0.6">
      <c r="A605" s="3">
        <v>44073</v>
      </c>
      <c r="B605" s="4"/>
      <c r="C605" s="5" t="s">
        <v>2166</v>
      </c>
      <c r="D605" s="7" t="s">
        <v>2202</v>
      </c>
      <c r="E605" s="3">
        <f>VIC_public_exposure_sites[[#This Row],[Date]]</f>
        <v>44073</v>
      </c>
      <c r="F605" s="3">
        <f>VIC_public_exposure_sites[[#This Row],[Exposure Date]]</f>
        <v>44073</v>
      </c>
      <c r="G605" s="3">
        <f>VIC_public_exposure_sites[[#This Row],[Date]]+14</f>
        <v>44087</v>
      </c>
      <c r="H605" s="3">
        <f>VIC_public_exposure_sites[[#This Row],[Onset of symptoms up to]]</f>
        <v>44087</v>
      </c>
      <c r="I605" s="3" t="s">
        <v>2244</v>
      </c>
      <c r="J605" s="4"/>
      <c r="K605" s="4">
        <v>-37.674407799999997</v>
      </c>
      <c r="L605" s="4">
        <v>144.90989020000001</v>
      </c>
    </row>
    <row r="606" spans="1:12" x14ac:dyDescent="0.6">
      <c r="A606" s="3">
        <v>44073</v>
      </c>
      <c r="B606" s="4"/>
      <c r="C606" s="5" t="s">
        <v>2243</v>
      </c>
      <c r="D606" s="7" t="s">
        <v>2202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2203</v>
      </c>
      <c r="J606" s="4"/>
      <c r="K606" s="4">
        <v>-38.048735700000002</v>
      </c>
      <c r="L606" s="4">
        <v>145.12352730000001</v>
      </c>
    </row>
    <row r="607" spans="1:12" x14ac:dyDescent="0.6">
      <c r="A607" s="3">
        <v>44073</v>
      </c>
      <c r="B607" s="4"/>
      <c r="C607" s="5" t="s">
        <v>2199</v>
      </c>
      <c r="D607" s="7" t="s">
        <v>2202</v>
      </c>
      <c r="E607" s="3">
        <f>VIC_public_exposure_sites[[#This Row],[Date]]</f>
        <v>44073</v>
      </c>
      <c r="F607" s="3">
        <f>VIC_public_exposure_sites[[#This Row],[Exposure Date]]</f>
        <v>44073</v>
      </c>
      <c r="G607" s="3">
        <f>VIC_public_exposure_sites[[#This Row],[Date]]+14</f>
        <v>44087</v>
      </c>
      <c r="H607" s="3">
        <f>VIC_public_exposure_sites[[#This Row],[Onset of symptoms up to]]</f>
        <v>44087</v>
      </c>
      <c r="I607" s="3" t="s">
        <v>2204</v>
      </c>
      <c r="J607" s="4"/>
      <c r="K607" s="4">
        <v>-37.848090999999997</v>
      </c>
      <c r="L607" s="4">
        <v>144.9838365</v>
      </c>
    </row>
    <row r="608" spans="1:12" x14ac:dyDescent="0.6">
      <c r="A608" s="3">
        <v>44073</v>
      </c>
      <c r="B608" s="4"/>
      <c r="C608" s="5" t="s">
        <v>2200</v>
      </c>
      <c r="D608" s="7" t="s">
        <v>2202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2205</v>
      </c>
      <c r="J608" s="4"/>
      <c r="K608" s="4">
        <v>-38.123389699999997</v>
      </c>
      <c r="L608" s="4">
        <v>145.14673429999999</v>
      </c>
    </row>
    <row r="609" spans="1:12" x14ac:dyDescent="0.6">
      <c r="A609" s="3">
        <v>44073</v>
      </c>
      <c r="B609" s="4"/>
      <c r="C609" s="5" t="s">
        <v>2201</v>
      </c>
      <c r="D609" s="7" t="s">
        <v>2202</v>
      </c>
      <c r="E609" s="3">
        <f>VIC_public_exposure_sites[[#This Row],[Date]]</f>
        <v>44073</v>
      </c>
      <c r="F609" s="3">
        <f>VIC_public_exposure_sites[[#This Row],[Exposure Date]]</f>
        <v>44073</v>
      </c>
      <c r="G609" s="3">
        <f>VIC_public_exposure_sites[[#This Row],[Date]]+14</f>
        <v>44087</v>
      </c>
      <c r="H609" s="3">
        <f>VIC_public_exposure_sites[[#This Row],[Onset of symptoms up to]]</f>
        <v>44087</v>
      </c>
      <c r="I609" s="3" t="s">
        <v>2206</v>
      </c>
      <c r="J609" s="4"/>
      <c r="K609" s="4">
        <v>-38.019103999999999</v>
      </c>
      <c r="L609" s="4">
        <v>145.202977</v>
      </c>
    </row>
    <row r="610" spans="1:12" x14ac:dyDescent="0.6">
      <c r="A610" s="3">
        <v>44071</v>
      </c>
      <c r="B610" s="4"/>
      <c r="C610" s="5" t="s">
        <v>235</v>
      </c>
      <c r="D610" s="7" t="s">
        <v>2196</v>
      </c>
      <c r="E610" s="3">
        <f>VIC_public_exposure_sites[[#This Row],[Date]]</f>
        <v>44071</v>
      </c>
      <c r="F610" s="3">
        <f>VIC_public_exposure_sites[[#This Row],[Exposure Date]]</f>
        <v>44071</v>
      </c>
      <c r="G610" s="3">
        <f>VIC_public_exposure_sites[[#This Row],[Date]]+14</f>
        <v>44085</v>
      </c>
      <c r="H610" s="3">
        <f>VIC_public_exposure_sites[[#This Row],[Onset of symptoms up to]]</f>
        <v>44085</v>
      </c>
      <c r="I610" s="3" t="s">
        <v>239</v>
      </c>
      <c r="J610" s="3"/>
      <c r="K610" s="4">
        <v>-37.975684999999999</v>
      </c>
      <c r="L610" s="4">
        <v>145.21652900000001</v>
      </c>
    </row>
    <row r="611" spans="1:12" x14ac:dyDescent="0.6">
      <c r="A611" s="3">
        <v>44071</v>
      </c>
      <c r="B611" s="4"/>
      <c r="C611" s="17" t="s">
        <v>2198</v>
      </c>
      <c r="D611" s="7" t="s">
        <v>2196</v>
      </c>
      <c r="E611" s="3">
        <f>VIC_public_exposure_sites[[#This Row],[Date]]</f>
        <v>44071</v>
      </c>
      <c r="F611" s="3">
        <f>VIC_public_exposure_sites[[#This Row],[Exposure Date]]</f>
        <v>44071</v>
      </c>
      <c r="G611" s="3">
        <f>VIC_public_exposure_sites[[#This Row],[Date]]+14</f>
        <v>44085</v>
      </c>
      <c r="H611" s="3">
        <f>VIC_public_exposure_sites[[#This Row],[Onset of symptoms up to]]</f>
        <v>44085</v>
      </c>
      <c r="I611" s="3" t="s">
        <v>2197</v>
      </c>
      <c r="J611" s="4"/>
      <c r="K611" s="18">
        <v>-37.814357999999999</v>
      </c>
      <c r="L611" s="18">
        <v>144.8495958</v>
      </c>
    </row>
    <row r="612" spans="1:12" x14ac:dyDescent="0.6">
      <c r="A612" s="3">
        <v>44062</v>
      </c>
      <c r="B612" s="4"/>
      <c r="C612" s="5" t="s">
        <v>2190</v>
      </c>
      <c r="D612" s="7" t="s">
        <v>2191</v>
      </c>
      <c r="E612" s="3">
        <f>VIC_public_exposure_sites[[#This Row],[Date]]</f>
        <v>44062</v>
      </c>
      <c r="F612" s="3">
        <f>VIC_public_exposure_sites[[#This Row],[Exposure Date]]</f>
        <v>44062</v>
      </c>
      <c r="G612" s="3">
        <f>VIC_public_exposure_sites[[#This Row],[Date]]+14</f>
        <v>44076</v>
      </c>
      <c r="H612" s="3">
        <f>VIC_public_exposure_sites[[#This Row],[Onset of symptoms up to]]</f>
        <v>44076</v>
      </c>
      <c r="I612" s="3" t="s">
        <v>2192</v>
      </c>
      <c r="J612" s="3" t="s">
        <v>2193</v>
      </c>
      <c r="K612" s="4" t="s">
        <v>2194</v>
      </c>
      <c r="L612" s="4" t="s">
        <v>2195</v>
      </c>
    </row>
    <row r="613" spans="1:12" x14ac:dyDescent="0.6">
      <c r="A613" s="3">
        <v>44070</v>
      </c>
      <c r="B613" s="4"/>
      <c r="C613" s="5" t="s">
        <v>2180</v>
      </c>
      <c r="D613" s="7" t="s">
        <v>477</v>
      </c>
      <c r="E613" s="3">
        <f>VIC_public_exposure_sites[[#This Row],[Date]]</f>
        <v>44070</v>
      </c>
      <c r="F613" s="3">
        <f>VIC_public_exposure_sites[[#This Row],[Exposure Date]]</f>
        <v>44070</v>
      </c>
      <c r="G613" s="3">
        <f>VIC_public_exposure_sites[[#This Row],[Date]]+14</f>
        <v>44084</v>
      </c>
      <c r="H613" s="3">
        <f>VIC_public_exposure_sites[[#This Row],[Onset of symptoms up to]]</f>
        <v>44084</v>
      </c>
      <c r="I613" s="3" t="s">
        <v>2181</v>
      </c>
      <c r="J613" s="4" t="s">
        <v>2182</v>
      </c>
      <c r="K613" s="4" t="s">
        <v>2183</v>
      </c>
      <c r="L613" s="4" t="s">
        <v>2184</v>
      </c>
    </row>
    <row r="614" spans="1:12" x14ac:dyDescent="0.6">
      <c r="A614" s="3">
        <v>44070</v>
      </c>
      <c r="B614" s="4"/>
      <c r="C614" s="5" t="s">
        <v>2185</v>
      </c>
      <c r="D614" s="7" t="s">
        <v>477</v>
      </c>
      <c r="E614" s="3">
        <f>VIC_public_exposure_sites[[#This Row],[Date]]</f>
        <v>44070</v>
      </c>
      <c r="F614" s="3">
        <f>VIC_public_exposure_sites[[#This Row],[Exposure Date]]</f>
        <v>44070</v>
      </c>
      <c r="G614" s="3">
        <f>VIC_public_exposure_sites[[#This Row],[Date]]+14</f>
        <v>44084</v>
      </c>
      <c r="H614" s="3">
        <f>VIC_public_exposure_sites[[#This Row],[Onset of symptoms up to]]</f>
        <v>44084</v>
      </c>
      <c r="I614" s="3" t="s">
        <v>2186</v>
      </c>
      <c r="J614" s="4" t="s">
        <v>2187</v>
      </c>
      <c r="K614" s="4" t="s">
        <v>2188</v>
      </c>
      <c r="L614" s="4" t="s">
        <v>2189</v>
      </c>
    </row>
    <row r="615" spans="1:12" x14ac:dyDescent="0.6">
      <c r="A615" s="3">
        <v>44069</v>
      </c>
      <c r="B615" s="4"/>
      <c r="C615" s="5" t="s">
        <v>2159</v>
      </c>
      <c r="D615" s="7" t="s">
        <v>2179</v>
      </c>
      <c r="E615" s="3">
        <f>VIC_public_exposure_sites[[#This Row],[Date]]</f>
        <v>44069</v>
      </c>
      <c r="F615" s="3">
        <f>VIC_public_exposure_sites[[#This Row],[Exposure Date]]</f>
        <v>44069</v>
      </c>
      <c r="G615" s="3">
        <f>VIC_public_exposure_sites[[#This Row],[Date]]+14</f>
        <v>44083</v>
      </c>
      <c r="H615" s="3">
        <f>VIC_public_exposure_sites[[#This Row],[Onset of symptoms up to]]</f>
        <v>44083</v>
      </c>
      <c r="I615" s="3" t="s">
        <v>2167</v>
      </c>
      <c r="J615" s="6" t="s">
        <v>2168</v>
      </c>
      <c r="K615" s="4" t="str">
        <f>LEFT(VIC_public_exposure_sites[[#This Row],[Lat-Lon]],FIND(",",VIC_public_exposure_sites[[#This Row],[Lat-Lon]])-1)</f>
        <v>-37.8194323</v>
      </c>
      <c r="L615" s="4" t="str">
        <f>MID(VIC_public_exposure_sites[[#This Row],[Lat-Lon]],FIND(",",VIC_public_exposure_sites[[#This Row],[Lat-Lon]])+1,9999)</f>
        <v>145.0290314</v>
      </c>
    </row>
    <row r="616" spans="1:12" x14ac:dyDescent="0.6">
      <c r="A616" s="3">
        <v>44069</v>
      </c>
      <c r="B616" s="4"/>
      <c r="C616" s="5" t="s">
        <v>2160</v>
      </c>
      <c r="D616" s="7" t="s">
        <v>2179</v>
      </c>
      <c r="E616" s="3">
        <f>VIC_public_exposure_sites[[#This Row],[Date]]</f>
        <v>44069</v>
      </c>
      <c r="F616" s="3">
        <f>VIC_public_exposure_sites[[#This Row],[Exposure Date]]</f>
        <v>44069</v>
      </c>
      <c r="G616" s="3">
        <f>VIC_public_exposure_sites[[#This Row],[Date]]+14</f>
        <v>44083</v>
      </c>
      <c r="H616" s="3">
        <f>VIC_public_exposure_sites[[#This Row],[Onset of symptoms up to]]</f>
        <v>44083</v>
      </c>
      <c r="I616" s="3" t="s">
        <v>2169</v>
      </c>
      <c r="J616" s="6" t="s">
        <v>2170</v>
      </c>
      <c r="K616" s="4" t="str">
        <f>LEFT(VIC_public_exposure_sites[[#This Row],[Lat-Lon]],FIND(",",VIC_public_exposure_sites[[#This Row],[Lat-Lon]])-1)</f>
        <v>-37.9357292</v>
      </c>
      <c r="L616" s="4" t="str">
        <f>MID(VIC_public_exposure_sites[[#This Row],[Lat-Lon]],FIND(",",VIC_public_exposure_sites[[#This Row],[Lat-Lon]])+1,9999)</f>
        <v>145.04836</v>
      </c>
    </row>
    <row r="617" spans="1:12" x14ac:dyDescent="0.6">
      <c r="A617" s="3">
        <v>44069</v>
      </c>
      <c r="B617" s="4"/>
      <c r="C617" s="5" t="s">
        <v>2161</v>
      </c>
      <c r="D617" s="7" t="s">
        <v>2179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2162</v>
      </c>
      <c r="J617" s="4" t="s">
        <v>2163</v>
      </c>
      <c r="K617" s="4" t="str">
        <f>LEFT(VIC_public_exposure_sites[[#This Row],[Lat-Lon]],FIND(",",VIC_public_exposure_sites[[#This Row],[Lat-Lon]])-1)</f>
        <v>-37.7893097</v>
      </c>
      <c r="L617" s="4" t="str">
        <f>MID(VIC_public_exposure_sites[[#This Row],[Lat-Lon]],FIND(",",VIC_public_exposure_sites[[#This Row],[Lat-Lon]])+1,9999)</f>
        <v xml:space="preserve"> 145.0099143</v>
      </c>
    </row>
    <row r="618" spans="1:12" x14ac:dyDescent="0.6">
      <c r="A618" s="3">
        <v>44069</v>
      </c>
      <c r="B618" s="4"/>
      <c r="C618" s="5" t="s">
        <v>2164</v>
      </c>
      <c r="D618" s="7" t="s">
        <v>2179</v>
      </c>
      <c r="E618" s="3">
        <f>VIC_public_exposure_sites[[#This Row],[Date]]</f>
        <v>44069</v>
      </c>
      <c r="F618" s="3">
        <f>VIC_public_exposure_sites[[#This Row],[Exposure Date]]</f>
        <v>44069</v>
      </c>
      <c r="G618" s="3">
        <f>VIC_public_exposure_sites[[#This Row],[Date]]+14</f>
        <v>44083</v>
      </c>
      <c r="H618" s="3">
        <f>VIC_public_exposure_sites[[#This Row],[Onset of symptoms up to]]</f>
        <v>44083</v>
      </c>
      <c r="I618" s="3" t="s">
        <v>2171</v>
      </c>
      <c r="J618" s="6" t="s">
        <v>2172</v>
      </c>
      <c r="K618" s="4" t="str">
        <f>LEFT(VIC_public_exposure_sites[[#This Row],[Lat-Lon]],FIND(",",VIC_public_exposure_sites[[#This Row],[Lat-Lon]])-1)</f>
        <v>-38.0064362</v>
      </c>
      <c r="L618" s="4" t="str">
        <f>MID(VIC_public_exposure_sites[[#This Row],[Lat-Lon]],FIND(",",VIC_public_exposure_sites[[#This Row],[Lat-Lon]])+1,9999)</f>
        <v>145.2037603</v>
      </c>
    </row>
    <row r="619" spans="1:12" x14ac:dyDescent="0.6">
      <c r="A619" s="3">
        <v>44069</v>
      </c>
      <c r="B619" s="4"/>
      <c r="C619" s="5" t="s">
        <v>2165</v>
      </c>
      <c r="D619" s="7" t="s">
        <v>2179</v>
      </c>
      <c r="E619" s="3">
        <f>VIC_public_exposure_sites[[#This Row],[Date]]</f>
        <v>44069</v>
      </c>
      <c r="F619" s="3">
        <f>VIC_public_exposure_sites[[#This Row],[Exposure Date]]</f>
        <v>44069</v>
      </c>
      <c r="G619" s="3">
        <f>VIC_public_exposure_sites[[#This Row],[Date]]+14</f>
        <v>44083</v>
      </c>
      <c r="H619" s="3">
        <f>VIC_public_exposure_sites[[#This Row],[Onset of symptoms up to]]</f>
        <v>44083</v>
      </c>
      <c r="I619" s="3" t="s">
        <v>2173</v>
      </c>
      <c r="J619" s="6" t="s">
        <v>2174</v>
      </c>
      <c r="K619" s="4" t="str">
        <f>LEFT(VIC_public_exposure_sites[[#This Row],[Lat-Lon]],FIND(",",VIC_public_exposure_sites[[#This Row],[Lat-Lon]])-1)</f>
        <v>-37.6533949</v>
      </c>
      <c r="L619" s="4" t="str">
        <f>MID(VIC_public_exposure_sites[[#This Row],[Lat-Lon]],FIND(",",VIC_public_exposure_sites[[#This Row],[Lat-Lon]])+1,9999)</f>
        <v>144.9550134</v>
      </c>
    </row>
    <row r="620" spans="1:12" x14ac:dyDescent="0.6">
      <c r="A620" s="3">
        <v>44069</v>
      </c>
      <c r="B620" s="4"/>
      <c r="C620" s="5" t="s">
        <v>1349</v>
      </c>
      <c r="D620" s="7" t="s">
        <v>2179</v>
      </c>
      <c r="E620" s="3">
        <f>VIC_public_exposure_sites[[#This Row],[Date]]</f>
        <v>44069</v>
      </c>
      <c r="F620" s="3">
        <f>VIC_public_exposure_sites[[#This Row],[Exposure Date]]</f>
        <v>44069</v>
      </c>
      <c r="G620" s="3">
        <f>VIC_public_exposure_sites[[#This Row],[Date]]+14</f>
        <v>44083</v>
      </c>
      <c r="H620" s="3">
        <f>VIC_public_exposure_sites[[#This Row],[Onset of symptoms up to]]</f>
        <v>44083</v>
      </c>
      <c r="I620" s="3" t="s">
        <v>2175</v>
      </c>
      <c r="J620" s="6" t="s">
        <v>2176</v>
      </c>
      <c r="K620" s="4" t="str">
        <f>LEFT(VIC_public_exposure_sites[[#This Row],[Lat-Lon]],FIND(",",VIC_public_exposure_sites[[#This Row],[Lat-Lon]])-1)</f>
        <v>-37.886845</v>
      </c>
      <c r="L620" s="4" t="str">
        <f>MID(VIC_public_exposure_sites[[#This Row],[Lat-Lon]],FIND(",",VIC_public_exposure_sites[[#This Row],[Lat-Lon]])+1,9999)</f>
        <v>145.0277503</v>
      </c>
    </row>
    <row r="621" spans="1:12" x14ac:dyDescent="0.6">
      <c r="A621" s="3">
        <v>44069</v>
      </c>
      <c r="B621" s="4"/>
      <c r="C621" s="5" t="s">
        <v>2166</v>
      </c>
      <c r="D621" s="7" t="s">
        <v>2179</v>
      </c>
      <c r="E621" s="3">
        <f>VIC_public_exposure_sites[[#This Row],[Date]]</f>
        <v>44069</v>
      </c>
      <c r="F621" s="3">
        <f>VIC_public_exposure_sites[[#This Row],[Exposure Date]]</f>
        <v>44069</v>
      </c>
      <c r="G621" s="3">
        <f>VIC_public_exposure_sites[[#This Row],[Date]]+14</f>
        <v>44083</v>
      </c>
      <c r="H621" s="3">
        <f>VIC_public_exposure_sites[[#This Row],[Onset of symptoms up to]]</f>
        <v>44083</v>
      </c>
      <c r="I621" s="3" t="s">
        <v>2177</v>
      </c>
      <c r="J621" s="6" t="s">
        <v>2178</v>
      </c>
      <c r="K621" s="4" t="str">
        <f>LEFT(VIC_public_exposure_sites[[#This Row],[Lat-Lon]],FIND(",",VIC_public_exposure_sites[[#This Row],[Lat-Lon]])-1)</f>
        <v>-37.6744078</v>
      </c>
      <c r="L621" s="4" t="str">
        <f>MID(VIC_public_exposure_sites[[#This Row],[Lat-Lon]],FIND(",",VIC_public_exposure_sites[[#This Row],[Lat-Lon]])+1,9999)</f>
        <v>144.9077015</v>
      </c>
    </row>
    <row r="622" spans="1:12" x14ac:dyDescent="0.6">
      <c r="A622" s="3">
        <v>44068</v>
      </c>
      <c r="B622" s="4"/>
      <c r="C622" s="5" t="s">
        <v>2153</v>
      </c>
      <c r="D622" s="7" t="s">
        <v>2158</v>
      </c>
      <c r="E622" s="3">
        <f>VIC_public_exposure_sites[[#This Row],[Date]]</f>
        <v>44068</v>
      </c>
      <c r="F622" s="3">
        <f>VIC_public_exposure_sites[[#This Row],[Exposure Date]]</f>
        <v>44068</v>
      </c>
      <c r="G622" s="3">
        <f>VIC_public_exposure_sites[[#This Row],[Date]]+14</f>
        <v>44082</v>
      </c>
      <c r="H622" s="3">
        <f>VIC_public_exposure_sites[[#This Row],[Onset of symptoms up to]]</f>
        <v>44082</v>
      </c>
      <c r="I622" s="3" t="s">
        <v>2154</v>
      </c>
      <c r="J622" s="4" t="s">
        <v>2155</v>
      </c>
      <c r="K622" s="4" t="s">
        <v>2156</v>
      </c>
      <c r="L622" s="4" t="s">
        <v>2157</v>
      </c>
    </row>
    <row r="623" spans="1:12" x14ac:dyDescent="0.6">
      <c r="A623" s="3">
        <v>44067</v>
      </c>
      <c r="B623" s="4"/>
      <c r="C623" s="5" t="s">
        <v>2114</v>
      </c>
      <c r="D623" s="7" t="s">
        <v>2120</v>
      </c>
      <c r="E623" s="3">
        <f>VIC_public_exposure_sites[[#This Row],[Date]]</f>
        <v>44067</v>
      </c>
      <c r="F623" s="3">
        <f>VIC_public_exposure_sites[[#This Row],[Exposure Date]]</f>
        <v>44067</v>
      </c>
      <c r="G623" s="3">
        <f>VIC_public_exposure_sites[[#This Row],[Date]]+14</f>
        <v>44081</v>
      </c>
      <c r="H623" s="3">
        <f>VIC_public_exposure_sites[[#This Row],[Onset of symptoms up to]]</f>
        <v>44081</v>
      </c>
      <c r="I623" s="3" t="s">
        <v>2116</v>
      </c>
      <c r="J623" s="6" t="s">
        <v>2117</v>
      </c>
      <c r="K623" s="4" t="str">
        <f>LEFT(VIC_public_exposure_sites[[#This Row],[Lat-Lon]],FIND(",",VIC_public_exposure_sites[[#This Row],[Lat-Lon]])-1)</f>
        <v>-37.8130691</v>
      </c>
      <c r="L623" s="4" t="str">
        <f>MID(VIC_public_exposure_sites[[#This Row],[Lat-Lon]],FIND(",",VIC_public_exposure_sites[[#This Row],[Lat-Lon]])+1,9999)</f>
        <v>144.9941896</v>
      </c>
    </row>
    <row r="624" spans="1:12" x14ac:dyDescent="0.6">
      <c r="A624" s="3">
        <v>44067</v>
      </c>
      <c r="B624" s="4"/>
      <c r="C624" s="5" t="s">
        <v>2115</v>
      </c>
      <c r="D624" s="7" t="s">
        <v>2120</v>
      </c>
      <c r="E624" s="3">
        <f>VIC_public_exposure_sites[[#This Row],[Date]]</f>
        <v>44067</v>
      </c>
      <c r="F624" s="3">
        <f>VIC_public_exposure_sites[[#This Row],[Exposure Date]]</f>
        <v>44067</v>
      </c>
      <c r="G624" s="3">
        <f>VIC_public_exposure_sites[[#This Row],[Date]]+14</f>
        <v>44081</v>
      </c>
      <c r="H624" s="3">
        <f>VIC_public_exposure_sites[[#This Row],[Onset of symptoms up to]]</f>
        <v>44081</v>
      </c>
      <c r="I624" s="3" t="s">
        <v>2118</v>
      </c>
      <c r="J624" s="6" t="s">
        <v>2119</v>
      </c>
      <c r="K624" s="4" t="str">
        <f>LEFT(VIC_public_exposure_sites[[#This Row],[Lat-Lon]],FIND(",",VIC_public_exposure_sites[[#This Row],[Lat-Lon]])-1)</f>
        <v>-37.8204756</v>
      </c>
      <c r="L624" s="4" t="str">
        <f>MID(VIC_public_exposure_sites[[#This Row],[Lat-Lon]],FIND(",",VIC_public_exposure_sites[[#This Row],[Lat-Lon]])+1,9999)</f>
        <v>144.9531011</v>
      </c>
    </row>
    <row r="625" spans="1:12" x14ac:dyDescent="0.6">
      <c r="A625" s="3">
        <v>44067</v>
      </c>
      <c r="B625" s="4"/>
      <c r="C625" s="5" t="s">
        <v>603</v>
      </c>
      <c r="D625" s="7" t="s">
        <v>1499</v>
      </c>
      <c r="E625" s="3">
        <f>VIC_public_exposure_sites[[#This Row],[Date]]</f>
        <v>44067</v>
      </c>
      <c r="F625" s="3">
        <f>VIC_public_exposure_sites[[#This Row],[Exposure Date]]</f>
        <v>44067</v>
      </c>
      <c r="G625" s="3">
        <f>VIC_public_exposure_sites[[#This Row],[Date]]+14</f>
        <v>44081</v>
      </c>
      <c r="H625" s="3">
        <f>VIC_public_exposure_sites[[#This Row],[Onset of symptoms up to]]</f>
        <v>44081</v>
      </c>
      <c r="I625" s="3" t="s">
        <v>605</v>
      </c>
      <c r="J625" s="3"/>
      <c r="K625" s="4">
        <v>-37.792993000000003</v>
      </c>
      <c r="L625" s="4">
        <v>144.74641399999999</v>
      </c>
    </row>
    <row r="626" spans="1:12" x14ac:dyDescent="0.6">
      <c r="A626" s="3">
        <v>44058</v>
      </c>
      <c r="B626" s="4"/>
      <c r="C626" s="5" t="s">
        <v>2121</v>
      </c>
      <c r="D626" s="7" t="s">
        <v>2145</v>
      </c>
      <c r="E626" s="3">
        <f>VIC_public_exposure_sites[[#This Row],[Date]]</f>
        <v>44058</v>
      </c>
      <c r="F626" s="3">
        <f>VIC_public_exposure_sites[[#This Row],[Exposure Date]]</f>
        <v>44058</v>
      </c>
      <c r="G626" s="3">
        <f>VIC_public_exposure_sites[[#This Row],[Date]]+14</f>
        <v>44072</v>
      </c>
      <c r="H626" s="3">
        <f>VIC_public_exposure_sites[[#This Row],[Onset of symptoms up to]]</f>
        <v>44072</v>
      </c>
      <c r="I626" s="3" t="s">
        <v>2143</v>
      </c>
      <c r="J626" s="6" t="s">
        <v>2144</v>
      </c>
      <c r="K626" s="4" t="str">
        <f>LEFT(VIC_public_exposure_sites[[#This Row],[Lat-Lon]],FIND(",",VIC_public_exposure_sites[[#This Row],[Lat-Lon]])-1)</f>
        <v>-37.8545387</v>
      </c>
      <c r="L626" s="4" t="str">
        <f>MID(VIC_public_exposure_sites[[#This Row],[Lat-Lon]],FIND(",",VIC_public_exposure_sites[[#This Row],[Lat-Lon]])+1,9999)</f>
        <v>145.0094813</v>
      </c>
    </row>
    <row r="627" spans="1:12" x14ac:dyDescent="0.6">
      <c r="A627" s="3">
        <v>44056</v>
      </c>
      <c r="B627" s="4"/>
      <c r="C627" s="5" t="s">
        <v>2122</v>
      </c>
      <c r="D627" s="7" t="s">
        <v>2145</v>
      </c>
      <c r="E627" s="3">
        <f>VIC_public_exposure_sites[[#This Row],[Date]]</f>
        <v>44056</v>
      </c>
      <c r="F627" s="3">
        <f>VIC_public_exposure_sites[[#This Row],[Exposure Date]]</f>
        <v>44056</v>
      </c>
      <c r="G627" s="3">
        <f>VIC_public_exposure_sites[[#This Row],[Date]]+14</f>
        <v>44070</v>
      </c>
      <c r="H627" s="3">
        <f>VIC_public_exposure_sites[[#This Row],[Onset of symptoms up to]]</f>
        <v>44070</v>
      </c>
      <c r="I627" s="3" t="s">
        <v>2123</v>
      </c>
      <c r="J627" s="4" t="s">
        <v>2124</v>
      </c>
      <c r="K627" s="4" t="s">
        <v>2125</v>
      </c>
      <c r="L627" s="4" t="s">
        <v>2126</v>
      </c>
    </row>
    <row r="628" spans="1:12" x14ac:dyDescent="0.6">
      <c r="A628" s="3">
        <v>44054</v>
      </c>
      <c r="B628" s="4"/>
      <c r="C628" s="5" t="s">
        <v>2146</v>
      </c>
      <c r="D628" s="7" t="s">
        <v>2145</v>
      </c>
      <c r="E628" s="3">
        <f>VIC_public_exposure_sites[[#This Row],[Date]]</f>
        <v>44054</v>
      </c>
      <c r="F628" s="3">
        <f>VIC_public_exposure_sites[[#This Row],[Exposure Date]]</f>
        <v>44054</v>
      </c>
      <c r="G628" s="3">
        <f>VIC_public_exposure_sites[[#This Row],[Date]]+14</f>
        <v>44068</v>
      </c>
      <c r="H628" s="3">
        <f>VIC_public_exposure_sites[[#This Row],[Onset of symptoms up to]]</f>
        <v>44068</v>
      </c>
      <c r="I628" s="3" t="s">
        <v>2147</v>
      </c>
      <c r="J628" s="4" t="s">
        <v>2148</v>
      </c>
      <c r="K628" s="4" t="s">
        <v>2149</v>
      </c>
      <c r="L628" s="4" t="s">
        <v>2150</v>
      </c>
    </row>
    <row r="629" spans="1:12" x14ac:dyDescent="0.6">
      <c r="A629" s="3">
        <v>44058</v>
      </c>
      <c r="B629" s="4"/>
      <c r="C629" s="5" t="s">
        <v>2127</v>
      </c>
      <c r="D629" s="7" t="s">
        <v>2145</v>
      </c>
      <c r="E629" s="3">
        <f>VIC_public_exposure_sites[[#This Row],[Date]]</f>
        <v>44058</v>
      </c>
      <c r="F629" s="3">
        <f>VIC_public_exposure_sites[[#This Row],[Exposure Date]]</f>
        <v>44058</v>
      </c>
      <c r="G629" s="3">
        <f>VIC_public_exposure_sites[[#This Row],[Date]]+14</f>
        <v>44072</v>
      </c>
      <c r="H629" s="3">
        <f>VIC_public_exposure_sites[[#This Row],[Onset of symptoms up to]]</f>
        <v>44072</v>
      </c>
      <c r="I629" s="3" t="s">
        <v>2128</v>
      </c>
      <c r="J629" s="4" t="s">
        <v>2129</v>
      </c>
      <c r="K629" s="4" t="s">
        <v>2130</v>
      </c>
      <c r="L629" s="4" t="s">
        <v>2131</v>
      </c>
    </row>
    <row r="630" spans="1:12" x14ac:dyDescent="0.6">
      <c r="A630" s="3">
        <v>44055</v>
      </c>
      <c r="B630" s="4"/>
      <c r="C630" s="5" t="s">
        <v>2132</v>
      </c>
      <c r="D630" s="7" t="s">
        <v>2145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2151</v>
      </c>
      <c r="J630" s="6" t="s">
        <v>2152</v>
      </c>
      <c r="K630" s="4" t="str">
        <f>LEFT(VIC_public_exposure_sites[[#This Row],[Lat-Lon]],FIND(",",VIC_public_exposure_sites[[#This Row],[Lat-Lon]])-1)</f>
        <v>-37.7626021</v>
      </c>
      <c r="L630" s="4" t="str">
        <f>MID(VIC_public_exposure_sites[[#This Row],[Lat-Lon]],FIND(",",VIC_public_exposure_sites[[#This Row],[Lat-Lon]])+1,9999)</f>
        <v>145.0199553</v>
      </c>
    </row>
    <row r="631" spans="1:12" x14ac:dyDescent="0.6">
      <c r="A631" s="3">
        <v>44061</v>
      </c>
      <c r="B631" s="4"/>
      <c r="C631" s="5" t="s">
        <v>2138</v>
      </c>
      <c r="D631" s="7" t="s">
        <v>2145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2139</v>
      </c>
      <c r="J631" s="4" t="s">
        <v>2140</v>
      </c>
      <c r="K631" s="4" t="s">
        <v>2141</v>
      </c>
      <c r="L631" s="4" t="s">
        <v>2142</v>
      </c>
    </row>
    <row r="632" spans="1:12" x14ac:dyDescent="0.6">
      <c r="A632" s="3">
        <v>44061</v>
      </c>
      <c r="B632" s="4"/>
      <c r="C632" s="5" t="s">
        <v>2297</v>
      </c>
      <c r="D632" s="7" t="s">
        <v>2145</v>
      </c>
      <c r="E632" s="3">
        <f>VIC_public_exposure_sites[[#This Row],[Date]]</f>
        <v>44061</v>
      </c>
      <c r="F632" s="3">
        <f>VIC_public_exposure_sites[[#This Row],[Exposure Date]]</f>
        <v>44061</v>
      </c>
      <c r="G632" s="3">
        <f>VIC_public_exposure_sites[[#This Row],[Date]]+14</f>
        <v>44075</v>
      </c>
      <c r="H632" s="3">
        <f>VIC_public_exposure_sites[[#This Row],[Onset of symptoms up to]]</f>
        <v>44075</v>
      </c>
      <c r="I632" s="3" t="s">
        <v>2139</v>
      </c>
      <c r="J632" s="4" t="s">
        <v>2140</v>
      </c>
      <c r="K632" s="4" t="s">
        <v>2141</v>
      </c>
      <c r="L632" s="4" t="s">
        <v>2142</v>
      </c>
    </row>
    <row r="633" spans="1:12" x14ac:dyDescent="0.6">
      <c r="A633" s="3">
        <v>44061</v>
      </c>
      <c r="B633" s="4"/>
      <c r="C633" s="5" t="s">
        <v>2297</v>
      </c>
      <c r="D633" s="7" t="s">
        <v>2145</v>
      </c>
      <c r="E633" s="3">
        <f>VIC_public_exposure_sites[[#This Row],[Date]]</f>
        <v>44061</v>
      </c>
      <c r="F633" s="3">
        <f>VIC_public_exposure_sites[[#This Row],[Exposure Date]]</f>
        <v>44061</v>
      </c>
      <c r="G633" s="3">
        <f>VIC_public_exposure_sites[[#This Row],[Date]]+14</f>
        <v>44075</v>
      </c>
      <c r="H633" s="3">
        <f>VIC_public_exposure_sites[[#This Row],[Onset of symptoms up to]]</f>
        <v>44075</v>
      </c>
      <c r="I633" s="3" t="s">
        <v>2134</v>
      </c>
      <c r="J633" s="4" t="s">
        <v>2135</v>
      </c>
      <c r="K633" s="4" t="s">
        <v>2136</v>
      </c>
      <c r="L633" s="4" t="s">
        <v>2137</v>
      </c>
    </row>
    <row r="634" spans="1:12" x14ac:dyDescent="0.6">
      <c r="A634" s="3">
        <v>44061</v>
      </c>
      <c r="B634" s="4"/>
      <c r="C634" s="5" t="s">
        <v>2133</v>
      </c>
      <c r="D634" s="7" t="s">
        <v>2145</v>
      </c>
      <c r="E634" s="3">
        <f>VIC_public_exposure_sites[[#This Row],[Date]]</f>
        <v>44061</v>
      </c>
      <c r="F634" s="3">
        <f>VIC_public_exposure_sites[[#This Row],[Exposure Date]]</f>
        <v>44061</v>
      </c>
      <c r="G634" s="3">
        <f>VIC_public_exposure_sites[[#This Row],[Date]]+14</f>
        <v>44075</v>
      </c>
      <c r="H634" s="3">
        <f>VIC_public_exposure_sites[[#This Row],[Onset of symptoms up to]]</f>
        <v>44075</v>
      </c>
      <c r="I634" s="3" t="s">
        <v>2134</v>
      </c>
      <c r="J634" s="4" t="s">
        <v>2135</v>
      </c>
      <c r="K634" s="4" t="s">
        <v>2136</v>
      </c>
      <c r="L634" s="4" t="s">
        <v>2137</v>
      </c>
    </row>
    <row r="635" spans="1:12" x14ac:dyDescent="0.6">
      <c r="A635" s="3">
        <v>44061</v>
      </c>
      <c r="B635" s="4"/>
      <c r="C635" s="5" t="s">
        <v>2099</v>
      </c>
      <c r="D635" s="7" t="s">
        <v>477</v>
      </c>
      <c r="E635" s="3">
        <f>VIC_public_exposure_sites[[#This Row],[Date]]</f>
        <v>44061</v>
      </c>
      <c r="F635" s="3">
        <f>VIC_public_exposure_sites[[#This Row],[Exposure Date]]</f>
        <v>44061</v>
      </c>
      <c r="G635" s="3">
        <f>VIC_public_exposure_sites[[#This Row],[Date]]+14</f>
        <v>44075</v>
      </c>
      <c r="H635" s="3">
        <f>VIC_public_exposure_sites[[#This Row],[Onset of symptoms up to]]</f>
        <v>44075</v>
      </c>
      <c r="I635" s="3" t="s">
        <v>2100</v>
      </c>
      <c r="J635" s="4" t="s">
        <v>2101</v>
      </c>
      <c r="K635" s="4" t="s">
        <v>2102</v>
      </c>
      <c r="L635" s="4" t="s">
        <v>2103</v>
      </c>
    </row>
    <row r="636" spans="1:12" x14ac:dyDescent="0.6">
      <c r="A636" s="3">
        <v>44064</v>
      </c>
      <c r="B636" s="4"/>
      <c r="C636" s="5" t="s">
        <v>2104</v>
      </c>
      <c r="D636" s="7" t="s">
        <v>477</v>
      </c>
      <c r="E636" s="3">
        <f>VIC_public_exposure_sites[[#This Row],[Date]]</f>
        <v>44064</v>
      </c>
      <c r="F636" s="3">
        <f>VIC_public_exposure_sites[[#This Row],[Exposure Date]]</f>
        <v>44064</v>
      </c>
      <c r="G636" s="3">
        <f>VIC_public_exposure_sites[[#This Row],[Date]]+14</f>
        <v>44078</v>
      </c>
      <c r="H636" s="3">
        <f>VIC_public_exposure_sites[[#This Row],[Onset of symptoms up to]]</f>
        <v>44078</v>
      </c>
      <c r="I636" s="3" t="s">
        <v>2105</v>
      </c>
      <c r="J636" s="4" t="s">
        <v>2106</v>
      </c>
      <c r="K636" s="4" t="s">
        <v>2107</v>
      </c>
      <c r="L636" s="4" t="s">
        <v>2108</v>
      </c>
    </row>
    <row r="637" spans="1:12" x14ac:dyDescent="0.6">
      <c r="A637" s="3">
        <v>44059</v>
      </c>
      <c r="B637" s="4"/>
      <c r="C637" s="5" t="s">
        <v>2109</v>
      </c>
      <c r="D637" s="7" t="s">
        <v>477</v>
      </c>
      <c r="E637" s="3">
        <f>VIC_public_exposure_sites[[#This Row],[Date]]</f>
        <v>44059</v>
      </c>
      <c r="F637" s="3">
        <f>VIC_public_exposure_sites[[#This Row],[Exposure Date]]</f>
        <v>44059</v>
      </c>
      <c r="G637" s="3">
        <f>VIC_public_exposure_sites[[#This Row],[Date]]+14</f>
        <v>44073</v>
      </c>
      <c r="H637" s="3">
        <f>VIC_public_exposure_sites[[#This Row],[Onset of symptoms up to]]</f>
        <v>44073</v>
      </c>
      <c r="I637" s="3" t="s">
        <v>2110</v>
      </c>
      <c r="J637" s="4" t="s">
        <v>2111</v>
      </c>
      <c r="K637" s="4" t="s">
        <v>2112</v>
      </c>
      <c r="L637" s="4" t="s">
        <v>2113</v>
      </c>
    </row>
    <row r="638" spans="1:12" x14ac:dyDescent="0.6">
      <c r="A638" s="3">
        <v>44066</v>
      </c>
      <c r="B638" s="4"/>
      <c r="C638" s="5" t="s">
        <v>2077</v>
      </c>
      <c r="D638" s="7" t="s">
        <v>2090</v>
      </c>
      <c r="E638" s="3">
        <f>VIC_public_exposure_sites[[#This Row],[Date]]</f>
        <v>44066</v>
      </c>
      <c r="F638" s="3">
        <f>VIC_public_exposure_sites[[#This Row],[Exposure Date]]</f>
        <v>44066</v>
      </c>
      <c r="G638" s="3">
        <f>VIC_public_exposure_sites[[#This Row],[Date]]+14</f>
        <v>44080</v>
      </c>
      <c r="H638" s="3">
        <f>VIC_public_exposure_sites[[#This Row],[Onset of symptoms up to]]</f>
        <v>44080</v>
      </c>
      <c r="I638" s="3" t="s">
        <v>2091</v>
      </c>
      <c r="J638" s="6" t="s">
        <v>2092</v>
      </c>
      <c r="K638" s="4" t="str">
        <f>LEFT(VIC_public_exposure_sites[[#This Row],[Lat-Lon]],FIND(",",VIC_public_exposure_sites[[#This Row],[Lat-Lon]])-1)</f>
        <v>-38.029124</v>
      </c>
      <c r="L638" s="4" t="str">
        <f>MID(VIC_public_exposure_sites[[#This Row],[Lat-Lon]],FIND(",",VIC_public_exposure_sites[[#This Row],[Lat-Lon]])+1,9999)</f>
        <v>145.2376987</v>
      </c>
    </row>
    <row r="639" spans="1:12" x14ac:dyDescent="0.6">
      <c r="A639" s="3">
        <v>44066</v>
      </c>
      <c r="B639" s="4"/>
      <c r="C639" s="5" t="s">
        <v>2078</v>
      </c>
      <c r="D639" s="7" t="s">
        <v>2090</v>
      </c>
      <c r="E639" s="3">
        <f>VIC_public_exposure_sites[[#This Row],[Date]]</f>
        <v>44066</v>
      </c>
      <c r="F639" s="3">
        <f>VIC_public_exposure_sites[[#This Row],[Exposure Date]]</f>
        <v>44066</v>
      </c>
      <c r="G639" s="3">
        <f>VIC_public_exposure_sites[[#This Row],[Date]]+14</f>
        <v>44080</v>
      </c>
      <c r="H639" s="3">
        <f>VIC_public_exposure_sites[[#This Row],[Onset of symptoms up to]]</f>
        <v>44080</v>
      </c>
      <c r="I639" s="3" t="s">
        <v>2079</v>
      </c>
      <c r="J639" s="4" t="s">
        <v>2080</v>
      </c>
      <c r="K639" s="4" t="str">
        <f>LEFT(VIC_public_exposure_sites[[#This Row],[Lat-Lon]],FIND(",",VIC_public_exposure_sites[[#This Row],[Lat-Lon]])-1)</f>
        <v>-37.9272548</v>
      </c>
      <c r="L639" s="4" t="str">
        <f>MID(VIC_public_exposure_sites[[#This Row],[Lat-Lon]],FIND(",",VIC_public_exposure_sites[[#This Row],[Lat-Lon]])+1,9999)</f>
        <v xml:space="preserve"> 145.0080062</v>
      </c>
    </row>
    <row r="640" spans="1:12" x14ac:dyDescent="0.6">
      <c r="A640" s="3">
        <v>44066</v>
      </c>
      <c r="B640" s="4"/>
      <c r="C640" s="5" t="s">
        <v>2081</v>
      </c>
      <c r="D640" s="7" t="s">
        <v>2090</v>
      </c>
      <c r="E640" s="3">
        <f>VIC_public_exposure_sites[[#This Row],[Date]]</f>
        <v>44066</v>
      </c>
      <c r="F640" s="3">
        <f>VIC_public_exposure_sites[[#This Row],[Exposure Date]]</f>
        <v>44066</v>
      </c>
      <c r="G640" s="3">
        <f>VIC_public_exposure_sites[[#This Row],[Date]]+14</f>
        <v>44080</v>
      </c>
      <c r="H640" s="3">
        <f>VIC_public_exposure_sites[[#This Row],[Onset of symptoms up to]]</f>
        <v>44080</v>
      </c>
      <c r="I640" s="3" t="s">
        <v>2093</v>
      </c>
      <c r="J640" s="6" t="s">
        <v>2094</v>
      </c>
      <c r="K640" s="4" t="str">
        <f>LEFT(VIC_public_exposure_sites[[#This Row],[Lat-Lon]],FIND(",",VIC_public_exposure_sites[[#This Row],[Lat-Lon]])-1)</f>
        <v>-37.995193</v>
      </c>
      <c r="L640" s="4" t="str">
        <f>MID(VIC_public_exposure_sites[[#This Row],[Lat-Lon]],FIND(",",VIC_public_exposure_sites[[#This Row],[Lat-Lon]])+1,9999)</f>
        <v>145.1674733</v>
      </c>
    </row>
    <row r="641" spans="1:12" x14ac:dyDescent="0.6">
      <c r="A641" s="3">
        <v>44066</v>
      </c>
      <c r="B641" s="4"/>
      <c r="C641" s="5" t="s">
        <v>2082</v>
      </c>
      <c r="D641" s="7" t="s">
        <v>2090</v>
      </c>
      <c r="E641" s="3">
        <f>VIC_public_exposure_sites[[#This Row],[Date]]</f>
        <v>44066</v>
      </c>
      <c r="F641" s="3">
        <f>VIC_public_exposure_sites[[#This Row],[Exposure Date]]</f>
        <v>44066</v>
      </c>
      <c r="G641" s="3">
        <f>VIC_public_exposure_sites[[#This Row],[Date]]+14</f>
        <v>44080</v>
      </c>
      <c r="H641" s="3">
        <f>VIC_public_exposure_sites[[#This Row],[Onset of symptoms up to]]</f>
        <v>44080</v>
      </c>
      <c r="I641" s="3" t="s">
        <v>2083</v>
      </c>
      <c r="J641" s="4" t="s">
        <v>2084</v>
      </c>
      <c r="K641" s="4" t="str">
        <f>LEFT(VIC_public_exposure_sites[[#This Row],[Lat-Lon]],FIND(",",VIC_public_exposure_sites[[#This Row],[Lat-Lon]])-1)</f>
        <v>-37.8002572</v>
      </c>
      <c r="L641" s="4" t="str">
        <f>MID(VIC_public_exposure_sites[[#This Row],[Lat-Lon]],FIND(",",VIC_public_exposure_sites[[#This Row],[Lat-Lon]])+1,9999)</f>
        <v xml:space="preserve"> 144.9566709</v>
      </c>
    </row>
    <row r="642" spans="1:12" x14ac:dyDescent="0.6">
      <c r="A642" s="3">
        <v>44066</v>
      </c>
      <c r="B642" s="4"/>
      <c r="C642" s="5" t="s">
        <v>2085</v>
      </c>
      <c r="D642" s="7" t="s">
        <v>2090</v>
      </c>
      <c r="E642" s="3">
        <f>VIC_public_exposure_sites[[#This Row],[Date]]</f>
        <v>44066</v>
      </c>
      <c r="F642" s="3">
        <f>VIC_public_exposure_sites[[#This Row],[Exposure Date]]</f>
        <v>44066</v>
      </c>
      <c r="G642" s="3">
        <f>VIC_public_exposure_sites[[#This Row],[Date]]+14</f>
        <v>44080</v>
      </c>
      <c r="H642" s="3">
        <f>VIC_public_exposure_sites[[#This Row],[Onset of symptoms up to]]</f>
        <v>44080</v>
      </c>
      <c r="I642" s="3" t="s">
        <v>2086</v>
      </c>
      <c r="J642" s="4" t="s">
        <v>2087</v>
      </c>
      <c r="K642" s="4" t="str">
        <f>LEFT(VIC_public_exposure_sites[[#This Row],[Lat-Lon]],FIND(",",VIC_public_exposure_sites[[#This Row],[Lat-Lon]])-1)</f>
        <v>-37.7923746</v>
      </c>
      <c r="L642" s="4" t="str">
        <f>MID(VIC_public_exposure_sites[[#This Row],[Lat-Lon]],FIND(",",VIC_public_exposure_sites[[#This Row],[Lat-Lon]])+1,9999)</f>
        <v xml:space="preserve"> 144.8873861</v>
      </c>
    </row>
    <row r="643" spans="1:12" x14ac:dyDescent="0.6">
      <c r="A643" s="3">
        <v>44066</v>
      </c>
      <c r="B643" s="4"/>
      <c r="C643" s="5" t="s">
        <v>2088</v>
      </c>
      <c r="D643" s="7" t="s">
        <v>2090</v>
      </c>
      <c r="E643" s="3">
        <f>VIC_public_exposure_sites[[#This Row],[Date]]</f>
        <v>44066</v>
      </c>
      <c r="F643" s="3">
        <f>VIC_public_exposure_sites[[#This Row],[Exposure Date]]</f>
        <v>44066</v>
      </c>
      <c r="G643" s="3">
        <f>VIC_public_exposure_sites[[#This Row],[Date]]+14</f>
        <v>44080</v>
      </c>
      <c r="H643" s="3">
        <f>VIC_public_exposure_sites[[#This Row],[Onset of symptoms up to]]</f>
        <v>44080</v>
      </c>
      <c r="I643" s="3" t="s">
        <v>2095</v>
      </c>
      <c r="J643" s="6" t="s">
        <v>2096</v>
      </c>
      <c r="K643" s="4" t="str">
        <f>LEFT(VIC_public_exposure_sites[[#This Row],[Lat-Lon]],FIND(",",VIC_public_exposure_sites[[#This Row],[Lat-Lon]])-1)</f>
        <v>-38.120601</v>
      </c>
      <c r="L643" s="4" t="str">
        <f>MID(VIC_public_exposure_sites[[#This Row],[Lat-Lon]],FIND(",",VIC_public_exposure_sites[[#This Row],[Lat-Lon]])+1,9999)</f>
        <v>145.2696085</v>
      </c>
    </row>
    <row r="644" spans="1:12" x14ac:dyDescent="0.6">
      <c r="A644" s="3">
        <v>44066</v>
      </c>
      <c r="B644" s="4"/>
      <c r="C644" s="5" t="s">
        <v>2089</v>
      </c>
      <c r="D644" s="7" t="s">
        <v>2090</v>
      </c>
      <c r="E644" s="3">
        <f>VIC_public_exposure_sites[[#This Row],[Date]]</f>
        <v>44066</v>
      </c>
      <c r="F644" s="3">
        <f>VIC_public_exposure_sites[[#This Row],[Exposure Date]]</f>
        <v>44066</v>
      </c>
      <c r="G644" s="3">
        <f>VIC_public_exposure_sites[[#This Row],[Date]]+14</f>
        <v>44080</v>
      </c>
      <c r="H644" s="3">
        <f>VIC_public_exposure_sites[[#This Row],[Onset of symptoms up to]]</f>
        <v>44080</v>
      </c>
      <c r="I644" s="3" t="s">
        <v>2097</v>
      </c>
      <c r="J644" s="6" t="s">
        <v>2098</v>
      </c>
      <c r="K644" s="4" t="str">
        <f>LEFT(VIC_public_exposure_sites[[#This Row],[Lat-Lon]],FIND(",",VIC_public_exposure_sites[[#This Row],[Lat-Lon]])-1)</f>
        <v>-37.8144741</v>
      </c>
      <c r="L644" s="4" t="str">
        <f>MID(VIC_public_exposure_sites[[#This Row],[Lat-Lon]],FIND(",",VIC_public_exposure_sites[[#This Row],[Lat-Lon]])+1,9999)</f>
        <v>144.9334305</v>
      </c>
    </row>
    <row r="645" spans="1:12" x14ac:dyDescent="0.6">
      <c r="A645" s="3">
        <v>44065</v>
      </c>
      <c r="B645" s="4"/>
      <c r="C645" s="5" t="s">
        <v>2061</v>
      </c>
      <c r="D645" s="7" t="s">
        <v>2076</v>
      </c>
      <c r="E645" s="3">
        <f>VIC_public_exposure_sites[[#This Row],[Date]]</f>
        <v>44065</v>
      </c>
      <c r="F645" s="3">
        <f>VIC_public_exposure_sites[[#This Row],[Exposure Date]]</f>
        <v>44065</v>
      </c>
      <c r="G645" s="3">
        <f>VIC_public_exposure_sites[[#This Row],[Date]]+14</f>
        <v>44079</v>
      </c>
      <c r="H645" s="3">
        <f>VIC_public_exposure_sites[[#This Row],[Onset of symptoms up to]]</f>
        <v>44079</v>
      </c>
      <c r="I645" s="3" t="s">
        <v>2062</v>
      </c>
      <c r="J645" s="4" t="s">
        <v>2063</v>
      </c>
      <c r="K645" s="4" t="s">
        <v>2064</v>
      </c>
      <c r="L645" s="4" t="s">
        <v>2065</v>
      </c>
    </row>
    <row r="646" spans="1:12" x14ac:dyDescent="0.6">
      <c r="A646" s="3">
        <v>44065</v>
      </c>
      <c r="B646" s="4"/>
      <c r="C646" s="5" t="s">
        <v>2066</v>
      </c>
      <c r="D646" s="7" t="s">
        <v>2076</v>
      </c>
      <c r="E646" s="3">
        <f>VIC_public_exposure_sites[[#This Row],[Date]]</f>
        <v>44065</v>
      </c>
      <c r="F646" s="3">
        <f>VIC_public_exposure_sites[[#This Row],[Exposure Date]]</f>
        <v>44065</v>
      </c>
      <c r="G646" s="3">
        <f>VIC_public_exposure_sites[[#This Row],[Date]]+14</f>
        <v>44079</v>
      </c>
      <c r="H646" s="3">
        <f>VIC_public_exposure_sites[[#This Row],[Onset of symptoms up to]]</f>
        <v>44079</v>
      </c>
      <c r="I646" s="3" t="s">
        <v>2067</v>
      </c>
      <c r="J646" s="4" t="s">
        <v>2068</v>
      </c>
      <c r="K646" s="4" t="s">
        <v>2069</v>
      </c>
      <c r="L646" s="4" t="s">
        <v>2070</v>
      </c>
    </row>
    <row r="647" spans="1:12" x14ac:dyDescent="0.6">
      <c r="A647" s="3">
        <v>44065</v>
      </c>
      <c r="B647" s="4"/>
      <c r="C647" s="5" t="s">
        <v>2071</v>
      </c>
      <c r="D647" s="7" t="s">
        <v>2076</v>
      </c>
      <c r="E647" s="3">
        <f>VIC_public_exposure_sites[[#This Row],[Date]]</f>
        <v>44065</v>
      </c>
      <c r="F647" s="3">
        <f>VIC_public_exposure_sites[[#This Row],[Exposure Date]]</f>
        <v>44065</v>
      </c>
      <c r="G647" s="3">
        <f>VIC_public_exposure_sites[[#This Row],[Date]]+14</f>
        <v>44079</v>
      </c>
      <c r="H647" s="3">
        <f>VIC_public_exposure_sites[[#This Row],[Onset of symptoms up to]]</f>
        <v>44079</v>
      </c>
      <c r="I647" s="3" t="s">
        <v>2072</v>
      </c>
      <c r="J647" s="4" t="s">
        <v>2073</v>
      </c>
      <c r="K647" s="4" t="s">
        <v>2074</v>
      </c>
      <c r="L647" s="4" t="s">
        <v>2075</v>
      </c>
    </row>
    <row r="648" spans="1:12" x14ac:dyDescent="0.6">
      <c r="A648" s="3">
        <v>44064</v>
      </c>
      <c r="B648" s="4"/>
      <c r="C648" s="5" t="s">
        <v>2050</v>
      </c>
      <c r="D648" s="7" t="s">
        <v>2060</v>
      </c>
      <c r="E648" s="3">
        <f>VIC_public_exposure_sites[[#This Row],[Date]]</f>
        <v>44064</v>
      </c>
      <c r="F648" s="3">
        <f>VIC_public_exposure_sites[[#This Row],[Exposure Date]]</f>
        <v>44064</v>
      </c>
      <c r="G648" s="3">
        <f>VIC_public_exposure_sites[[#This Row],[Date]]+14</f>
        <v>44078</v>
      </c>
      <c r="H648" s="3">
        <f>VIC_public_exposure_sites[[#This Row],[Onset of symptoms up to]]</f>
        <v>44078</v>
      </c>
      <c r="I648" s="3" t="s">
        <v>331</v>
      </c>
      <c r="J648" s="6" t="s">
        <v>2056</v>
      </c>
      <c r="K648" s="4" t="str">
        <f>LEFT(VIC_public_exposure_sites[[#This Row],[Lat-Lon]],FIND(",",VIC_public_exposure_sites[[#This Row],[Lat-Lon]])-1)</f>
        <v>-37.8146209</v>
      </c>
      <c r="L648" s="4" t="str">
        <f>MID(VIC_public_exposure_sites[[#This Row],[Lat-Lon]],FIND(",",VIC_public_exposure_sites[[#This Row],[Lat-Lon]])+1,9999)</f>
        <v>144.9966363</v>
      </c>
    </row>
    <row r="649" spans="1:12" x14ac:dyDescent="0.6">
      <c r="A649" s="3">
        <v>44064</v>
      </c>
      <c r="B649" s="4"/>
      <c r="C649" s="5" t="s">
        <v>2051</v>
      </c>
      <c r="D649" s="7" t="s">
        <v>2060</v>
      </c>
      <c r="E649" s="3">
        <f>VIC_public_exposure_sites[[#This Row],[Date]]</f>
        <v>44064</v>
      </c>
      <c r="F649" s="3">
        <f>VIC_public_exposure_sites[[#This Row],[Exposure Date]]</f>
        <v>44064</v>
      </c>
      <c r="G649" s="3">
        <f>VIC_public_exposure_sites[[#This Row],[Date]]+14</f>
        <v>44078</v>
      </c>
      <c r="H649" s="3">
        <f>VIC_public_exposure_sites[[#This Row],[Onset of symptoms up to]]</f>
        <v>44078</v>
      </c>
      <c r="I649" s="3" t="s">
        <v>2057</v>
      </c>
      <c r="J649" s="6" t="s">
        <v>2058</v>
      </c>
      <c r="K649" s="4" t="str">
        <f>LEFT(VIC_public_exposure_sites[[#This Row],[Lat-Lon]],FIND(",",VIC_public_exposure_sites[[#This Row],[Lat-Lon]])-1)</f>
        <v>-38.152786</v>
      </c>
      <c r="L649" s="4" t="str">
        <f>MID(VIC_public_exposure_sites[[#This Row],[Lat-Lon]],FIND(",",VIC_public_exposure_sites[[#This Row],[Lat-Lon]])+1,9999)</f>
        <v>145.153634</v>
      </c>
    </row>
    <row r="650" spans="1:12" x14ac:dyDescent="0.6">
      <c r="A650" s="3">
        <v>44064</v>
      </c>
      <c r="B650" s="4"/>
      <c r="C650" s="5" t="s">
        <v>2052</v>
      </c>
      <c r="D650" s="7" t="s">
        <v>2060</v>
      </c>
      <c r="E650" s="3">
        <f>VIC_public_exposure_sites[[#This Row],[Date]]</f>
        <v>44064</v>
      </c>
      <c r="F650" s="3">
        <f>VIC_public_exposure_sites[[#This Row],[Exposure Date]]</f>
        <v>44064</v>
      </c>
      <c r="G650" s="3">
        <f>VIC_public_exposure_sites[[#This Row],[Date]]+14</f>
        <v>44078</v>
      </c>
      <c r="H650" s="3">
        <f>VIC_public_exposure_sites[[#This Row],[Onset of symptoms up to]]</f>
        <v>44078</v>
      </c>
      <c r="I650" s="3" t="s">
        <v>2053</v>
      </c>
      <c r="J650" s="4" t="s">
        <v>2054</v>
      </c>
      <c r="K650" s="4" t="str">
        <f>LEFT(VIC_public_exposure_sites[[#This Row],[Lat-Lon]],FIND(",",VIC_public_exposure_sites[[#This Row],[Lat-Lon]])-1)</f>
        <v>-37.7989382</v>
      </c>
      <c r="L650" s="4" t="str">
        <f>MID(VIC_public_exposure_sites[[#This Row],[Lat-Lon]],FIND(",",VIC_public_exposure_sites[[#This Row],[Lat-Lon]])+1,9999)</f>
        <v xml:space="preserve"> 144.9547665</v>
      </c>
    </row>
    <row r="651" spans="1:12" x14ac:dyDescent="0.6">
      <c r="A651" s="3">
        <v>44064</v>
      </c>
      <c r="B651" s="4"/>
      <c r="C651" s="5" t="s">
        <v>2055</v>
      </c>
      <c r="D651" s="7" t="s">
        <v>2060</v>
      </c>
      <c r="E651" s="3">
        <f>VIC_public_exposure_sites[[#This Row],[Date]]</f>
        <v>44064</v>
      </c>
      <c r="F651" s="3">
        <f>VIC_public_exposure_sites[[#This Row],[Exposure Date]]</f>
        <v>44064</v>
      </c>
      <c r="G651" s="3">
        <f>VIC_public_exposure_sites[[#This Row],[Date]]+14</f>
        <v>44078</v>
      </c>
      <c r="H651" s="3">
        <f>VIC_public_exposure_sites[[#This Row],[Onset of symptoms up to]]</f>
        <v>44078</v>
      </c>
      <c r="I651" s="3" t="s">
        <v>162</v>
      </c>
      <c r="J651" s="6" t="s">
        <v>2059</v>
      </c>
      <c r="K651" s="4" t="str">
        <f>LEFT(VIC_public_exposure_sites[[#This Row],[Lat-Lon]],FIND(",",VIC_public_exposure_sites[[#This Row],[Lat-Lon]])-1)</f>
        <v>-37.692537</v>
      </c>
      <c r="L651" s="4" t="str">
        <f>MID(VIC_public_exposure_sites[[#This Row],[Lat-Lon]],FIND(",",VIC_public_exposure_sites[[#This Row],[Lat-Lon]])+1,9999)</f>
        <v>145.0632278</v>
      </c>
    </row>
    <row r="652" spans="1:12" x14ac:dyDescent="0.6">
      <c r="A652" s="3">
        <v>44063</v>
      </c>
      <c r="B652" s="4"/>
      <c r="C652" s="5" t="s">
        <v>2045</v>
      </c>
      <c r="D652" s="7" t="s">
        <v>572</v>
      </c>
      <c r="E652" s="3">
        <f>VIC_public_exposure_sites[[#This Row],[Date]]</f>
        <v>44063</v>
      </c>
      <c r="F652" s="3">
        <f>VIC_public_exposure_sites[[#This Row],[Exposure Date]]</f>
        <v>44063</v>
      </c>
      <c r="G652" s="3">
        <f>VIC_public_exposure_sites[[#This Row],[Date]]+14</f>
        <v>44077</v>
      </c>
      <c r="H652" s="3">
        <f>VIC_public_exposure_sites[[#This Row],[Onset of symptoms up to]]</f>
        <v>44077</v>
      </c>
      <c r="I652" s="3" t="s">
        <v>2046</v>
      </c>
      <c r="J652" s="4" t="s">
        <v>2047</v>
      </c>
      <c r="K652" s="4" t="s">
        <v>2048</v>
      </c>
      <c r="L652" s="4" t="s">
        <v>2049</v>
      </c>
    </row>
    <row r="653" spans="1:12" x14ac:dyDescent="0.6">
      <c r="A653" s="3">
        <v>44062</v>
      </c>
      <c r="B653" s="4"/>
      <c r="C653" s="5" t="s">
        <v>2030</v>
      </c>
      <c r="D653" s="7" t="s">
        <v>2038</v>
      </c>
      <c r="E653" s="3">
        <f>VIC_public_exposure_sites[[#This Row],[Date]]</f>
        <v>44062</v>
      </c>
      <c r="F653" s="3">
        <f>VIC_public_exposure_sites[[#This Row],[Exposure Date]]</f>
        <v>44062</v>
      </c>
      <c r="G653" s="3">
        <f>VIC_public_exposure_sites[[#This Row],[Date]]+14</f>
        <v>44076</v>
      </c>
      <c r="H653" s="3">
        <f>VIC_public_exposure_sites[[#This Row],[Onset of symptoms up to]]</f>
        <v>44076</v>
      </c>
      <c r="I653" s="3" t="s">
        <v>2031</v>
      </c>
      <c r="J653" s="4" t="s">
        <v>2032</v>
      </c>
      <c r="K653" s="4" t="s">
        <v>2033</v>
      </c>
      <c r="L653" s="4" t="s">
        <v>2034</v>
      </c>
    </row>
    <row r="654" spans="1:12" x14ac:dyDescent="0.6">
      <c r="A654" s="3">
        <v>44062</v>
      </c>
      <c r="B654" s="4"/>
      <c r="C654" s="5" t="s">
        <v>2035</v>
      </c>
      <c r="D654" s="7" t="s">
        <v>2038</v>
      </c>
      <c r="E654" s="3">
        <f>VIC_public_exposure_sites[[#This Row],[Date]]</f>
        <v>44062</v>
      </c>
      <c r="F654" s="3">
        <f>VIC_public_exposure_sites[[#This Row],[Exposure Date]]</f>
        <v>44062</v>
      </c>
      <c r="G654" s="3">
        <f>VIC_public_exposure_sites[[#This Row],[Date]]+14</f>
        <v>44076</v>
      </c>
      <c r="H654" s="3">
        <f>VIC_public_exposure_sites[[#This Row],[Onset of symptoms up to]]</f>
        <v>44076</v>
      </c>
      <c r="I654" s="3" t="s">
        <v>2036</v>
      </c>
      <c r="J654" s="6" t="s">
        <v>2037</v>
      </c>
      <c r="K654" s="4" t="str">
        <f>LEFT(VIC_public_exposure_sites[[#This Row],[Lat-Lon]],FIND(",",VIC_public_exposure_sites[[#This Row],[Lat-Lon]])-1)</f>
        <v>-37.8259607</v>
      </c>
      <c r="L654" s="4" t="str">
        <f>MID(VIC_public_exposure_sites[[#This Row],[Lat-Lon]],FIND(",",VIC_public_exposure_sites[[#This Row],[Lat-Lon]])+1,9999)</f>
        <v>144.7943923</v>
      </c>
    </row>
    <row r="655" spans="1:12" x14ac:dyDescent="0.6">
      <c r="A655" s="3">
        <v>44062</v>
      </c>
      <c r="B655" s="4"/>
      <c r="C655" s="5" t="s">
        <v>2039</v>
      </c>
      <c r="D655" s="7" t="s">
        <v>572</v>
      </c>
      <c r="E655" s="3">
        <f>VIC_public_exposure_sites[[#This Row],[Date]]</f>
        <v>44062</v>
      </c>
      <c r="F655" s="3">
        <f>VIC_public_exposure_sites[[#This Row],[Exposure Date]]</f>
        <v>44062</v>
      </c>
      <c r="G655" s="3">
        <f>VIC_public_exposure_sites[[#This Row],[Date]]+14</f>
        <v>44076</v>
      </c>
      <c r="H655" s="3">
        <f>VIC_public_exposure_sites[[#This Row],[Onset of symptoms up to]]</f>
        <v>44076</v>
      </c>
      <c r="I655" s="3" t="s">
        <v>2040</v>
      </c>
      <c r="J655" s="6" t="s">
        <v>2041</v>
      </c>
      <c r="K655" s="4" t="str">
        <f>LEFT(VIC_public_exposure_sites[[#This Row],[Lat-Lon]],FIND(",",VIC_public_exposure_sites[[#This Row],[Lat-Lon]])-1)</f>
        <v>-37.7909654</v>
      </c>
      <c r="L655" s="4" t="str">
        <f>MID(VIC_public_exposure_sites[[#This Row],[Lat-Lon]],FIND(",",VIC_public_exposure_sites[[#This Row],[Lat-Lon]])+1,9999)</f>
        <v xml:space="preserve"> 144.9731224</v>
      </c>
    </row>
    <row r="656" spans="1:12" x14ac:dyDescent="0.6">
      <c r="A656" s="3">
        <v>44062</v>
      </c>
      <c r="B656" s="4"/>
      <c r="C656" s="5" t="s">
        <v>2042</v>
      </c>
      <c r="D656" s="7" t="s">
        <v>572</v>
      </c>
      <c r="E656" s="3">
        <f>VIC_public_exposure_sites[[#This Row],[Date]]</f>
        <v>44062</v>
      </c>
      <c r="F656" s="3">
        <f>VIC_public_exposure_sites[[#This Row],[Exposure Date]]</f>
        <v>44062</v>
      </c>
      <c r="G656" s="3">
        <f>VIC_public_exposure_sites[[#This Row],[Date]]+14</f>
        <v>44076</v>
      </c>
      <c r="H656" s="3">
        <f>VIC_public_exposure_sites[[#This Row],[Onset of symptoms up to]]</f>
        <v>44076</v>
      </c>
      <c r="I656" s="3" t="s">
        <v>2043</v>
      </c>
      <c r="J656" s="6" t="s">
        <v>2044</v>
      </c>
      <c r="K656" s="4" t="str">
        <f>LEFT(VIC_public_exposure_sites[[#This Row],[Lat-Lon]],FIND(",",VIC_public_exposure_sites[[#This Row],[Lat-Lon]])-1)</f>
        <v>-37.7024081</v>
      </c>
      <c r="L656" s="4" t="str">
        <f>MID(VIC_public_exposure_sites[[#This Row],[Lat-Lon]],FIND(",",VIC_public_exposure_sites[[#This Row],[Lat-Lon]])+1,9999)</f>
        <v xml:space="preserve"> 145.0753323</v>
      </c>
    </row>
    <row r="657" spans="1:12" x14ac:dyDescent="0.6">
      <c r="A657" s="3">
        <v>44061</v>
      </c>
      <c r="B657" s="4"/>
      <c r="C657" s="5" t="s">
        <v>1337</v>
      </c>
      <c r="D657" s="7" t="s">
        <v>1499</v>
      </c>
      <c r="E657" s="3">
        <f>VIC_public_exposure_sites[[#This Row],[Date]]</f>
        <v>44061</v>
      </c>
      <c r="F657" s="3">
        <f>VIC_public_exposure_sites[[#This Row],[Exposure Date]]</f>
        <v>44061</v>
      </c>
      <c r="G657" s="3">
        <f>VIC_public_exposure_sites[[#This Row],[Date]]+14</f>
        <v>44075</v>
      </c>
      <c r="H657" s="3">
        <f>VIC_public_exposure_sites[[#This Row],[Onset of symptoms up to]]</f>
        <v>44075</v>
      </c>
      <c r="I657" s="3" t="s">
        <v>1338</v>
      </c>
      <c r="J657" s="4" t="s">
        <v>1339</v>
      </c>
      <c r="K657" s="4" t="str">
        <f>LEFT(VIC_public_exposure_sites[[#This Row],[Lat-Lon]],FIND(",",VIC_public_exposure_sites[[#This Row],[Lat-Lon]])-1)</f>
        <v>-37.8126712</v>
      </c>
      <c r="L657" s="4" t="str">
        <f>MID(VIC_public_exposure_sites[[#This Row],[Lat-Lon]],FIND(",",VIC_public_exposure_sites[[#This Row],[Lat-Lon]])+1,9999)</f>
        <v xml:space="preserve"> 144.9509428</v>
      </c>
    </row>
    <row r="658" spans="1:12" x14ac:dyDescent="0.6">
      <c r="A658" s="3">
        <v>44058</v>
      </c>
      <c r="B658" s="4"/>
      <c r="C658" s="5" t="s">
        <v>1988</v>
      </c>
      <c r="D658" s="7" t="s">
        <v>477</v>
      </c>
      <c r="E658" s="3">
        <f>VIC_public_exposure_sites[[#This Row],[Date]]</f>
        <v>44058</v>
      </c>
      <c r="F658" s="3">
        <f>VIC_public_exposure_sites[[#This Row],[Exposure Date]]</f>
        <v>44058</v>
      </c>
      <c r="G658" s="3">
        <f>VIC_public_exposure_sites[[#This Row],[Date]]+14</f>
        <v>44072</v>
      </c>
      <c r="H658" s="3">
        <f>VIC_public_exposure_sites[[#This Row],[Onset of symptoms up to]]</f>
        <v>44072</v>
      </c>
      <c r="I658" s="3" t="s">
        <v>1989</v>
      </c>
      <c r="J658" s="4" t="s">
        <v>1990</v>
      </c>
      <c r="K658" s="4" t="str">
        <f>LEFT(VIC_public_exposure_sites[[#This Row],[Lat-Lon]],FIND(",",VIC_public_exposure_sites[[#This Row],[Lat-Lon]])-1)</f>
        <v>-37.6751442</v>
      </c>
      <c r="L658" s="4" t="str">
        <f>MID(VIC_public_exposure_sites[[#This Row],[Lat-Lon]],FIND(",",VIC_public_exposure_sites[[#This Row],[Lat-Lon]])+1,9999)</f>
        <v xml:space="preserve"> 144.4402008</v>
      </c>
    </row>
    <row r="659" spans="1:12" x14ac:dyDescent="0.6">
      <c r="A659" s="3">
        <v>44059</v>
      </c>
      <c r="B659" s="4"/>
      <c r="C659" s="5" t="s">
        <v>1991</v>
      </c>
      <c r="D659" s="7" t="s">
        <v>477</v>
      </c>
      <c r="E659" s="3">
        <f>VIC_public_exposure_sites[[#This Row],[Date]]</f>
        <v>44059</v>
      </c>
      <c r="F659" s="3">
        <f>VIC_public_exposure_sites[[#This Row],[Exposure Date]]</f>
        <v>44059</v>
      </c>
      <c r="G659" s="3">
        <f>VIC_public_exposure_sites[[#This Row],[Date]]+14</f>
        <v>44073</v>
      </c>
      <c r="H659" s="3">
        <f>VIC_public_exposure_sites[[#This Row],[Onset of symptoms up to]]</f>
        <v>44073</v>
      </c>
      <c r="I659" s="3" t="s">
        <v>1992</v>
      </c>
      <c r="J659" s="6" t="s">
        <v>1993</v>
      </c>
      <c r="K659" s="4" t="str">
        <f>LEFT(VIC_public_exposure_sites[[#This Row],[Lat-Lon]],FIND(",",VIC_public_exposure_sites[[#This Row],[Lat-Lon]])-1)</f>
        <v>-37.7558453</v>
      </c>
      <c r="L659" s="4" t="str">
        <f>MID(VIC_public_exposure_sites[[#This Row],[Lat-Lon]],FIND(",",VIC_public_exposure_sites[[#This Row],[Lat-Lon]])+1,9999)</f>
        <v>145.0672433</v>
      </c>
    </row>
    <row r="660" spans="1:12" x14ac:dyDescent="0.6">
      <c r="A660" s="3">
        <v>44055</v>
      </c>
      <c r="B660" s="4"/>
      <c r="C660" s="5" t="s">
        <v>1994</v>
      </c>
      <c r="D660" s="7" t="s">
        <v>2001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2002</v>
      </c>
      <c r="J660" s="4" t="s">
        <v>2003</v>
      </c>
      <c r="K660" s="4" t="s">
        <v>2004</v>
      </c>
      <c r="L660" s="4" t="s">
        <v>2005</v>
      </c>
    </row>
    <row r="661" spans="1:12" x14ac:dyDescent="0.6">
      <c r="A661" s="3">
        <v>44055</v>
      </c>
      <c r="B661" s="4"/>
      <c r="C661" s="5" t="s">
        <v>1995</v>
      </c>
      <c r="D661" s="7" t="s">
        <v>2001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2006</v>
      </c>
      <c r="J661" s="4" t="s">
        <v>2007</v>
      </c>
      <c r="K661" s="4" t="s">
        <v>2008</v>
      </c>
      <c r="L661" s="4" t="s">
        <v>2009</v>
      </c>
    </row>
    <row r="662" spans="1:12" x14ac:dyDescent="0.6">
      <c r="A662" s="3">
        <v>44055</v>
      </c>
      <c r="B662" s="4"/>
      <c r="C662" s="5" t="s">
        <v>1996</v>
      </c>
      <c r="D662" s="7" t="s">
        <v>2001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2010</v>
      </c>
      <c r="J662" s="4" t="s">
        <v>2011</v>
      </c>
      <c r="K662" s="4" t="s">
        <v>2012</v>
      </c>
      <c r="L662" s="4" t="s">
        <v>2013</v>
      </c>
    </row>
    <row r="663" spans="1:12" x14ac:dyDescent="0.6">
      <c r="A663" s="3">
        <v>44055</v>
      </c>
      <c r="B663" s="4"/>
      <c r="C663" s="5" t="s">
        <v>1997</v>
      </c>
      <c r="D663" s="7" t="s">
        <v>2001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2014</v>
      </c>
      <c r="J663" s="4" t="s">
        <v>2015</v>
      </c>
      <c r="K663" s="4" t="s">
        <v>2016</v>
      </c>
      <c r="L663" s="4" t="s">
        <v>2017</v>
      </c>
    </row>
    <row r="664" spans="1:12" x14ac:dyDescent="0.6">
      <c r="A664" s="3">
        <v>44055</v>
      </c>
      <c r="B664" s="4"/>
      <c r="C664" s="5" t="s">
        <v>1998</v>
      </c>
      <c r="D664" s="7" t="s">
        <v>2001</v>
      </c>
      <c r="E664" s="3">
        <f>VIC_public_exposure_sites[[#This Row],[Date]]</f>
        <v>44055</v>
      </c>
      <c r="F664" s="3">
        <f>VIC_public_exposure_sites[[#This Row],[Exposure Date]]</f>
        <v>44055</v>
      </c>
      <c r="G664" s="3">
        <f>VIC_public_exposure_sites[[#This Row],[Date]]+14</f>
        <v>44069</v>
      </c>
      <c r="H664" s="3">
        <f>VIC_public_exposure_sites[[#This Row],[Onset of symptoms up to]]</f>
        <v>44069</v>
      </c>
      <c r="I664" s="3" t="s">
        <v>2018</v>
      </c>
      <c r="J664" s="4" t="s">
        <v>2019</v>
      </c>
      <c r="K664" s="4" t="s">
        <v>2020</v>
      </c>
      <c r="L664" s="4" t="s">
        <v>2021</v>
      </c>
    </row>
    <row r="665" spans="1:12" x14ac:dyDescent="0.6">
      <c r="A665" s="3">
        <v>44055</v>
      </c>
      <c r="B665" s="4"/>
      <c r="C665" s="5" t="s">
        <v>1999</v>
      </c>
      <c r="D665" s="7" t="s">
        <v>2001</v>
      </c>
      <c r="E665" s="3">
        <f>VIC_public_exposure_sites[[#This Row],[Date]]</f>
        <v>44055</v>
      </c>
      <c r="F665" s="3">
        <f>VIC_public_exposure_sites[[#This Row],[Exposure Date]]</f>
        <v>44055</v>
      </c>
      <c r="G665" s="3">
        <f>VIC_public_exposure_sites[[#This Row],[Date]]+14</f>
        <v>44069</v>
      </c>
      <c r="H665" s="3">
        <f>VIC_public_exposure_sites[[#This Row],[Onset of symptoms up to]]</f>
        <v>44069</v>
      </c>
      <c r="I665" s="3" t="s">
        <v>2022</v>
      </c>
      <c r="J665" s="4" t="s">
        <v>2023</v>
      </c>
      <c r="K665" s="4" t="s">
        <v>2024</v>
      </c>
      <c r="L665" s="4" t="s">
        <v>2025</v>
      </c>
    </row>
    <row r="666" spans="1:12" x14ac:dyDescent="0.6">
      <c r="A666" s="3">
        <v>44055</v>
      </c>
      <c r="B666" s="4"/>
      <c r="C666" s="5" t="s">
        <v>2000</v>
      </c>
      <c r="D666" s="7" t="s">
        <v>2001</v>
      </c>
      <c r="E666" s="3">
        <f>VIC_public_exposure_sites[[#This Row],[Date]]</f>
        <v>44055</v>
      </c>
      <c r="F666" s="3">
        <f>VIC_public_exposure_sites[[#This Row],[Exposure Date]]</f>
        <v>44055</v>
      </c>
      <c r="G666" s="3">
        <f>VIC_public_exposure_sites[[#This Row],[Date]]+14</f>
        <v>44069</v>
      </c>
      <c r="H666" s="3">
        <f>VIC_public_exposure_sites[[#This Row],[Onset of symptoms up to]]</f>
        <v>44069</v>
      </c>
      <c r="I666" s="3" t="s">
        <v>2026</v>
      </c>
      <c r="J666" s="4" t="s">
        <v>2027</v>
      </c>
      <c r="K666" s="4" t="s">
        <v>2028</v>
      </c>
      <c r="L666" s="4" t="s">
        <v>2029</v>
      </c>
    </row>
    <row r="667" spans="1:12" x14ac:dyDescent="0.6">
      <c r="A667" s="3">
        <v>44061</v>
      </c>
      <c r="B667" s="4"/>
      <c r="C667" s="5" t="s">
        <v>1978</v>
      </c>
      <c r="D667" s="7" t="s">
        <v>1984</v>
      </c>
      <c r="E667" s="3">
        <f>VIC_public_exposure_sites[[#This Row],[Date]]</f>
        <v>44061</v>
      </c>
      <c r="F667" s="3">
        <f>VIC_public_exposure_sites[[#This Row],[Exposure Date]]</f>
        <v>44061</v>
      </c>
      <c r="G667" s="3">
        <f>VIC_public_exposure_sites[[#This Row],[Date]]+14</f>
        <v>44075</v>
      </c>
      <c r="H667" s="3">
        <f>VIC_public_exposure_sites[[#This Row],[Onset of symptoms up to]]</f>
        <v>44075</v>
      </c>
      <c r="I667" s="3" t="s">
        <v>1979</v>
      </c>
      <c r="J667" s="4" t="s">
        <v>1980</v>
      </c>
      <c r="K667" s="4" t="s">
        <v>1981</v>
      </c>
      <c r="L667" s="4" t="s">
        <v>1982</v>
      </c>
    </row>
    <row r="668" spans="1:12" x14ac:dyDescent="0.6">
      <c r="A668" s="3">
        <v>44061</v>
      </c>
      <c r="B668" s="4"/>
      <c r="C668" s="5" t="s">
        <v>1983</v>
      </c>
      <c r="D668" s="7" t="s">
        <v>1984</v>
      </c>
      <c r="E668" s="3">
        <f>VIC_public_exposure_sites[[#This Row],[Date]]</f>
        <v>44061</v>
      </c>
      <c r="F668" s="3">
        <f>VIC_public_exposure_sites[[#This Row],[Exposure Date]]</f>
        <v>44061</v>
      </c>
      <c r="G668" s="3">
        <f>VIC_public_exposure_sites[[#This Row],[Date]]+14</f>
        <v>44075</v>
      </c>
      <c r="H668" s="3">
        <f>VIC_public_exposure_sites[[#This Row],[Onset of symptoms up to]]</f>
        <v>44075</v>
      </c>
      <c r="I668" s="3" t="s">
        <v>1985</v>
      </c>
      <c r="J668" s="6" t="s">
        <v>1986</v>
      </c>
      <c r="K668" s="4" t="str">
        <f>LEFT(VIC_public_exposure_sites[[#This Row],[Lat-Lon]],FIND(",",VIC_public_exposure_sites[[#This Row],[Lat-Lon]])-1)</f>
        <v>-37.8110792</v>
      </c>
      <c r="L668" s="4" t="str">
        <f>MID(VIC_public_exposure_sites[[#This Row],[Lat-Lon]],FIND(",",VIC_public_exposure_sites[[#This Row],[Lat-Lon]])+1,9999)</f>
        <v>144.9432026</v>
      </c>
    </row>
    <row r="669" spans="1:12" x14ac:dyDescent="0.6">
      <c r="A669" s="3">
        <v>44061</v>
      </c>
      <c r="B669" s="4"/>
      <c r="C669" s="5" t="s">
        <v>1975</v>
      </c>
      <c r="D669" s="7" t="s">
        <v>572</v>
      </c>
      <c r="E669" s="3">
        <f>VIC_public_exposure_sites[[#This Row],[Date]]</f>
        <v>44061</v>
      </c>
      <c r="F669" s="3">
        <f>VIC_public_exposure_sites[[#This Row],[Exposure Date]]</f>
        <v>44061</v>
      </c>
      <c r="G669" s="3">
        <f>VIC_public_exposure_sites[[#This Row],[Date]]+14</f>
        <v>44075</v>
      </c>
      <c r="H669" s="3">
        <f>VIC_public_exposure_sites[[#This Row],[Onset of symptoms up to]]</f>
        <v>44075</v>
      </c>
      <c r="I669" s="3" t="s">
        <v>1976</v>
      </c>
      <c r="J669" s="4" t="s">
        <v>1977</v>
      </c>
      <c r="K669" s="4" t="str">
        <f>LEFT(VIC_public_exposure_sites[[#This Row],[Lat-Lon]],FIND(",",VIC_public_exposure_sites[[#This Row],[Lat-Lon]])-1)</f>
        <v>-37.7647705</v>
      </c>
      <c r="L669" s="4" t="str">
        <f>MID(VIC_public_exposure_sites[[#This Row],[Lat-Lon]],FIND(",",VIC_public_exposure_sites[[#This Row],[Lat-Lon]])+1,9999)</f>
        <v xml:space="preserve"> 144.979493</v>
      </c>
    </row>
    <row r="670" spans="1:12" x14ac:dyDescent="0.6">
      <c r="A670" s="3">
        <v>44052</v>
      </c>
      <c r="B670" s="4"/>
      <c r="C670" s="5" t="s">
        <v>1964</v>
      </c>
      <c r="D670" s="7" t="s">
        <v>477</v>
      </c>
      <c r="E670" s="3">
        <f>VIC_public_exposure_sites[[#This Row],[Date]]</f>
        <v>44052</v>
      </c>
      <c r="F670" s="3">
        <f>VIC_public_exposure_sites[[#This Row],[Exposure Date]]</f>
        <v>44052</v>
      </c>
      <c r="G670" s="3">
        <f>VIC_public_exposure_sites[[#This Row],[Date]]+14</f>
        <v>44066</v>
      </c>
      <c r="H670" s="3">
        <f>VIC_public_exposure_sites[[#This Row],[Onset of symptoms up to]]</f>
        <v>44066</v>
      </c>
      <c r="I670" s="3" t="s">
        <v>1966</v>
      </c>
      <c r="J670" s="6" t="s">
        <v>1967</v>
      </c>
      <c r="K670" s="4" t="str">
        <f>LEFT(VIC_public_exposure_sites[[#This Row],[Lat-Lon]],FIND(",",VIC_public_exposure_sites[[#This Row],[Lat-Lon]])-1)</f>
        <v>-38.229291</v>
      </c>
      <c r="L670" s="4" t="str">
        <f>MID(VIC_public_exposure_sites[[#This Row],[Lat-Lon]],FIND(",",VIC_public_exposure_sites[[#This Row],[Lat-Lon]])+1,9999)</f>
        <v xml:space="preserve"> 144.336821</v>
      </c>
    </row>
    <row r="671" spans="1:12" x14ac:dyDescent="0.6">
      <c r="A671" s="3">
        <v>44056</v>
      </c>
      <c r="B671" s="4"/>
      <c r="C671" s="5" t="s">
        <v>1965</v>
      </c>
      <c r="D671" s="7" t="s">
        <v>477</v>
      </c>
      <c r="E671" s="3">
        <f>VIC_public_exposure_sites[[#This Row],[Date]]</f>
        <v>44056</v>
      </c>
      <c r="F671" s="3">
        <f>VIC_public_exposure_sites[[#This Row],[Exposure Date]]</f>
        <v>44056</v>
      </c>
      <c r="G671" s="3">
        <f>VIC_public_exposure_sites[[#This Row],[Date]]+14</f>
        <v>44070</v>
      </c>
      <c r="H671" s="3">
        <f>VIC_public_exposure_sites[[#This Row],[Onset of symptoms up to]]</f>
        <v>44070</v>
      </c>
      <c r="I671" s="3" t="s">
        <v>1968</v>
      </c>
      <c r="J671" s="6" t="s">
        <v>1969</v>
      </c>
      <c r="K671" s="4" t="str">
        <f>LEFT(VIC_public_exposure_sites[[#This Row],[Lat-Lon]],FIND(",",VIC_public_exposure_sites[[#This Row],[Lat-Lon]])-1)</f>
        <v>-38.0684504</v>
      </c>
      <c r="L671" s="4" t="str">
        <f>MID(VIC_public_exposure_sites[[#This Row],[Lat-Lon]],FIND(",",VIC_public_exposure_sites[[#This Row],[Lat-Lon]])+1,9999)</f>
        <v>145.1428401</v>
      </c>
    </row>
    <row r="672" spans="1:12" x14ac:dyDescent="0.6">
      <c r="A672" s="3">
        <v>44060</v>
      </c>
      <c r="B672" s="4"/>
      <c r="C672" s="5" t="s">
        <v>1337</v>
      </c>
      <c r="D672" s="7" t="s">
        <v>1499</v>
      </c>
      <c r="E672" s="3">
        <f>VIC_public_exposure_sites[[#This Row],[Date]]</f>
        <v>44060</v>
      </c>
      <c r="F672" s="3">
        <f>VIC_public_exposure_sites[[#This Row],[Exposure Date]]</f>
        <v>44060</v>
      </c>
      <c r="G672" s="3">
        <f>VIC_public_exposure_sites[[#This Row],[Date]]+14</f>
        <v>44074</v>
      </c>
      <c r="H672" s="3">
        <f>VIC_public_exposure_sites[[#This Row],[Onset of symptoms up to]]</f>
        <v>44074</v>
      </c>
      <c r="I672" s="3" t="s">
        <v>1338</v>
      </c>
      <c r="J672" s="4" t="s">
        <v>1339</v>
      </c>
      <c r="K672" s="4" t="s">
        <v>1340</v>
      </c>
      <c r="L672" s="4" t="s">
        <v>1341</v>
      </c>
    </row>
    <row r="673" spans="1:12" x14ac:dyDescent="0.6">
      <c r="A673" s="3">
        <v>44059</v>
      </c>
      <c r="B673" s="4"/>
      <c r="C673" s="5" t="s">
        <v>1970</v>
      </c>
      <c r="D673" s="7" t="s">
        <v>1499</v>
      </c>
      <c r="E673" s="3">
        <f>VIC_public_exposure_sites[[#This Row],[Date]]</f>
        <v>44059</v>
      </c>
      <c r="F673" s="3">
        <f>VIC_public_exposure_sites[[#This Row],[Exposure Date]]</f>
        <v>44059</v>
      </c>
      <c r="G673" s="3">
        <f>VIC_public_exposure_sites[[#This Row],[Date]]+14</f>
        <v>44073</v>
      </c>
      <c r="H673" s="3">
        <f>VIC_public_exposure_sites[[#This Row],[Onset of symptoms up to]]</f>
        <v>44073</v>
      </c>
      <c r="I673" s="3" t="s">
        <v>1971</v>
      </c>
      <c r="J673" s="4" t="s">
        <v>1972</v>
      </c>
      <c r="K673" s="4" t="s">
        <v>1973</v>
      </c>
      <c r="L673" s="4" t="s">
        <v>1974</v>
      </c>
    </row>
    <row r="674" spans="1:12" x14ac:dyDescent="0.6">
      <c r="A674" s="3">
        <v>44059</v>
      </c>
      <c r="B674" s="4"/>
      <c r="C674" s="5" t="s">
        <v>649</v>
      </c>
      <c r="D674" s="7" t="s">
        <v>1499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651</v>
      </c>
      <c r="J674" s="10" t="s">
        <v>652</v>
      </c>
      <c r="K674" s="4" t="str">
        <f>LEFT(VIC_public_exposure_sites[[#This Row],[Lat-Lon]],FIND(",",VIC_public_exposure_sites[[#This Row],[Lat-Lon]])-1)</f>
        <v>-37.187594</v>
      </c>
      <c r="L674" s="4" t="str">
        <f>MID(VIC_public_exposure_sites[[#This Row],[Lat-Lon]],FIND(",",VIC_public_exposure_sites[[#This Row],[Lat-Lon]])+1,9999)</f>
        <v xml:space="preserve"> 144.397071</v>
      </c>
    </row>
    <row r="675" spans="1:12" x14ac:dyDescent="0.6">
      <c r="A675" s="3">
        <v>44060</v>
      </c>
      <c r="B675" s="4"/>
      <c r="C675" s="5" t="s">
        <v>1954</v>
      </c>
      <c r="D675" s="7" t="s">
        <v>1956</v>
      </c>
      <c r="E675" s="3">
        <f>VIC_public_exposure_sites[[#This Row],[Date]]</f>
        <v>44060</v>
      </c>
      <c r="F675" s="3">
        <f>VIC_public_exposure_sites[[#This Row],[Exposure Date]]</f>
        <v>44060</v>
      </c>
      <c r="G675" s="3">
        <f>VIC_public_exposure_sites[[#This Row],[Date]]+14</f>
        <v>44074</v>
      </c>
      <c r="H675" s="3">
        <f>VIC_public_exposure_sites[[#This Row],[Onset of symptoms up to]]</f>
        <v>44074</v>
      </c>
      <c r="I675" s="3" t="s">
        <v>1957</v>
      </c>
      <c r="J675" s="6" t="s">
        <v>1958</v>
      </c>
      <c r="K675" s="4" t="str">
        <f>LEFT(VIC_public_exposure_sites[[#This Row],[Lat-Lon]],FIND(",",VIC_public_exposure_sites[[#This Row],[Lat-Lon]])-1)</f>
        <v>-36.7398097</v>
      </c>
      <c r="L675" s="4" t="str">
        <f>MID(VIC_public_exposure_sites[[#This Row],[Lat-Lon]],FIND(",",VIC_public_exposure_sites[[#This Row],[Lat-Lon]])+1,9999)</f>
        <v>144.2810074</v>
      </c>
    </row>
    <row r="676" spans="1:12" x14ac:dyDescent="0.6">
      <c r="A676" s="3">
        <v>44060</v>
      </c>
      <c r="B676" s="4"/>
      <c r="C676" s="5" t="s">
        <v>1955</v>
      </c>
      <c r="D676" s="7" t="s">
        <v>1956</v>
      </c>
      <c r="E676" s="3">
        <f>VIC_public_exposure_sites[[#This Row],[Date]]</f>
        <v>44060</v>
      </c>
      <c r="F676" s="3">
        <f>VIC_public_exposure_sites[[#This Row],[Exposure Date]]</f>
        <v>44060</v>
      </c>
      <c r="G676" s="3">
        <f>VIC_public_exposure_sites[[#This Row],[Date]]+14</f>
        <v>44074</v>
      </c>
      <c r="H676" s="3">
        <f>VIC_public_exposure_sites[[#This Row],[Onset of symptoms up to]]</f>
        <v>44074</v>
      </c>
      <c r="I676" s="3" t="s">
        <v>1959</v>
      </c>
      <c r="J676" s="6" t="s">
        <v>1960</v>
      </c>
      <c r="K676" s="4" t="str">
        <f>LEFT(VIC_public_exposure_sites[[#This Row],[Lat-Lon]],FIND(",",VIC_public_exposure_sites[[#This Row],[Lat-Lon]])-1)</f>
        <v>-37.9329098</v>
      </c>
      <c r="L676" s="4" t="str">
        <f>MID(VIC_public_exposure_sites[[#This Row],[Lat-Lon]],FIND(",",VIC_public_exposure_sites[[#This Row],[Lat-Lon]])+1,9999)</f>
        <v>145.1411287</v>
      </c>
    </row>
    <row r="677" spans="1:12" x14ac:dyDescent="0.6">
      <c r="A677" s="3">
        <v>44060</v>
      </c>
      <c r="B677" s="4"/>
      <c r="C677" s="5" t="s">
        <v>408</v>
      </c>
      <c r="D677" s="7" t="s">
        <v>1956</v>
      </c>
      <c r="E677" s="3">
        <f>VIC_public_exposure_sites[[#This Row],[Date]]</f>
        <v>44060</v>
      </c>
      <c r="F677" s="3">
        <f>VIC_public_exposure_sites[[#This Row],[Exposure Date]]</f>
        <v>44060</v>
      </c>
      <c r="G677" s="3">
        <f>VIC_public_exposure_sites[[#This Row],[Date]]+14</f>
        <v>44074</v>
      </c>
      <c r="H677" s="3">
        <f>VIC_public_exposure_sites[[#This Row],[Onset of symptoms up to]]</f>
        <v>44074</v>
      </c>
      <c r="I677" s="3" t="s">
        <v>409</v>
      </c>
      <c r="J677" s="3"/>
      <c r="K677" s="4">
        <v>-37.756487</v>
      </c>
      <c r="L677" s="4">
        <v>144.97216700000001</v>
      </c>
    </row>
    <row r="678" spans="1:12" x14ac:dyDescent="0.6">
      <c r="A678" s="3">
        <v>44045</v>
      </c>
      <c r="B678" s="4"/>
      <c r="C678" s="5" t="s">
        <v>1961</v>
      </c>
      <c r="D678" s="7" t="s">
        <v>1963</v>
      </c>
      <c r="E678" s="3">
        <f>VIC_public_exposure_sites[[#This Row],[Date]]</f>
        <v>44045</v>
      </c>
      <c r="F678" s="3">
        <f>VIC_public_exposure_sites[[#This Row],[Exposure Date]]</f>
        <v>44045</v>
      </c>
      <c r="G678" s="3">
        <f>VIC_public_exposure_sites[[#This Row],[Date]]+14</f>
        <v>44059</v>
      </c>
      <c r="H678" s="3">
        <f>VIC_public_exposure_sites[[#This Row],[Onset of symptoms up to]]</f>
        <v>44059</v>
      </c>
      <c r="I678" s="3" t="s">
        <v>1962</v>
      </c>
      <c r="J678" s="6" t="s">
        <v>1987</v>
      </c>
      <c r="K678" s="4" t="str">
        <f>LEFT(VIC_public_exposure_sites[[#This Row],[Lat-Lon]],FIND(",",VIC_public_exposure_sites[[#This Row],[Lat-Lon]])-1)</f>
        <v>-37.929591</v>
      </c>
      <c r="L678" s="4" t="str">
        <f>MID(VIC_public_exposure_sites[[#This Row],[Lat-Lon]],FIND(",",VIC_public_exposure_sites[[#This Row],[Lat-Lon]])+1,9999)</f>
        <v xml:space="preserve"> 144.992187</v>
      </c>
    </row>
    <row r="679" spans="1:12" x14ac:dyDescent="0.6">
      <c r="A679" s="3">
        <v>44059</v>
      </c>
      <c r="B679" s="4"/>
      <c r="C679" s="5" t="s">
        <v>1933</v>
      </c>
      <c r="D679" s="7" t="s">
        <v>1934</v>
      </c>
      <c r="E679" s="3">
        <f>VIC_public_exposure_sites[[#This Row],[Date]]</f>
        <v>44059</v>
      </c>
      <c r="F679" s="3">
        <f>VIC_public_exposure_sites[[#This Row],[Exposure Date]]</f>
        <v>44059</v>
      </c>
      <c r="G679" s="3">
        <f>VIC_public_exposure_sites[[#This Row],[Date]]+14</f>
        <v>44073</v>
      </c>
      <c r="H679" s="3">
        <f>VIC_public_exposure_sites[[#This Row],[Onset of symptoms up to]]</f>
        <v>44073</v>
      </c>
      <c r="I679" s="3" t="s">
        <v>1948</v>
      </c>
      <c r="J679" s="6" t="s">
        <v>1949</v>
      </c>
      <c r="K679" s="4" t="str">
        <f>LEFT(VIC_public_exposure_sites[[#This Row],[Lat-Lon]],FIND(",",VIC_public_exposure_sites[[#This Row],[Lat-Lon]])-1)</f>
        <v>-37.5769557</v>
      </c>
      <c r="L679" s="4" t="str">
        <f>MID(VIC_public_exposure_sites[[#This Row],[Lat-Lon]],FIND(",",VIC_public_exposure_sites[[#This Row],[Lat-Lon]])+1,9999)</f>
        <v>144.7175943</v>
      </c>
    </row>
    <row r="680" spans="1:12" x14ac:dyDescent="0.6">
      <c r="A680" s="3">
        <v>44059</v>
      </c>
      <c r="B680" s="4"/>
      <c r="C680" s="5" t="s">
        <v>1935</v>
      </c>
      <c r="D680" s="7" t="s">
        <v>1934</v>
      </c>
      <c r="E680" s="3">
        <f>VIC_public_exposure_sites[[#This Row],[Date]]</f>
        <v>44059</v>
      </c>
      <c r="F680" s="3">
        <f>VIC_public_exposure_sites[[#This Row],[Exposure Date]]</f>
        <v>44059</v>
      </c>
      <c r="G680" s="3">
        <f>VIC_public_exposure_sites[[#This Row],[Date]]+14</f>
        <v>44073</v>
      </c>
      <c r="H680" s="3">
        <f>VIC_public_exposure_sites[[#This Row],[Onset of symptoms up to]]</f>
        <v>44073</v>
      </c>
      <c r="I680" s="3" t="s">
        <v>1937</v>
      </c>
      <c r="J680" s="4" t="s">
        <v>1938</v>
      </c>
      <c r="K680" s="4" t="s">
        <v>1939</v>
      </c>
      <c r="L680" s="4" t="s">
        <v>1940</v>
      </c>
    </row>
    <row r="681" spans="1:12" x14ac:dyDescent="0.6">
      <c r="A681" s="3">
        <v>44059</v>
      </c>
      <c r="B681" s="4"/>
      <c r="C681" s="5" t="s">
        <v>1941</v>
      </c>
      <c r="D681" s="7" t="s">
        <v>1934</v>
      </c>
      <c r="E681" s="3">
        <f>VIC_public_exposure_sites[[#This Row],[Date]]</f>
        <v>44059</v>
      </c>
      <c r="F681" s="3">
        <f>VIC_public_exposure_sites[[#This Row],[Exposure Date]]</f>
        <v>44059</v>
      </c>
      <c r="G681" s="3">
        <f>VIC_public_exposure_sites[[#This Row],[Date]]+14</f>
        <v>44073</v>
      </c>
      <c r="H681" s="3">
        <f>VIC_public_exposure_sites[[#This Row],[Onset of symptoms up to]]</f>
        <v>44073</v>
      </c>
      <c r="I681" s="3" t="s">
        <v>1942</v>
      </c>
      <c r="J681" s="4" t="s">
        <v>1943</v>
      </c>
      <c r="K681" s="4" t="s">
        <v>1944</v>
      </c>
      <c r="L681" s="4" t="s">
        <v>1945</v>
      </c>
    </row>
    <row r="682" spans="1:12" x14ac:dyDescent="0.6">
      <c r="A682" s="3">
        <v>44059</v>
      </c>
      <c r="B682" s="4"/>
      <c r="C682" s="5" t="s">
        <v>1936</v>
      </c>
      <c r="D682" s="7" t="s">
        <v>1934</v>
      </c>
      <c r="E682" s="3">
        <f>VIC_public_exposure_sites[[#This Row],[Date]]</f>
        <v>44059</v>
      </c>
      <c r="F682" s="3">
        <f>VIC_public_exposure_sites[[#This Row],[Exposure Date]]</f>
        <v>44059</v>
      </c>
      <c r="G682" s="3">
        <f>VIC_public_exposure_sites[[#This Row],[Date]]+14</f>
        <v>44073</v>
      </c>
      <c r="H682" s="3">
        <f>VIC_public_exposure_sites[[#This Row],[Onset of symptoms up to]]</f>
        <v>44073</v>
      </c>
      <c r="I682" s="3" t="s">
        <v>1830</v>
      </c>
      <c r="J682" s="6" t="s">
        <v>1831</v>
      </c>
      <c r="K682" s="4" t="str">
        <f>LEFT(VIC_public_exposure_sites[[#This Row],[Lat-Lon]],FIND(",",VIC_public_exposure_sites[[#This Row],[Lat-Lon]])-1)</f>
        <v>-37.8230287</v>
      </c>
      <c r="L682" s="4" t="str">
        <f>MID(VIC_public_exposure_sites[[#This Row],[Lat-Lon]],FIND(",",VIC_public_exposure_sites[[#This Row],[Lat-Lon]])+1,9999)</f>
        <v>144.8021163</v>
      </c>
    </row>
    <row r="683" spans="1:12" x14ac:dyDescent="0.6">
      <c r="A683" s="3">
        <v>44059</v>
      </c>
      <c r="B683" s="4"/>
      <c r="C683" s="5" t="s">
        <v>235</v>
      </c>
      <c r="D683" s="7" t="s">
        <v>1934</v>
      </c>
      <c r="E683" s="3">
        <f>VIC_public_exposure_sites[[#This Row],[Date]]</f>
        <v>44059</v>
      </c>
      <c r="F683" s="3">
        <f>VIC_public_exposure_sites[[#This Row],[Exposure Date]]</f>
        <v>44059</v>
      </c>
      <c r="G683" s="3">
        <f>VIC_public_exposure_sites[[#This Row],[Date]]+14</f>
        <v>44073</v>
      </c>
      <c r="H683" s="3">
        <f>VIC_public_exposure_sites[[#This Row],[Onset of symptoms up to]]</f>
        <v>44073</v>
      </c>
      <c r="I683" s="3" t="s">
        <v>239</v>
      </c>
      <c r="J683" s="3"/>
      <c r="K683" s="4">
        <v>-37.975684999999999</v>
      </c>
      <c r="L683" s="4">
        <v>145.21652900000001</v>
      </c>
    </row>
    <row r="684" spans="1:12" x14ac:dyDescent="0.6">
      <c r="A684" s="3">
        <v>44059</v>
      </c>
      <c r="B684" s="4"/>
      <c r="C684" s="5" t="s">
        <v>1946</v>
      </c>
      <c r="D684" s="7" t="s">
        <v>1934</v>
      </c>
      <c r="E684" s="3">
        <f>VIC_public_exposure_sites[[#This Row],[Date]]</f>
        <v>44059</v>
      </c>
      <c r="F684" s="3">
        <f>VIC_public_exposure_sites[[#This Row],[Exposure Date]]</f>
        <v>44059</v>
      </c>
      <c r="G684" s="3">
        <f>VIC_public_exposure_sites[[#This Row],[Date]]+14</f>
        <v>44073</v>
      </c>
      <c r="H684" s="3">
        <f>VIC_public_exposure_sites[[#This Row],[Onset of symptoms up to]]</f>
        <v>44073</v>
      </c>
      <c r="I684" s="3" t="s">
        <v>1950</v>
      </c>
      <c r="J684" s="6" t="s">
        <v>1951</v>
      </c>
      <c r="K684" s="4" t="str">
        <f>LEFT(VIC_public_exposure_sites[[#This Row],[Lat-Lon]],FIND(",",VIC_public_exposure_sites[[#This Row],[Lat-Lon]])-1)</f>
        <v>-37.8210357</v>
      </c>
      <c r="L684" s="4" t="str">
        <f>MID(VIC_public_exposure_sites[[#This Row],[Lat-Lon]],FIND(",",VIC_public_exposure_sites[[#This Row],[Lat-Lon]])+1,9999)</f>
        <v>144.9187763</v>
      </c>
    </row>
    <row r="685" spans="1:12" x14ac:dyDescent="0.6">
      <c r="A685" s="3">
        <v>44059</v>
      </c>
      <c r="B685" s="4"/>
      <c r="C685" s="5" t="s">
        <v>1947</v>
      </c>
      <c r="D685" s="7" t="s">
        <v>1934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1952</v>
      </c>
      <c r="J685" s="6" t="s">
        <v>1953</v>
      </c>
      <c r="K685" s="4" t="str">
        <f>LEFT(VIC_public_exposure_sites[[#This Row],[Lat-Lon]],FIND(",",VIC_public_exposure_sites[[#This Row],[Lat-Lon]])-1)</f>
        <v>-37.6954844</v>
      </c>
      <c r="L685" s="4" t="str">
        <f>MID(VIC_public_exposure_sites[[#This Row],[Lat-Lon]],FIND(",",VIC_public_exposure_sites[[#This Row],[Lat-Lon]])+1,9999)</f>
        <v>144.8558472</v>
      </c>
    </row>
    <row r="686" spans="1:12" x14ac:dyDescent="0.6">
      <c r="A686" s="3">
        <v>44058</v>
      </c>
      <c r="B686" s="4"/>
      <c r="C686" s="5" t="s">
        <v>1927</v>
      </c>
      <c r="D686" s="7" t="s">
        <v>1932</v>
      </c>
      <c r="E686" s="3">
        <f>VIC_public_exposure_sites[[#This Row],[Date]]</f>
        <v>44058</v>
      </c>
      <c r="F686" s="3">
        <f>VIC_public_exposure_sites[[#This Row],[Exposure Date]]</f>
        <v>44058</v>
      </c>
      <c r="G686" s="3">
        <f>VIC_public_exposure_sites[[#This Row],[Date]]+14</f>
        <v>44072</v>
      </c>
      <c r="H686" s="3">
        <f>VIC_public_exposure_sites[[#This Row],[Onset of symptoms up to]]</f>
        <v>44072</v>
      </c>
      <c r="I686" s="3" t="s">
        <v>1928</v>
      </c>
      <c r="J686" s="4" t="s">
        <v>1929</v>
      </c>
      <c r="K686" s="4" t="s">
        <v>1930</v>
      </c>
      <c r="L686" s="4" t="s">
        <v>1931</v>
      </c>
    </row>
    <row r="687" spans="1:12" x14ac:dyDescent="0.6">
      <c r="A687" s="3">
        <v>44057</v>
      </c>
      <c r="B687" s="4"/>
      <c r="C687" s="5" t="s">
        <v>1923</v>
      </c>
      <c r="D687" s="7" t="s">
        <v>1924</v>
      </c>
      <c r="E687" s="3">
        <f>VIC_public_exposure_sites[[#This Row],[Date]]</f>
        <v>44057</v>
      </c>
      <c r="F687" s="3">
        <f>VIC_public_exposure_sites[[#This Row],[Exposure Date]]</f>
        <v>44057</v>
      </c>
      <c r="G687" s="3">
        <f>VIC_public_exposure_sites[[#This Row],[Date]]+14</f>
        <v>44071</v>
      </c>
      <c r="H687" s="3">
        <f>VIC_public_exposure_sites[[#This Row],[Onset of symptoms up to]]</f>
        <v>44071</v>
      </c>
      <c r="I687" s="3" t="s">
        <v>1731</v>
      </c>
      <c r="J687" s="4" t="s">
        <v>1732</v>
      </c>
      <c r="K687" s="4" t="s">
        <v>1925</v>
      </c>
      <c r="L687" s="4" t="s">
        <v>1926</v>
      </c>
    </row>
    <row r="688" spans="1:12" x14ac:dyDescent="0.6">
      <c r="A688" s="3">
        <v>44056</v>
      </c>
      <c r="B688" s="4"/>
      <c r="C688" s="5" t="s">
        <v>1337</v>
      </c>
      <c r="D688" s="7" t="s">
        <v>1499</v>
      </c>
      <c r="E688" s="3">
        <f>VIC_public_exposure_sites[[#This Row],[Date]]</f>
        <v>44056</v>
      </c>
      <c r="F688" s="3">
        <f>VIC_public_exposure_sites[[#This Row],[Exposure Date]]</f>
        <v>44056</v>
      </c>
      <c r="G688" s="3">
        <f>VIC_public_exposure_sites[[#This Row],[Date]]+14</f>
        <v>44070</v>
      </c>
      <c r="H688" s="3">
        <f>VIC_public_exposure_sites[[#This Row],[Onset of symptoms up to]]</f>
        <v>44070</v>
      </c>
      <c r="I688" s="3" t="s">
        <v>1338</v>
      </c>
      <c r="J688" s="4" t="s">
        <v>1339</v>
      </c>
      <c r="K688" s="4" t="s">
        <v>1340</v>
      </c>
      <c r="L688" s="4" t="s">
        <v>1341</v>
      </c>
    </row>
    <row r="689" spans="1:12" x14ac:dyDescent="0.6">
      <c r="A689" s="3">
        <v>44055</v>
      </c>
      <c r="B689" s="4"/>
      <c r="C689" s="5" t="s">
        <v>603</v>
      </c>
      <c r="D689" s="7" t="s">
        <v>1499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605</v>
      </c>
      <c r="J689" s="3"/>
      <c r="K689" s="4">
        <v>-37.792993000000003</v>
      </c>
      <c r="L689" s="4">
        <v>144.74641399999999</v>
      </c>
    </row>
    <row r="690" spans="1:12" x14ac:dyDescent="0.6">
      <c r="A690" s="3">
        <v>44055</v>
      </c>
      <c r="B690" s="4"/>
      <c r="C690" s="5" t="s">
        <v>1899</v>
      </c>
      <c r="D690" s="7" t="s">
        <v>1903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1904</v>
      </c>
      <c r="J690" s="6" t="s">
        <v>1905</v>
      </c>
      <c r="K690" s="4" t="str">
        <f>LEFT(VIC_public_exposure_sites[[#This Row],[Lat-Lon]],FIND(",",VIC_public_exposure_sites[[#This Row],[Lat-Lon]])-1)</f>
        <v>-38.0754644</v>
      </c>
      <c r="L690" s="4" t="str">
        <f>MID(VIC_public_exposure_sites[[#This Row],[Lat-Lon]],FIND(",",VIC_public_exposure_sites[[#This Row],[Lat-Lon]])+1,9999)</f>
        <v>144.3549665</v>
      </c>
    </row>
    <row r="691" spans="1:12" x14ac:dyDescent="0.6">
      <c r="A691" s="3">
        <v>44055</v>
      </c>
      <c r="B691" s="4"/>
      <c r="C691" s="5" t="s">
        <v>1900</v>
      </c>
      <c r="D691" s="7" t="s">
        <v>1903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1921</v>
      </c>
      <c r="J691" s="6" t="s">
        <v>1922</v>
      </c>
      <c r="K691" s="4" t="str">
        <f>LEFT(VIC_public_exposure_sites[[#This Row],[Lat-Lon]],FIND(",",VIC_public_exposure_sites[[#This Row],[Lat-Lon]])-1)</f>
        <v>-38.1577057</v>
      </c>
      <c r="L691" s="4" t="str">
        <f>MID(VIC_public_exposure_sites[[#This Row],[Lat-Lon]],FIND(",",VIC_public_exposure_sites[[#This Row],[Lat-Lon]])+1,9999)</f>
        <v>145.1671561</v>
      </c>
    </row>
    <row r="692" spans="1:12" x14ac:dyDescent="0.6">
      <c r="A692" s="3">
        <v>44055</v>
      </c>
      <c r="B692" s="4"/>
      <c r="C692" s="5" t="s">
        <v>1901</v>
      </c>
      <c r="D692" s="7" t="s">
        <v>572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1577</v>
      </c>
      <c r="J692" s="4" t="s">
        <v>1902</v>
      </c>
      <c r="K692" s="4" t="str">
        <f>LEFT(VIC_public_exposure_sites[[#This Row],[Lat-Lon]],FIND(",",VIC_public_exposure_sites[[#This Row],[Lat-Lon]])-1)</f>
        <v>-37.9893713</v>
      </c>
      <c r="L692" s="4" t="str">
        <f>MID(VIC_public_exposure_sites[[#This Row],[Lat-Lon]],FIND(",",VIC_public_exposure_sites[[#This Row],[Lat-Lon]])+1,9999)</f>
        <v xml:space="preserve"> 145.0636871</v>
      </c>
    </row>
    <row r="693" spans="1:12" x14ac:dyDescent="0.6">
      <c r="A693" s="3">
        <v>44050</v>
      </c>
      <c r="B693" s="4"/>
      <c r="C693" s="5" t="s">
        <v>1906</v>
      </c>
      <c r="D693" s="7" t="s">
        <v>477</v>
      </c>
      <c r="E693" s="3">
        <f>VIC_public_exposure_sites[[#This Row],[Date]]</f>
        <v>44050</v>
      </c>
      <c r="F693" s="3">
        <f>VIC_public_exposure_sites[[#This Row],[Exposure Date]]</f>
        <v>44050</v>
      </c>
      <c r="G693" s="3">
        <f>VIC_public_exposure_sites[[#This Row],[Date]]+14</f>
        <v>44064</v>
      </c>
      <c r="H693" s="3">
        <f>VIC_public_exposure_sites[[#This Row],[Onset of symptoms up to]]</f>
        <v>44064</v>
      </c>
      <c r="I693" s="3" t="s">
        <v>1907</v>
      </c>
      <c r="J693" s="4" t="s">
        <v>1908</v>
      </c>
      <c r="K693" s="4" t="s">
        <v>1909</v>
      </c>
      <c r="L693" s="4" t="s">
        <v>1910</v>
      </c>
    </row>
    <row r="694" spans="1:12" x14ac:dyDescent="0.6">
      <c r="A694" s="3">
        <v>44046</v>
      </c>
      <c r="B694" s="4"/>
      <c r="C694" s="5" t="s">
        <v>1911</v>
      </c>
      <c r="D694" s="7" t="s">
        <v>477</v>
      </c>
      <c r="E694" s="3">
        <f>VIC_public_exposure_sites[[#This Row],[Date]]</f>
        <v>44046</v>
      </c>
      <c r="F694" s="3">
        <f>VIC_public_exposure_sites[[#This Row],[Exposure Date]]</f>
        <v>44046</v>
      </c>
      <c r="G694" s="3">
        <f>VIC_public_exposure_sites[[#This Row],[Date]]+14</f>
        <v>44060</v>
      </c>
      <c r="H694" s="3">
        <f>VIC_public_exposure_sites[[#This Row],[Onset of symptoms up to]]</f>
        <v>44060</v>
      </c>
      <c r="I694" s="3" t="s">
        <v>1912</v>
      </c>
      <c r="J694" s="4" t="s">
        <v>1913</v>
      </c>
      <c r="K694" s="4" t="s">
        <v>1914</v>
      </c>
      <c r="L694" s="4" t="s">
        <v>1915</v>
      </c>
    </row>
    <row r="695" spans="1:12" x14ac:dyDescent="0.6">
      <c r="A695" s="3">
        <v>44052</v>
      </c>
      <c r="B695" s="4"/>
      <c r="C695" s="5" t="s">
        <v>1916</v>
      </c>
      <c r="D695" s="7" t="s">
        <v>477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1917</v>
      </c>
      <c r="J695" s="4" t="s">
        <v>1918</v>
      </c>
      <c r="K695" s="4" t="s">
        <v>1919</v>
      </c>
      <c r="L695" s="4" t="s">
        <v>1920</v>
      </c>
    </row>
    <row r="696" spans="1:12" x14ac:dyDescent="0.6">
      <c r="A696" s="3">
        <v>44054</v>
      </c>
      <c r="B696" s="4"/>
      <c r="C696" s="19" t="s">
        <v>1828</v>
      </c>
      <c r="D696" s="7" t="s">
        <v>1829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1830</v>
      </c>
      <c r="J696" s="6" t="s">
        <v>1831</v>
      </c>
      <c r="K696" s="4" t="str">
        <f>LEFT(VIC_public_exposure_sites[[#This Row],[Lat-Lon]],FIND(",",VIC_public_exposure_sites[[#This Row],[Lat-Lon]])-1)</f>
        <v>-37.8230287</v>
      </c>
      <c r="L696" s="4" t="str">
        <f>MID(VIC_public_exposure_sites[[#This Row],[Lat-Lon]],FIND(",",VIC_public_exposure_sites[[#This Row],[Lat-Lon]])+1,9999)</f>
        <v>144.8021163</v>
      </c>
    </row>
    <row r="697" spans="1:12" x14ac:dyDescent="0.6">
      <c r="A697" s="3">
        <v>44054</v>
      </c>
      <c r="B697" s="4"/>
      <c r="C697" s="12" t="s">
        <v>1845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1846</v>
      </c>
      <c r="J697" s="6" t="s">
        <v>1847</v>
      </c>
      <c r="K697" s="4" t="str">
        <f>LEFT(VIC_public_exposure_sites[[#This Row],[Lat-Lon]],FIND(",",VIC_public_exposure_sites[[#This Row],[Lat-Lon]])-1)</f>
        <v>-38.061881</v>
      </c>
      <c r="L697" s="4" t="str">
        <f>MID(VIC_public_exposure_sites[[#This Row],[Lat-Lon]],FIND(",",VIC_public_exposure_sites[[#This Row],[Lat-Lon]])+1,9999)</f>
        <v xml:space="preserve"> 145.468969</v>
      </c>
    </row>
    <row r="698" spans="1:12" x14ac:dyDescent="0.6">
      <c r="A698" s="3">
        <v>44054</v>
      </c>
      <c r="B698" s="4"/>
      <c r="C698" s="12" t="s">
        <v>1848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1849</v>
      </c>
      <c r="J698" s="6" t="s">
        <v>1850</v>
      </c>
      <c r="K698" s="4" t="str">
        <f>LEFT(VIC_public_exposure_sites[[#This Row],[Lat-Lon]],FIND(",",VIC_public_exposure_sites[[#This Row],[Lat-Lon]])-1)</f>
        <v>-37.9419679</v>
      </c>
      <c r="L698" s="4" t="str">
        <f>MID(VIC_public_exposure_sites[[#This Row],[Lat-Lon]],FIND(",",VIC_public_exposure_sites[[#This Row],[Lat-Lon]])+1,9999)</f>
        <v xml:space="preserve"> 145.1903212</v>
      </c>
    </row>
    <row r="699" spans="1:12" x14ac:dyDescent="0.6">
      <c r="A699" s="3">
        <v>44054</v>
      </c>
      <c r="B699" s="4"/>
      <c r="C699" s="12" t="s">
        <v>1892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1893</v>
      </c>
      <c r="J699" s="6" t="s">
        <v>1894</v>
      </c>
      <c r="K699" s="4" t="str">
        <f>LEFT(VIC_public_exposure_sites[[#This Row],[Lat-Lon]],FIND(",",VIC_public_exposure_sites[[#This Row],[Lat-Lon]])-1)</f>
        <v>-38.1391025</v>
      </c>
      <c r="L699" s="4" t="str">
        <f>MID(VIC_public_exposure_sites[[#This Row],[Lat-Lon]],FIND(",",VIC_public_exposure_sites[[#This Row],[Lat-Lon]])+1,9999)</f>
        <v>145.3051233</v>
      </c>
    </row>
    <row r="700" spans="1:12" x14ac:dyDescent="0.6">
      <c r="A700" s="3">
        <v>44054</v>
      </c>
      <c r="B700" s="4"/>
      <c r="C700" s="12" t="s">
        <v>1851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1852</v>
      </c>
      <c r="J700" s="6" t="s">
        <v>1853</v>
      </c>
      <c r="K700" s="4" t="str">
        <f>LEFT(VIC_public_exposure_sites[[#This Row],[Lat-Lon]],FIND(",",VIC_public_exposure_sites[[#This Row],[Lat-Lon]])-1)</f>
        <v>-38.01509</v>
      </c>
      <c r="L700" s="4" t="str">
        <f>MID(VIC_public_exposure_sites[[#This Row],[Lat-Lon]],FIND(",",VIC_public_exposure_sites[[#This Row],[Lat-Lon]])+1,9999)</f>
        <v xml:space="preserve"> 145.1768543</v>
      </c>
    </row>
    <row r="701" spans="1:12" x14ac:dyDescent="0.6">
      <c r="A701" s="3">
        <v>44054</v>
      </c>
      <c r="B701" s="4"/>
      <c r="C701" s="12" t="s">
        <v>1854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1855</v>
      </c>
      <c r="J701" s="6" t="s">
        <v>1856</v>
      </c>
      <c r="K701" s="4" t="str">
        <f>LEFT(VIC_public_exposure_sites[[#This Row],[Lat-Lon]],FIND(",",VIC_public_exposure_sites[[#This Row],[Lat-Lon]])-1)</f>
        <v>-36.3986681</v>
      </c>
      <c r="L701" s="4" t="str">
        <f>MID(VIC_public_exposure_sites[[#This Row],[Lat-Lon]],FIND(",",VIC_public_exposure_sites[[#This Row],[Lat-Lon]])+1,9999)</f>
        <v xml:space="preserve"> 145.4082616</v>
      </c>
    </row>
    <row r="702" spans="1:12" x14ac:dyDescent="0.6">
      <c r="A702" s="3">
        <v>44054</v>
      </c>
      <c r="B702" s="4"/>
      <c r="C702" s="12" t="s">
        <v>1857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1858</v>
      </c>
      <c r="J702" s="6" t="s">
        <v>1859</v>
      </c>
      <c r="K702" s="4" t="str">
        <f>LEFT(VIC_public_exposure_sites[[#This Row],[Lat-Lon]],FIND(",",VIC_public_exposure_sites[[#This Row],[Lat-Lon]])-1)</f>
        <v>-38.1764735</v>
      </c>
      <c r="L702" s="4" t="str">
        <f>MID(VIC_public_exposure_sites[[#This Row],[Lat-Lon]],FIND(",",VIC_public_exposure_sites[[#This Row],[Lat-Lon]])+1,9999)</f>
        <v xml:space="preserve"> 144.3295524</v>
      </c>
    </row>
    <row r="703" spans="1:12" x14ac:dyDescent="0.6">
      <c r="A703" s="3">
        <v>44054</v>
      </c>
      <c r="B703" s="4"/>
      <c r="C703" s="12" t="s">
        <v>1860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1861</v>
      </c>
      <c r="J703" s="6" t="s">
        <v>1862</v>
      </c>
      <c r="K703" s="4" t="str">
        <f>LEFT(VIC_public_exposure_sites[[#This Row],[Lat-Lon]],FIND(",",VIC_public_exposure_sites[[#This Row],[Lat-Lon]])-1)</f>
        <v>-37.6985535</v>
      </c>
      <c r="L703" s="4" t="str">
        <f>MID(VIC_public_exposure_sites[[#This Row],[Lat-Lon]],FIND(",",VIC_public_exposure_sites[[#This Row],[Lat-Lon]])+1,9999)</f>
        <v xml:space="preserve"> 144.7715616</v>
      </c>
    </row>
    <row r="704" spans="1:12" x14ac:dyDescent="0.6">
      <c r="A704" s="3">
        <v>44054</v>
      </c>
      <c r="B704" s="4"/>
      <c r="C704" s="12" t="s">
        <v>1863</v>
      </c>
      <c r="D704" s="7" t="s">
        <v>572</v>
      </c>
      <c r="E704" s="3">
        <f>VIC_public_exposure_sites[[#This Row],[Date]]</f>
        <v>44054</v>
      </c>
      <c r="F704" s="3">
        <f>VIC_public_exposure_sites[[#This Row],[Exposure Date]]</f>
        <v>44054</v>
      </c>
      <c r="G704" s="3">
        <f>VIC_public_exposure_sites[[#This Row],[Date]]+14</f>
        <v>44068</v>
      </c>
      <c r="H704" s="3">
        <f>VIC_public_exposure_sites[[#This Row],[Onset of symptoms up to]]</f>
        <v>44068</v>
      </c>
      <c r="I704" s="3" t="s">
        <v>1864</v>
      </c>
      <c r="J704" s="6" t="s">
        <v>1865</v>
      </c>
      <c r="K704" s="4" t="str">
        <f>LEFT(VIC_public_exposure_sites[[#This Row],[Lat-Lon]],FIND(",",VIC_public_exposure_sites[[#This Row],[Lat-Lon]])-1)</f>
        <v>-37.8322218</v>
      </c>
      <c r="L704" s="4" t="str">
        <f>MID(VIC_public_exposure_sites[[#This Row],[Lat-Lon]],FIND(",",VIC_public_exposure_sites[[#This Row],[Lat-Lon]])+1,9999)</f>
        <v xml:space="preserve"> 144.8415829</v>
      </c>
    </row>
    <row r="705" spans="1:12" x14ac:dyDescent="0.6">
      <c r="A705" s="3">
        <v>44054</v>
      </c>
      <c r="B705" s="4"/>
      <c r="C705" s="12" t="s">
        <v>1866</v>
      </c>
      <c r="D705" s="7" t="s">
        <v>572</v>
      </c>
      <c r="E705" s="3">
        <f>VIC_public_exposure_sites[[#This Row],[Date]]</f>
        <v>44054</v>
      </c>
      <c r="F705" s="3">
        <f>VIC_public_exposure_sites[[#This Row],[Exposure Date]]</f>
        <v>44054</v>
      </c>
      <c r="G705" s="3">
        <f>VIC_public_exposure_sites[[#This Row],[Date]]+14</f>
        <v>44068</v>
      </c>
      <c r="H705" s="3">
        <f>VIC_public_exposure_sites[[#This Row],[Onset of symptoms up to]]</f>
        <v>44068</v>
      </c>
      <c r="I705" s="3" t="s">
        <v>1867</v>
      </c>
      <c r="J705" s="6" t="s">
        <v>1868</v>
      </c>
      <c r="K705" s="4" t="str">
        <f>LEFT(VIC_public_exposure_sites[[#This Row],[Lat-Lon]],FIND(",",VIC_public_exposure_sites[[#This Row],[Lat-Lon]])-1)</f>
        <v>-37.7876345</v>
      </c>
      <c r="L705" s="4" t="str">
        <f>MID(VIC_public_exposure_sites[[#This Row],[Lat-Lon]],FIND(",",VIC_public_exposure_sites[[#This Row],[Lat-Lon]])+1,9999)</f>
        <v xml:space="preserve"> 144.8846747</v>
      </c>
    </row>
    <row r="706" spans="1:12" x14ac:dyDescent="0.6">
      <c r="A706" s="3">
        <v>44054</v>
      </c>
      <c r="B706" s="4"/>
      <c r="C706" s="12" t="s">
        <v>1869</v>
      </c>
      <c r="D706" s="7" t="s">
        <v>572</v>
      </c>
      <c r="E706" s="3">
        <f>VIC_public_exposure_sites[[#This Row],[Date]]</f>
        <v>44054</v>
      </c>
      <c r="F706" s="3">
        <f>VIC_public_exposure_sites[[#This Row],[Exposure Date]]</f>
        <v>44054</v>
      </c>
      <c r="G706" s="3">
        <f>VIC_public_exposure_sites[[#This Row],[Date]]+14</f>
        <v>44068</v>
      </c>
      <c r="H706" s="3">
        <f>VIC_public_exposure_sites[[#This Row],[Onset of symptoms up to]]</f>
        <v>44068</v>
      </c>
      <c r="I706" s="3" t="s">
        <v>1870</v>
      </c>
      <c r="J706" s="6" t="s">
        <v>1871</v>
      </c>
      <c r="K706" s="4" t="str">
        <f>LEFT(VIC_public_exposure_sites[[#This Row],[Lat-Lon]],FIND(",",VIC_public_exposure_sites[[#This Row],[Lat-Lon]])-1)</f>
        <v>-37.7611923</v>
      </c>
      <c r="L706" s="4" t="str">
        <f>MID(VIC_public_exposure_sites[[#This Row],[Lat-Lon]],FIND(",",VIC_public_exposure_sites[[#This Row],[Lat-Lon]])+1,9999)</f>
        <v xml:space="preserve"> 144.8259052</v>
      </c>
    </row>
    <row r="707" spans="1:12" x14ac:dyDescent="0.6">
      <c r="A707" s="3">
        <v>44054</v>
      </c>
      <c r="B707" s="4"/>
      <c r="C707" s="12" t="s">
        <v>1872</v>
      </c>
      <c r="D707" s="7" t="s">
        <v>572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1873</v>
      </c>
      <c r="J707" s="6" t="s">
        <v>1874</v>
      </c>
      <c r="K707" s="4" t="str">
        <f>LEFT(VIC_public_exposure_sites[[#This Row],[Lat-Lon]],FIND(",",VIC_public_exposure_sites[[#This Row],[Lat-Lon]])-1)</f>
        <v>-37.7304034</v>
      </c>
      <c r="L707" s="4" t="str">
        <f>MID(VIC_public_exposure_sites[[#This Row],[Lat-Lon]],FIND(",",VIC_public_exposure_sites[[#This Row],[Lat-Lon]])+1,9999)</f>
        <v xml:space="preserve"> 144.736201</v>
      </c>
    </row>
    <row r="708" spans="1:12" x14ac:dyDescent="0.6">
      <c r="A708" s="3">
        <v>44054</v>
      </c>
      <c r="B708" s="4"/>
      <c r="C708" s="12" t="s">
        <v>1875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1876</v>
      </c>
      <c r="J708" s="6" t="s">
        <v>1877</v>
      </c>
      <c r="K708" s="4" t="str">
        <f>LEFT(VIC_public_exposure_sites[[#This Row],[Lat-Lon]],FIND(",",VIC_public_exposure_sites[[#This Row],[Lat-Lon]])-1)</f>
        <v>-37.909393</v>
      </c>
      <c r="L708" s="4" t="str">
        <f>MID(VIC_public_exposure_sites[[#This Row],[Lat-Lon]],FIND(",",VIC_public_exposure_sites[[#This Row],[Lat-Lon]])+1,9999)</f>
        <v xml:space="preserve"> 144.6638006</v>
      </c>
    </row>
    <row r="709" spans="1:12" x14ac:dyDescent="0.6">
      <c r="A709" s="3">
        <v>44054</v>
      </c>
      <c r="B709" s="4"/>
      <c r="C709" s="12" t="s">
        <v>1878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1879</v>
      </c>
      <c r="J709" s="6" t="s">
        <v>1880</v>
      </c>
      <c r="K709" s="4" t="str">
        <f>LEFT(VIC_public_exposure_sites[[#This Row],[Lat-Lon]],FIND(",",VIC_public_exposure_sites[[#This Row],[Lat-Lon]])-1)</f>
        <v>-38.1702171</v>
      </c>
      <c r="L709" s="4" t="str">
        <f>MID(VIC_public_exposure_sites[[#This Row],[Lat-Lon]],FIND(",",VIC_public_exposure_sites[[#This Row],[Lat-Lon]])+1,9999)</f>
        <v xml:space="preserve"> 144.3954428</v>
      </c>
    </row>
    <row r="710" spans="1:12" x14ac:dyDescent="0.6">
      <c r="A710" s="3">
        <v>44054</v>
      </c>
      <c r="B710" s="4"/>
      <c r="C710" s="12" t="s">
        <v>1881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1882</v>
      </c>
      <c r="J710" s="6" t="s">
        <v>1883</v>
      </c>
      <c r="K710" s="4" t="str">
        <f>LEFT(VIC_public_exposure_sites[[#This Row],[Lat-Lon]],FIND(",",VIC_public_exposure_sites[[#This Row],[Lat-Lon]])-1)</f>
        <v>-37.8421529</v>
      </c>
      <c r="L710" s="4" t="str">
        <f>MID(VIC_public_exposure_sites[[#This Row],[Lat-Lon]],FIND(",",VIC_public_exposure_sites[[#This Row],[Lat-Lon]])+1,9999)</f>
        <v xml:space="preserve"> 144.7288896</v>
      </c>
    </row>
    <row r="711" spans="1:12" x14ac:dyDescent="0.6">
      <c r="A711" s="3">
        <v>44054</v>
      </c>
      <c r="B711" s="4"/>
      <c r="C711" s="12" t="s">
        <v>1884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1895</v>
      </c>
      <c r="J711" s="6" t="s">
        <v>1896</v>
      </c>
      <c r="K711" s="4" t="str">
        <f>LEFT(VIC_public_exposure_sites[[#This Row],[Lat-Lon]],FIND(",",VIC_public_exposure_sites[[#This Row],[Lat-Lon]])-1)</f>
        <v>-37.7159565</v>
      </c>
      <c r="L711" s="4" t="str">
        <f>MID(VIC_public_exposure_sites[[#This Row],[Lat-Lon]],FIND(",",VIC_public_exposure_sites[[#This Row],[Lat-Lon]])+1,9999)</f>
        <v>144.7242985</v>
      </c>
    </row>
    <row r="712" spans="1:12" x14ac:dyDescent="0.6">
      <c r="A712" s="3">
        <v>44054</v>
      </c>
      <c r="B712" s="4"/>
      <c r="C712" s="12" t="s">
        <v>1885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1886</v>
      </c>
      <c r="J712" s="6" t="s">
        <v>1887</v>
      </c>
      <c r="K712" s="4" t="str">
        <f>LEFT(VIC_public_exposure_sites[[#This Row],[Lat-Lon]],FIND(",",VIC_public_exposure_sites[[#This Row],[Lat-Lon]])-1)</f>
        <v>-37.7366777</v>
      </c>
      <c r="L712" s="4" t="str">
        <f>MID(VIC_public_exposure_sites[[#This Row],[Lat-Lon]],FIND(",",VIC_public_exposure_sites[[#This Row],[Lat-Lon]])+1,9999)</f>
        <v xml:space="preserve"> 144.7812417</v>
      </c>
    </row>
    <row r="713" spans="1:12" x14ac:dyDescent="0.6">
      <c r="A713" s="3">
        <v>44054</v>
      </c>
      <c r="B713" s="4"/>
      <c r="C713" s="12" t="s">
        <v>1888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1897</v>
      </c>
      <c r="J713" s="6" t="s">
        <v>1898</v>
      </c>
      <c r="K713" s="4" t="str">
        <f>LEFT(VIC_public_exposure_sites[[#This Row],[Lat-Lon]],FIND(",",VIC_public_exposure_sites[[#This Row],[Lat-Lon]])-1)</f>
        <v>-37.790276</v>
      </c>
      <c r="L713" s="4" t="str">
        <f>MID(VIC_public_exposure_sites[[#This Row],[Lat-Lon]],FIND(",",VIC_public_exposure_sites[[#This Row],[Lat-Lon]])+1,9999)</f>
        <v xml:space="preserve"> 144.829143</v>
      </c>
    </row>
    <row r="714" spans="1:12" x14ac:dyDescent="0.6">
      <c r="A714" s="3">
        <v>44054</v>
      </c>
      <c r="B714" s="4"/>
      <c r="C714" s="12" t="s">
        <v>1889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1890</v>
      </c>
      <c r="J714" s="6" t="s">
        <v>1891</v>
      </c>
      <c r="K714" s="4" t="str">
        <f>LEFT(VIC_public_exposure_sites[[#This Row],[Lat-Lon]],FIND(",",VIC_public_exposure_sites[[#This Row],[Lat-Lon]])-1)</f>
        <v>-37.8371323</v>
      </c>
      <c r="L714" s="4" t="str">
        <f>MID(VIC_public_exposure_sites[[#This Row],[Lat-Lon]],FIND(",",VIC_public_exposure_sites[[#This Row],[Lat-Lon]])+1,9999)</f>
        <v xml:space="preserve"> 144.6649329</v>
      </c>
    </row>
    <row r="715" spans="1:12" x14ac:dyDescent="0.6">
      <c r="A715" s="3">
        <v>44052</v>
      </c>
      <c r="B715" s="4"/>
      <c r="C715" s="5" t="s">
        <v>1832</v>
      </c>
      <c r="D715" s="7" t="s">
        <v>477</v>
      </c>
      <c r="E715" s="3">
        <f>VIC_public_exposure_sites[[#This Row],[Date]]</f>
        <v>44052</v>
      </c>
      <c r="F715" s="3">
        <f>VIC_public_exposure_sites[[#This Row],[Exposure Date]]</f>
        <v>44052</v>
      </c>
      <c r="G715" s="3">
        <f>VIC_public_exposure_sites[[#This Row],[Date]]+14</f>
        <v>44066</v>
      </c>
      <c r="H715" s="3">
        <f>VIC_public_exposure_sites[[#This Row],[Onset of symptoms up to]]</f>
        <v>44066</v>
      </c>
      <c r="I715" s="3" t="s">
        <v>1843</v>
      </c>
      <c r="J715" s="6" t="s">
        <v>1844</v>
      </c>
      <c r="K715" s="4" t="str">
        <f>LEFT(VIC_public_exposure_sites[[#This Row],[Lat-Lon]],FIND(",",VIC_public_exposure_sites[[#This Row],[Lat-Lon]])-1)</f>
        <v>-37.7424647</v>
      </c>
      <c r="L715" s="4" t="str">
        <f>MID(VIC_public_exposure_sites[[#This Row],[Lat-Lon]],FIND(",",VIC_public_exposure_sites[[#This Row],[Lat-Lon]])+1,9999)</f>
        <v>144.9636953</v>
      </c>
    </row>
    <row r="716" spans="1:12" x14ac:dyDescent="0.6">
      <c r="A716" s="3">
        <v>44049</v>
      </c>
      <c r="B716" s="4"/>
      <c r="C716" s="5" t="s">
        <v>1833</v>
      </c>
      <c r="D716" s="7" t="s">
        <v>477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1834</v>
      </c>
      <c r="J716" s="4" t="s">
        <v>1835</v>
      </c>
      <c r="K716" s="4" t="s">
        <v>1836</v>
      </c>
      <c r="L716" s="4" t="s">
        <v>1837</v>
      </c>
    </row>
    <row r="717" spans="1:12" x14ac:dyDescent="0.6">
      <c r="A717" s="3">
        <v>44048</v>
      </c>
      <c r="B717" s="4"/>
      <c r="C717" s="5" t="s">
        <v>1746</v>
      </c>
      <c r="D717" s="7" t="s">
        <v>477</v>
      </c>
      <c r="E717" s="3">
        <f>VIC_public_exposure_sites[[#This Row],[Date]]</f>
        <v>44048</v>
      </c>
      <c r="F717" s="3">
        <f>VIC_public_exposure_sites[[#This Row],[Exposure Date]]</f>
        <v>44048</v>
      </c>
      <c r="G717" s="3">
        <f>VIC_public_exposure_sites[[#This Row],[Date]]+14</f>
        <v>44062</v>
      </c>
      <c r="H717" s="3">
        <f>VIC_public_exposure_sites[[#This Row],[Onset of symptoms up to]]</f>
        <v>44062</v>
      </c>
      <c r="I717" s="3" t="s">
        <v>1748</v>
      </c>
      <c r="J717" s="4" t="s">
        <v>1749</v>
      </c>
      <c r="K717" s="4" t="s">
        <v>1750</v>
      </c>
      <c r="L717" s="4" t="s">
        <v>1751</v>
      </c>
    </row>
    <row r="718" spans="1:12" x14ac:dyDescent="0.6">
      <c r="A718" s="3">
        <v>44045</v>
      </c>
      <c r="B718" s="4"/>
      <c r="C718" s="5" t="s">
        <v>1838</v>
      </c>
      <c r="D718" s="7" t="s">
        <v>477</v>
      </c>
      <c r="E718" s="3">
        <f>VIC_public_exposure_sites[[#This Row],[Date]]</f>
        <v>44045</v>
      </c>
      <c r="F718" s="3">
        <f>VIC_public_exposure_sites[[#This Row],[Exposure Date]]</f>
        <v>44045</v>
      </c>
      <c r="G718" s="3">
        <f>VIC_public_exposure_sites[[#This Row],[Date]]+14</f>
        <v>44059</v>
      </c>
      <c r="H718" s="3">
        <f>VIC_public_exposure_sites[[#This Row],[Onset of symptoms up to]]</f>
        <v>44059</v>
      </c>
      <c r="I718" s="3" t="s">
        <v>1839</v>
      </c>
      <c r="J718" s="4" t="s">
        <v>1840</v>
      </c>
      <c r="K718" s="4" t="s">
        <v>1841</v>
      </c>
      <c r="L718" s="4" t="s">
        <v>1842</v>
      </c>
    </row>
    <row r="719" spans="1:12" x14ac:dyDescent="0.6">
      <c r="A719" s="3">
        <v>44053</v>
      </c>
      <c r="B719" s="4"/>
      <c r="C719" s="5" t="s">
        <v>1811</v>
      </c>
      <c r="D719" s="7" t="s">
        <v>1810</v>
      </c>
      <c r="E719" s="3">
        <f>VIC_public_exposure_sites[[#This Row],[Date]]</f>
        <v>44053</v>
      </c>
      <c r="F719" s="3">
        <f>VIC_public_exposure_sites[[#This Row],[Exposure Date]]</f>
        <v>44053</v>
      </c>
      <c r="G719" s="3">
        <f>VIC_public_exposure_sites[[#This Row],[Date]]+14</f>
        <v>44067</v>
      </c>
      <c r="H719" s="3">
        <f>VIC_public_exposure_sites[[#This Row],[Onset of symptoms up to]]</f>
        <v>44067</v>
      </c>
      <c r="I719" s="3" t="s">
        <v>1809</v>
      </c>
      <c r="J719" s="6" t="s">
        <v>1812</v>
      </c>
      <c r="K719" s="4" t="str">
        <f>LEFT(VIC_public_exposure_sites[[#This Row],[Lat-Lon]],FIND(",",VIC_public_exposure_sites[[#This Row],[Lat-Lon]])-1)</f>
        <v>-37.834173</v>
      </c>
      <c r="L719" s="4" t="str">
        <f>MID(VIC_public_exposure_sites[[#This Row],[Lat-Lon]],FIND(",",VIC_public_exposure_sites[[#This Row],[Lat-Lon]])+1,9999)</f>
        <v>144.8178073</v>
      </c>
    </row>
    <row r="720" spans="1:12" x14ac:dyDescent="0.6">
      <c r="A720" s="3">
        <v>44053</v>
      </c>
      <c r="B720" s="4"/>
      <c r="C720" s="5" t="s">
        <v>1813</v>
      </c>
      <c r="D720" s="7" t="s">
        <v>572</v>
      </c>
      <c r="E720" s="3">
        <f>VIC_public_exposure_sites[[#This Row],[Date]]</f>
        <v>44053</v>
      </c>
      <c r="F720" s="3">
        <f>VIC_public_exposure_sites[[#This Row],[Exposure Date]]</f>
        <v>44053</v>
      </c>
      <c r="G720" s="3">
        <f>VIC_public_exposure_sites[[#This Row],[Date]]+14</f>
        <v>44067</v>
      </c>
      <c r="H720" s="3">
        <f>VIC_public_exposure_sites[[#This Row],[Onset of symptoms up to]]</f>
        <v>44067</v>
      </c>
      <c r="I720" s="3" t="s">
        <v>1814</v>
      </c>
      <c r="J720" s="4" t="s">
        <v>1815</v>
      </c>
      <c r="K720" s="4" t="s">
        <v>1816</v>
      </c>
      <c r="L720" s="4" t="s">
        <v>1817</v>
      </c>
    </row>
    <row r="721" spans="1:12" x14ac:dyDescent="0.6">
      <c r="A721" s="3">
        <v>44053</v>
      </c>
      <c r="B721" s="4"/>
      <c r="C721" s="5" t="s">
        <v>1818</v>
      </c>
      <c r="D721" s="7" t="s">
        <v>572</v>
      </c>
      <c r="E721" s="3">
        <f>VIC_public_exposure_sites[[#This Row],[Date]]</f>
        <v>44053</v>
      </c>
      <c r="F721" s="3">
        <f>VIC_public_exposure_sites[[#This Row],[Exposure Date]]</f>
        <v>44053</v>
      </c>
      <c r="G721" s="3">
        <f>VIC_public_exposure_sites[[#This Row],[Date]]+14</f>
        <v>44067</v>
      </c>
      <c r="H721" s="3">
        <f>VIC_public_exposure_sites[[#This Row],[Onset of symptoms up to]]</f>
        <v>44067</v>
      </c>
      <c r="I721" s="3" t="s">
        <v>1819</v>
      </c>
      <c r="J721" s="4" t="s">
        <v>1820</v>
      </c>
      <c r="K721" s="4" t="s">
        <v>1821</v>
      </c>
      <c r="L721" s="4" t="s">
        <v>1822</v>
      </c>
    </row>
    <row r="722" spans="1:12" x14ac:dyDescent="0.6">
      <c r="A722" s="3">
        <v>44053</v>
      </c>
      <c r="B722" s="4"/>
      <c r="C722" s="5" t="s">
        <v>1823</v>
      </c>
      <c r="D722" s="7" t="s">
        <v>572</v>
      </c>
      <c r="E722" s="3">
        <f>VIC_public_exposure_sites[[#This Row],[Date]]</f>
        <v>44053</v>
      </c>
      <c r="F722" s="3">
        <f>VIC_public_exposure_sites[[#This Row],[Exposure Date]]</f>
        <v>44053</v>
      </c>
      <c r="G722" s="3">
        <f>VIC_public_exposure_sites[[#This Row],[Date]]+14</f>
        <v>44067</v>
      </c>
      <c r="H722" s="3">
        <f>VIC_public_exposure_sites[[#This Row],[Onset of symptoms up to]]</f>
        <v>44067</v>
      </c>
      <c r="I722" s="3" t="s">
        <v>1824</v>
      </c>
      <c r="J722" s="4" t="s">
        <v>1825</v>
      </c>
      <c r="K722" s="4" t="s">
        <v>1826</v>
      </c>
      <c r="L722" s="4" t="s">
        <v>1827</v>
      </c>
    </row>
    <row r="723" spans="1:12" x14ac:dyDescent="0.6">
      <c r="A723" s="3">
        <v>44052</v>
      </c>
      <c r="B723" s="4"/>
      <c r="C723" s="5" t="s">
        <v>1792</v>
      </c>
      <c r="D723" s="7" t="s">
        <v>1798</v>
      </c>
      <c r="E723" s="3">
        <f>VIC_public_exposure_sites[[#This Row],[Date]]</f>
        <v>44052</v>
      </c>
      <c r="F723" s="3">
        <f>VIC_public_exposure_sites[[#This Row],[Exposure Date]]</f>
        <v>44052</v>
      </c>
      <c r="G723" s="3">
        <f>VIC_public_exposure_sites[[#This Row],[Date]]+14</f>
        <v>44066</v>
      </c>
      <c r="H723" s="3">
        <f>VIC_public_exposure_sites[[#This Row],[Onset of symptoms up to]]</f>
        <v>44066</v>
      </c>
      <c r="I723" s="3" t="s">
        <v>1793</v>
      </c>
      <c r="J723" s="4" t="s">
        <v>1794</v>
      </c>
      <c r="K723" s="4" t="s">
        <v>1795</v>
      </c>
      <c r="L723" s="4" t="s">
        <v>1796</v>
      </c>
    </row>
    <row r="724" spans="1:12" x14ac:dyDescent="0.6">
      <c r="A724" s="3">
        <v>44052</v>
      </c>
      <c r="B724" s="4"/>
      <c r="C724" s="5" t="s">
        <v>1797</v>
      </c>
      <c r="D724" s="7" t="s">
        <v>1798</v>
      </c>
      <c r="E724" s="3">
        <f>VIC_public_exposure_sites[[#This Row],[Date]]</f>
        <v>44052</v>
      </c>
      <c r="F724" s="3">
        <f>VIC_public_exposure_sites[[#This Row],[Exposure Date]]</f>
        <v>44052</v>
      </c>
      <c r="G724" s="3">
        <f>VIC_public_exposure_sites[[#This Row],[Date]]+14</f>
        <v>44066</v>
      </c>
      <c r="H724" s="3">
        <f>VIC_public_exposure_sites[[#This Row],[Onset of symptoms up to]]</f>
        <v>44066</v>
      </c>
      <c r="I724" s="3" t="s">
        <v>1791</v>
      </c>
      <c r="J724" s="6" t="s">
        <v>1802</v>
      </c>
      <c r="K724" s="4" t="str">
        <f>LEFT(VIC_public_exposure_sites[[#This Row],[Lat-Lon]],FIND(",",VIC_public_exposure_sites[[#This Row],[Lat-Lon]])-1)</f>
        <v>-37.6547696</v>
      </c>
      <c r="L724" s="4" t="str">
        <f>MID(VIC_public_exposure_sites[[#This Row],[Lat-Lon]],FIND(",",VIC_public_exposure_sites[[#This Row],[Lat-Lon]])+1,9999)</f>
        <v>145.087604</v>
      </c>
    </row>
    <row r="725" spans="1:12" x14ac:dyDescent="0.6">
      <c r="A725" s="3">
        <v>44052</v>
      </c>
      <c r="B725" s="4"/>
      <c r="C725" s="5" t="s">
        <v>1801</v>
      </c>
      <c r="D725" s="7" t="s">
        <v>1798</v>
      </c>
      <c r="E725" s="3">
        <f>VIC_public_exposure_sites[[#This Row],[Date]]</f>
        <v>44052</v>
      </c>
      <c r="F725" s="3">
        <f>VIC_public_exposure_sites[[#This Row],[Exposure Date]]</f>
        <v>44052</v>
      </c>
      <c r="G725" s="3">
        <f>VIC_public_exposure_sites[[#This Row],[Date]]+14</f>
        <v>44066</v>
      </c>
      <c r="H725" s="3">
        <f>VIC_public_exposure_sites[[#This Row],[Onset of symptoms up to]]</f>
        <v>44066</v>
      </c>
      <c r="I725" s="3" t="s">
        <v>1803</v>
      </c>
      <c r="J725" s="6" t="s">
        <v>1804</v>
      </c>
      <c r="K725" s="4" t="str">
        <f>LEFT(VIC_public_exposure_sites[[#This Row],[Lat-Lon]],FIND(",",VIC_public_exposure_sites[[#This Row],[Lat-Lon]])-1)</f>
        <v>-37.7027617</v>
      </c>
      <c r="L725" s="4" t="str">
        <f>MID(VIC_public_exposure_sites[[#This Row],[Lat-Lon]],FIND(",",VIC_public_exposure_sites[[#This Row],[Lat-Lon]])+1,9999)</f>
        <v>144.9095296</v>
      </c>
    </row>
    <row r="726" spans="1:12" x14ac:dyDescent="0.6">
      <c r="A726" s="3">
        <v>44052</v>
      </c>
      <c r="B726" s="4"/>
      <c r="C726" s="5" t="s">
        <v>1799</v>
      </c>
      <c r="D726" s="7" t="s">
        <v>1798</v>
      </c>
      <c r="E726" s="3">
        <f>VIC_public_exposure_sites[[#This Row],[Date]]</f>
        <v>44052</v>
      </c>
      <c r="F726" s="3">
        <f>VIC_public_exposure_sites[[#This Row],[Exposure Date]]</f>
        <v>44052</v>
      </c>
      <c r="G726" s="3">
        <f>VIC_public_exposure_sites[[#This Row],[Date]]+14</f>
        <v>44066</v>
      </c>
      <c r="H726" s="3">
        <f>VIC_public_exposure_sites[[#This Row],[Onset of symptoms up to]]</f>
        <v>44066</v>
      </c>
      <c r="I726" s="3" t="s">
        <v>1805</v>
      </c>
      <c r="J726" s="6" t="s">
        <v>1806</v>
      </c>
      <c r="K726" s="4" t="str">
        <f>LEFT(VIC_public_exposure_sites[[#This Row],[Lat-Lon]],FIND(",",VIC_public_exposure_sites[[#This Row],[Lat-Lon]])-1)</f>
        <v>-37.8174922</v>
      </c>
      <c r="L726" s="4" t="str">
        <f>MID(VIC_public_exposure_sites[[#This Row],[Lat-Lon]],FIND(",",VIC_public_exposure_sites[[#This Row],[Lat-Lon]])+1,9999)</f>
        <v>144.8367972</v>
      </c>
    </row>
    <row r="727" spans="1:12" x14ac:dyDescent="0.6">
      <c r="A727" s="3">
        <v>44052</v>
      </c>
      <c r="B727" s="4"/>
      <c r="C727" s="5" t="s">
        <v>1800</v>
      </c>
      <c r="D727" s="7" t="s">
        <v>1798</v>
      </c>
      <c r="E727" s="3">
        <f>VIC_public_exposure_sites[[#This Row],[Date]]</f>
        <v>44052</v>
      </c>
      <c r="F727" s="3">
        <f>VIC_public_exposure_sites[[#This Row],[Exposure Date]]</f>
        <v>44052</v>
      </c>
      <c r="G727" s="3">
        <f>VIC_public_exposure_sites[[#This Row],[Date]]+14</f>
        <v>44066</v>
      </c>
      <c r="H727" s="3">
        <f>VIC_public_exposure_sites[[#This Row],[Onset of symptoms up to]]</f>
        <v>44066</v>
      </c>
      <c r="I727" s="3" t="s">
        <v>1807</v>
      </c>
      <c r="J727" s="6" t="s">
        <v>1808</v>
      </c>
      <c r="K727" s="4" t="str">
        <f>LEFT(VIC_public_exposure_sites[[#This Row],[Lat-Lon]],FIND(",",VIC_public_exposure_sites[[#This Row],[Lat-Lon]])-1)</f>
        <v>-37.8229507</v>
      </c>
      <c r="L727" s="4" t="str">
        <f>MID(VIC_public_exposure_sites[[#This Row],[Lat-Lon]],FIND(",",VIC_public_exposure_sites[[#This Row],[Lat-Lon]])+1,9999)</f>
        <v>144.7586985</v>
      </c>
    </row>
    <row r="728" spans="1:12" x14ac:dyDescent="0.6">
      <c r="A728" s="3">
        <v>44051</v>
      </c>
      <c r="B728" s="4"/>
      <c r="C728" s="5" t="s">
        <v>1729</v>
      </c>
      <c r="D728" s="7" t="s">
        <v>1736</v>
      </c>
      <c r="E728" s="3">
        <f>VIC_public_exposure_sites[[#This Row],[Date]]</f>
        <v>44051</v>
      </c>
      <c r="F728" s="3">
        <f>VIC_public_exposure_sites[[#This Row],[Exposure Date]]</f>
        <v>44051</v>
      </c>
      <c r="G728" s="3">
        <f>VIC_public_exposure_sites[[#This Row],[Date]]+14</f>
        <v>44065</v>
      </c>
      <c r="H728" s="3">
        <f>VIC_public_exposure_sites[[#This Row],[Onset of symptoms up to]]</f>
        <v>44065</v>
      </c>
      <c r="I728" s="3" t="s">
        <v>1737</v>
      </c>
      <c r="J728" s="6" t="s">
        <v>1738</v>
      </c>
      <c r="K728" s="4" t="str">
        <f>LEFT(VIC_public_exposure_sites[[#This Row],[Lat-Lon]],FIND(",",VIC_public_exposure_sites[[#This Row],[Lat-Lon]])-1)</f>
        <v>-37.838115</v>
      </c>
      <c r="L728" s="4" t="str">
        <f>MID(VIC_public_exposure_sites[[#This Row],[Lat-Lon]],FIND(",",VIC_public_exposure_sites[[#This Row],[Lat-Lon]])+1,9999)</f>
        <v>144.8164713</v>
      </c>
    </row>
    <row r="729" spans="1:12" x14ac:dyDescent="0.6">
      <c r="A729" s="3">
        <v>44051</v>
      </c>
      <c r="B729" s="4"/>
      <c r="C729" s="5" t="s">
        <v>1730</v>
      </c>
      <c r="D729" s="7" t="s">
        <v>1736</v>
      </c>
      <c r="E729" s="3">
        <f>VIC_public_exposure_sites[[#This Row],[Date]]</f>
        <v>44051</v>
      </c>
      <c r="F729" s="3">
        <f>VIC_public_exposure_sites[[#This Row],[Exposure Date]]</f>
        <v>44051</v>
      </c>
      <c r="G729" s="3">
        <f>VIC_public_exposure_sites[[#This Row],[Date]]+14</f>
        <v>44065</v>
      </c>
      <c r="H729" s="3">
        <f>VIC_public_exposure_sites[[#This Row],[Onset of symptoms up to]]</f>
        <v>44065</v>
      </c>
      <c r="I729" s="3" t="s">
        <v>1731</v>
      </c>
      <c r="J729" s="4" t="s">
        <v>1732</v>
      </c>
      <c r="K729" s="4" t="str">
        <f>LEFT(VIC_public_exposure_sites[[#This Row],[Lat-Lon]],FIND(",",VIC_public_exposure_sites[[#This Row],[Lat-Lon]])-1)</f>
        <v>-37.8871282</v>
      </c>
      <c r="L729" s="4" t="str">
        <f>MID(VIC_public_exposure_sites[[#This Row],[Lat-Lon]],FIND(",",VIC_public_exposure_sites[[#This Row],[Lat-Lon]])+1,9999)</f>
        <v xml:space="preserve"> 144.697714</v>
      </c>
    </row>
    <row r="730" spans="1:12" x14ac:dyDescent="0.6">
      <c r="A730" s="3">
        <v>44051</v>
      </c>
      <c r="B730" s="4"/>
      <c r="C730" s="5" t="s">
        <v>1733</v>
      </c>
      <c r="D730" s="7" t="s">
        <v>1736</v>
      </c>
      <c r="E730" s="3">
        <f>VIC_public_exposure_sites[[#This Row],[Date]]</f>
        <v>44051</v>
      </c>
      <c r="F730" s="3">
        <f>VIC_public_exposure_sites[[#This Row],[Exposure Date]]</f>
        <v>44051</v>
      </c>
      <c r="G730" s="3">
        <f>VIC_public_exposure_sites[[#This Row],[Date]]+14</f>
        <v>44065</v>
      </c>
      <c r="H730" s="3">
        <f>VIC_public_exposure_sites[[#This Row],[Onset of symptoms up to]]</f>
        <v>44065</v>
      </c>
      <c r="I730" s="3" t="s">
        <v>1739</v>
      </c>
      <c r="J730" s="6" t="s">
        <v>1740</v>
      </c>
      <c r="K730" s="4" t="str">
        <f>LEFT(VIC_public_exposure_sites[[#This Row],[Lat-Lon]],FIND(",",VIC_public_exposure_sites[[#This Row],[Lat-Lon]])-1)</f>
        <v>-37.558752</v>
      </c>
      <c r="L730" s="4" t="str">
        <f>MID(VIC_public_exposure_sites[[#This Row],[Lat-Lon]],FIND(",",VIC_public_exposure_sites[[#This Row],[Lat-Lon]])+1,9999)</f>
        <v>143.8450469</v>
      </c>
    </row>
    <row r="731" spans="1:12" x14ac:dyDescent="0.6">
      <c r="A731" s="3">
        <v>44051</v>
      </c>
      <c r="B731" s="4"/>
      <c r="C731" s="5" t="s">
        <v>1734</v>
      </c>
      <c r="D731" s="7" t="s">
        <v>1736</v>
      </c>
      <c r="E731" s="3">
        <f>VIC_public_exposure_sites[[#This Row],[Date]]</f>
        <v>44051</v>
      </c>
      <c r="F731" s="3">
        <f>VIC_public_exposure_sites[[#This Row],[Exposure Date]]</f>
        <v>44051</v>
      </c>
      <c r="G731" s="3">
        <f>VIC_public_exposure_sites[[#This Row],[Date]]+14</f>
        <v>44065</v>
      </c>
      <c r="H731" s="3">
        <f>VIC_public_exposure_sites[[#This Row],[Onset of symptoms up to]]</f>
        <v>44065</v>
      </c>
      <c r="I731" s="3" t="s">
        <v>1741</v>
      </c>
      <c r="J731" s="6" t="s">
        <v>1742</v>
      </c>
      <c r="K731" s="4" t="str">
        <f>LEFT(VIC_public_exposure_sites[[#This Row],[Lat-Lon]],FIND(",",VIC_public_exposure_sites[[#This Row],[Lat-Lon]])-1)</f>
        <v>-38.1330825</v>
      </c>
      <c r="L731" s="4" t="str">
        <f>MID(VIC_public_exposure_sites[[#This Row],[Lat-Lon]],FIND(",",VIC_public_exposure_sites[[#This Row],[Lat-Lon]])+1,9999)</f>
        <v>145.1226525</v>
      </c>
    </row>
    <row r="732" spans="1:12" x14ac:dyDescent="0.6">
      <c r="A732" s="3">
        <v>44051</v>
      </c>
      <c r="B732" s="4"/>
      <c r="C732" s="5" t="s">
        <v>1735</v>
      </c>
      <c r="D732" s="7" t="s">
        <v>1736</v>
      </c>
      <c r="E732" s="3">
        <f>VIC_public_exposure_sites[[#This Row],[Date]]</f>
        <v>44051</v>
      </c>
      <c r="F732" s="3">
        <f>VIC_public_exposure_sites[[#This Row],[Exposure Date]]</f>
        <v>44051</v>
      </c>
      <c r="G732" s="3">
        <f>VIC_public_exposure_sites[[#This Row],[Date]]+14</f>
        <v>44065</v>
      </c>
      <c r="H732" s="3">
        <f>VIC_public_exposure_sites[[#This Row],[Onset of symptoms up to]]</f>
        <v>44065</v>
      </c>
      <c r="I732" s="3" t="s">
        <v>1743</v>
      </c>
      <c r="J732" s="6" t="s">
        <v>1744</v>
      </c>
      <c r="K732" s="4" t="str">
        <f>LEFT(VIC_public_exposure_sites[[#This Row],[Lat-Lon]],FIND(",",VIC_public_exposure_sites[[#This Row],[Lat-Lon]])-1)</f>
        <v>-37.5713475</v>
      </c>
      <c r="L732" s="4" t="str">
        <f>MID(VIC_public_exposure_sites[[#This Row],[Lat-Lon]],FIND(",",VIC_public_exposure_sites[[#This Row],[Lat-Lon]])+1,9999)</f>
        <v>143.8234342</v>
      </c>
    </row>
    <row r="733" spans="1:12" x14ac:dyDescent="0.6">
      <c r="A733" s="3">
        <v>44039</v>
      </c>
      <c r="B733" s="4"/>
      <c r="C733" s="5" t="s">
        <v>1745</v>
      </c>
      <c r="D733" s="7" t="s">
        <v>477</v>
      </c>
      <c r="E733" s="3">
        <f>VIC_public_exposure_sites[[#This Row],[Date]]</f>
        <v>44039</v>
      </c>
      <c r="F733" s="3">
        <f>VIC_public_exposure_sites[[#This Row],[Exposure Date]]</f>
        <v>44039</v>
      </c>
      <c r="G733" s="3">
        <f>VIC_public_exposure_sites[[#This Row],[Date]]+14</f>
        <v>44053</v>
      </c>
      <c r="H733" s="3">
        <f>VIC_public_exposure_sites[[#This Row],[Onset of symptoms up to]]</f>
        <v>44053</v>
      </c>
      <c r="I733" s="3" t="s">
        <v>1756</v>
      </c>
      <c r="J733" s="6" t="s">
        <v>1757</v>
      </c>
      <c r="K733" s="4" t="str">
        <f>LEFT(VIC_public_exposure_sites[[#This Row],[Lat-Lon]],FIND(",",VIC_public_exposure_sites[[#This Row],[Lat-Lon]])-1)</f>
        <v>-36.3848461</v>
      </c>
      <c r="L733" s="4" t="str">
        <f>MID(VIC_public_exposure_sites[[#This Row],[Lat-Lon]],FIND(",",VIC_public_exposure_sites[[#This Row],[Lat-Lon]])+1,9999)</f>
        <v>145.3967588</v>
      </c>
    </row>
    <row r="734" spans="1:12" x14ac:dyDescent="0.6">
      <c r="A734" s="3">
        <v>44031</v>
      </c>
      <c r="B734" s="4"/>
      <c r="C734" s="5" t="s">
        <v>1746</v>
      </c>
      <c r="D734" s="7" t="s">
        <v>477</v>
      </c>
      <c r="E734" s="3">
        <f>VIC_public_exposure_sites[[#This Row],[Date]]</f>
        <v>44031</v>
      </c>
      <c r="F734" s="3">
        <f>VIC_public_exposure_sites[[#This Row],[Exposure Date]]</f>
        <v>44031</v>
      </c>
      <c r="G734" s="3">
        <f>VIC_public_exposure_sites[[#This Row],[Date]]+14</f>
        <v>44045</v>
      </c>
      <c r="H734" s="3">
        <f>VIC_public_exposure_sites[[#This Row],[Onset of symptoms up to]]</f>
        <v>44045</v>
      </c>
      <c r="I734" s="3" t="s">
        <v>1748</v>
      </c>
      <c r="J734" s="4" t="s">
        <v>1749</v>
      </c>
      <c r="K734" s="4" t="s">
        <v>1750</v>
      </c>
      <c r="L734" s="4" t="s">
        <v>1751</v>
      </c>
    </row>
    <row r="735" spans="1:12" x14ac:dyDescent="0.6">
      <c r="A735" s="3">
        <v>44031</v>
      </c>
      <c r="B735" s="4"/>
      <c r="C735" s="5" t="s">
        <v>1747</v>
      </c>
      <c r="D735" s="7" t="s">
        <v>477</v>
      </c>
      <c r="E735" s="3">
        <f>VIC_public_exposure_sites[[#This Row],[Date]]</f>
        <v>44031</v>
      </c>
      <c r="F735" s="3">
        <f>VIC_public_exposure_sites[[#This Row],[Exposure Date]]</f>
        <v>44031</v>
      </c>
      <c r="G735" s="3">
        <f>VIC_public_exposure_sites[[#This Row],[Date]]+14</f>
        <v>44045</v>
      </c>
      <c r="H735" s="3">
        <f>VIC_public_exposure_sites[[#This Row],[Onset of symptoms up to]]</f>
        <v>44045</v>
      </c>
      <c r="I735" s="3" t="s">
        <v>1752</v>
      </c>
      <c r="J735" s="4" t="s">
        <v>1753</v>
      </c>
      <c r="K735" s="4" t="s">
        <v>1754</v>
      </c>
      <c r="L735" s="4" t="s">
        <v>1755</v>
      </c>
    </row>
    <row r="736" spans="1:12" x14ac:dyDescent="0.6">
      <c r="A736" s="3">
        <v>44043</v>
      </c>
      <c r="B736" s="4"/>
      <c r="C736" s="5" t="s">
        <v>1758</v>
      </c>
      <c r="D736" s="7" t="s">
        <v>613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3" t="s">
        <v>1572</v>
      </c>
      <c r="J736" s="4" t="s">
        <v>1573</v>
      </c>
      <c r="K736" s="4" t="s">
        <v>1574</v>
      </c>
      <c r="L736" s="4" t="s">
        <v>1575</v>
      </c>
    </row>
    <row r="737" spans="1:12" x14ac:dyDescent="0.6">
      <c r="A737" s="3">
        <v>44035</v>
      </c>
      <c r="B737" s="4"/>
      <c r="C737" s="5" t="s">
        <v>1759</v>
      </c>
      <c r="D737" s="7" t="s">
        <v>613</v>
      </c>
      <c r="E737" s="3">
        <f>VIC_public_exposure_sites[[#This Row],[Date]]</f>
        <v>44035</v>
      </c>
      <c r="F737" s="3">
        <f>VIC_public_exposure_sites[[#This Row],[Exposure Date]]</f>
        <v>44035</v>
      </c>
      <c r="G737" s="3">
        <f>VIC_public_exposure_sites[[#This Row],[Date]]+14</f>
        <v>44049</v>
      </c>
      <c r="H737" s="3">
        <f>VIC_public_exposure_sites[[#This Row],[Onset of symptoms up to]]</f>
        <v>44049</v>
      </c>
      <c r="I737" s="3" t="s">
        <v>1766</v>
      </c>
      <c r="J737" s="4" t="s">
        <v>1767</v>
      </c>
      <c r="K737" s="4" t="s">
        <v>1768</v>
      </c>
      <c r="L737" s="4" t="s">
        <v>1769</v>
      </c>
    </row>
    <row r="738" spans="1:12" x14ac:dyDescent="0.6">
      <c r="A738" s="3">
        <v>44037</v>
      </c>
      <c r="B738" s="4"/>
      <c r="C738" s="5" t="s">
        <v>1760</v>
      </c>
      <c r="D738" s="7" t="s">
        <v>613</v>
      </c>
      <c r="E738" s="3">
        <f>VIC_public_exposure_sites[[#This Row],[Date]]</f>
        <v>44037</v>
      </c>
      <c r="F738" s="3">
        <f>VIC_public_exposure_sites[[#This Row],[Exposure Date]]</f>
        <v>44037</v>
      </c>
      <c r="G738" s="3">
        <f>VIC_public_exposure_sites[[#This Row],[Date]]+14</f>
        <v>44051</v>
      </c>
      <c r="H738" s="3">
        <f>VIC_public_exposure_sites[[#This Row],[Onset of symptoms up to]]</f>
        <v>44051</v>
      </c>
      <c r="I738" s="3" t="s">
        <v>1770</v>
      </c>
      <c r="J738" s="4" t="s">
        <v>1771</v>
      </c>
      <c r="K738" s="4" t="s">
        <v>1772</v>
      </c>
      <c r="L738" s="4" t="s">
        <v>1773</v>
      </c>
    </row>
    <row r="739" spans="1:12" x14ac:dyDescent="0.6">
      <c r="A739" s="3">
        <v>44043</v>
      </c>
      <c r="B739" s="4"/>
      <c r="C739" s="5" t="s">
        <v>1761</v>
      </c>
      <c r="D739" s="7" t="s">
        <v>613</v>
      </c>
      <c r="E739" s="3">
        <f>VIC_public_exposure_sites[[#This Row],[Date]]</f>
        <v>44043</v>
      </c>
      <c r="F739" s="3">
        <f>VIC_public_exposure_sites[[#This Row],[Exposure Date]]</f>
        <v>44043</v>
      </c>
      <c r="G739" s="3">
        <f>VIC_public_exposure_sites[[#This Row],[Date]]+14</f>
        <v>44057</v>
      </c>
      <c r="H739" s="3">
        <f>VIC_public_exposure_sites[[#This Row],[Onset of symptoms up to]]</f>
        <v>44057</v>
      </c>
      <c r="I739" s="3" t="s">
        <v>1774</v>
      </c>
      <c r="J739" s="4" t="s">
        <v>1775</v>
      </c>
      <c r="K739" s="4" t="s">
        <v>1776</v>
      </c>
      <c r="L739" s="4" t="s">
        <v>1777</v>
      </c>
    </row>
    <row r="740" spans="1:12" x14ac:dyDescent="0.6">
      <c r="A740" s="3">
        <v>44028</v>
      </c>
      <c r="B740" s="4"/>
      <c r="C740" s="5" t="s">
        <v>1762</v>
      </c>
      <c r="D740" s="7" t="s">
        <v>613</v>
      </c>
      <c r="E740" s="3">
        <f>VIC_public_exposure_sites[[#This Row],[Date]]</f>
        <v>44028</v>
      </c>
      <c r="F740" s="3">
        <f>VIC_public_exposure_sites[[#This Row],[Exposure Date]]</f>
        <v>44028</v>
      </c>
      <c r="G740" s="3">
        <f>VIC_public_exposure_sites[[#This Row],[Date]]+14</f>
        <v>44042</v>
      </c>
      <c r="H740" s="3">
        <f>VIC_public_exposure_sites[[#This Row],[Onset of symptoms up to]]</f>
        <v>44042</v>
      </c>
      <c r="I740" s="3" t="s">
        <v>1495</v>
      </c>
      <c r="J740" s="4" t="s">
        <v>1496</v>
      </c>
      <c r="K740" s="4" t="s">
        <v>1497</v>
      </c>
      <c r="L740" s="4" t="s">
        <v>1498</v>
      </c>
    </row>
    <row r="741" spans="1:12" x14ac:dyDescent="0.6">
      <c r="A741" s="3">
        <v>44044</v>
      </c>
      <c r="B741" s="4"/>
      <c r="C741" s="5" t="s">
        <v>1763</v>
      </c>
      <c r="D741" s="7" t="s">
        <v>613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1786</v>
      </c>
      <c r="J741" s="6" t="s">
        <v>1787</v>
      </c>
      <c r="K741" s="4" t="str">
        <f>LEFT(VIC_public_exposure_sites[[#This Row],[Lat-Lon]],FIND(",",VIC_public_exposure_sites[[#This Row],[Lat-Lon]])-1)</f>
        <v>-37.8835691</v>
      </c>
      <c r="L741" s="4" t="str">
        <f>MID(VIC_public_exposure_sites[[#This Row],[Lat-Lon]],FIND(",",VIC_public_exposure_sites[[#This Row],[Lat-Lon]])+1,9999)</f>
        <v>144.7311406</v>
      </c>
    </row>
    <row r="742" spans="1:12" x14ac:dyDescent="0.6">
      <c r="A742" s="3">
        <v>44032</v>
      </c>
      <c r="B742" s="4"/>
      <c r="C742" s="5" t="s">
        <v>1764</v>
      </c>
      <c r="D742" s="7" t="s">
        <v>613</v>
      </c>
      <c r="E742" s="3">
        <f>VIC_public_exposure_sites[[#This Row],[Date]]</f>
        <v>44032</v>
      </c>
      <c r="F742" s="3">
        <f>VIC_public_exposure_sites[[#This Row],[Exposure Date]]</f>
        <v>44032</v>
      </c>
      <c r="G742" s="3">
        <f>VIC_public_exposure_sites[[#This Row],[Date]]+14</f>
        <v>44046</v>
      </c>
      <c r="H742" s="3">
        <f>VIC_public_exposure_sites[[#This Row],[Onset of symptoms up to]]</f>
        <v>44046</v>
      </c>
      <c r="I742" s="3" t="s">
        <v>1778</v>
      </c>
      <c r="J742" s="4" t="s">
        <v>1779</v>
      </c>
      <c r="K742" s="4" t="s">
        <v>1780</v>
      </c>
      <c r="L742" s="4" t="s">
        <v>1781</v>
      </c>
    </row>
    <row r="743" spans="1:12" x14ac:dyDescent="0.6">
      <c r="A743" s="3">
        <v>44047</v>
      </c>
      <c r="B743" s="4"/>
      <c r="C743" s="5" t="s">
        <v>1765</v>
      </c>
      <c r="D743" s="7" t="s">
        <v>613</v>
      </c>
      <c r="E743" s="3">
        <f>VIC_public_exposure_sites[[#This Row],[Date]]</f>
        <v>44047</v>
      </c>
      <c r="F743" s="3">
        <f>VIC_public_exposure_sites[[#This Row],[Exposure Date]]</f>
        <v>44047</v>
      </c>
      <c r="G743" s="3">
        <f>VIC_public_exposure_sites[[#This Row],[Date]]+14</f>
        <v>44061</v>
      </c>
      <c r="H743" s="3">
        <f>VIC_public_exposure_sites[[#This Row],[Onset of symptoms up to]]</f>
        <v>44061</v>
      </c>
      <c r="I743" s="3" t="s">
        <v>1782</v>
      </c>
      <c r="J743" s="4" t="s">
        <v>1783</v>
      </c>
      <c r="K743" s="4" t="s">
        <v>1784</v>
      </c>
      <c r="L743" s="4" t="s">
        <v>1785</v>
      </c>
    </row>
    <row r="744" spans="1:12" x14ac:dyDescent="0.6">
      <c r="A744" s="3">
        <v>44049</v>
      </c>
      <c r="B744" s="4"/>
      <c r="C744" s="5" t="s">
        <v>1788</v>
      </c>
      <c r="D744" s="7" t="s">
        <v>1499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1790</v>
      </c>
      <c r="J744" s="6" t="s">
        <v>1789</v>
      </c>
      <c r="K744" s="4" t="str">
        <f>LEFT(VIC_public_exposure_sites[[#This Row],[Lat-Lon]],FIND(",",VIC_public_exposure_sites[[#This Row],[Lat-Lon]])-1)</f>
        <v>-37.7847393</v>
      </c>
      <c r="L744" s="4" t="str">
        <f>MID(VIC_public_exposure_sites[[#This Row],[Lat-Lon]],FIND(",",VIC_public_exposure_sites[[#This Row],[Lat-Lon]])+1,9999)</f>
        <v>144.7436452</v>
      </c>
    </row>
    <row r="745" spans="1:12" x14ac:dyDescent="0.6">
      <c r="A745" s="3">
        <v>44049</v>
      </c>
      <c r="B745" s="4"/>
      <c r="C745" s="5" t="s">
        <v>603</v>
      </c>
      <c r="D745" s="7" t="s">
        <v>1499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605</v>
      </c>
      <c r="J745" s="3"/>
      <c r="K745" s="4">
        <v>-37.792993000000003</v>
      </c>
      <c r="L745" s="4">
        <v>144.74641399999999</v>
      </c>
    </row>
    <row r="746" spans="1:12" x14ac:dyDescent="0.6">
      <c r="A746" s="3">
        <v>44049</v>
      </c>
      <c r="B746" s="4"/>
      <c r="C746" s="5" t="s">
        <v>1337</v>
      </c>
      <c r="D746" s="7" t="s">
        <v>1499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1338</v>
      </c>
      <c r="J746" s="4" t="s">
        <v>1339</v>
      </c>
      <c r="K746" s="4" t="s">
        <v>1340</v>
      </c>
      <c r="L746" s="4" t="s">
        <v>1341</v>
      </c>
    </row>
    <row r="747" spans="1:12" x14ac:dyDescent="0.6">
      <c r="A747" s="3">
        <v>44042</v>
      </c>
      <c r="B747" s="4"/>
      <c r="C747" s="5" t="s">
        <v>1727</v>
      </c>
      <c r="D747" s="7" t="s">
        <v>1728</v>
      </c>
      <c r="E747" s="3">
        <f>VIC_public_exposure_sites[[#This Row],[Date]]</f>
        <v>44042</v>
      </c>
      <c r="F747" s="3">
        <f>VIC_public_exposure_sites[[#This Row],[Exposure Date]]</f>
        <v>44042</v>
      </c>
      <c r="G747" s="3">
        <f>VIC_public_exposure_sites[[#This Row],[Date]]+14</f>
        <v>44056</v>
      </c>
      <c r="H747" s="3">
        <f>VIC_public_exposure_sites[[#This Row],[Onset of symptoms up to]]</f>
        <v>44056</v>
      </c>
      <c r="I747" s="3" t="s">
        <v>1725</v>
      </c>
      <c r="J747" s="6" t="s">
        <v>1726</v>
      </c>
      <c r="K747" s="4" t="str">
        <f>LEFT(VIC_public_exposure_sites[[#This Row],[Lat-Lon]],FIND(",",VIC_public_exposure_sites[[#This Row],[Lat-Lon]])-1)</f>
        <v>-37.723392</v>
      </c>
      <c r="L747" s="4" t="str">
        <f>MID(VIC_public_exposure_sites[[#This Row],[Lat-Lon]],FIND(",",VIC_public_exposure_sites[[#This Row],[Lat-Lon]])+1,9999)</f>
        <v>144.8047313</v>
      </c>
    </row>
    <row r="748" spans="1:12" x14ac:dyDescent="0.6">
      <c r="A748" s="3">
        <v>44050</v>
      </c>
      <c r="B748" s="4"/>
      <c r="C748" s="5" t="s">
        <v>1702</v>
      </c>
      <c r="D748" s="7" t="s">
        <v>1709</v>
      </c>
      <c r="E748" s="3">
        <f>VIC_public_exposure_sites[[#This Row],[Date]]</f>
        <v>44050</v>
      </c>
      <c r="F748" s="3">
        <f>VIC_public_exposure_sites[[#This Row],[Exposure Date]]</f>
        <v>44050</v>
      </c>
      <c r="G748" s="3">
        <f>VIC_public_exposure_sites[[#This Row],[Date]]+14</f>
        <v>44064</v>
      </c>
      <c r="H748" s="3">
        <f>VIC_public_exposure_sites[[#This Row],[Onset of symptoms up to]]</f>
        <v>44064</v>
      </c>
      <c r="I748" s="3" t="s">
        <v>1703</v>
      </c>
      <c r="J748" s="4" t="s">
        <v>1704</v>
      </c>
      <c r="K748" s="4" t="s">
        <v>1705</v>
      </c>
      <c r="L748" s="4" t="s">
        <v>1706</v>
      </c>
    </row>
    <row r="749" spans="1:12" x14ac:dyDescent="0.6">
      <c r="A749" s="3">
        <v>44050</v>
      </c>
      <c r="B749" s="4"/>
      <c r="C749" s="5" t="s">
        <v>1707</v>
      </c>
      <c r="D749" s="7" t="s">
        <v>1709</v>
      </c>
      <c r="E749" s="3">
        <f>VIC_public_exposure_sites[[#This Row],[Date]]</f>
        <v>44050</v>
      </c>
      <c r="F749" s="3">
        <f>VIC_public_exposure_sites[[#This Row],[Exposure Date]]</f>
        <v>44050</v>
      </c>
      <c r="G749" s="3">
        <f>VIC_public_exposure_sites[[#This Row],[Date]]+14</f>
        <v>44064</v>
      </c>
      <c r="H749" s="3">
        <f>VIC_public_exposure_sites[[#This Row],[Onset of symptoms up to]]</f>
        <v>44064</v>
      </c>
      <c r="I749" s="3" t="s">
        <v>1710</v>
      </c>
      <c r="J749" s="6" t="s">
        <v>1711</v>
      </c>
      <c r="K749" s="4" t="str">
        <f>LEFT(VIC_public_exposure_sites[[#This Row],[Lat-Lon]],FIND(",",VIC_public_exposure_sites[[#This Row],[Lat-Lon]])-1)</f>
        <v>-38.0221875</v>
      </c>
      <c r="L749" s="4" t="str">
        <f>MID(VIC_public_exposure_sites[[#This Row],[Lat-Lon]],FIND(",",VIC_public_exposure_sites[[#This Row],[Lat-Lon]])+1,9999)</f>
        <v>145.1915094</v>
      </c>
    </row>
    <row r="750" spans="1:12" x14ac:dyDescent="0.6">
      <c r="A750" s="3">
        <v>44050</v>
      </c>
      <c r="B750" s="4"/>
      <c r="C750" s="5" t="s">
        <v>1708</v>
      </c>
      <c r="D750" s="7" t="s">
        <v>1709</v>
      </c>
      <c r="E750" s="3">
        <f>VIC_public_exposure_sites[[#This Row],[Date]]</f>
        <v>44050</v>
      </c>
      <c r="F750" s="3">
        <f>VIC_public_exposure_sites[[#This Row],[Exposure Date]]</f>
        <v>44050</v>
      </c>
      <c r="G750" s="3">
        <f>VIC_public_exposure_sites[[#This Row],[Date]]+14</f>
        <v>44064</v>
      </c>
      <c r="H750" s="3">
        <f>VIC_public_exposure_sites[[#This Row],[Onset of symptoms up to]]</f>
        <v>44064</v>
      </c>
      <c r="I750" s="3" t="s">
        <v>1712</v>
      </c>
      <c r="J750" s="6" t="s">
        <v>1713</v>
      </c>
      <c r="K750" s="4" t="str">
        <f>LEFT(VIC_public_exposure_sites[[#This Row],[Lat-Lon]],FIND(",",VIC_public_exposure_sites[[#This Row],[Lat-Lon]])-1)</f>
        <v>-37.8113897</v>
      </c>
      <c r="L750" s="4" t="str">
        <f>MID(VIC_public_exposure_sites[[#This Row],[Lat-Lon]],FIND(",",VIC_public_exposure_sites[[#This Row],[Lat-Lon]])+1,9999)</f>
        <v>144.9571373</v>
      </c>
    </row>
    <row r="751" spans="1:12" x14ac:dyDescent="0.6">
      <c r="A751" s="3">
        <v>44050</v>
      </c>
      <c r="B751" s="4"/>
      <c r="C751" s="5" t="s">
        <v>1714</v>
      </c>
      <c r="D751" s="7" t="s">
        <v>572</v>
      </c>
      <c r="E751" s="3">
        <f>VIC_public_exposure_sites[[#This Row],[Date]]</f>
        <v>44050</v>
      </c>
      <c r="F751" s="3">
        <f>VIC_public_exposure_sites[[#This Row],[Exposure Date]]</f>
        <v>44050</v>
      </c>
      <c r="G751" s="3">
        <f>VIC_public_exposure_sites[[#This Row],[Date]]+14</f>
        <v>44064</v>
      </c>
      <c r="H751" s="3">
        <f>VIC_public_exposure_sites[[#This Row],[Onset of symptoms up to]]</f>
        <v>44064</v>
      </c>
      <c r="I751" s="3" t="s">
        <v>1715</v>
      </c>
      <c r="J751" s="4" t="s">
        <v>1716</v>
      </c>
      <c r="K751" s="4" t="s">
        <v>1717</v>
      </c>
      <c r="L751" s="4" t="s">
        <v>1718</v>
      </c>
    </row>
    <row r="752" spans="1:12" x14ac:dyDescent="0.6">
      <c r="A752" s="3">
        <v>44050</v>
      </c>
      <c r="B752" s="4"/>
      <c r="C752" s="5" t="s">
        <v>1719</v>
      </c>
      <c r="D752" s="7" t="s">
        <v>572</v>
      </c>
      <c r="E752" s="3">
        <f>VIC_public_exposure_sites[[#This Row],[Date]]</f>
        <v>44050</v>
      </c>
      <c r="F752" s="3">
        <f>VIC_public_exposure_sites[[#This Row],[Exposure Date]]</f>
        <v>44050</v>
      </c>
      <c r="G752" s="3">
        <f>VIC_public_exposure_sites[[#This Row],[Date]]+14</f>
        <v>44064</v>
      </c>
      <c r="H752" s="3">
        <f>VIC_public_exposure_sites[[#This Row],[Onset of symptoms up to]]</f>
        <v>44064</v>
      </c>
      <c r="I752" s="3" t="s">
        <v>1723</v>
      </c>
      <c r="J752" s="6" t="s">
        <v>1724</v>
      </c>
      <c r="K752" s="4" t="str">
        <f>LEFT(VIC_public_exposure_sites[[#This Row],[Lat-Lon]],FIND(",",VIC_public_exposure_sites[[#This Row],[Lat-Lon]])-1)</f>
        <v>-37.9759357</v>
      </c>
      <c r="L752" s="4" t="str">
        <f>MID(VIC_public_exposure_sites[[#This Row],[Lat-Lon]],FIND(",",VIC_public_exposure_sites[[#This Row],[Lat-Lon]])+1,9999)</f>
        <v>145.1620167</v>
      </c>
    </row>
    <row r="753" spans="1:12" x14ac:dyDescent="0.6">
      <c r="A753" s="3">
        <v>44050</v>
      </c>
      <c r="B753" s="4"/>
      <c r="C753" s="5" t="s">
        <v>1720</v>
      </c>
      <c r="D753" s="7" t="s">
        <v>572</v>
      </c>
      <c r="E753" s="3">
        <f>VIC_public_exposure_sites[[#This Row],[Date]]</f>
        <v>44050</v>
      </c>
      <c r="F753" s="3">
        <f>VIC_public_exposure_sites[[#This Row],[Exposure Date]]</f>
        <v>44050</v>
      </c>
      <c r="G753" s="3">
        <f>VIC_public_exposure_sites[[#This Row],[Date]]+14</f>
        <v>44064</v>
      </c>
      <c r="H753" s="3">
        <f>VIC_public_exposure_sites[[#This Row],[Onset of symptoms up to]]</f>
        <v>44064</v>
      </c>
      <c r="I753" s="3" t="s">
        <v>1721</v>
      </c>
      <c r="J753" s="4" t="s">
        <v>1722</v>
      </c>
      <c r="K753" s="4" t="str">
        <f>LEFT(VIC_public_exposure_sites[[#This Row],[Lat-Lon]],FIND(",",VIC_public_exposure_sites[[#This Row],[Lat-Lon]])-1)</f>
        <v>-37.8086721</v>
      </c>
      <c r="L753" s="4" t="str">
        <f>MID(VIC_public_exposure_sites[[#This Row],[Lat-Lon]],FIND(",",VIC_public_exposure_sites[[#This Row],[Lat-Lon]])+1,9999)</f>
        <v xml:space="preserve"> 145.05596</v>
      </c>
    </row>
    <row r="754" spans="1:12" x14ac:dyDescent="0.6">
      <c r="A754" s="3">
        <v>44049</v>
      </c>
      <c r="B754" s="4"/>
      <c r="C754" s="5" t="s">
        <v>1578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1576</v>
      </c>
      <c r="J754" s="4" t="s">
        <v>1579</v>
      </c>
      <c r="K754" s="4" t="str">
        <f>LEFT(VIC_public_exposure_sites[[#This Row],[Lat-Lon]],FIND(",",VIC_public_exposure_sites[[#This Row],[Lat-Lon]])-1)</f>
        <v>-38.0203696</v>
      </c>
      <c r="L754" s="4" t="str">
        <f>MID(VIC_public_exposure_sites[[#This Row],[Lat-Lon]],FIND(",",VIC_public_exposure_sites[[#This Row],[Lat-Lon]])+1,9999)</f>
        <v xml:space="preserve"> 145.1003058</v>
      </c>
    </row>
    <row r="755" spans="1:12" x14ac:dyDescent="0.6">
      <c r="A755" s="3">
        <v>44049</v>
      </c>
      <c r="B755" s="4"/>
      <c r="C755" s="5" t="s">
        <v>1580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1581</v>
      </c>
      <c r="J755" s="4" t="s">
        <v>1582</v>
      </c>
      <c r="K755" s="4" t="str">
        <f>LEFT(VIC_public_exposure_sites[[#This Row],[Lat-Lon]],FIND(",",VIC_public_exposure_sites[[#This Row],[Lat-Lon]])-1)</f>
        <v>-38.035491</v>
      </c>
      <c r="L755" s="4" t="str">
        <f>MID(VIC_public_exposure_sites[[#This Row],[Lat-Lon]],FIND(",",VIC_public_exposure_sites[[#This Row],[Lat-Lon]])+1,9999)</f>
        <v xml:space="preserve"> 145.2592318</v>
      </c>
    </row>
    <row r="756" spans="1:12" x14ac:dyDescent="0.6">
      <c r="A756" s="3">
        <v>44049</v>
      </c>
      <c r="B756" s="4"/>
      <c r="C756" s="5" t="s">
        <v>1583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1584</v>
      </c>
      <c r="J756" s="4" t="s">
        <v>1585</v>
      </c>
      <c r="K756" s="4" t="str">
        <f>LEFT(VIC_public_exposure_sites[[#This Row],[Lat-Lon]],FIND(",",VIC_public_exposure_sites[[#This Row],[Lat-Lon]])-1)</f>
        <v>-37.9573518</v>
      </c>
      <c r="L756" s="4" t="str">
        <f>MID(VIC_public_exposure_sites[[#This Row],[Lat-Lon]],FIND(",",VIC_public_exposure_sites[[#This Row],[Lat-Lon]])+1,9999)</f>
        <v xml:space="preserve"> 145.2062642</v>
      </c>
    </row>
    <row r="757" spans="1:12" x14ac:dyDescent="0.6">
      <c r="A757" s="3">
        <v>44049</v>
      </c>
      <c r="B757" s="4"/>
      <c r="C757" s="5" t="s">
        <v>1586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1587</v>
      </c>
      <c r="J757" s="4" t="s">
        <v>1588</v>
      </c>
      <c r="K757" s="4" t="str">
        <f>LEFT(VIC_public_exposure_sites[[#This Row],[Lat-Lon]],FIND(",",VIC_public_exposure_sites[[#This Row],[Lat-Lon]])-1)</f>
        <v>-38.064763</v>
      </c>
      <c r="L757" s="4" t="str">
        <f>MID(VIC_public_exposure_sites[[#This Row],[Lat-Lon]],FIND(",",VIC_public_exposure_sites[[#This Row],[Lat-Lon]])+1,9999)</f>
        <v xml:space="preserve"> 145.5097924</v>
      </c>
    </row>
    <row r="758" spans="1:12" x14ac:dyDescent="0.6">
      <c r="A758" s="3">
        <v>44049</v>
      </c>
      <c r="B758" s="4"/>
      <c r="C758" s="5" t="s">
        <v>1589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1590</v>
      </c>
      <c r="J758" s="4" t="s">
        <v>1591</v>
      </c>
      <c r="K758" s="4" t="str">
        <f>LEFT(VIC_public_exposure_sites[[#This Row],[Lat-Lon]],FIND(",",VIC_public_exposure_sites[[#This Row],[Lat-Lon]])-1)</f>
        <v>-38.0702564</v>
      </c>
      <c r="L758" s="4" t="str">
        <f>MID(VIC_public_exposure_sites[[#This Row],[Lat-Lon]],FIND(",",VIC_public_exposure_sites[[#This Row],[Lat-Lon]])+1,9999)</f>
        <v xml:space="preserve"> 145.4711715</v>
      </c>
    </row>
    <row r="759" spans="1:12" x14ac:dyDescent="0.6">
      <c r="A759" s="3">
        <v>44049</v>
      </c>
      <c r="B759" s="4"/>
      <c r="C759" s="5" t="s">
        <v>1592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1593</v>
      </c>
      <c r="J759" s="4" t="s">
        <v>1594</v>
      </c>
      <c r="K759" s="4" t="str">
        <f>LEFT(VIC_public_exposure_sites[[#This Row],[Lat-Lon]],FIND(",",VIC_public_exposure_sites[[#This Row],[Lat-Lon]])-1)</f>
        <v>-37.9890577</v>
      </c>
      <c r="L759" s="4" t="str">
        <f>MID(VIC_public_exposure_sites[[#This Row],[Lat-Lon]],FIND(",",VIC_public_exposure_sites[[#This Row],[Lat-Lon]])+1,9999)</f>
        <v xml:space="preserve"> 145.2281217</v>
      </c>
    </row>
    <row r="760" spans="1:12" x14ac:dyDescent="0.6">
      <c r="A760" s="3">
        <v>44049</v>
      </c>
      <c r="B760" s="4"/>
      <c r="C760" s="5" t="s">
        <v>1595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1383</v>
      </c>
      <c r="J760" s="4" t="s">
        <v>1596</v>
      </c>
      <c r="K760" s="4" t="str">
        <f>LEFT(VIC_public_exposure_sites[[#This Row],[Lat-Lon]],FIND(",",VIC_public_exposure_sites[[#This Row],[Lat-Lon]])-1)</f>
        <v>-37.7876896</v>
      </c>
      <c r="L760" s="4" t="str">
        <f>MID(VIC_public_exposure_sites[[#This Row],[Lat-Lon]],FIND(",",VIC_public_exposure_sites[[#This Row],[Lat-Lon]])+1,9999)</f>
        <v xml:space="preserve"> 145.3396138</v>
      </c>
    </row>
    <row r="761" spans="1:12" x14ac:dyDescent="0.6">
      <c r="A761" s="3">
        <v>44049</v>
      </c>
      <c r="B761" s="4"/>
      <c r="C761" s="5" t="s">
        <v>1597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1598</v>
      </c>
      <c r="J761" s="4" t="s">
        <v>1599</v>
      </c>
      <c r="K761" s="4" t="str">
        <f>LEFT(VIC_public_exposure_sites[[#This Row],[Lat-Lon]],FIND(",",VIC_public_exposure_sites[[#This Row],[Lat-Lon]])-1)</f>
        <v>-37.8581564</v>
      </c>
      <c r="L761" s="4" t="str">
        <f>MID(VIC_public_exposure_sites[[#This Row],[Lat-Lon]],FIND(",",VIC_public_exposure_sites[[#This Row],[Lat-Lon]])+1,9999)</f>
        <v xml:space="preserve"> 145.2778416</v>
      </c>
    </row>
    <row r="762" spans="1:12" x14ac:dyDescent="0.6">
      <c r="A762" s="3">
        <v>44049</v>
      </c>
      <c r="B762" s="4"/>
      <c r="C762" s="5" t="s">
        <v>1600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1694</v>
      </c>
      <c r="J762" s="6" t="s">
        <v>1695</v>
      </c>
      <c r="K762" s="4" t="str">
        <f>LEFT(VIC_public_exposure_sites[[#This Row],[Lat-Lon]],FIND(",",VIC_public_exposure_sites[[#This Row],[Lat-Lon]])-1)</f>
        <v>-37.8097268</v>
      </c>
      <c r="L762" s="4" t="str">
        <f>MID(VIC_public_exposure_sites[[#This Row],[Lat-Lon]],FIND(",",VIC_public_exposure_sites[[#This Row],[Lat-Lon]])+1,9999)</f>
        <v>145.1095698</v>
      </c>
    </row>
    <row r="763" spans="1:12" x14ac:dyDescent="0.6">
      <c r="A763" s="3">
        <v>44049</v>
      </c>
      <c r="B763" s="4"/>
      <c r="C763" s="5" t="s">
        <v>1601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1602</v>
      </c>
      <c r="J763" s="4" t="s">
        <v>1603</v>
      </c>
      <c r="K763" s="4" t="str">
        <f>LEFT(VIC_public_exposure_sites[[#This Row],[Lat-Lon]],FIND(",",VIC_public_exposure_sites[[#This Row],[Lat-Lon]])-1)</f>
        <v>-37.877107</v>
      </c>
      <c r="L763" s="4" t="str">
        <f>MID(VIC_public_exposure_sites[[#This Row],[Lat-Lon]],FIND(",",VIC_public_exposure_sites[[#This Row],[Lat-Lon]])+1,9999)</f>
        <v xml:space="preserve"> 145.1627262</v>
      </c>
    </row>
    <row r="764" spans="1:12" x14ac:dyDescent="0.6">
      <c r="A764" s="3">
        <v>44049</v>
      </c>
      <c r="B764" s="4"/>
      <c r="C764" s="5" t="s">
        <v>1604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1605</v>
      </c>
      <c r="J764" s="4" t="s">
        <v>1606</v>
      </c>
      <c r="K764" s="4" t="str">
        <f>LEFT(VIC_public_exposure_sites[[#This Row],[Lat-Lon]],FIND(",",VIC_public_exposure_sites[[#This Row],[Lat-Lon]])-1)</f>
        <v>-37.9108263</v>
      </c>
      <c r="L764" s="4" t="str">
        <f>MID(VIC_public_exposure_sites[[#This Row],[Lat-Lon]],FIND(",",VIC_public_exposure_sites[[#This Row],[Lat-Lon]])+1,9999)</f>
        <v xml:space="preserve"> 145.3587507</v>
      </c>
    </row>
    <row r="765" spans="1:12" x14ac:dyDescent="0.6">
      <c r="A765" s="3">
        <v>44049</v>
      </c>
      <c r="B765" s="4"/>
      <c r="C765" s="5" t="s">
        <v>1608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1268</v>
      </c>
      <c r="J765" s="6" t="s">
        <v>1269</v>
      </c>
      <c r="K765" s="4" t="str">
        <f>LEFT(VIC_public_exposure_sites[[#This Row],[Lat-Lon]],FIND(",",VIC_public_exposure_sites[[#This Row],[Lat-Lon]])-1)</f>
        <v>-36.7529617</v>
      </c>
      <c r="L765" s="4" t="str">
        <f>MID(VIC_public_exposure_sites[[#This Row],[Lat-Lon]],FIND(",",VIC_public_exposure_sites[[#This Row],[Lat-Lon]])+1,9999)</f>
        <v>144.2720237</v>
      </c>
    </row>
    <row r="766" spans="1:12" x14ac:dyDescent="0.6">
      <c r="A766" s="3">
        <v>44049</v>
      </c>
      <c r="B766" s="4"/>
      <c r="C766" s="5" t="s">
        <v>1609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1610</v>
      </c>
      <c r="J766" s="4" t="s">
        <v>1611</v>
      </c>
      <c r="K766" s="4" t="str">
        <f>LEFT(VIC_public_exposure_sites[[#This Row],[Lat-Lon]],FIND(",",VIC_public_exposure_sites[[#This Row],[Lat-Lon]])-1)</f>
        <v>-37.7419647</v>
      </c>
      <c r="L766" s="4" t="str">
        <f>MID(VIC_public_exposure_sites[[#This Row],[Lat-Lon]],FIND(",",VIC_public_exposure_sites[[#This Row],[Lat-Lon]])+1,9999)</f>
        <v xml:space="preserve"> 144.9675353</v>
      </c>
    </row>
    <row r="767" spans="1:12" x14ac:dyDescent="0.6">
      <c r="A767" s="3">
        <v>44049</v>
      </c>
      <c r="B767" s="4"/>
      <c r="C767" s="5" t="s">
        <v>1612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1613</v>
      </c>
      <c r="J767" s="4" t="s">
        <v>1614</v>
      </c>
      <c r="K767" s="4" t="str">
        <f>LEFT(VIC_public_exposure_sites[[#This Row],[Lat-Lon]],FIND(",",VIC_public_exposure_sites[[#This Row],[Lat-Lon]])-1)</f>
        <v>-37.6087888</v>
      </c>
      <c r="L767" s="4" t="str">
        <f>MID(VIC_public_exposure_sites[[#This Row],[Lat-Lon]],FIND(",",VIC_public_exposure_sites[[#This Row],[Lat-Lon]])+1,9999)</f>
        <v xml:space="preserve"> 144.9345778</v>
      </c>
    </row>
    <row r="768" spans="1:12" x14ac:dyDescent="0.6">
      <c r="A768" s="3">
        <v>44049</v>
      </c>
      <c r="B768" s="4"/>
      <c r="C768" s="5" t="s">
        <v>1615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1613</v>
      </c>
      <c r="J768" s="4" t="s">
        <v>1614</v>
      </c>
      <c r="K768" s="4" t="str">
        <f>LEFT(VIC_public_exposure_sites[[#This Row],[Lat-Lon]],FIND(",",VIC_public_exposure_sites[[#This Row],[Lat-Lon]])-1)</f>
        <v>-37.6087888</v>
      </c>
      <c r="L768" s="4" t="str">
        <f>MID(VIC_public_exposure_sites[[#This Row],[Lat-Lon]],FIND(",",VIC_public_exposure_sites[[#This Row],[Lat-Lon]])+1,9999)</f>
        <v xml:space="preserve"> 144.9345778</v>
      </c>
    </row>
    <row r="769" spans="1:12" x14ac:dyDescent="0.6">
      <c r="A769" s="3">
        <v>44049</v>
      </c>
      <c r="B769" s="4"/>
      <c r="C769" s="5" t="s">
        <v>1616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1617</v>
      </c>
      <c r="J769" s="4" t="s">
        <v>1618</v>
      </c>
      <c r="K769" s="4" t="str">
        <f>LEFT(VIC_public_exposure_sites[[#This Row],[Lat-Lon]],FIND(",",VIC_public_exposure_sites[[#This Row],[Lat-Lon]])-1)</f>
        <v>-37.7783698</v>
      </c>
      <c r="L769" s="4" t="str">
        <f>MID(VIC_public_exposure_sites[[#This Row],[Lat-Lon]],FIND(",",VIC_public_exposure_sites[[#This Row],[Lat-Lon]])+1,9999)</f>
        <v xml:space="preserve"> 145.0209827</v>
      </c>
    </row>
    <row r="770" spans="1:12" x14ac:dyDescent="0.6">
      <c r="A770" s="3">
        <v>44049</v>
      </c>
      <c r="B770" s="4"/>
      <c r="C770" s="5" t="s">
        <v>1619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1620</v>
      </c>
      <c r="J770" s="4" t="s">
        <v>1621</v>
      </c>
      <c r="K770" s="4" t="str">
        <f>LEFT(VIC_public_exposure_sites[[#This Row],[Lat-Lon]],FIND(",",VIC_public_exposure_sites[[#This Row],[Lat-Lon]])-1)</f>
        <v>-37.4907386</v>
      </c>
      <c r="L770" s="4" t="str">
        <f>MID(VIC_public_exposure_sites[[#This Row],[Lat-Lon]],FIND(",",VIC_public_exposure_sites[[#This Row],[Lat-Lon]])+1,9999)</f>
        <v xml:space="preserve"> 144.5882105</v>
      </c>
    </row>
    <row r="771" spans="1:12" x14ac:dyDescent="0.6">
      <c r="A771" s="3">
        <v>44049</v>
      </c>
      <c r="B771" s="4"/>
      <c r="C771" s="5" t="s">
        <v>1622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1623</v>
      </c>
      <c r="J771" s="4" t="s">
        <v>1624</v>
      </c>
      <c r="K771" s="4" t="str">
        <f>LEFT(VIC_public_exposure_sites[[#This Row],[Lat-Lon]],FIND(",",VIC_public_exposure_sites[[#This Row],[Lat-Lon]])-1)</f>
        <v>-37.6227868</v>
      </c>
      <c r="L771" s="4" t="str">
        <f>MID(VIC_public_exposure_sites[[#This Row],[Lat-Lon]],FIND(",",VIC_public_exposure_sites[[#This Row],[Lat-Lon]])+1,9999)</f>
        <v xml:space="preserve"> 145.0025445</v>
      </c>
    </row>
    <row r="772" spans="1:12" x14ac:dyDescent="0.6">
      <c r="A772" s="3">
        <v>44049</v>
      </c>
      <c r="B772" s="4"/>
      <c r="C772" s="5" t="s">
        <v>1625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1626</v>
      </c>
      <c r="J772" s="4" t="s">
        <v>1627</v>
      </c>
      <c r="K772" s="4" t="str">
        <f>LEFT(VIC_public_exposure_sites[[#This Row],[Lat-Lon]],FIND(",",VIC_public_exposure_sites[[#This Row],[Lat-Lon]])-1)</f>
        <v>-37.213945</v>
      </c>
      <c r="L772" s="4" t="str">
        <f>MID(VIC_public_exposure_sites[[#This Row],[Lat-Lon]],FIND(",",VIC_public_exposure_sites[[#This Row],[Lat-Lon]])+1,9999)</f>
        <v xml:space="preserve"> 144.4557653</v>
      </c>
    </row>
    <row r="773" spans="1:12" x14ac:dyDescent="0.6">
      <c r="A773" s="3">
        <v>44049</v>
      </c>
      <c r="B773" s="4"/>
      <c r="C773" s="5" t="s">
        <v>1628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1629</v>
      </c>
      <c r="J773" s="4" t="s">
        <v>1630</v>
      </c>
      <c r="K773" s="4" t="str">
        <f>LEFT(VIC_public_exposure_sites[[#This Row],[Lat-Lon]],FIND(",",VIC_public_exposure_sites[[#This Row],[Lat-Lon]])-1)</f>
        <v>-37.71406</v>
      </c>
      <c r="L773" s="4" t="str">
        <f>MID(VIC_public_exposure_sites[[#This Row],[Lat-Lon]],FIND(",",VIC_public_exposure_sites[[#This Row],[Lat-Lon]])+1,9999)</f>
        <v xml:space="preserve"> 145.03509</v>
      </c>
    </row>
    <row r="774" spans="1:12" x14ac:dyDescent="0.6">
      <c r="A774" s="3">
        <v>44049</v>
      </c>
      <c r="B774" s="4"/>
      <c r="C774" s="5" t="s">
        <v>1631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1607</v>
      </c>
      <c r="J774" s="4" t="s">
        <v>1632</v>
      </c>
      <c r="K774" s="4" t="str">
        <f>LEFT(VIC_public_exposure_sites[[#This Row],[Lat-Lon]],FIND(",",VIC_public_exposure_sites[[#This Row],[Lat-Lon]])-1)</f>
        <v>-37.4605047</v>
      </c>
      <c r="L774" s="4" t="str">
        <f>MID(VIC_public_exposure_sites[[#This Row],[Lat-Lon]],FIND(",",VIC_public_exposure_sites[[#This Row],[Lat-Lon]])+1,9999)</f>
        <v xml:space="preserve"> 144.6810655</v>
      </c>
    </row>
    <row r="775" spans="1:12" x14ac:dyDescent="0.6">
      <c r="A775" s="3">
        <v>44049</v>
      </c>
      <c r="B775" s="4"/>
      <c r="C775" s="5" t="s">
        <v>1633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1634</v>
      </c>
      <c r="J775" s="4" t="s">
        <v>1635</v>
      </c>
      <c r="K775" s="4" t="str">
        <f>LEFT(VIC_public_exposure_sites[[#This Row],[Lat-Lon]],FIND(",",VIC_public_exposure_sites[[#This Row],[Lat-Lon]])-1)</f>
        <v>-37.2536155</v>
      </c>
      <c r="L775" s="4" t="str">
        <f>MID(VIC_public_exposure_sites[[#This Row],[Lat-Lon]],FIND(",",VIC_public_exposure_sites[[#This Row],[Lat-Lon]])+1,9999)</f>
        <v xml:space="preserve"> 144.4582462</v>
      </c>
    </row>
    <row r="776" spans="1:12" x14ac:dyDescent="0.6">
      <c r="A776" s="3">
        <v>44049</v>
      </c>
      <c r="B776" s="4"/>
      <c r="C776" s="5" t="s">
        <v>1636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1637</v>
      </c>
      <c r="J776" s="4" t="s">
        <v>1638</v>
      </c>
      <c r="K776" s="4" t="str">
        <f>LEFT(VIC_public_exposure_sites[[#This Row],[Lat-Lon]],FIND(",",VIC_public_exposure_sites[[#This Row],[Lat-Lon]])-1)</f>
        <v>-37.8020651</v>
      </c>
      <c r="L776" s="4" t="str">
        <f>MID(VIC_public_exposure_sites[[#This Row],[Lat-Lon]],FIND(",",VIC_public_exposure_sites[[#This Row],[Lat-Lon]])+1,9999)</f>
        <v xml:space="preserve"> 144.9787611</v>
      </c>
    </row>
    <row r="777" spans="1:12" x14ac:dyDescent="0.6">
      <c r="A777" s="3">
        <v>44049</v>
      </c>
      <c r="B777" s="4"/>
      <c r="C777" s="5" t="s">
        <v>1639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1640</v>
      </c>
      <c r="J777" s="4" t="s">
        <v>1641</v>
      </c>
      <c r="K777" s="4" t="str">
        <f>LEFT(VIC_public_exposure_sites[[#This Row],[Lat-Lon]],FIND(",",VIC_public_exposure_sites[[#This Row],[Lat-Lon]])-1)</f>
        <v>-37.7179057</v>
      </c>
      <c r="L777" s="4" t="str">
        <f>MID(VIC_public_exposure_sites[[#This Row],[Lat-Lon]],FIND(",",VIC_public_exposure_sites[[#This Row],[Lat-Lon]])+1,9999)</f>
        <v xml:space="preserve"> 145.0047981</v>
      </c>
    </row>
    <row r="778" spans="1:12" x14ac:dyDescent="0.6">
      <c r="A778" s="3">
        <v>44049</v>
      </c>
      <c r="B778" s="4"/>
      <c r="C778" s="5" t="s">
        <v>1642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1643</v>
      </c>
      <c r="J778" s="4" t="s">
        <v>1644</v>
      </c>
      <c r="K778" s="4" t="str">
        <f>LEFT(VIC_public_exposure_sites[[#This Row],[Lat-Lon]],FIND(",",VIC_public_exposure_sites[[#This Row],[Lat-Lon]])-1)</f>
        <v>-37.7574755</v>
      </c>
      <c r="L778" s="4" t="str">
        <f>MID(VIC_public_exposure_sites[[#This Row],[Lat-Lon]],FIND(",",VIC_public_exposure_sites[[#This Row],[Lat-Lon]])+1,9999)</f>
        <v xml:space="preserve"> 145.0254065</v>
      </c>
    </row>
    <row r="779" spans="1:12" x14ac:dyDescent="0.6">
      <c r="A779" s="3">
        <v>44049</v>
      </c>
      <c r="B779" s="4"/>
      <c r="C779" s="5" t="s">
        <v>1645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1646</v>
      </c>
      <c r="J779" s="4" t="s">
        <v>1647</v>
      </c>
      <c r="K779" s="4" t="str">
        <f>LEFT(VIC_public_exposure_sites[[#This Row],[Lat-Lon]],FIND(",",VIC_public_exposure_sites[[#This Row],[Lat-Lon]])-1)</f>
        <v>-37.7344133</v>
      </c>
      <c r="L779" s="4" t="str">
        <f>MID(VIC_public_exposure_sites[[#This Row],[Lat-Lon]],FIND(",",VIC_public_exposure_sites[[#This Row],[Lat-Lon]])+1,9999)</f>
        <v xml:space="preserve"> 145.0903913</v>
      </c>
    </row>
    <row r="780" spans="1:12" x14ac:dyDescent="0.6">
      <c r="A780" s="3">
        <v>44049</v>
      </c>
      <c r="B780" s="4"/>
      <c r="C780" s="5" t="s">
        <v>1648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1649</v>
      </c>
      <c r="J780" s="4" t="s">
        <v>1650</v>
      </c>
      <c r="K780" s="4" t="str">
        <f>LEFT(VIC_public_exposure_sites[[#This Row],[Lat-Lon]],FIND(",",VIC_public_exposure_sites[[#This Row],[Lat-Lon]])-1)</f>
        <v>-38.1934398</v>
      </c>
      <c r="L780" s="4" t="str">
        <f>MID(VIC_public_exposure_sites[[#This Row],[Lat-Lon]],FIND(",",VIC_public_exposure_sites[[#This Row],[Lat-Lon]])+1,9999)</f>
        <v xml:space="preserve"> 143.6443489</v>
      </c>
    </row>
    <row r="781" spans="1:12" x14ac:dyDescent="0.6">
      <c r="A781" s="3">
        <v>44049</v>
      </c>
      <c r="B781" s="4"/>
      <c r="C781" s="5" t="s">
        <v>1651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1652</v>
      </c>
      <c r="J781" s="4" t="s">
        <v>1653</v>
      </c>
      <c r="K781" s="4" t="str">
        <f>LEFT(VIC_public_exposure_sites[[#This Row],[Lat-Lon]],FIND(",",VIC_public_exposure_sites[[#This Row],[Lat-Lon]])-1)</f>
        <v>-37.7775783</v>
      </c>
      <c r="L781" s="4" t="str">
        <f>MID(VIC_public_exposure_sites[[#This Row],[Lat-Lon]],FIND(",",VIC_public_exposure_sites[[#This Row],[Lat-Lon]])+1,9999)</f>
        <v xml:space="preserve"> 144.8485886</v>
      </c>
    </row>
    <row r="782" spans="1:12" x14ac:dyDescent="0.6">
      <c r="A782" s="3">
        <v>44049</v>
      </c>
      <c r="B782" s="4"/>
      <c r="C782" s="5" t="s">
        <v>1654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1655</v>
      </c>
      <c r="J782" s="4" t="s">
        <v>1656</v>
      </c>
      <c r="K782" s="4" t="str">
        <f>LEFT(VIC_public_exposure_sites[[#This Row],[Lat-Lon]],FIND(",",VIC_public_exposure_sites[[#This Row],[Lat-Lon]])-1)</f>
        <v>-37.8959488</v>
      </c>
      <c r="L782" s="4" t="str">
        <f>MID(VIC_public_exposure_sites[[#This Row],[Lat-Lon]],FIND(",",VIC_public_exposure_sites[[#This Row],[Lat-Lon]])+1,9999)</f>
        <v xml:space="preserve"> 144.7455382</v>
      </c>
    </row>
    <row r="783" spans="1:12" x14ac:dyDescent="0.6">
      <c r="A783" s="3">
        <v>44049</v>
      </c>
      <c r="B783" s="4"/>
      <c r="C783" s="5" t="s">
        <v>1657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1658</v>
      </c>
      <c r="J783" s="4" t="s">
        <v>1659</v>
      </c>
      <c r="K783" s="4" t="str">
        <f>LEFT(VIC_public_exposure_sites[[#This Row],[Lat-Lon]],FIND(",",VIC_public_exposure_sites[[#This Row],[Lat-Lon]])-1)</f>
        <v>-37.6941167</v>
      </c>
      <c r="L783" s="4" t="str">
        <f>MID(VIC_public_exposure_sites[[#This Row],[Lat-Lon]],FIND(",",VIC_public_exposure_sites[[#This Row],[Lat-Lon]])+1,9999)</f>
        <v xml:space="preserve"> 144.5725766</v>
      </c>
    </row>
    <row r="784" spans="1:12" x14ac:dyDescent="0.6">
      <c r="A784" s="3">
        <v>44049</v>
      </c>
      <c r="B784" s="4"/>
      <c r="C784" s="5" t="s">
        <v>1660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1661</v>
      </c>
      <c r="J784" s="4" t="s">
        <v>1662</v>
      </c>
      <c r="K784" s="4" t="str">
        <f>LEFT(VIC_public_exposure_sites[[#This Row],[Lat-Lon]],FIND(",",VIC_public_exposure_sites[[#This Row],[Lat-Lon]])-1)</f>
        <v>-37.870527</v>
      </c>
      <c r="L784" s="4" t="str">
        <f>MID(VIC_public_exposure_sites[[#This Row],[Lat-Lon]],FIND(",",VIC_public_exposure_sites[[#This Row],[Lat-Lon]])+1,9999)</f>
        <v xml:space="preserve"> 144.6963159</v>
      </c>
    </row>
    <row r="785" spans="1:12" x14ac:dyDescent="0.6">
      <c r="A785" s="3">
        <v>44049</v>
      </c>
      <c r="B785" s="4"/>
      <c r="C785" s="5" t="s">
        <v>1663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1664</v>
      </c>
      <c r="J785" s="4" t="s">
        <v>1665</v>
      </c>
      <c r="K785" s="4" t="str">
        <f>LEFT(VIC_public_exposure_sites[[#This Row],[Lat-Lon]],FIND(",",VIC_public_exposure_sites[[#This Row],[Lat-Lon]])-1)</f>
        <v>-37.7162652</v>
      </c>
      <c r="L785" s="4" t="str">
        <f>MID(VIC_public_exposure_sites[[#This Row],[Lat-Lon]],FIND(",",VIC_public_exposure_sites[[#This Row],[Lat-Lon]])+1,9999)</f>
        <v xml:space="preserve"> 144.8344616</v>
      </c>
    </row>
    <row r="786" spans="1:12" x14ac:dyDescent="0.6">
      <c r="A786" s="3">
        <v>44049</v>
      </c>
      <c r="B786" s="4"/>
      <c r="C786" s="5" t="s">
        <v>1666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1667</v>
      </c>
      <c r="J786" s="4" t="s">
        <v>1668</v>
      </c>
      <c r="K786" s="4" t="str">
        <f>LEFT(VIC_public_exposure_sites[[#This Row],[Lat-Lon]],FIND(",",VIC_public_exposure_sites[[#This Row],[Lat-Lon]])-1)</f>
        <v>-37.7187215</v>
      </c>
      <c r="L786" s="4" t="str">
        <f>MID(VIC_public_exposure_sites[[#This Row],[Lat-Lon]],FIND(",",VIC_public_exposure_sites[[#This Row],[Lat-Lon]])+1,9999)</f>
        <v xml:space="preserve"> 144.7775354</v>
      </c>
    </row>
    <row r="787" spans="1:12" x14ac:dyDescent="0.6">
      <c r="A787" s="3">
        <v>44049</v>
      </c>
      <c r="B787" s="4"/>
      <c r="C787" s="5" t="s">
        <v>1669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1670</v>
      </c>
      <c r="J787" s="4" t="s">
        <v>1671</v>
      </c>
      <c r="K787" s="4" t="str">
        <f>LEFT(VIC_public_exposure_sites[[#This Row],[Lat-Lon]],FIND(",",VIC_public_exposure_sites[[#This Row],[Lat-Lon]])-1)</f>
        <v>-37.6822994</v>
      </c>
      <c r="L787" s="4" t="str">
        <f>MID(VIC_public_exposure_sites[[#This Row],[Lat-Lon]],FIND(",",VIC_public_exposure_sites[[#This Row],[Lat-Lon]])+1,9999)</f>
        <v xml:space="preserve"> 144.5668117</v>
      </c>
    </row>
    <row r="788" spans="1:12" x14ac:dyDescent="0.6">
      <c r="A788" s="3">
        <v>44049</v>
      </c>
      <c r="B788" s="4"/>
      <c r="C788" s="5" t="s">
        <v>1672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1696</v>
      </c>
      <c r="J788" s="6" t="s">
        <v>1697</v>
      </c>
      <c r="K788" s="4" t="str">
        <f>LEFT(VIC_public_exposure_sites[[#This Row],[Lat-Lon]],FIND(",",VIC_public_exposure_sites[[#This Row],[Lat-Lon]])-1)</f>
        <v>-38.0714344</v>
      </c>
      <c r="L788" s="4" t="str">
        <f>MID(VIC_public_exposure_sites[[#This Row],[Lat-Lon]],FIND(",",VIC_public_exposure_sites[[#This Row],[Lat-Lon]])+1,9999)</f>
        <v>144.364715</v>
      </c>
    </row>
    <row r="789" spans="1:12" x14ac:dyDescent="0.6">
      <c r="A789" s="3">
        <v>44049</v>
      </c>
      <c r="B789" s="4"/>
      <c r="C789" s="5" t="s">
        <v>1673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1674</v>
      </c>
      <c r="J789" s="4" t="s">
        <v>1675</v>
      </c>
      <c r="K789" s="4" t="str">
        <f>LEFT(VIC_public_exposure_sites[[#This Row],[Lat-Lon]],FIND(",",VIC_public_exposure_sites[[#This Row],[Lat-Lon]])-1)</f>
        <v>-37.7997989</v>
      </c>
      <c r="L789" s="4" t="str">
        <f>MID(VIC_public_exposure_sites[[#This Row],[Lat-Lon]],FIND(",",VIC_public_exposure_sites[[#This Row],[Lat-Lon]])+1,9999)</f>
        <v xml:space="preserve"> 144.958612</v>
      </c>
    </row>
    <row r="790" spans="1:12" x14ac:dyDescent="0.6">
      <c r="A790" s="3">
        <v>44049</v>
      </c>
      <c r="B790" s="4"/>
      <c r="C790" s="5" t="s">
        <v>1676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1677</v>
      </c>
      <c r="J790" s="4" t="s">
        <v>1678</v>
      </c>
      <c r="K790" s="4" t="str">
        <f>LEFT(VIC_public_exposure_sites[[#This Row],[Lat-Lon]],FIND(",",VIC_public_exposure_sites[[#This Row],[Lat-Lon]])-1)</f>
        <v>-38.1484156</v>
      </c>
      <c r="L790" s="4" t="str">
        <f>MID(VIC_public_exposure_sites[[#This Row],[Lat-Lon]],FIND(",",VIC_public_exposure_sites[[#This Row],[Lat-Lon]])+1,9999)</f>
        <v xml:space="preserve"> 144.3391342</v>
      </c>
    </row>
    <row r="791" spans="1:12" x14ac:dyDescent="0.6">
      <c r="A791" s="3">
        <v>44049</v>
      </c>
      <c r="B791" s="4"/>
      <c r="C791" s="5" t="s">
        <v>1679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1565</v>
      </c>
      <c r="J791" s="6" t="s">
        <v>1566</v>
      </c>
      <c r="K791" s="4" t="str">
        <f>LEFT(VIC_public_exposure_sites[[#This Row],[Lat-Lon]],FIND(",",VIC_public_exposure_sites[[#This Row],[Lat-Lon]])-1)</f>
        <v>-38.1561162</v>
      </c>
      <c r="L791" s="4" t="str">
        <f>MID(VIC_public_exposure_sites[[#This Row],[Lat-Lon]],FIND(",",VIC_public_exposure_sites[[#This Row],[Lat-Lon]])+1,9999)</f>
        <v>144.3404761</v>
      </c>
    </row>
    <row r="792" spans="1:12" x14ac:dyDescent="0.6">
      <c r="A792" s="3">
        <v>44049</v>
      </c>
      <c r="B792" s="4"/>
      <c r="C792" s="5" t="s">
        <v>1680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1681</v>
      </c>
      <c r="J792" s="4" t="s">
        <v>1682</v>
      </c>
      <c r="K792" s="4" t="str">
        <f>LEFT(VIC_public_exposure_sites[[#This Row],[Lat-Lon]],FIND(",",VIC_public_exposure_sites[[#This Row],[Lat-Lon]])-1)</f>
        <v>-37.7351032</v>
      </c>
      <c r="L792" s="4" t="str">
        <f>MID(VIC_public_exposure_sites[[#This Row],[Lat-Lon]],FIND(",",VIC_public_exposure_sites[[#This Row],[Lat-Lon]])+1,9999)</f>
        <v xml:space="preserve"> 144.916901</v>
      </c>
    </row>
    <row r="793" spans="1:12" x14ac:dyDescent="0.6">
      <c r="A793" s="3">
        <v>44049</v>
      </c>
      <c r="B793" s="4"/>
      <c r="C793" s="5" t="s">
        <v>1683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1684</v>
      </c>
      <c r="J793" s="4" t="s">
        <v>1685</v>
      </c>
      <c r="K793" s="4" t="str">
        <f>LEFT(VIC_public_exposure_sites[[#This Row],[Lat-Lon]],FIND(",",VIC_public_exposure_sites[[#This Row],[Lat-Lon]])-1)</f>
        <v>-37.737463</v>
      </c>
      <c r="L793" s="4" t="str">
        <f>MID(VIC_public_exposure_sites[[#This Row],[Lat-Lon]],FIND(",",VIC_public_exposure_sites[[#This Row],[Lat-Lon]])+1,9999)</f>
        <v xml:space="preserve"> 144.9276749</v>
      </c>
    </row>
    <row r="794" spans="1:12" x14ac:dyDescent="0.6">
      <c r="A794" s="3">
        <v>44049</v>
      </c>
      <c r="B794" s="4"/>
      <c r="C794" s="5" t="s">
        <v>1686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1698</v>
      </c>
      <c r="J794" s="6" t="s">
        <v>1699</v>
      </c>
      <c r="K794" s="4" t="str">
        <f>LEFT(VIC_public_exposure_sites[[#This Row],[Lat-Lon]],FIND(",",VIC_public_exposure_sites[[#This Row],[Lat-Lon]])-1)</f>
        <v>-37.857267</v>
      </c>
      <c r="L794" s="4" t="str">
        <f>MID(VIC_public_exposure_sites[[#This Row],[Lat-Lon]],FIND(",",VIC_public_exposure_sites[[#This Row],[Lat-Lon]])+1,9999)</f>
        <v xml:space="preserve"> 144.674627</v>
      </c>
    </row>
    <row r="795" spans="1:12" x14ac:dyDescent="0.6">
      <c r="A795" s="3">
        <v>44049</v>
      </c>
      <c r="B795" s="4"/>
      <c r="C795" s="5" t="s">
        <v>1687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1688</v>
      </c>
      <c r="J795" s="4" t="s">
        <v>1689</v>
      </c>
      <c r="K795" s="4" t="str">
        <f>LEFT(VIC_public_exposure_sites[[#This Row],[Lat-Lon]],FIND(",",VIC_public_exposure_sites[[#This Row],[Lat-Lon]])-1)</f>
        <v>-37.755582</v>
      </c>
      <c r="L795" s="4" t="str">
        <f>MID(VIC_public_exposure_sites[[#This Row],[Lat-Lon]],FIND(",",VIC_public_exposure_sites[[#This Row],[Lat-Lon]])+1,9999)</f>
        <v xml:space="preserve"> 144.7948297</v>
      </c>
    </row>
    <row r="796" spans="1:12" x14ac:dyDescent="0.6">
      <c r="A796" s="3">
        <v>44049</v>
      </c>
      <c r="B796" s="4"/>
      <c r="C796" s="5" t="s">
        <v>1690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1691</v>
      </c>
      <c r="J796" s="4" t="s">
        <v>1692</v>
      </c>
      <c r="K796" s="4" t="str">
        <f>LEFT(VIC_public_exposure_sites[[#This Row],[Lat-Lon]],FIND(",",VIC_public_exposure_sites[[#This Row],[Lat-Lon]])-1)</f>
        <v>-36.2617629</v>
      </c>
      <c r="L796" s="4" t="str">
        <f>MID(VIC_public_exposure_sites[[#This Row],[Lat-Lon]],FIND(",",VIC_public_exposure_sites[[#This Row],[Lat-Lon]])+1,9999)</f>
        <v xml:space="preserve"> 142.3874743</v>
      </c>
    </row>
    <row r="797" spans="1:12" x14ac:dyDescent="0.6">
      <c r="A797" s="3">
        <v>44049</v>
      </c>
      <c r="B797" s="4"/>
      <c r="C797" s="5" t="s">
        <v>1693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1700</v>
      </c>
      <c r="J797" s="6" t="s">
        <v>1701</v>
      </c>
      <c r="K797" s="4" t="str">
        <f>LEFT(VIC_public_exposure_sites[[#This Row],[Lat-Lon]],FIND(",",VIC_public_exposure_sites[[#This Row],[Lat-Lon]])-1)</f>
        <v>-38.1240404</v>
      </c>
      <c r="L797" s="4" t="str">
        <f>MID(VIC_public_exposure_sites[[#This Row],[Lat-Lon]],FIND(",",VIC_public_exposure_sites[[#This Row],[Lat-Lon]])+1,9999)</f>
        <v>144.3258815</v>
      </c>
    </row>
    <row r="798" spans="1:12" x14ac:dyDescent="0.6">
      <c r="A798" s="3">
        <v>44045</v>
      </c>
      <c r="B798" s="4"/>
      <c r="C798" s="5" t="s">
        <v>1567</v>
      </c>
      <c r="D798" s="7" t="s">
        <v>613</v>
      </c>
      <c r="E798" s="3">
        <f>VIC_public_exposure_sites[[#This Row],[Date]]</f>
        <v>44045</v>
      </c>
      <c r="F798" s="3">
        <f>VIC_public_exposure_sites[[#This Row],[Exposure Date]]</f>
        <v>44045</v>
      </c>
      <c r="G798" s="3">
        <f>VIC_public_exposure_sites[[#This Row],[Date]]+14</f>
        <v>44059</v>
      </c>
      <c r="H798" s="3">
        <f>VIC_public_exposure_sites[[#This Row],[Onset of symptoms up to]]</f>
        <v>44059</v>
      </c>
      <c r="I798" s="3" t="s">
        <v>1568</v>
      </c>
      <c r="J798" s="4" t="s">
        <v>1569</v>
      </c>
      <c r="K798" s="4" t="s">
        <v>1570</v>
      </c>
      <c r="L798" s="4" t="s">
        <v>1571</v>
      </c>
    </row>
    <row r="799" spans="1:12" x14ac:dyDescent="0.6">
      <c r="A799" s="3">
        <v>44047</v>
      </c>
      <c r="B799" s="4"/>
      <c r="C799" s="5" t="s">
        <v>1549</v>
      </c>
      <c r="D799" s="7" t="s">
        <v>1564</v>
      </c>
      <c r="E799" s="3">
        <f>VIC_public_exposure_sites[[#This Row],[Date]]</f>
        <v>44047</v>
      </c>
      <c r="F799" s="3">
        <f>VIC_public_exposure_sites[[#This Row],[Exposure Date]]</f>
        <v>44047</v>
      </c>
      <c r="G799" s="3">
        <f>VIC_public_exposure_sites[[#This Row],[Date]]+14</f>
        <v>44061</v>
      </c>
      <c r="H799" s="3">
        <f>VIC_public_exposure_sites[[#This Row],[Onset of symptoms up to]]</f>
        <v>44061</v>
      </c>
      <c r="I799" s="3" t="s">
        <v>1550</v>
      </c>
      <c r="J799" s="4" t="s">
        <v>1551</v>
      </c>
      <c r="K799" s="4" t="s">
        <v>1552</v>
      </c>
      <c r="L799" s="4" t="s">
        <v>1553</v>
      </c>
    </row>
    <row r="800" spans="1:12" x14ac:dyDescent="0.6">
      <c r="A800" s="3">
        <v>44047</v>
      </c>
      <c r="B800" s="4"/>
      <c r="C800" s="5" t="s">
        <v>1554</v>
      </c>
      <c r="D800" s="7" t="s">
        <v>1564</v>
      </c>
      <c r="E800" s="3">
        <f>VIC_public_exposure_sites[[#This Row],[Date]]</f>
        <v>44047</v>
      </c>
      <c r="F800" s="3">
        <f>VIC_public_exposure_sites[[#This Row],[Exposure Date]]</f>
        <v>44047</v>
      </c>
      <c r="G800" s="3">
        <f>VIC_public_exposure_sites[[#This Row],[Date]]+14</f>
        <v>44061</v>
      </c>
      <c r="H800" s="3">
        <f>VIC_public_exposure_sites[[#This Row],[Onset of symptoms up to]]</f>
        <v>44061</v>
      </c>
      <c r="I800" s="3" t="s">
        <v>1555</v>
      </c>
      <c r="J800" s="4" t="s">
        <v>1556</v>
      </c>
      <c r="K800" s="4" t="s">
        <v>1557</v>
      </c>
      <c r="L800" s="4" t="s">
        <v>1558</v>
      </c>
    </row>
    <row r="801" spans="1:12" x14ac:dyDescent="0.6">
      <c r="A801" s="3">
        <v>44047</v>
      </c>
      <c r="B801" s="4"/>
      <c r="C801" s="5" t="s">
        <v>1559</v>
      </c>
      <c r="D801" s="7" t="s">
        <v>1564</v>
      </c>
      <c r="E801" s="3">
        <f>VIC_public_exposure_sites[[#This Row],[Date]]</f>
        <v>44047</v>
      </c>
      <c r="F801" s="3">
        <f>VIC_public_exposure_sites[[#This Row],[Exposure Date]]</f>
        <v>44047</v>
      </c>
      <c r="G801" s="3">
        <f>VIC_public_exposure_sites[[#This Row],[Date]]+14</f>
        <v>44061</v>
      </c>
      <c r="H801" s="3">
        <f>VIC_public_exposure_sites[[#This Row],[Onset of symptoms up to]]</f>
        <v>44061</v>
      </c>
      <c r="I801" s="3" t="s">
        <v>1560</v>
      </c>
      <c r="J801" s="4" t="s">
        <v>1561</v>
      </c>
      <c r="K801" s="4" t="s">
        <v>1562</v>
      </c>
      <c r="L801" s="4" t="s">
        <v>1563</v>
      </c>
    </row>
    <row r="802" spans="1:12" x14ac:dyDescent="0.6">
      <c r="A802" s="3">
        <v>44046</v>
      </c>
      <c r="B802" s="4"/>
      <c r="C802" s="5" t="s">
        <v>1524</v>
      </c>
      <c r="D802" s="7" t="s">
        <v>1527</v>
      </c>
      <c r="E802" s="3">
        <f>VIC_public_exposure_sites[[#This Row],[Date]]</f>
        <v>44046</v>
      </c>
      <c r="F802" s="3">
        <f>VIC_public_exposure_sites[[#This Row],[Exposure Date]]</f>
        <v>44046</v>
      </c>
      <c r="G802" s="3">
        <f>VIC_public_exposure_sites[[#This Row],[Date]]+14</f>
        <v>44060</v>
      </c>
      <c r="H802" s="3">
        <f>VIC_public_exposure_sites[[#This Row],[Onset of symptoms up to]]</f>
        <v>44060</v>
      </c>
      <c r="I802" s="3" t="s">
        <v>1528</v>
      </c>
      <c r="J802" s="6" t="s">
        <v>1529</v>
      </c>
      <c r="K802" s="4" t="str">
        <f>LEFT(VIC_public_exposure_sites[[#This Row],[Lat-Lon]],FIND(",",VIC_public_exposure_sites[[#This Row],[Lat-Lon]])-1)</f>
        <v>-37.75398</v>
      </c>
      <c r="L802" s="4" t="str">
        <f>MID(VIC_public_exposure_sites[[#This Row],[Lat-Lon]],FIND(",",VIC_public_exposure_sites[[#This Row],[Lat-Lon]])+1,9999)</f>
        <v>145.3503493</v>
      </c>
    </row>
    <row r="803" spans="1:12" x14ac:dyDescent="0.6">
      <c r="A803" s="3">
        <v>44046</v>
      </c>
      <c r="B803" s="4"/>
      <c r="C803" s="5" t="s">
        <v>1525</v>
      </c>
      <c r="D803" s="7" t="s">
        <v>1527</v>
      </c>
      <c r="E803" s="3">
        <f>VIC_public_exposure_sites[[#This Row],[Date]]</f>
        <v>44046</v>
      </c>
      <c r="F803" s="3">
        <f>VIC_public_exposure_sites[[#This Row],[Exposure Date]]</f>
        <v>44046</v>
      </c>
      <c r="G803" s="3">
        <f>VIC_public_exposure_sites[[#This Row],[Date]]+14</f>
        <v>44060</v>
      </c>
      <c r="H803" s="3">
        <f>VIC_public_exposure_sites[[#This Row],[Onset of symptoms up to]]</f>
        <v>44060</v>
      </c>
      <c r="I803" s="3" t="s">
        <v>1263</v>
      </c>
      <c r="J803" s="6" t="s">
        <v>1530</v>
      </c>
      <c r="K803" s="4" t="str">
        <f>LEFT(VIC_public_exposure_sites[[#This Row],[Lat-Lon]],FIND(",",VIC_public_exposure_sites[[#This Row],[Lat-Lon]])-1)</f>
        <v>-37.8797068</v>
      </c>
      <c r="L803" s="4" t="str">
        <f>MID(VIC_public_exposure_sites[[#This Row],[Lat-Lon]],FIND(",",VIC_public_exposure_sites[[#This Row],[Lat-Lon]])+1,9999)</f>
        <v>145.1540002</v>
      </c>
    </row>
    <row r="804" spans="1:12" x14ac:dyDescent="0.6">
      <c r="A804" s="3">
        <v>44046</v>
      </c>
      <c r="B804" s="4"/>
      <c r="C804" s="5" t="s">
        <v>1526</v>
      </c>
      <c r="D804" s="7" t="s">
        <v>1527</v>
      </c>
      <c r="E804" s="3">
        <f>VIC_public_exposure_sites[[#This Row],[Date]]</f>
        <v>44046</v>
      </c>
      <c r="F804" s="3">
        <f>VIC_public_exposure_sites[[#This Row],[Exposure Date]]</f>
        <v>44046</v>
      </c>
      <c r="G804" s="3">
        <f>VIC_public_exposure_sites[[#This Row],[Date]]+14</f>
        <v>44060</v>
      </c>
      <c r="H804" s="3">
        <f>VIC_public_exposure_sites[[#This Row],[Onset of symptoms up to]]</f>
        <v>44060</v>
      </c>
      <c r="I804" s="3" t="s">
        <v>1531</v>
      </c>
      <c r="J804" s="6" t="s">
        <v>1532</v>
      </c>
      <c r="K804" s="4" t="str">
        <f>LEFT(VIC_public_exposure_sites[[#This Row],[Lat-Lon]],FIND(",",VIC_public_exposure_sites[[#This Row],[Lat-Lon]])-1)</f>
        <v>-37.6576442</v>
      </c>
      <c r="L804" s="4" t="str">
        <f>MID(VIC_public_exposure_sites[[#This Row],[Lat-Lon]],FIND(",",VIC_public_exposure_sites[[#This Row],[Lat-Lon]])+1,9999)</f>
        <v>145.0803325</v>
      </c>
    </row>
    <row r="805" spans="1:12" x14ac:dyDescent="0.6">
      <c r="A805" s="3">
        <v>44046</v>
      </c>
      <c r="B805" s="4"/>
      <c r="C805" s="5" t="s">
        <v>1541</v>
      </c>
      <c r="D805" s="7" t="s">
        <v>1527</v>
      </c>
      <c r="E805" s="3">
        <f>VIC_public_exposure_sites[[#This Row],[Date]]</f>
        <v>44046</v>
      </c>
      <c r="F805" s="3">
        <f>VIC_public_exposure_sites[[#This Row],[Exposure Date]]</f>
        <v>44046</v>
      </c>
      <c r="G805" s="3">
        <f>VIC_public_exposure_sites[[#This Row],[Date]]+14</f>
        <v>44060</v>
      </c>
      <c r="H805" s="3">
        <f>VIC_public_exposure_sites[[#This Row],[Onset of symptoms up to]]</f>
        <v>44060</v>
      </c>
      <c r="I805" s="3" t="s">
        <v>1542</v>
      </c>
      <c r="J805" s="6" t="s">
        <v>1543</v>
      </c>
      <c r="K805" s="4" t="str">
        <f>LEFT(VIC_public_exposure_sites[[#This Row],[Lat-Lon]],FIND(",",VIC_public_exposure_sites[[#This Row],[Lat-Lon]])-1)</f>
        <v>-37.6798765</v>
      </c>
      <c r="L805" s="4" t="str">
        <f>MID(VIC_public_exposure_sites[[#This Row],[Lat-Lon]],FIND(",",VIC_public_exposure_sites[[#This Row],[Lat-Lon]])+1,9999)</f>
        <v xml:space="preserve"> 144.8521918</v>
      </c>
    </row>
    <row r="806" spans="1:12" x14ac:dyDescent="0.6">
      <c r="A806" s="3">
        <v>44046</v>
      </c>
      <c r="B806" s="4"/>
      <c r="C806" s="5" t="s">
        <v>1533</v>
      </c>
      <c r="D806" s="7" t="s">
        <v>1527</v>
      </c>
      <c r="E806" s="3">
        <f>VIC_public_exposure_sites[[#This Row],[Date]]</f>
        <v>44046</v>
      </c>
      <c r="F806" s="3">
        <f>VIC_public_exposure_sites[[#This Row],[Exposure Date]]</f>
        <v>44046</v>
      </c>
      <c r="G806" s="3">
        <f>VIC_public_exposure_sites[[#This Row],[Date]]+14</f>
        <v>44060</v>
      </c>
      <c r="H806" s="3">
        <f>VIC_public_exposure_sites[[#This Row],[Onset of symptoms up to]]</f>
        <v>44060</v>
      </c>
      <c r="I806" s="3" t="s">
        <v>374</v>
      </c>
      <c r="J806" s="3"/>
      <c r="K806" s="4">
        <v>-37.653022999999997</v>
      </c>
      <c r="L806" s="4">
        <v>145.01468499999999</v>
      </c>
    </row>
    <row r="807" spans="1:12" x14ac:dyDescent="0.6">
      <c r="A807" s="3">
        <v>44046</v>
      </c>
      <c r="B807" s="4"/>
      <c r="C807" s="5" t="s">
        <v>1534</v>
      </c>
      <c r="D807" s="7" t="s">
        <v>1527</v>
      </c>
      <c r="E807" s="3">
        <f>VIC_public_exposure_sites[[#This Row],[Date]]</f>
        <v>44046</v>
      </c>
      <c r="F807" s="3">
        <f>VIC_public_exposure_sites[[#This Row],[Exposure Date]]</f>
        <v>44046</v>
      </c>
      <c r="G807" s="3">
        <f>VIC_public_exposure_sites[[#This Row],[Date]]+14</f>
        <v>44060</v>
      </c>
      <c r="H807" s="3">
        <f>VIC_public_exposure_sites[[#This Row],[Onset of symptoms up to]]</f>
        <v>44060</v>
      </c>
      <c r="I807" s="3" t="s">
        <v>1544</v>
      </c>
      <c r="J807" s="6" t="s">
        <v>1545</v>
      </c>
      <c r="K807" s="4" t="str">
        <f>LEFT(VIC_public_exposure_sites[[#This Row],[Lat-Lon]],FIND(",",VIC_public_exposure_sites[[#This Row],[Lat-Lon]])-1)</f>
        <v>-37.8431371</v>
      </c>
      <c r="L807" s="4" t="str">
        <f>MID(VIC_public_exposure_sites[[#This Row],[Lat-Lon]],FIND(",",VIC_public_exposure_sites[[#This Row],[Lat-Lon]])+1,9999)</f>
        <v>144.9593195</v>
      </c>
    </row>
    <row r="808" spans="1:12" x14ac:dyDescent="0.6">
      <c r="A808" s="3">
        <v>44046</v>
      </c>
      <c r="B808" s="4"/>
      <c r="C808" s="5" t="s">
        <v>1535</v>
      </c>
      <c r="D808" s="7" t="s">
        <v>1527</v>
      </c>
      <c r="E808" s="3">
        <f>VIC_public_exposure_sites[[#This Row],[Date]]</f>
        <v>44046</v>
      </c>
      <c r="F808" s="3">
        <f>VIC_public_exposure_sites[[#This Row],[Exposure Date]]</f>
        <v>44046</v>
      </c>
      <c r="G808" s="3">
        <f>VIC_public_exposure_sites[[#This Row],[Date]]+14</f>
        <v>44060</v>
      </c>
      <c r="H808" s="3">
        <f>VIC_public_exposure_sites[[#This Row],[Onset of symptoms up to]]</f>
        <v>44060</v>
      </c>
      <c r="I808" s="3" t="s">
        <v>1537</v>
      </c>
      <c r="J808" s="4" t="s">
        <v>1538</v>
      </c>
      <c r="K808" s="4" t="str">
        <f>LEFT(VIC_public_exposure_sites[[#This Row],[Lat-Lon]],FIND(",",VIC_public_exposure_sites[[#This Row],[Lat-Lon]])-1)</f>
        <v>-37.9883953</v>
      </c>
      <c r="L808" s="4" t="str">
        <f>MID(VIC_public_exposure_sites[[#This Row],[Lat-Lon]],FIND(",",VIC_public_exposure_sites[[#This Row],[Lat-Lon]])+1,9999)</f>
        <v xml:space="preserve"> 145.2148283</v>
      </c>
    </row>
    <row r="809" spans="1:12" x14ac:dyDescent="0.6">
      <c r="A809" s="3">
        <v>44046</v>
      </c>
      <c r="B809" s="4"/>
      <c r="C809" s="5" t="s">
        <v>1536</v>
      </c>
      <c r="D809" s="7" t="s">
        <v>1527</v>
      </c>
      <c r="E809" s="3">
        <f>VIC_public_exposure_sites[[#This Row],[Date]]</f>
        <v>44046</v>
      </c>
      <c r="F809" s="3">
        <f>VIC_public_exposure_sites[[#This Row],[Exposure Date]]</f>
        <v>44046</v>
      </c>
      <c r="G809" s="3">
        <f>VIC_public_exposure_sites[[#This Row],[Date]]+14</f>
        <v>44060</v>
      </c>
      <c r="H809" s="3">
        <f>VIC_public_exposure_sites[[#This Row],[Onset of symptoms up to]]</f>
        <v>44060</v>
      </c>
      <c r="I809" s="3" t="s">
        <v>1539</v>
      </c>
      <c r="J809" s="4" t="s">
        <v>1540</v>
      </c>
      <c r="K809" s="4" t="str">
        <f>LEFT(VIC_public_exposure_sites[[#This Row],[Lat-Lon]],FIND(",",VIC_public_exposure_sites[[#This Row],[Lat-Lon]])-1)</f>
        <v>-38.0484522</v>
      </c>
      <c r="L809" s="4" t="str">
        <f>MID(VIC_public_exposure_sites[[#This Row],[Lat-Lon]],FIND(",",VIC_public_exposure_sites[[#This Row],[Lat-Lon]])+1,9999)</f>
        <v xml:space="preserve"> 145.2089407</v>
      </c>
    </row>
    <row r="810" spans="1:12" x14ac:dyDescent="0.6">
      <c r="A810" s="3">
        <v>44046</v>
      </c>
      <c r="B810" s="4"/>
      <c r="C810" s="5" t="s">
        <v>1548</v>
      </c>
      <c r="D810" s="7" t="s">
        <v>572</v>
      </c>
      <c r="E810" s="3">
        <f>VIC_public_exposure_sites[[#This Row],[Date]]</f>
        <v>44046</v>
      </c>
      <c r="F810" s="3">
        <f>VIC_public_exposure_sites[[#This Row],[Exposure Date]]</f>
        <v>44046</v>
      </c>
      <c r="G810" s="3">
        <f>VIC_public_exposure_sites[[#This Row],[Date]]+14</f>
        <v>44060</v>
      </c>
      <c r="H810" s="3">
        <f>VIC_public_exposure_sites[[#This Row],[Onset of symptoms up to]]</f>
        <v>44060</v>
      </c>
      <c r="I810" s="13" t="s">
        <v>1546</v>
      </c>
      <c r="J810" s="20" t="s">
        <v>1547</v>
      </c>
      <c r="K810" s="4" t="str">
        <f>LEFT(VIC_public_exposure_sites[[#This Row],[Lat-Lon]],FIND(",",VIC_public_exposure_sites[[#This Row],[Lat-Lon]])-1)</f>
        <v>-38.1757886</v>
      </c>
      <c r="L810" s="4" t="str">
        <f>MID(VIC_public_exposure_sites[[#This Row],[Lat-Lon]],FIND(",",VIC_public_exposure_sites[[#This Row],[Lat-Lon]])+1,9999)</f>
        <v>146.3023348</v>
      </c>
    </row>
    <row r="811" spans="1:12" x14ac:dyDescent="0.6">
      <c r="A811" s="3">
        <v>44042</v>
      </c>
      <c r="B811" s="4"/>
      <c r="C811" s="5" t="s">
        <v>1512</v>
      </c>
      <c r="D811" s="7" t="s">
        <v>613</v>
      </c>
      <c r="E811" s="3">
        <f>VIC_public_exposure_sites[[#This Row],[Date]]</f>
        <v>44042</v>
      </c>
      <c r="F811" s="3">
        <f>VIC_public_exposure_sites[[#This Row],[Exposure Date]]</f>
        <v>44042</v>
      </c>
      <c r="G811" s="3">
        <f>VIC_public_exposure_sites[[#This Row],[Date]]+14</f>
        <v>44056</v>
      </c>
      <c r="H811" s="3">
        <f>VIC_public_exposure_sites[[#This Row],[Onset of symptoms up to]]</f>
        <v>44056</v>
      </c>
      <c r="I811" s="3" t="s">
        <v>1513</v>
      </c>
      <c r="J811" s="4" t="s">
        <v>1514</v>
      </c>
      <c r="K811" s="4" t="s">
        <v>1515</v>
      </c>
      <c r="L811" s="4" t="s">
        <v>1516</v>
      </c>
    </row>
    <row r="812" spans="1:12" x14ac:dyDescent="0.6">
      <c r="A812" s="3">
        <v>44041</v>
      </c>
      <c r="B812" s="4"/>
      <c r="C812" s="5" t="s">
        <v>1517</v>
      </c>
      <c r="D812" s="7" t="s">
        <v>613</v>
      </c>
      <c r="E812" s="3">
        <f>VIC_public_exposure_sites[[#This Row],[Date]]</f>
        <v>44041</v>
      </c>
      <c r="F812" s="3">
        <f>VIC_public_exposure_sites[[#This Row],[Exposure Date]]</f>
        <v>44041</v>
      </c>
      <c r="G812" s="3">
        <f>VIC_public_exposure_sites[[#This Row],[Date]]+14</f>
        <v>44055</v>
      </c>
      <c r="H812" s="3">
        <f>VIC_public_exposure_sites[[#This Row],[Onset of symptoms up to]]</f>
        <v>44055</v>
      </c>
      <c r="I812" s="3" t="s">
        <v>1518</v>
      </c>
      <c r="J812" s="6" t="s">
        <v>1519</v>
      </c>
      <c r="K812" s="4">
        <v>-37.792993000000003</v>
      </c>
      <c r="L812" s="4">
        <v>144.74641399999999</v>
      </c>
    </row>
    <row r="813" spans="1:12" x14ac:dyDescent="0.6">
      <c r="A813" s="3">
        <v>44040</v>
      </c>
      <c r="B813" s="4"/>
      <c r="C813" s="5" t="s">
        <v>1520</v>
      </c>
      <c r="D813" s="7" t="s">
        <v>1521</v>
      </c>
      <c r="E813" s="3">
        <f>VIC_public_exposure_sites[[#This Row],[Date]]</f>
        <v>44040</v>
      </c>
      <c r="F813" s="3">
        <f>VIC_public_exposure_sites[[#This Row],[Exposure Date]]</f>
        <v>44040</v>
      </c>
      <c r="G813" s="3">
        <f>VIC_public_exposure_sites[[#This Row],[Date]]+14</f>
        <v>44054</v>
      </c>
      <c r="H813" s="3">
        <f>VIC_public_exposure_sites[[#This Row],[Onset of symptoms up to]]</f>
        <v>44054</v>
      </c>
      <c r="I813" s="3" t="s">
        <v>1522</v>
      </c>
      <c r="J813" s="6" t="s">
        <v>1523</v>
      </c>
      <c r="K813" s="4">
        <v>-37.792993000000003</v>
      </c>
      <c r="L813" s="4">
        <v>144.74641399999999</v>
      </c>
    </row>
    <row r="814" spans="1:12" x14ac:dyDescent="0.6">
      <c r="A814" s="3">
        <v>44045</v>
      </c>
      <c r="B814" s="4"/>
      <c r="C814" s="5" t="s">
        <v>1453</v>
      </c>
      <c r="D814" s="7" t="s">
        <v>1458</v>
      </c>
      <c r="E814" s="3">
        <f>VIC_public_exposure_sites[[#This Row],[Date]]</f>
        <v>44045</v>
      </c>
      <c r="F814" s="3">
        <f>VIC_public_exposure_sites[[#This Row],[Exposure Date]]</f>
        <v>44045</v>
      </c>
      <c r="G814" s="3">
        <f>VIC_public_exposure_sites[[#This Row],[Date]]+14</f>
        <v>44059</v>
      </c>
      <c r="H814" s="3">
        <f>VIC_public_exposure_sites[[#This Row],[Onset of symptoms up to]]</f>
        <v>44059</v>
      </c>
      <c r="I814" s="3" t="s">
        <v>1459</v>
      </c>
      <c r="J814" s="4" t="s">
        <v>1460</v>
      </c>
      <c r="K814" s="4" t="s">
        <v>1461</v>
      </c>
      <c r="L814" s="4" t="s">
        <v>1462</v>
      </c>
    </row>
    <row r="815" spans="1:12" x14ac:dyDescent="0.6">
      <c r="A815" s="3">
        <v>44045</v>
      </c>
      <c r="B815" s="4"/>
      <c r="C815" s="5" t="s">
        <v>433</v>
      </c>
      <c r="D815" s="7" t="s">
        <v>1458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1463</v>
      </c>
      <c r="J815" s="4" t="s">
        <v>1464</v>
      </c>
      <c r="K815" s="4" t="s">
        <v>1465</v>
      </c>
      <c r="L815" s="4" t="s">
        <v>1466</v>
      </c>
    </row>
    <row r="816" spans="1:12" x14ac:dyDescent="0.6">
      <c r="A816" s="3">
        <v>44045</v>
      </c>
      <c r="B816" s="4"/>
      <c r="C816" s="5" t="s">
        <v>1454</v>
      </c>
      <c r="D816" s="7" t="s">
        <v>1458</v>
      </c>
      <c r="E816" s="3">
        <f>VIC_public_exposure_sites[[#This Row],[Date]]</f>
        <v>44045</v>
      </c>
      <c r="F816" s="3">
        <f>VIC_public_exposure_sites[[#This Row],[Exposure Date]]</f>
        <v>44045</v>
      </c>
      <c r="G816" s="3">
        <f>VIC_public_exposure_sites[[#This Row],[Date]]+14</f>
        <v>44059</v>
      </c>
      <c r="H816" s="3">
        <f>VIC_public_exposure_sites[[#This Row],[Onset of symptoms up to]]</f>
        <v>44059</v>
      </c>
      <c r="I816" s="3" t="s">
        <v>1467</v>
      </c>
      <c r="J816" s="4" t="s">
        <v>1468</v>
      </c>
      <c r="K816" s="4" t="s">
        <v>1469</v>
      </c>
      <c r="L816" s="4" t="s">
        <v>1470</v>
      </c>
    </row>
    <row r="817" spans="1:12" x14ac:dyDescent="0.6">
      <c r="A817" s="3">
        <v>44045</v>
      </c>
      <c r="B817" s="4"/>
      <c r="C817" s="5" t="s">
        <v>1455</v>
      </c>
      <c r="D817" s="7" t="s">
        <v>1458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3" t="s">
        <v>1473</v>
      </c>
      <c r="J817" s="6" t="s">
        <v>1474</v>
      </c>
      <c r="K817" s="4" t="str">
        <f>LEFT(VIC_public_exposure_sites[[#This Row],[Lat-Lon]],FIND(",",VIC_public_exposure_sites[[#This Row],[Lat-Lon]])-1)</f>
        <v>-37.9839212</v>
      </c>
      <c r="L817" s="4" t="str">
        <f>MID(VIC_public_exposure_sites[[#This Row],[Lat-Lon]],FIND(",",VIC_public_exposure_sites[[#This Row],[Lat-Lon]])+1,9999)</f>
        <v>145.0601057</v>
      </c>
    </row>
    <row r="818" spans="1:12" x14ac:dyDescent="0.6">
      <c r="A818" s="3">
        <v>44045</v>
      </c>
      <c r="B818" s="4"/>
      <c r="C818" s="5" t="s">
        <v>1457</v>
      </c>
      <c r="D818" s="7" t="s">
        <v>1458</v>
      </c>
      <c r="E818" s="3">
        <f>VIC_public_exposure_sites[[#This Row],[Date]]</f>
        <v>44045</v>
      </c>
      <c r="F818" s="3">
        <f>VIC_public_exposure_sites[[#This Row],[Exposure Date]]</f>
        <v>44045</v>
      </c>
      <c r="G818" s="3">
        <f>VIC_public_exposure_sites[[#This Row],[Date]]+14</f>
        <v>44059</v>
      </c>
      <c r="H818" s="3">
        <f>VIC_public_exposure_sites[[#This Row],[Onset of symptoms up to]]</f>
        <v>44059</v>
      </c>
      <c r="I818" s="3" t="s">
        <v>1475</v>
      </c>
      <c r="J818" s="6" t="s">
        <v>1511</v>
      </c>
      <c r="K818" s="4" t="str">
        <f>LEFT(VIC_public_exposure_sites[[#This Row],[Lat-Lon]],FIND(",",VIC_public_exposure_sites[[#This Row],[Lat-Lon]])-1)</f>
        <v>-37.984291</v>
      </c>
      <c r="L818" s="4" t="str">
        <f>MID(VIC_public_exposure_sites[[#This Row],[Lat-Lon]],FIND(",",VIC_public_exposure_sites[[#This Row],[Lat-Lon]])+1,9999)</f>
        <v>145.0597682</v>
      </c>
    </row>
    <row r="819" spans="1:12" x14ac:dyDescent="0.6">
      <c r="A819" s="3">
        <v>44045</v>
      </c>
      <c r="B819" s="4"/>
      <c r="C819" s="5" t="s">
        <v>1456</v>
      </c>
      <c r="D819" s="7" t="s">
        <v>1458</v>
      </c>
      <c r="E819" s="3">
        <f>VIC_public_exposure_sites[[#This Row],[Date]]</f>
        <v>44045</v>
      </c>
      <c r="F819" s="3">
        <f>VIC_public_exposure_sites[[#This Row],[Exposure Date]]</f>
        <v>44045</v>
      </c>
      <c r="G819" s="3">
        <f>VIC_public_exposure_sites[[#This Row],[Date]]+14</f>
        <v>44059</v>
      </c>
      <c r="H819" s="3">
        <f>VIC_public_exposure_sites[[#This Row],[Onset of symptoms up to]]</f>
        <v>44059</v>
      </c>
      <c r="I819" s="3" t="s">
        <v>1471</v>
      </c>
      <c r="J819" s="4" t="s">
        <v>1472</v>
      </c>
      <c r="K819" s="4" t="str">
        <f>LEFT(VIC_public_exposure_sites[[#This Row],[Lat-Lon]],FIND(",",VIC_public_exposure_sites[[#This Row],[Lat-Lon]])-1)</f>
        <v>-37.9529158</v>
      </c>
      <c r="L819" s="4" t="str">
        <f>MID(VIC_public_exposure_sites[[#This Row],[Lat-Lon]],FIND(",",VIC_public_exposure_sites[[#This Row],[Lat-Lon]])+1,9999)</f>
        <v xml:space="preserve"> 145.0319082</v>
      </c>
    </row>
    <row r="820" spans="1:12" x14ac:dyDescent="0.6">
      <c r="A820" s="3">
        <v>44045</v>
      </c>
      <c r="B820" s="11"/>
      <c r="C820" s="12" t="s">
        <v>1476</v>
      </c>
      <c r="D820" s="7" t="s">
        <v>1458</v>
      </c>
      <c r="E820" s="3">
        <f>VIC_public_exposure_sites[[#This Row],[Date]]</f>
        <v>44045</v>
      </c>
      <c r="F820" s="3">
        <f>VIC_public_exposure_sites[[#This Row],[Exposure Date]]</f>
        <v>44045</v>
      </c>
      <c r="G820" s="3">
        <f>VIC_public_exposure_sites[[#This Row],[Date]]+14</f>
        <v>44059</v>
      </c>
      <c r="H820" s="3">
        <f>VIC_public_exposure_sites[[#This Row],[Onset of symptoms up to]]</f>
        <v>44059</v>
      </c>
      <c r="I820" s="13" t="s">
        <v>1477</v>
      </c>
      <c r="J820" s="11" t="s">
        <v>1478</v>
      </c>
      <c r="K820" s="11" t="s">
        <v>1479</v>
      </c>
      <c r="L820" s="11" t="s">
        <v>1480</v>
      </c>
    </row>
    <row r="821" spans="1:12" x14ac:dyDescent="0.6">
      <c r="A821" s="3">
        <v>44037</v>
      </c>
      <c r="B821" s="11"/>
      <c r="C821" s="12" t="s">
        <v>1481</v>
      </c>
      <c r="D821" s="7" t="s">
        <v>477</v>
      </c>
      <c r="E821" s="3">
        <f>VIC_public_exposure_sites[[#This Row],[Date]]</f>
        <v>44037</v>
      </c>
      <c r="F821" s="3">
        <f>VIC_public_exposure_sites[[#This Row],[Exposure Date]]</f>
        <v>44037</v>
      </c>
      <c r="G821" s="3">
        <f>VIC_public_exposure_sites[[#This Row],[Date]]+14</f>
        <v>44051</v>
      </c>
      <c r="H821" s="3">
        <f>VIC_public_exposure_sites[[#This Row],[Onset of symptoms up to]]</f>
        <v>44051</v>
      </c>
      <c r="I821" s="13" t="s">
        <v>1487</v>
      </c>
      <c r="J821" s="20" t="s">
        <v>1488</v>
      </c>
      <c r="K821" s="4" t="str">
        <f>LEFT(VIC_public_exposure_sites[[#This Row],[Lat-Lon]],FIND(",",VIC_public_exposure_sites[[#This Row],[Lat-Lon]])-1)</f>
        <v>-38.0857423</v>
      </c>
      <c r="L821" s="4" t="str">
        <f>MID(VIC_public_exposure_sites[[#This Row],[Lat-Lon]],FIND(",",VIC_public_exposure_sites[[#This Row],[Lat-Lon]])+1,9999)</f>
        <v>145.4686956</v>
      </c>
    </row>
    <row r="822" spans="1:12" x14ac:dyDescent="0.6">
      <c r="A822" s="3">
        <v>44037</v>
      </c>
      <c r="B822" s="11"/>
      <c r="C822" s="12" t="s">
        <v>1482</v>
      </c>
      <c r="D822" s="7" t="s">
        <v>477</v>
      </c>
      <c r="E822" s="3">
        <f>VIC_public_exposure_sites[[#This Row],[Date]]</f>
        <v>44037</v>
      </c>
      <c r="F822" s="3">
        <f>VIC_public_exposure_sites[[#This Row],[Exposure Date]]</f>
        <v>44037</v>
      </c>
      <c r="G822" s="3">
        <f>VIC_public_exposure_sites[[#This Row],[Date]]+14</f>
        <v>44051</v>
      </c>
      <c r="H822" s="3">
        <f>VIC_public_exposure_sites[[#This Row],[Onset of symptoms up to]]</f>
        <v>44051</v>
      </c>
      <c r="I822" s="13" t="s">
        <v>1483</v>
      </c>
      <c r="J822" s="11" t="s">
        <v>1484</v>
      </c>
      <c r="K822" s="11" t="s">
        <v>1485</v>
      </c>
      <c r="L822" s="11" t="s">
        <v>1486</v>
      </c>
    </row>
    <row r="823" spans="1:12" x14ac:dyDescent="0.6">
      <c r="A823" s="3">
        <v>44040</v>
      </c>
      <c r="B823" s="4"/>
      <c r="C823" s="5" t="s">
        <v>1368</v>
      </c>
      <c r="D823" s="7" t="s">
        <v>477</v>
      </c>
      <c r="E823" s="3">
        <f>VIC_public_exposure_sites[[#This Row],[Date]]</f>
        <v>44040</v>
      </c>
      <c r="F823" s="3">
        <f>VIC_public_exposure_sites[[#This Row],[Exposure Date]]</f>
        <v>44040</v>
      </c>
      <c r="G823" s="3">
        <f>VIC_public_exposure_sites[[#This Row],[Date]]+14</f>
        <v>44054</v>
      </c>
      <c r="H823" s="3">
        <f>VIC_public_exposure_sites[[#This Row],[Onset of symptoms up to]]</f>
        <v>44054</v>
      </c>
      <c r="I823" s="3" t="s">
        <v>516</v>
      </c>
      <c r="J823" s="6" t="s">
        <v>1369</v>
      </c>
      <c r="K823" s="4" t="str">
        <f>LEFT(VIC_public_exposure_sites[[#This Row],[Lat-Lon]],FIND(",",VIC_public_exposure_sites[[#This Row],[Lat-Lon]])-1)</f>
        <v>-37.7936528</v>
      </c>
      <c r="L823" s="4" t="str">
        <f>MID(VIC_public_exposure_sites[[#This Row],[Lat-Lon]],FIND(",",VIC_public_exposure_sites[[#This Row],[Lat-Lon]])+1,9999)</f>
        <v>144.8593175</v>
      </c>
    </row>
    <row r="824" spans="1:12" x14ac:dyDescent="0.6">
      <c r="A824" s="3">
        <v>44040</v>
      </c>
      <c r="B824" s="4"/>
      <c r="C824" s="5" t="s">
        <v>1489</v>
      </c>
      <c r="D824" s="7" t="s">
        <v>613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1491</v>
      </c>
      <c r="J824" s="4" t="s">
        <v>1492</v>
      </c>
      <c r="K824" s="4" t="s">
        <v>1493</v>
      </c>
      <c r="L824" s="4" t="s">
        <v>1494</v>
      </c>
    </row>
    <row r="825" spans="1:12" x14ac:dyDescent="0.6">
      <c r="A825" s="3">
        <v>44041</v>
      </c>
      <c r="B825" s="4"/>
      <c r="C825" s="5" t="s">
        <v>1490</v>
      </c>
      <c r="D825" s="7" t="s">
        <v>613</v>
      </c>
      <c r="E825" s="3">
        <f>VIC_public_exposure_sites[[#This Row],[Date]]</f>
        <v>44041</v>
      </c>
      <c r="F825" s="3">
        <f>VIC_public_exposure_sites[[#This Row],[Exposure Date]]</f>
        <v>44041</v>
      </c>
      <c r="G825" s="3">
        <f>VIC_public_exposure_sites[[#This Row],[Date]]+14</f>
        <v>44055</v>
      </c>
      <c r="H825" s="3">
        <f>VIC_public_exposure_sites[[#This Row],[Onset of symptoms up to]]</f>
        <v>44055</v>
      </c>
      <c r="I825" s="3" t="s">
        <v>1495</v>
      </c>
      <c r="J825" s="4" t="s">
        <v>1496</v>
      </c>
      <c r="K825" s="4" t="s">
        <v>1497</v>
      </c>
      <c r="L825" s="4" t="s">
        <v>1498</v>
      </c>
    </row>
    <row r="826" spans="1:12" x14ac:dyDescent="0.6">
      <c r="A826" s="3">
        <v>44045</v>
      </c>
      <c r="B826" s="4"/>
      <c r="C826" s="5" t="s">
        <v>603</v>
      </c>
      <c r="D826" s="7" t="s">
        <v>1499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605</v>
      </c>
      <c r="J826" s="3"/>
      <c r="K826" s="4">
        <v>-37.792993000000003</v>
      </c>
      <c r="L826" s="4">
        <v>144.74641399999999</v>
      </c>
    </row>
    <row r="827" spans="1:12" x14ac:dyDescent="0.6">
      <c r="A827" s="3">
        <v>44040</v>
      </c>
      <c r="B827" s="4"/>
      <c r="C827" s="5" t="s">
        <v>603</v>
      </c>
      <c r="D827" s="7" t="s">
        <v>1499</v>
      </c>
      <c r="E827" s="3">
        <f>VIC_public_exposure_sites[[#This Row],[Date]]</f>
        <v>44040</v>
      </c>
      <c r="F827" s="3">
        <f>VIC_public_exposure_sites[[#This Row],[Exposure Date]]</f>
        <v>44040</v>
      </c>
      <c r="G827" s="3">
        <f>VIC_public_exposure_sites[[#This Row],[Date]]+14</f>
        <v>44054</v>
      </c>
      <c r="H827" s="3">
        <f>VIC_public_exposure_sites[[#This Row],[Onset of symptoms up to]]</f>
        <v>44054</v>
      </c>
      <c r="I827" s="3" t="s">
        <v>605</v>
      </c>
      <c r="J827" s="3"/>
      <c r="K827" s="4">
        <v>-37.792993000000003</v>
      </c>
      <c r="L827" s="4">
        <v>144.74641399999999</v>
      </c>
    </row>
    <row r="828" spans="1:12" x14ac:dyDescent="0.6">
      <c r="A828" s="3">
        <v>44044</v>
      </c>
      <c r="B828" s="4"/>
      <c r="C828" s="5" t="s">
        <v>1500</v>
      </c>
      <c r="D828" s="7" t="s">
        <v>1501</v>
      </c>
      <c r="E828" s="3">
        <f>VIC_public_exposure_sites[[#This Row],[Date]]</f>
        <v>44044</v>
      </c>
      <c r="F828" s="3">
        <f>VIC_public_exposure_sites[[#This Row],[Exposure Date]]</f>
        <v>44044</v>
      </c>
      <c r="G828" s="3">
        <f>VIC_public_exposure_sites[[#This Row],[Date]]+14</f>
        <v>44058</v>
      </c>
      <c r="H828" s="3">
        <f>VIC_public_exposure_sites[[#This Row],[Onset of symptoms up to]]</f>
        <v>44058</v>
      </c>
      <c r="I828" s="3" t="s">
        <v>1502</v>
      </c>
      <c r="J828" s="4" t="s">
        <v>1503</v>
      </c>
      <c r="K828" s="4" t="s">
        <v>1504</v>
      </c>
      <c r="L828" s="4" t="s">
        <v>1505</v>
      </c>
    </row>
    <row r="829" spans="1:12" x14ac:dyDescent="0.6">
      <c r="A829" s="3">
        <v>44045</v>
      </c>
      <c r="B829" s="4"/>
      <c r="C829" s="5" t="s">
        <v>1506</v>
      </c>
      <c r="D829" s="7" t="s">
        <v>1501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1507</v>
      </c>
      <c r="J829" s="4" t="s">
        <v>1508</v>
      </c>
      <c r="K829" s="4" t="s">
        <v>1509</v>
      </c>
      <c r="L829" s="4" t="s">
        <v>1510</v>
      </c>
    </row>
    <row r="830" spans="1:12" x14ac:dyDescent="0.6">
      <c r="A830" s="3">
        <v>44040</v>
      </c>
      <c r="B830" s="4"/>
      <c r="C830" s="5" t="s">
        <v>1451</v>
      </c>
      <c r="D830" s="7" t="s">
        <v>1452</v>
      </c>
      <c r="E830" s="3">
        <f>VIC_public_exposure_sites[[#This Row],[Date]]</f>
        <v>44040</v>
      </c>
      <c r="F830" s="3">
        <f>VIC_public_exposure_sites[[#This Row],[Exposure Date]]</f>
        <v>44040</v>
      </c>
      <c r="G830" s="3">
        <f>VIC_public_exposure_sites[[#This Row],[Date]]+14</f>
        <v>44054</v>
      </c>
      <c r="H830" s="3">
        <f>VIC_public_exposure_sites[[#This Row],[Onset of symptoms up to]]</f>
        <v>44054</v>
      </c>
      <c r="I830" s="4" t="s">
        <v>211</v>
      </c>
      <c r="J830" s="4"/>
      <c r="K830" s="4">
        <v>-37.667110999999998</v>
      </c>
      <c r="L830" s="4">
        <v>144.83348079999999</v>
      </c>
    </row>
    <row r="831" spans="1:12" x14ac:dyDescent="0.6">
      <c r="A831" s="3">
        <v>44040</v>
      </c>
      <c r="B831" s="4"/>
      <c r="C831" s="5" t="s">
        <v>1449</v>
      </c>
      <c r="D831" s="7" t="s">
        <v>613</v>
      </c>
      <c r="E831" s="3">
        <f>VIC_public_exposure_sites[[#This Row],[Date]]</f>
        <v>44040</v>
      </c>
      <c r="F831" s="3">
        <f>VIC_public_exposure_sites[[#This Row],[Exposure Date]]</f>
        <v>44040</v>
      </c>
      <c r="G831" s="3">
        <f>VIC_public_exposure_sites[[#This Row],[Date]]+14</f>
        <v>44054</v>
      </c>
      <c r="H831" s="3">
        <f>VIC_public_exposure_sites[[#This Row],[Onset of symptoms up to]]</f>
        <v>44054</v>
      </c>
      <c r="I831" s="3" t="s">
        <v>1448</v>
      </c>
      <c r="J831" s="6" t="s">
        <v>1450</v>
      </c>
      <c r="K831" s="4" t="str">
        <f>LEFT(VIC_public_exposure_sites[[#This Row],[Lat-Lon]],FIND(",",VIC_public_exposure_sites[[#This Row],[Lat-Lon]])-1)</f>
        <v>-38.152426</v>
      </c>
      <c r="L831" s="4" t="str">
        <f>MID(VIC_public_exposure_sites[[#This Row],[Lat-Lon]],FIND(",",VIC_public_exposure_sites[[#This Row],[Lat-Lon]])+1,9999)</f>
        <v>145.1645197</v>
      </c>
    </row>
    <row r="832" spans="1:12" x14ac:dyDescent="0.6">
      <c r="A832" s="3">
        <v>44044</v>
      </c>
      <c r="B832" s="4"/>
      <c r="C832" s="5" t="s">
        <v>1410</v>
      </c>
      <c r="D832" s="7" t="s">
        <v>1425</v>
      </c>
      <c r="E832" s="3">
        <f>VIC_public_exposure_sites[[#This Row],[Date]]</f>
        <v>44044</v>
      </c>
      <c r="F832" s="3">
        <f>VIC_public_exposure_sites[[#This Row],[Exposure Date]]</f>
        <v>44044</v>
      </c>
      <c r="G832" s="3">
        <f>VIC_public_exposure_sites[[#This Row],[Date]]+14</f>
        <v>44058</v>
      </c>
      <c r="H832" s="3">
        <f>VIC_public_exposure_sites[[#This Row],[Onset of symptoms up to]]</f>
        <v>44058</v>
      </c>
      <c r="I832" s="3" t="s">
        <v>1426</v>
      </c>
      <c r="J832" s="6" t="s">
        <v>1427</v>
      </c>
      <c r="K832" s="4" t="str">
        <f>LEFT(VIC_public_exposure_sites[[#This Row],[Lat-Lon]],FIND(",",VIC_public_exposure_sites[[#This Row],[Lat-Lon]])-1)</f>
        <v>-37.8074052</v>
      </c>
      <c r="L832" s="4" t="str">
        <f>MID(VIC_public_exposure_sites[[#This Row],[Lat-Lon]],FIND(",",VIC_public_exposure_sites[[#This Row],[Lat-Lon]])+1,9999)</f>
        <v>144.8748684</v>
      </c>
    </row>
    <row r="833" spans="1:12" x14ac:dyDescent="0.6">
      <c r="A833" s="3">
        <v>44044</v>
      </c>
      <c r="B833" s="4"/>
      <c r="C833" s="5" t="s">
        <v>1411</v>
      </c>
      <c r="D833" s="7" t="s">
        <v>1425</v>
      </c>
      <c r="E833" s="3">
        <f>VIC_public_exposure_sites[[#This Row],[Date]]</f>
        <v>44044</v>
      </c>
      <c r="F833" s="3">
        <f>VIC_public_exposure_sites[[#This Row],[Exposure Date]]</f>
        <v>44044</v>
      </c>
      <c r="G833" s="3">
        <f>VIC_public_exposure_sites[[#This Row],[Date]]+14</f>
        <v>44058</v>
      </c>
      <c r="H833" s="3">
        <f>VIC_public_exposure_sites[[#This Row],[Onset of symptoms up to]]</f>
        <v>44058</v>
      </c>
      <c r="I833" s="3" t="s">
        <v>1415</v>
      </c>
      <c r="J833" s="4" t="s">
        <v>1416</v>
      </c>
      <c r="K833" s="4" t="str">
        <f>LEFT(VIC_public_exposure_sites[[#This Row],[Lat-Lon]],FIND(",",VIC_public_exposure_sites[[#This Row],[Lat-Lon]])-1)</f>
        <v>-37.7332799</v>
      </c>
      <c r="L833" s="4" t="str">
        <f>MID(VIC_public_exposure_sites[[#This Row],[Lat-Lon]],FIND(",",VIC_public_exposure_sites[[#This Row],[Lat-Lon]])+1,9999)</f>
        <v xml:space="preserve"> 145.0366663</v>
      </c>
    </row>
    <row r="834" spans="1:12" x14ac:dyDescent="0.6">
      <c r="A834" s="3">
        <v>44044</v>
      </c>
      <c r="B834" s="4"/>
      <c r="C834" s="5" t="s">
        <v>1412</v>
      </c>
      <c r="D834" s="7" t="s">
        <v>1425</v>
      </c>
      <c r="E834" s="3">
        <f>VIC_public_exposure_sites[[#This Row],[Date]]</f>
        <v>44044</v>
      </c>
      <c r="F834" s="3">
        <f>VIC_public_exposure_sites[[#This Row],[Exposure Date]]</f>
        <v>44044</v>
      </c>
      <c r="G834" s="3">
        <f>VIC_public_exposure_sites[[#This Row],[Date]]+14</f>
        <v>44058</v>
      </c>
      <c r="H834" s="3">
        <f>VIC_public_exposure_sites[[#This Row],[Onset of symptoms up to]]</f>
        <v>44058</v>
      </c>
      <c r="I834" s="3" t="s">
        <v>1428</v>
      </c>
      <c r="J834" s="6" t="s">
        <v>1429</v>
      </c>
      <c r="K834" s="4" t="str">
        <f>LEFT(VIC_public_exposure_sites[[#This Row],[Lat-Lon]],FIND(",",VIC_public_exposure_sites[[#This Row],[Lat-Lon]])-1)</f>
        <v>-37.8531727</v>
      </c>
      <c r="L834" s="4" t="str">
        <f>MID(VIC_public_exposure_sites[[#This Row],[Lat-Lon]],FIND(",",VIC_public_exposure_sites[[#This Row],[Lat-Lon]])+1,9999)</f>
        <v>145.0935471</v>
      </c>
    </row>
    <row r="835" spans="1:12" x14ac:dyDescent="0.6">
      <c r="A835" s="3">
        <v>44044</v>
      </c>
      <c r="B835" s="4"/>
      <c r="C835" s="5" t="s">
        <v>1413</v>
      </c>
      <c r="D835" s="7" t="s">
        <v>1425</v>
      </c>
      <c r="E835" s="3">
        <f>VIC_public_exposure_sites[[#This Row],[Date]]</f>
        <v>44044</v>
      </c>
      <c r="F835" s="3">
        <f>VIC_public_exposure_sites[[#This Row],[Exposure Date]]</f>
        <v>44044</v>
      </c>
      <c r="G835" s="3">
        <f>VIC_public_exposure_sites[[#This Row],[Date]]+14</f>
        <v>44058</v>
      </c>
      <c r="H835" s="3">
        <f>VIC_public_exposure_sites[[#This Row],[Onset of symptoms up to]]</f>
        <v>44058</v>
      </c>
      <c r="I835" s="3" t="s">
        <v>1417</v>
      </c>
      <c r="J835" s="4" t="s">
        <v>1418</v>
      </c>
      <c r="K835" s="4" t="s">
        <v>1419</v>
      </c>
      <c r="L835" s="4" t="s">
        <v>1420</v>
      </c>
    </row>
    <row r="836" spans="1:12" x14ac:dyDescent="0.6">
      <c r="A836" s="3">
        <v>44044</v>
      </c>
      <c r="B836" s="4"/>
      <c r="C836" s="5" t="s">
        <v>1414</v>
      </c>
      <c r="D836" s="7" t="s">
        <v>1425</v>
      </c>
      <c r="E836" s="3">
        <f>VIC_public_exposure_sites[[#This Row],[Date]]</f>
        <v>44044</v>
      </c>
      <c r="F836" s="3">
        <f>VIC_public_exposure_sites[[#This Row],[Exposure Date]]</f>
        <v>44044</v>
      </c>
      <c r="G836" s="3">
        <f>VIC_public_exposure_sites[[#This Row],[Date]]+14</f>
        <v>44058</v>
      </c>
      <c r="H836" s="3">
        <f>VIC_public_exposure_sites[[#This Row],[Onset of symptoms up to]]</f>
        <v>44058</v>
      </c>
      <c r="I836" s="3" t="s">
        <v>1421</v>
      </c>
      <c r="J836" s="4" t="s">
        <v>1422</v>
      </c>
      <c r="K836" s="4" t="s">
        <v>1423</v>
      </c>
      <c r="L836" s="4" t="s">
        <v>1424</v>
      </c>
    </row>
    <row r="837" spans="1:12" x14ac:dyDescent="0.6">
      <c r="A837" s="3">
        <v>44044</v>
      </c>
      <c r="B837" s="4"/>
      <c r="C837" s="5" t="s">
        <v>1432</v>
      </c>
      <c r="D837" s="7" t="s">
        <v>1425</v>
      </c>
      <c r="E837" s="3">
        <f>VIC_public_exposure_sites[[#This Row],[Date]]</f>
        <v>44044</v>
      </c>
      <c r="F837" s="3">
        <f>VIC_public_exposure_sites[[#This Row],[Exposure Date]]</f>
        <v>44044</v>
      </c>
      <c r="G837" s="3">
        <f>VIC_public_exposure_sites[[#This Row],[Date]]+14</f>
        <v>44058</v>
      </c>
      <c r="H837" s="3">
        <f>VIC_public_exposure_sites[[#This Row],[Onset of symptoms up to]]</f>
        <v>44058</v>
      </c>
      <c r="I837" s="3" t="s">
        <v>1430</v>
      </c>
      <c r="J837" s="6" t="s">
        <v>1431</v>
      </c>
      <c r="K837" s="4" t="str">
        <f>LEFT(VIC_public_exposure_sites[[#This Row],[Lat-Lon]],FIND(",",VIC_public_exposure_sites[[#This Row],[Lat-Lon]])-1)</f>
        <v>-37.6763905</v>
      </c>
      <c r="L837" s="4" t="str">
        <f>MID(VIC_public_exposure_sites[[#This Row],[Lat-Lon]],FIND(",",VIC_public_exposure_sites[[#This Row],[Lat-Lon]])+1,9999)</f>
        <v>144.9237776</v>
      </c>
    </row>
    <row r="838" spans="1:12" x14ac:dyDescent="0.6">
      <c r="A838" s="3">
        <v>44044</v>
      </c>
      <c r="B838" s="4"/>
      <c r="C838" s="5" t="s">
        <v>1433</v>
      </c>
      <c r="D838" s="7" t="s">
        <v>572</v>
      </c>
      <c r="E838" s="3">
        <f>VIC_public_exposure_sites[[#This Row],[Date]]</f>
        <v>44044</v>
      </c>
      <c r="F838" s="3">
        <f>VIC_public_exposure_sites[[#This Row],[Exposure Date]]</f>
        <v>44044</v>
      </c>
      <c r="G838" s="3">
        <f>VIC_public_exposure_sites[[#This Row],[Date]]+14</f>
        <v>44058</v>
      </c>
      <c r="H838" s="3">
        <f>VIC_public_exposure_sites[[#This Row],[Onset of symptoms up to]]</f>
        <v>44058</v>
      </c>
      <c r="I838" s="3" t="s">
        <v>1434</v>
      </c>
      <c r="J838" s="6" t="s">
        <v>1435</v>
      </c>
      <c r="K838" s="4" t="s">
        <v>1436</v>
      </c>
      <c r="L838" s="4" t="s">
        <v>1437</v>
      </c>
    </row>
    <row r="839" spans="1:12" x14ac:dyDescent="0.6">
      <c r="A839" s="3">
        <v>44044</v>
      </c>
      <c r="B839" s="4"/>
      <c r="C839" s="5" t="s">
        <v>1438</v>
      </c>
      <c r="D839" s="7" t="s">
        <v>572</v>
      </c>
      <c r="E839" s="3">
        <f>VIC_public_exposure_sites[[#This Row],[Date]]</f>
        <v>44044</v>
      </c>
      <c r="F839" s="3">
        <f>VIC_public_exposure_sites[[#This Row],[Exposure Date]]</f>
        <v>44044</v>
      </c>
      <c r="G839" s="3">
        <f>VIC_public_exposure_sites[[#This Row],[Date]]+14</f>
        <v>44058</v>
      </c>
      <c r="H839" s="3">
        <f>VIC_public_exposure_sites[[#This Row],[Onset of symptoms up to]]</f>
        <v>44058</v>
      </c>
      <c r="I839" s="3" t="s">
        <v>1439</v>
      </c>
      <c r="J839" s="6" t="s">
        <v>1440</v>
      </c>
      <c r="K839" s="4" t="s">
        <v>1441</v>
      </c>
      <c r="L839" s="4" t="s">
        <v>1442</v>
      </c>
    </row>
    <row r="840" spans="1:12" x14ac:dyDescent="0.6">
      <c r="A840" s="3">
        <v>44044</v>
      </c>
      <c r="B840" s="4"/>
      <c r="C840" s="5" t="s">
        <v>1443</v>
      </c>
      <c r="D840" s="7" t="s">
        <v>572</v>
      </c>
      <c r="E840" s="3">
        <f>VIC_public_exposure_sites[[#This Row],[Date]]</f>
        <v>44044</v>
      </c>
      <c r="F840" s="3">
        <f>VIC_public_exposure_sites[[#This Row],[Exposure Date]]</f>
        <v>44044</v>
      </c>
      <c r="G840" s="3">
        <f>VIC_public_exposure_sites[[#This Row],[Date]]+14</f>
        <v>44058</v>
      </c>
      <c r="H840" s="3">
        <f>VIC_public_exposure_sites[[#This Row],[Onset of symptoms up to]]</f>
        <v>44058</v>
      </c>
      <c r="I840" s="3" t="s">
        <v>1444</v>
      </c>
      <c r="J840" s="6" t="s">
        <v>1445</v>
      </c>
      <c r="K840" s="4" t="s">
        <v>1446</v>
      </c>
      <c r="L840" s="4" t="s">
        <v>1447</v>
      </c>
    </row>
    <row r="841" spans="1:12" x14ac:dyDescent="0.6">
      <c r="A841" s="3">
        <v>44034</v>
      </c>
      <c r="B841" s="4"/>
      <c r="C841" s="5" t="s">
        <v>114</v>
      </c>
      <c r="D841" s="7" t="s">
        <v>1343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4" t="s">
        <v>131</v>
      </c>
      <c r="J841" s="4"/>
      <c r="K841" s="4">
        <v>-37.810712000000002</v>
      </c>
      <c r="L841" s="4">
        <v>144.836118</v>
      </c>
    </row>
    <row r="842" spans="1:12" x14ac:dyDescent="0.6">
      <c r="A842" s="3">
        <v>44039</v>
      </c>
      <c r="B842" s="4"/>
      <c r="C842" s="5" t="s">
        <v>1406</v>
      </c>
      <c r="D842" s="7" t="s">
        <v>613</v>
      </c>
      <c r="E842" s="3">
        <f>VIC_public_exposure_sites[[#This Row],[Date]]</f>
        <v>44039</v>
      </c>
      <c r="F842" s="3">
        <f>VIC_public_exposure_sites[[#This Row],[Exposure Date]]</f>
        <v>44039</v>
      </c>
      <c r="G842" s="3">
        <f>VIC_public_exposure_sites[[#This Row],[Date]]+14</f>
        <v>44053</v>
      </c>
      <c r="H842" s="3">
        <f>VIC_public_exposure_sites[[#This Row],[Onset of symptoms up to]]</f>
        <v>44053</v>
      </c>
      <c r="I842" s="3" t="s">
        <v>1407</v>
      </c>
      <c r="J842" s="6" t="s">
        <v>1408</v>
      </c>
      <c r="K842" s="4" t="str">
        <f>LEFT(VIC_public_exposure_sites[[#This Row],[Lat-Lon]],FIND(",",VIC_public_exposure_sites[[#This Row],[Lat-Lon]])-1)</f>
        <v>-37.8016468</v>
      </c>
      <c r="L842" s="4" t="str">
        <f>MID(VIC_public_exposure_sites[[#This Row],[Lat-Lon]],FIND(",",VIC_public_exposure_sites[[#This Row],[Lat-Lon]])+1,9999)</f>
        <v>144.9813453</v>
      </c>
    </row>
    <row r="843" spans="1:12" x14ac:dyDescent="0.6">
      <c r="A843" s="3">
        <v>44041</v>
      </c>
      <c r="B843" s="4"/>
      <c r="C843" s="5" t="s">
        <v>1205</v>
      </c>
      <c r="D843" s="7" t="s">
        <v>613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3" t="s">
        <v>1206</v>
      </c>
      <c r="J843" s="6" t="s">
        <v>1409</v>
      </c>
      <c r="K843" s="4" t="str">
        <f>LEFT(VIC_public_exposure_sites[[#This Row],[Lat-Lon]],FIND(",",VIC_public_exposure_sites[[#This Row],[Lat-Lon]])-1)</f>
        <v>-37.574484</v>
      </c>
      <c r="L843" s="4" t="str">
        <f>MID(VIC_public_exposure_sites[[#This Row],[Lat-Lon]],FIND(",",VIC_public_exposure_sites[[#This Row],[Lat-Lon]])+1,9999)</f>
        <v>144.9176874</v>
      </c>
    </row>
    <row r="844" spans="1:12" x14ac:dyDescent="0.6">
      <c r="A844" s="3">
        <v>44043</v>
      </c>
      <c r="B844" s="4"/>
      <c r="C844" s="5" t="s">
        <v>1347</v>
      </c>
      <c r="D844" s="7" t="s">
        <v>1367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3" t="s">
        <v>1351</v>
      </c>
      <c r="J844" s="4" t="s">
        <v>1352</v>
      </c>
      <c r="K844" s="4" t="s">
        <v>1353</v>
      </c>
      <c r="L844" s="4" t="s">
        <v>1354</v>
      </c>
    </row>
    <row r="845" spans="1:12" x14ac:dyDescent="0.6">
      <c r="A845" s="3">
        <v>44043</v>
      </c>
      <c r="B845" s="4"/>
      <c r="C845" s="5" t="s">
        <v>1348</v>
      </c>
      <c r="D845" s="7" t="s">
        <v>1367</v>
      </c>
      <c r="E845" s="3">
        <f>VIC_public_exposure_sites[[#This Row],[Date]]</f>
        <v>44043</v>
      </c>
      <c r="F845" s="3">
        <f>VIC_public_exposure_sites[[#This Row],[Exposure Date]]</f>
        <v>44043</v>
      </c>
      <c r="G845" s="3">
        <f>VIC_public_exposure_sites[[#This Row],[Date]]+14</f>
        <v>44057</v>
      </c>
      <c r="H845" s="3">
        <f>VIC_public_exposure_sites[[#This Row],[Onset of symptoms up to]]</f>
        <v>44057</v>
      </c>
      <c r="I845" s="3" t="s">
        <v>1355</v>
      </c>
      <c r="J845" s="4" t="s">
        <v>1356</v>
      </c>
      <c r="K845" s="4" t="s">
        <v>1357</v>
      </c>
      <c r="L845" s="4" t="s">
        <v>1358</v>
      </c>
    </row>
    <row r="846" spans="1:12" x14ac:dyDescent="0.6">
      <c r="A846" s="3">
        <v>44043</v>
      </c>
      <c r="B846" s="4"/>
      <c r="C846" s="5" t="s">
        <v>1349</v>
      </c>
      <c r="D846" s="7" t="s">
        <v>1367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3" t="s">
        <v>1359</v>
      </c>
      <c r="J846" s="4" t="s">
        <v>1360</v>
      </c>
      <c r="K846" s="4" t="s">
        <v>1361</v>
      </c>
      <c r="L846" s="4" t="s">
        <v>1362</v>
      </c>
    </row>
    <row r="847" spans="1:12" x14ac:dyDescent="0.6">
      <c r="A847" s="3">
        <v>44043</v>
      </c>
      <c r="B847" s="4"/>
      <c r="C847" s="5" t="s">
        <v>1350</v>
      </c>
      <c r="D847" s="7" t="s">
        <v>1367</v>
      </c>
      <c r="E847" s="3">
        <f>VIC_public_exposure_sites[[#This Row],[Date]]</f>
        <v>44043</v>
      </c>
      <c r="F847" s="3">
        <f>VIC_public_exposure_sites[[#This Row],[Exposure Date]]</f>
        <v>44043</v>
      </c>
      <c r="G847" s="3">
        <f>VIC_public_exposure_sites[[#This Row],[Date]]+14</f>
        <v>44057</v>
      </c>
      <c r="H847" s="3">
        <f>VIC_public_exposure_sites[[#This Row],[Onset of symptoms up to]]</f>
        <v>44057</v>
      </c>
      <c r="I847" s="3" t="s">
        <v>1363</v>
      </c>
      <c r="J847" s="4" t="s">
        <v>1364</v>
      </c>
      <c r="K847" s="4" t="s">
        <v>1365</v>
      </c>
      <c r="L847" s="4" t="s">
        <v>1366</v>
      </c>
    </row>
    <row r="848" spans="1:12" x14ac:dyDescent="0.6">
      <c r="A848" s="3">
        <v>44038</v>
      </c>
      <c r="B848" s="4"/>
      <c r="C848" s="5" t="s">
        <v>1368</v>
      </c>
      <c r="D848" s="7" t="s">
        <v>477</v>
      </c>
      <c r="E848" s="3">
        <f>VIC_public_exposure_sites[[#This Row],[Date]]</f>
        <v>44038</v>
      </c>
      <c r="F848" s="3">
        <f>VIC_public_exposure_sites[[#This Row],[Exposure Date]]</f>
        <v>44038</v>
      </c>
      <c r="G848" s="3">
        <f>VIC_public_exposure_sites[[#This Row],[Date]]+14</f>
        <v>44052</v>
      </c>
      <c r="H848" s="3">
        <f>VIC_public_exposure_sites[[#This Row],[Onset of symptoms up to]]</f>
        <v>44052</v>
      </c>
      <c r="I848" s="3" t="s">
        <v>516</v>
      </c>
      <c r="J848" s="6" t="s">
        <v>1369</v>
      </c>
      <c r="K848" s="4" t="str">
        <f>LEFT(VIC_public_exposure_sites[[#This Row],[Lat-Lon]],FIND(",",VIC_public_exposure_sites[[#This Row],[Lat-Lon]])-1)</f>
        <v>-37.7936528</v>
      </c>
      <c r="L848" s="4" t="str">
        <f>MID(VIC_public_exposure_sites[[#This Row],[Lat-Lon]],FIND(",",VIC_public_exposure_sites[[#This Row],[Lat-Lon]])+1,9999)</f>
        <v>144.8593175</v>
      </c>
    </row>
    <row r="849" spans="1:12" x14ac:dyDescent="0.6">
      <c r="A849" s="3">
        <v>44034</v>
      </c>
      <c r="B849" s="4"/>
      <c r="C849" s="5" t="s">
        <v>1370</v>
      </c>
      <c r="D849" s="7" t="s">
        <v>613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3" t="s">
        <v>1373</v>
      </c>
      <c r="J849" s="4" t="s">
        <v>1374</v>
      </c>
      <c r="K849" s="4" t="s">
        <v>1375</v>
      </c>
      <c r="L849" s="4" t="s">
        <v>1376</v>
      </c>
    </row>
    <row r="850" spans="1:12" x14ac:dyDescent="0.6">
      <c r="A850" s="3">
        <v>44034</v>
      </c>
      <c r="B850" s="4"/>
      <c r="C850" s="5" t="s">
        <v>1371</v>
      </c>
      <c r="D850" s="7" t="s">
        <v>613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3" t="s">
        <v>1381</v>
      </c>
      <c r="J850" s="6" t="s">
        <v>1382</v>
      </c>
      <c r="K850" s="4" t="str">
        <f>LEFT(VIC_public_exposure_sites[[#This Row],[Lat-Lon]],FIND(",",VIC_public_exposure_sites[[#This Row],[Lat-Lon]])-1)</f>
        <v>-37.7300487</v>
      </c>
      <c r="L850" s="4" t="str">
        <f>MID(VIC_public_exposure_sites[[#This Row],[Lat-Lon]],FIND(",",VIC_public_exposure_sites[[#This Row],[Lat-Lon]])+1,9999)</f>
        <v>144.7412819</v>
      </c>
    </row>
    <row r="851" spans="1:12" x14ac:dyDescent="0.6">
      <c r="A851" s="3">
        <v>44035</v>
      </c>
      <c r="B851" s="4"/>
      <c r="C851" s="5" t="s">
        <v>1372</v>
      </c>
      <c r="D851" s="7" t="s">
        <v>613</v>
      </c>
      <c r="E851" s="3">
        <f>VIC_public_exposure_sites[[#This Row],[Date]]</f>
        <v>44035</v>
      </c>
      <c r="F851" s="3">
        <f>VIC_public_exposure_sites[[#This Row],[Exposure Date]]</f>
        <v>44035</v>
      </c>
      <c r="G851" s="3">
        <f>VIC_public_exposure_sites[[#This Row],[Date]]+14</f>
        <v>44049</v>
      </c>
      <c r="H851" s="3">
        <f>VIC_public_exposure_sites[[#This Row],[Onset of symptoms up to]]</f>
        <v>44049</v>
      </c>
      <c r="I851" s="3" t="s">
        <v>1377</v>
      </c>
      <c r="J851" s="4" t="s">
        <v>1378</v>
      </c>
      <c r="K851" s="4" t="s">
        <v>1379</v>
      </c>
      <c r="L851" s="4" t="s">
        <v>1380</v>
      </c>
    </row>
    <row r="852" spans="1:12" x14ac:dyDescent="0.6">
      <c r="A852" s="3">
        <v>44043</v>
      </c>
      <c r="B852" s="4"/>
      <c r="C852" s="5" t="s">
        <v>1384</v>
      </c>
      <c r="D852" s="7" t="s">
        <v>572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1385</v>
      </c>
      <c r="J852" s="4" t="s">
        <v>1386</v>
      </c>
      <c r="K852" s="4" t="s">
        <v>1387</v>
      </c>
      <c r="L852" s="4" t="s">
        <v>1388</v>
      </c>
    </row>
    <row r="853" spans="1:12" x14ac:dyDescent="0.6">
      <c r="A853" s="3">
        <v>44043</v>
      </c>
      <c r="B853" s="4"/>
      <c r="C853" s="5" t="s">
        <v>1389</v>
      </c>
      <c r="D853" s="7" t="s">
        <v>1343</v>
      </c>
      <c r="E853" s="3">
        <f>VIC_public_exposure_sites[[#This Row],[Date]]</f>
        <v>44043</v>
      </c>
      <c r="F853" s="3">
        <f>VIC_public_exposure_sites[[#This Row],[Exposure Date]]</f>
        <v>44043</v>
      </c>
      <c r="G853" s="3">
        <f>VIC_public_exposure_sites[[#This Row],[Date]]+14</f>
        <v>44057</v>
      </c>
      <c r="H853" s="3">
        <f>VIC_public_exposure_sites[[#This Row],[Onset of symptoms up to]]</f>
        <v>44057</v>
      </c>
      <c r="I853" s="3" t="s">
        <v>1397</v>
      </c>
      <c r="J853" s="6" t="s">
        <v>1398</v>
      </c>
      <c r="K853" s="4" t="str">
        <f>LEFT(VIC_public_exposure_sites[[#This Row],[Lat-Lon]],FIND(",",VIC_public_exposure_sites[[#This Row],[Lat-Lon]])-1)</f>
        <v>-37.8265866</v>
      </c>
      <c r="L853" s="4" t="str">
        <f>MID(VIC_public_exposure_sites[[#This Row],[Lat-Lon]],FIND(",",VIC_public_exposure_sites[[#This Row],[Lat-Lon]])+1,9999)</f>
        <v>145.2809167</v>
      </c>
    </row>
    <row r="854" spans="1:12" x14ac:dyDescent="0.6">
      <c r="A854" s="3">
        <v>44043</v>
      </c>
      <c r="B854" s="4"/>
      <c r="C854" s="5" t="s">
        <v>1393</v>
      </c>
      <c r="D854" s="7" t="s">
        <v>1343</v>
      </c>
      <c r="E854" s="3">
        <f>VIC_public_exposure_sites[[#This Row],[Date]]</f>
        <v>44043</v>
      </c>
      <c r="F854" s="3">
        <f>VIC_public_exposure_sites[[#This Row],[Exposure Date]]</f>
        <v>44043</v>
      </c>
      <c r="G854" s="3">
        <f>VIC_public_exposure_sites[[#This Row],[Date]]+14</f>
        <v>44057</v>
      </c>
      <c r="H854" s="3">
        <f>VIC_public_exposure_sites[[#This Row],[Onset of symptoms up to]]</f>
        <v>44057</v>
      </c>
      <c r="I854" s="3" t="s">
        <v>1391</v>
      </c>
      <c r="J854" s="4" t="s">
        <v>1392</v>
      </c>
      <c r="K854" s="4" t="str">
        <f>LEFT(VIC_public_exposure_sites[[#This Row],[Lat-Lon]],FIND(",",VIC_public_exposure_sites[[#This Row],[Lat-Lon]])-1)</f>
        <v>-37.8149676</v>
      </c>
      <c r="L854" s="4" t="str">
        <f>MID(VIC_public_exposure_sites[[#This Row],[Lat-Lon]],FIND(",",VIC_public_exposure_sites[[#This Row],[Lat-Lon]])+1,9999)</f>
        <v xml:space="preserve"> 144.9459849</v>
      </c>
    </row>
    <row r="855" spans="1:12" x14ac:dyDescent="0.6">
      <c r="A855" s="3">
        <v>44043</v>
      </c>
      <c r="B855" s="4"/>
      <c r="C855" s="5" t="s">
        <v>1394</v>
      </c>
      <c r="D855" s="7" t="s">
        <v>1343</v>
      </c>
      <c r="E855" s="3">
        <f>VIC_public_exposure_sites[[#This Row],[Date]]</f>
        <v>44043</v>
      </c>
      <c r="F855" s="3">
        <f>VIC_public_exposure_sites[[#This Row],[Exposure Date]]</f>
        <v>44043</v>
      </c>
      <c r="G855" s="3">
        <f>VIC_public_exposure_sites[[#This Row],[Date]]+14</f>
        <v>44057</v>
      </c>
      <c r="H855" s="3">
        <f>VIC_public_exposure_sites[[#This Row],[Onset of symptoms up to]]</f>
        <v>44057</v>
      </c>
      <c r="I855" s="3" t="s">
        <v>1395</v>
      </c>
      <c r="J855" s="6" t="s">
        <v>1396</v>
      </c>
      <c r="K855" s="4" t="str">
        <f>LEFT(VIC_public_exposure_sites[[#This Row],[Lat-Lon]],FIND(",",VIC_public_exposure_sites[[#This Row],[Lat-Lon]])-1)</f>
        <v>-37.6555563</v>
      </c>
      <c r="L855" s="4" t="str">
        <f>MID(VIC_public_exposure_sites[[#This Row],[Lat-Lon]],FIND(",",VIC_public_exposure_sites[[#This Row],[Lat-Lon]])+1,9999)</f>
        <v>145.0207218</v>
      </c>
    </row>
    <row r="856" spans="1:12" x14ac:dyDescent="0.6">
      <c r="A856" s="3">
        <v>44043</v>
      </c>
      <c r="B856" s="4"/>
      <c r="C856" s="5" t="s">
        <v>1390</v>
      </c>
      <c r="D856" s="7" t="s">
        <v>1343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1399</v>
      </c>
      <c r="J856" s="6" t="s">
        <v>1400</v>
      </c>
      <c r="K856" s="4" t="str">
        <f>LEFT(VIC_public_exposure_sites[[#This Row],[Lat-Lon]],FIND(",",VIC_public_exposure_sites[[#This Row],[Lat-Lon]])-1)</f>
        <v>-37.6691271</v>
      </c>
      <c r="L856" s="4" t="str">
        <f>MID(VIC_public_exposure_sites[[#This Row],[Lat-Lon]],FIND(",",VIC_public_exposure_sites[[#This Row],[Lat-Lon]])+1,9999)</f>
        <v>144.9630871</v>
      </c>
    </row>
    <row r="857" spans="1:12" x14ac:dyDescent="0.6">
      <c r="A857" s="3">
        <v>44043</v>
      </c>
      <c r="B857" s="4"/>
      <c r="C857" s="5" t="s">
        <v>1401</v>
      </c>
      <c r="D857" s="7" t="s">
        <v>1343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4" t="s">
        <v>211</v>
      </c>
      <c r="J857" s="4"/>
      <c r="K857" s="4">
        <v>-37.667110999999998</v>
      </c>
      <c r="L857" s="4">
        <v>144.83348079999999</v>
      </c>
    </row>
    <row r="858" spans="1:12" x14ac:dyDescent="0.6">
      <c r="A858" s="3">
        <v>44028</v>
      </c>
      <c r="B858" s="4"/>
      <c r="C858" s="5" t="s">
        <v>578</v>
      </c>
      <c r="D858" s="7" t="s">
        <v>1343</v>
      </c>
      <c r="E858" s="3">
        <f>VIC_public_exposure_sites[[#This Row],[Date]]</f>
        <v>44028</v>
      </c>
      <c r="F858" s="3">
        <f>VIC_public_exposure_sites[[#This Row],[Exposure Date]]</f>
        <v>44028</v>
      </c>
      <c r="G858" s="3">
        <f>VIC_public_exposure_sites[[#This Row],[Date]]+14</f>
        <v>44042</v>
      </c>
      <c r="H858" s="3">
        <f>VIC_public_exposure_sites[[#This Row],[Onset of symptoms up to]]</f>
        <v>44042</v>
      </c>
      <c r="I858" s="3" t="s">
        <v>580</v>
      </c>
      <c r="J858" s="3"/>
      <c r="K858" s="4">
        <v>-37.807358000000001</v>
      </c>
      <c r="L858" s="4">
        <v>144.975033</v>
      </c>
    </row>
    <row r="859" spans="1:12" x14ac:dyDescent="0.6">
      <c r="A859" s="3">
        <v>44043</v>
      </c>
      <c r="B859" s="4"/>
      <c r="C859" s="5" t="s">
        <v>1402</v>
      </c>
      <c r="D859" s="7" t="s">
        <v>1403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21" t="s">
        <v>1405</v>
      </c>
      <c r="J859" s="6" t="s">
        <v>1404</v>
      </c>
      <c r="K859" s="4" t="str">
        <f>LEFT(VIC_public_exposure_sites[[#This Row],[Lat-Lon]],FIND(",",VIC_public_exposure_sites[[#This Row],[Lat-Lon]])-1)</f>
        <v>-37.8092842</v>
      </c>
      <c r="L859" s="4" t="str">
        <f>MID(VIC_public_exposure_sites[[#This Row],[Lat-Lon]],FIND(",",VIC_public_exposure_sites[[#This Row],[Lat-Lon]])+1,9999)</f>
        <v>144.9685031</v>
      </c>
    </row>
    <row r="860" spans="1:12" x14ac:dyDescent="0.6">
      <c r="A860" s="3">
        <v>44043</v>
      </c>
      <c r="B860" s="4"/>
      <c r="C860" s="5" t="s">
        <v>1312</v>
      </c>
      <c r="D860" s="7" t="s">
        <v>572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3" t="s">
        <v>1313</v>
      </c>
      <c r="J860" s="4" t="s">
        <v>1314</v>
      </c>
      <c r="K860" s="4" t="s">
        <v>1315</v>
      </c>
      <c r="L860" s="4" t="s">
        <v>1316</v>
      </c>
    </row>
    <row r="861" spans="1:12" x14ac:dyDescent="0.6">
      <c r="A861" s="3">
        <v>44043</v>
      </c>
      <c r="B861" s="4"/>
      <c r="C861" s="5" t="s">
        <v>1346</v>
      </c>
      <c r="D861" s="7" t="s">
        <v>572</v>
      </c>
      <c r="E861" s="3">
        <f>VIC_public_exposure_sites[[#This Row],[Date]]</f>
        <v>44043</v>
      </c>
      <c r="F861" s="3">
        <f>VIC_public_exposure_sites[[#This Row],[Exposure Date]]</f>
        <v>44043</v>
      </c>
      <c r="G861" s="3">
        <f>VIC_public_exposure_sites[[#This Row],[Date]]+14</f>
        <v>44057</v>
      </c>
      <c r="H861" s="3">
        <f>VIC_public_exposure_sites[[#This Row],[Onset of symptoms up to]]</f>
        <v>44057</v>
      </c>
      <c r="I861" s="3" t="s">
        <v>1317</v>
      </c>
      <c r="J861" s="4" t="s">
        <v>1318</v>
      </c>
      <c r="K861" s="4" t="s">
        <v>1319</v>
      </c>
      <c r="L861" s="4" t="s">
        <v>1320</v>
      </c>
    </row>
    <row r="862" spans="1:12" x14ac:dyDescent="0.6">
      <c r="A862" s="3">
        <v>44043</v>
      </c>
      <c r="B862" s="4"/>
      <c r="C862" s="5" t="s">
        <v>1321</v>
      </c>
      <c r="D862" s="7" t="s">
        <v>572</v>
      </c>
      <c r="E862" s="3">
        <f>VIC_public_exposure_sites[[#This Row],[Date]]</f>
        <v>44043</v>
      </c>
      <c r="F862" s="3">
        <f>VIC_public_exposure_sites[[#This Row],[Exposure Date]]</f>
        <v>44043</v>
      </c>
      <c r="G862" s="3">
        <f>VIC_public_exposure_sites[[#This Row],[Date]]+14</f>
        <v>44057</v>
      </c>
      <c r="H862" s="3">
        <f>VIC_public_exposure_sites[[#This Row],[Onset of symptoms up to]]</f>
        <v>44057</v>
      </c>
      <c r="I862" s="3" t="s">
        <v>1322</v>
      </c>
      <c r="J862" s="4" t="s">
        <v>1323</v>
      </c>
      <c r="K862" s="4" t="s">
        <v>1324</v>
      </c>
      <c r="L862" s="4" t="s">
        <v>1325</v>
      </c>
    </row>
    <row r="863" spans="1:12" x14ac:dyDescent="0.6">
      <c r="A863" s="3">
        <v>44043</v>
      </c>
      <c r="B863" s="4"/>
      <c r="C863" s="5" t="s">
        <v>1326</v>
      </c>
      <c r="D863" s="7" t="s">
        <v>572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1327</v>
      </c>
      <c r="J863" s="4" t="s">
        <v>1328</v>
      </c>
      <c r="K863" s="4" t="s">
        <v>1329</v>
      </c>
      <c r="L863" s="4" t="s">
        <v>1330</v>
      </c>
    </row>
    <row r="864" spans="1:12" x14ac:dyDescent="0.6">
      <c r="A864" s="3">
        <v>44037</v>
      </c>
      <c r="B864" s="4"/>
      <c r="C864" s="22" t="s">
        <v>1331</v>
      </c>
      <c r="D864" s="7" t="s">
        <v>477</v>
      </c>
      <c r="E864" s="3">
        <f>VIC_public_exposure_sites[[#This Row],[Date]]</f>
        <v>44037</v>
      </c>
      <c r="F864" s="3">
        <f>VIC_public_exposure_sites[[#This Row],[Exposure Date]]</f>
        <v>44037</v>
      </c>
      <c r="G864" s="3">
        <f>VIC_public_exposure_sites[[#This Row],[Date]]+14</f>
        <v>44051</v>
      </c>
      <c r="H864" s="3">
        <f>VIC_public_exposure_sites[[#This Row],[Onset of symptoms up to]]</f>
        <v>44051</v>
      </c>
      <c r="I864" s="3" t="s">
        <v>1332</v>
      </c>
      <c r="J864" s="4" t="s">
        <v>1333</v>
      </c>
      <c r="K864" s="4" t="s">
        <v>1334</v>
      </c>
      <c r="L864" s="4" t="s">
        <v>1335</v>
      </c>
    </row>
    <row r="865" spans="1:12" x14ac:dyDescent="0.6">
      <c r="A865" s="3">
        <v>44037</v>
      </c>
      <c r="B865" s="4"/>
      <c r="C865" s="5" t="s">
        <v>1337</v>
      </c>
      <c r="D865" s="7" t="s">
        <v>1336</v>
      </c>
      <c r="E865" s="3">
        <f>VIC_public_exposure_sites[[#This Row],[Date]]</f>
        <v>44037</v>
      </c>
      <c r="F865" s="3">
        <f>VIC_public_exposure_sites[[#This Row],[Exposure Date]]</f>
        <v>44037</v>
      </c>
      <c r="G865" s="3">
        <f>VIC_public_exposure_sites[[#This Row],[Date]]+14</f>
        <v>44051</v>
      </c>
      <c r="H865" s="3">
        <f>VIC_public_exposure_sites[[#This Row],[Onset of symptoms up to]]</f>
        <v>44051</v>
      </c>
      <c r="I865" s="3" t="s">
        <v>1338</v>
      </c>
      <c r="J865" s="4" t="s">
        <v>1339</v>
      </c>
      <c r="K865" s="4" t="s">
        <v>1340</v>
      </c>
      <c r="L865" s="4" t="s">
        <v>1341</v>
      </c>
    </row>
    <row r="866" spans="1:12" x14ac:dyDescent="0.6">
      <c r="A866" s="3">
        <v>44039</v>
      </c>
      <c r="B866" s="4"/>
      <c r="C866" s="5" t="s">
        <v>603</v>
      </c>
      <c r="D866" s="7" t="s">
        <v>1336</v>
      </c>
      <c r="E866" s="3">
        <f>VIC_public_exposure_sites[[#This Row],[Date]]</f>
        <v>44039</v>
      </c>
      <c r="F866" s="3">
        <f>VIC_public_exposure_sites[[#This Row],[Exposure Date]]</f>
        <v>44039</v>
      </c>
      <c r="G866" s="3">
        <f>VIC_public_exposure_sites[[#This Row],[Date]]+14</f>
        <v>44053</v>
      </c>
      <c r="H866" s="3">
        <f>VIC_public_exposure_sites[[#This Row],[Onset of symptoms up to]]</f>
        <v>44053</v>
      </c>
      <c r="I866" s="3" t="s">
        <v>605</v>
      </c>
      <c r="J866" s="3"/>
      <c r="K866" s="4">
        <v>-37.792993000000003</v>
      </c>
      <c r="L866" s="4">
        <v>144.74641399999999</v>
      </c>
    </row>
    <row r="867" spans="1:12" x14ac:dyDescent="0.6">
      <c r="A867" s="3">
        <v>44043</v>
      </c>
      <c r="B867" s="4"/>
      <c r="C867" s="5" t="s">
        <v>1342</v>
      </c>
      <c r="D867" s="7" t="s">
        <v>1343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1344</v>
      </c>
      <c r="J867" s="6" t="s">
        <v>1345</v>
      </c>
      <c r="K867" s="4" t="str">
        <f>LEFT(VIC_public_exposure_sites[[#This Row],[Lat-Lon]],FIND(",",VIC_public_exposure_sites[[#This Row],[Lat-Lon]])-1)</f>
        <v>-37.8173123</v>
      </c>
      <c r="L867" s="4" t="str">
        <f>MID(VIC_public_exposure_sites[[#This Row],[Lat-Lon]],FIND(",",VIC_public_exposure_sites[[#This Row],[Lat-Lon]])+1,9999)</f>
        <v>144.951503</v>
      </c>
    </row>
    <row r="868" spans="1:12" x14ac:dyDescent="0.6">
      <c r="A868" s="3">
        <v>44042</v>
      </c>
      <c r="B868" s="4"/>
      <c r="C868" s="5" t="s">
        <v>1296</v>
      </c>
      <c r="D868" s="7" t="s">
        <v>1297</v>
      </c>
      <c r="E868" s="3">
        <f>VIC_public_exposure_sites[[#This Row],[Date]]</f>
        <v>44042</v>
      </c>
      <c r="F868" s="3">
        <f>VIC_public_exposure_sites[[#This Row],[Exposure Date]]</f>
        <v>44042</v>
      </c>
      <c r="G868" s="3">
        <f>VIC_public_exposure_sites[[#This Row],[Date]]+14</f>
        <v>44056</v>
      </c>
      <c r="H868" s="3">
        <f>VIC_public_exposure_sites[[#This Row],[Onset of symptoms up to]]</f>
        <v>44056</v>
      </c>
      <c r="I868" s="3" t="s">
        <v>1298</v>
      </c>
      <c r="J868" s="6" t="s">
        <v>1299</v>
      </c>
      <c r="K868" s="4" t="str">
        <f>LEFT(VIC_public_exposure_sites[[#This Row],[Lat-Lon]],FIND(",",VIC_public_exposure_sites[[#This Row],[Lat-Lon]])-1)</f>
        <v>-37.2944993</v>
      </c>
      <c r="L868" s="4" t="str">
        <f>MID(VIC_public_exposure_sites[[#This Row],[Lat-Lon]],FIND(",",VIC_public_exposure_sites[[#This Row],[Lat-Lon]])+1,9999)</f>
        <v>144.942061</v>
      </c>
    </row>
    <row r="869" spans="1:12" x14ac:dyDescent="0.6">
      <c r="A869" s="3">
        <v>44042</v>
      </c>
      <c r="B869" s="4"/>
      <c r="C869" s="5" t="s">
        <v>1300</v>
      </c>
      <c r="D869" s="7" t="s">
        <v>1297</v>
      </c>
      <c r="E869" s="3">
        <f>VIC_public_exposure_sites[[#This Row],[Date]]</f>
        <v>44042</v>
      </c>
      <c r="F869" s="3">
        <f>VIC_public_exposure_sites[[#This Row],[Exposure Date]]</f>
        <v>44042</v>
      </c>
      <c r="G869" s="3">
        <f>VIC_public_exposure_sites[[#This Row],[Date]]+14</f>
        <v>44056</v>
      </c>
      <c r="H869" s="3">
        <f>VIC_public_exposure_sites[[#This Row],[Onset of symptoms up to]]</f>
        <v>44056</v>
      </c>
      <c r="I869" s="3" t="s">
        <v>1301</v>
      </c>
      <c r="J869" s="6" t="s">
        <v>1302</v>
      </c>
      <c r="K869" s="4" t="str">
        <f>LEFT(VIC_public_exposure_sites[[#This Row],[Lat-Lon]],FIND(",",VIC_public_exposure_sites[[#This Row],[Lat-Lon]])-1)</f>
        <v>-37.8644165</v>
      </c>
      <c r="L869" s="4" t="str">
        <f>MID(VIC_public_exposure_sites[[#This Row],[Lat-Lon]],FIND(",",VIC_public_exposure_sites[[#This Row],[Lat-Lon]])+1,9999)</f>
        <v>144.8877946</v>
      </c>
    </row>
    <row r="870" spans="1:12" x14ac:dyDescent="0.6">
      <c r="A870" s="3">
        <v>44035</v>
      </c>
      <c r="B870" s="4"/>
      <c r="C870" s="5" t="s">
        <v>1303</v>
      </c>
      <c r="D870" s="7" t="s">
        <v>477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1304</v>
      </c>
      <c r="J870" s="6" t="s">
        <v>1305</v>
      </c>
      <c r="K870" s="4" t="str">
        <f>LEFT(VIC_public_exposure_sites[[#This Row],[Lat-Lon]],FIND(",",VIC_public_exposure_sites[[#This Row],[Lat-Lon]])-1)</f>
        <v>-38.0235593</v>
      </c>
      <c r="L870" s="4" t="str">
        <f>MID(VIC_public_exposure_sites[[#This Row],[Lat-Lon]],FIND(",",VIC_public_exposure_sites[[#This Row],[Lat-Lon]])+1,9999)</f>
        <v xml:space="preserve"> 144.410367</v>
      </c>
    </row>
    <row r="871" spans="1:12" x14ac:dyDescent="0.6">
      <c r="A871" s="3">
        <v>44038</v>
      </c>
      <c r="B871" s="4"/>
      <c r="C871" s="5" t="s">
        <v>1306</v>
      </c>
      <c r="D871" s="7" t="s">
        <v>477</v>
      </c>
      <c r="E871" s="3">
        <f>VIC_public_exposure_sites[[#This Row],[Date]]</f>
        <v>44038</v>
      </c>
      <c r="F871" s="3">
        <f>VIC_public_exposure_sites[[#This Row],[Exposure Date]]</f>
        <v>44038</v>
      </c>
      <c r="G871" s="3">
        <f>VIC_public_exposure_sites[[#This Row],[Date]]+14</f>
        <v>44052</v>
      </c>
      <c r="H871" s="3">
        <f>VIC_public_exposure_sites[[#This Row],[Onset of symptoms up to]]</f>
        <v>44052</v>
      </c>
      <c r="I871" s="3" t="s">
        <v>1307</v>
      </c>
      <c r="J871" s="4" t="s">
        <v>1308</v>
      </c>
      <c r="K871" s="4" t="str">
        <f>LEFT(VIC_public_exposure_sites[[#This Row],[Lat-Lon]],FIND(",",VIC_public_exposure_sites[[#This Row],[Lat-Lon]])-1)</f>
        <v>-37.8339607</v>
      </c>
      <c r="L871" s="4" t="str">
        <f>MID(VIC_public_exposure_sites[[#This Row],[Lat-Lon]],FIND(",",VIC_public_exposure_sites[[#This Row],[Lat-Lon]])+1,9999)</f>
        <v xml:space="preserve"> 144.6510554</v>
      </c>
    </row>
    <row r="872" spans="1:12" x14ac:dyDescent="0.6">
      <c r="A872" s="3">
        <v>44031</v>
      </c>
      <c r="B872" s="4"/>
      <c r="C872" s="22" t="s">
        <v>1309</v>
      </c>
      <c r="D872" s="7" t="s">
        <v>477</v>
      </c>
      <c r="E872" s="3">
        <f>VIC_public_exposure_sites[[#This Row],[Date]]</f>
        <v>44031</v>
      </c>
      <c r="F872" s="3">
        <f>VIC_public_exposure_sites[[#This Row],[Exposure Date]]</f>
        <v>44031</v>
      </c>
      <c r="G872" s="3">
        <f>VIC_public_exposure_sites[[#This Row],[Date]]+14</f>
        <v>44045</v>
      </c>
      <c r="H872" s="3">
        <f>VIC_public_exposure_sites[[#This Row],[Onset of symptoms up to]]</f>
        <v>44045</v>
      </c>
      <c r="I872" s="3" t="s">
        <v>1310</v>
      </c>
      <c r="J872" s="4" t="s">
        <v>1311</v>
      </c>
      <c r="K872" s="4" t="str">
        <f>LEFT(VIC_public_exposure_sites[[#This Row],[Lat-Lon]],FIND(",",VIC_public_exposure_sites[[#This Row],[Lat-Lon]])-1)</f>
        <v>-37.7315658</v>
      </c>
      <c r="L872" s="4" t="str">
        <f>MID(VIC_public_exposure_sites[[#This Row],[Lat-Lon]],FIND(",",VIC_public_exposure_sites[[#This Row],[Lat-Lon]])+1,9999)</f>
        <v xml:space="preserve"> 144.9503452</v>
      </c>
    </row>
    <row r="873" spans="1:12" x14ac:dyDescent="0.6">
      <c r="A873" s="3">
        <v>44035</v>
      </c>
      <c r="B873" s="4"/>
      <c r="C873" s="22" t="s">
        <v>1127</v>
      </c>
      <c r="D873" s="7" t="s">
        <v>477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1128</v>
      </c>
      <c r="J873" s="6" t="s">
        <v>1129</v>
      </c>
      <c r="K873" s="4" t="str">
        <f>LEFT(VIC_public_exposure_sites[[#This Row],[Lat-Lon]],FIND(",",VIC_public_exposure_sites[[#This Row],[Lat-Lon]])-1)</f>
        <v>-37.8138791</v>
      </c>
      <c r="L873" s="4" t="str">
        <f>MID(VIC_public_exposure_sites[[#This Row],[Lat-Lon]],FIND(",",VIC_public_exposure_sites[[#This Row],[Lat-Lon]])+1,9999)</f>
        <v>145.0091768</v>
      </c>
    </row>
    <row r="874" spans="1:12" x14ac:dyDescent="0.6">
      <c r="A874" s="3">
        <v>44042</v>
      </c>
      <c r="B874" s="4"/>
      <c r="C874" s="5" t="s">
        <v>1289</v>
      </c>
      <c r="D874" s="7" t="s">
        <v>572</v>
      </c>
      <c r="E874" s="3">
        <f>VIC_public_exposure_sites[[#This Row],[Date]]</f>
        <v>44042</v>
      </c>
      <c r="F874" s="3">
        <f>VIC_public_exposure_sites[[#This Row],[Exposure Date]]</f>
        <v>44042</v>
      </c>
      <c r="G874" s="3">
        <f>VIC_public_exposure_sites[[#This Row],[Date]]+14</f>
        <v>44056</v>
      </c>
      <c r="H874" s="3">
        <f>VIC_public_exposure_sites[[#This Row],[Onset of symptoms up to]]</f>
        <v>44056</v>
      </c>
      <c r="I874" s="10" t="s">
        <v>1292</v>
      </c>
      <c r="J874" s="6" t="s">
        <v>1293</v>
      </c>
      <c r="K874" s="4" t="str">
        <f>LEFT(VIC_public_exposure_sites[[#This Row],[Lat-Lon]],FIND(",",VIC_public_exposure_sites[[#This Row],[Lat-Lon]])-1)</f>
        <v>-38.0667869</v>
      </c>
      <c r="L874" s="4" t="str">
        <f>MID(VIC_public_exposure_sites[[#This Row],[Lat-Lon]],FIND(",",VIC_public_exposure_sites[[#This Row],[Lat-Lon]])+1,9999)</f>
        <v>144.3272746</v>
      </c>
    </row>
    <row r="875" spans="1:12" x14ac:dyDescent="0.6">
      <c r="A875" s="3">
        <v>44041</v>
      </c>
      <c r="B875" s="4"/>
      <c r="C875" s="5" t="s">
        <v>1290</v>
      </c>
      <c r="D875" s="7" t="s">
        <v>1291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1294</v>
      </c>
      <c r="J875" s="6" t="s">
        <v>1295</v>
      </c>
      <c r="K875" s="4" t="str">
        <f>LEFT(VIC_public_exposure_sites[[#This Row],[Lat-Lon]],FIND(",",VIC_public_exposure_sites[[#This Row],[Lat-Lon]])-1)</f>
        <v>-37.7085147</v>
      </c>
      <c r="L875" s="4" t="str">
        <f>MID(VIC_public_exposure_sites[[#This Row],[Lat-Lon]],FIND(",",VIC_public_exposure_sites[[#This Row],[Lat-Lon]])+1,9999)</f>
        <v>144.5665251</v>
      </c>
    </row>
    <row r="876" spans="1:12" x14ac:dyDescent="0.6">
      <c r="A876" s="3">
        <v>44041</v>
      </c>
      <c r="B876" s="4"/>
      <c r="C876" s="5" t="s">
        <v>1274</v>
      </c>
      <c r="D876" s="7" t="s">
        <v>1259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10" t="s">
        <v>1275</v>
      </c>
      <c r="J876" s="6" t="s">
        <v>1276</v>
      </c>
      <c r="K876" s="4" t="str">
        <f>LEFT(VIC_public_exposure_sites[[#This Row],[Lat-Lon]],FIND(",",VIC_public_exposure_sites[[#This Row],[Lat-Lon]])-1)</f>
        <v>-38.1856855</v>
      </c>
      <c r="L876" s="4" t="str">
        <f>MID(VIC_public_exposure_sites[[#This Row],[Lat-Lon]],FIND(",",VIC_public_exposure_sites[[#This Row],[Lat-Lon]])+1,9999)</f>
        <v>144.3742666</v>
      </c>
    </row>
    <row r="877" spans="1:12" x14ac:dyDescent="0.6">
      <c r="A877" s="3">
        <v>44041</v>
      </c>
      <c r="B877" s="4"/>
      <c r="C877" s="5" t="s">
        <v>1277</v>
      </c>
      <c r="D877" s="7" t="s">
        <v>1259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1278</v>
      </c>
      <c r="J877" s="6" t="s">
        <v>1279</v>
      </c>
      <c r="K877" s="4" t="str">
        <f>LEFT(VIC_public_exposure_sites[[#This Row],[Lat-Lon]],FIND(",",VIC_public_exposure_sites[[#This Row],[Lat-Lon]])-1)</f>
        <v>-37.829969</v>
      </c>
      <c r="L877" s="4" t="str">
        <f>MID(VIC_public_exposure_sites[[#This Row],[Lat-Lon]],FIND(",",VIC_public_exposure_sites[[#This Row],[Lat-Lon]])+1,9999)</f>
        <v xml:space="preserve"> 145.080105</v>
      </c>
    </row>
    <row r="878" spans="1:12" x14ac:dyDescent="0.6">
      <c r="A878" s="3">
        <v>44041</v>
      </c>
      <c r="B878" s="4"/>
      <c r="C878" s="5" t="s">
        <v>1280</v>
      </c>
      <c r="D878" s="7" t="s">
        <v>1259</v>
      </c>
      <c r="E878" s="3">
        <f>VIC_public_exposure_sites[[#This Row],[Date]]</f>
        <v>44041</v>
      </c>
      <c r="F878" s="3">
        <f>VIC_public_exposure_sites[[#This Row],[Exposure Date]]</f>
        <v>44041</v>
      </c>
      <c r="G878" s="3">
        <f>VIC_public_exposure_sites[[#This Row],[Date]]+14</f>
        <v>44055</v>
      </c>
      <c r="H878" s="3">
        <f>VIC_public_exposure_sites[[#This Row],[Onset of symptoms up to]]</f>
        <v>44055</v>
      </c>
      <c r="I878" s="10" t="s">
        <v>1281</v>
      </c>
      <c r="J878" s="6" t="s">
        <v>1282</v>
      </c>
      <c r="K878" s="4" t="str">
        <f>LEFT(VIC_public_exposure_sites[[#This Row],[Lat-Lon]],FIND(",",VIC_public_exposure_sites[[#This Row],[Lat-Lon]])-1)</f>
        <v>-37.8227984</v>
      </c>
      <c r="L878" s="4" t="str">
        <f>MID(VIC_public_exposure_sites[[#This Row],[Lat-Lon]],FIND(",",VIC_public_exposure_sites[[#This Row],[Lat-Lon]])+1,9999)</f>
        <v>145.2345181</v>
      </c>
    </row>
    <row r="879" spans="1:12" x14ac:dyDescent="0.6">
      <c r="A879" s="3">
        <v>44041</v>
      </c>
      <c r="B879" s="4"/>
      <c r="C879" s="5" t="s">
        <v>1283</v>
      </c>
      <c r="D879" s="7" t="s">
        <v>1259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1284</v>
      </c>
      <c r="J879" s="6" t="s">
        <v>1285</v>
      </c>
      <c r="K879" s="4" t="str">
        <f>LEFT(VIC_public_exposure_sites[[#This Row],[Lat-Lon]],FIND(",",VIC_public_exposure_sites[[#This Row],[Lat-Lon]])-1)</f>
        <v>-37.8574924</v>
      </c>
      <c r="L879" s="4" t="str">
        <f>MID(VIC_public_exposure_sites[[#This Row],[Lat-Lon]],FIND(",",VIC_public_exposure_sites[[#This Row],[Lat-Lon]])+1,9999)</f>
        <v>144.9928243</v>
      </c>
    </row>
    <row r="880" spans="1:12" x14ac:dyDescent="0.6">
      <c r="A880" s="3">
        <v>44041</v>
      </c>
      <c r="B880" s="4"/>
      <c r="C880" s="5" t="s">
        <v>1286</v>
      </c>
      <c r="D880" s="7" t="s">
        <v>572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1287</v>
      </c>
      <c r="J880" s="6" t="s">
        <v>1288</v>
      </c>
      <c r="K880" s="4" t="str">
        <f>LEFT(VIC_public_exposure_sites[[#This Row],[Lat-Lon]],FIND(",",VIC_public_exposure_sites[[#This Row],[Lat-Lon]])-1)</f>
        <v>-37.8593998</v>
      </c>
      <c r="L880" s="4" t="str">
        <f>MID(VIC_public_exposure_sites[[#This Row],[Lat-Lon]],FIND(",",VIC_public_exposure_sites[[#This Row],[Lat-Lon]])+1,9999)</f>
        <v>144.9948763</v>
      </c>
    </row>
    <row r="881" spans="1:12" x14ac:dyDescent="0.6">
      <c r="A881" s="3">
        <v>44041</v>
      </c>
      <c r="B881" s="4"/>
      <c r="C881" s="5" t="s">
        <v>1265</v>
      </c>
      <c r="D881" s="7" t="s">
        <v>1259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1268</v>
      </c>
      <c r="J881" s="6" t="s">
        <v>1269</v>
      </c>
      <c r="K881" s="4" t="str">
        <f>LEFT(VIC_public_exposure_sites[[#This Row],[Lat-Lon]],FIND(",",VIC_public_exposure_sites[[#This Row],[Lat-Lon]])-1)</f>
        <v>-36.7529617</v>
      </c>
      <c r="L881" s="4" t="str">
        <f>MID(VIC_public_exposure_sites[[#This Row],[Lat-Lon]],FIND(",",VIC_public_exposure_sites[[#This Row],[Lat-Lon]])+1,9999)</f>
        <v>144.2720237</v>
      </c>
    </row>
    <row r="882" spans="1:12" x14ac:dyDescent="0.6">
      <c r="A882" s="3">
        <v>44041</v>
      </c>
      <c r="B882" s="4"/>
      <c r="C882" s="5" t="s">
        <v>1266</v>
      </c>
      <c r="D882" s="7" t="s">
        <v>1259</v>
      </c>
      <c r="E882" s="3">
        <f>VIC_public_exposure_sites[[#This Row],[Date]]</f>
        <v>44041</v>
      </c>
      <c r="F882" s="3">
        <f>VIC_public_exposure_sites[[#This Row],[Exposure Date]]</f>
        <v>44041</v>
      </c>
      <c r="G882" s="3">
        <f>VIC_public_exposure_sites[[#This Row],[Date]]+14</f>
        <v>44055</v>
      </c>
      <c r="H882" s="3">
        <f>VIC_public_exposure_sites[[#This Row],[Onset of symptoms up to]]</f>
        <v>44055</v>
      </c>
      <c r="I882" s="10" t="s">
        <v>1270</v>
      </c>
      <c r="J882" s="6" t="s">
        <v>1271</v>
      </c>
      <c r="K882" s="4" t="str">
        <f>LEFT(VIC_public_exposure_sites[[#This Row],[Lat-Lon]],FIND(",",VIC_public_exposure_sites[[#This Row],[Lat-Lon]])-1)</f>
        <v>-36.7693677</v>
      </c>
      <c r="L882" s="4" t="str">
        <f>MID(VIC_public_exposure_sites[[#This Row],[Lat-Lon]],FIND(",",VIC_public_exposure_sites[[#This Row],[Lat-Lon]])+1,9999)</f>
        <v>144.2758535</v>
      </c>
    </row>
    <row r="883" spans="1:12" x14ac:dyDescent="0.6">
      <c r="A883" s="3">
        <v>44041</v>
      </c>
      <c r="B883" s="4"/>
      <c r="C883" s="5" t="s">
        <v>1267</v>
      </c>
      <c r="D883" s="7" t="s">
        <v>1259</v>
      </c>
      <c r="E883" s="3">
        <f>VIC_public_exposure_sites[[#This Row],[Date]]</f>
        <v>44041</v>
      </c>
      <c r="F883" s="3">
        <f>VIC_public_exposure_sites[[#This Row],[Exposure Date]]</f>
        <v>44041</v>
      </c>
      <c r="G883" s="3">
        <f>VIC_public_exposure_sites[[#This Row],[Date]]+14</f>
        <v>44055</v>
      </c>
      <c r="H883" s="3">
        <f>VIC_public_exposure_sites[[#This Row],[Onset of symptoms up to]]</f>
        <v>44055</v>
      </c>
      <c r="I883" s="10" t="s">
        <v>1272</v>
      </c>
      <c r="J883" s="6" t="s">
        <v>1273</v>
      </c>
      <c r="K883" s="4" t="str">
        <f>LEFT(VIC_public_exposure_sites[[#This Row],[Lat-Lon]],FIND(",",VIC_public_exposure_sites[[#This Row],[Lat-Lon]])-1)</f>
        <v>-36.9174457</v>
      </c>
      <c r="L883" s="4" t="str">
        <f>MID(VIC_public_exposure_sites[[#This Row],[Lat-Lon]],FIND(",",VIC_public_exposure_sites[[#This Row],[Lat-Lon]])+1,9999)</f>
        <v>144.6982343</v>
      </c>
    </row>
    <row r="884" spans="1:12" x14ac:dyDescent="0.6">
      <c r="A884" s="3">
        <v>44041</v>
      </c>
      <c r="B884" s="4"/>
      <c r="C884" s="5" t="s">
        <v>1247</v>
      </c>
      <c r="D884" s="7" t="s">
        <v>1248</v>
      </c>
      <c r="E884" s="3">
        <f>VIC_public_exposure_sites[[#This Row],[Date]]</f>
        <v>44041</v>
      </c>
      <c r="F884" s="3">
        <f>VIC_public_exposure_sites[[#This Row],[Exposure Date]]</f>
        <v>44041</v>
      </c>
      <c r="G884" s="3">
        <f>VIC_public_exposure_sites[[#This Row],[Date]]+14</f>
        <v>44055</v>
      </c>
      <c r="H884" s="3">
        <f>VIC_public_exposure_sites[[#This Row],[Onset of symptoms up to]]</f>
        <v>44055</v>
      </c>
      <c r="I884" s="10" t="s">
        <v>1249</v>
      </c>
      <c r="J884" s="6" t="s">
        <v>1250</v>
      </c>
      <c r="K884" s="4" t="str">
        <f>LEFT(VIC_public_exposure_sites[[#This Row],[Lat-Lon]],FIND(",",VIC_public_exposure_sites[[#This Row],[Lat-Lon]])-1)</f>
        <v>-37.9084922</v>
      </c>
      <c r="L884" s="4" t="str">
        <f>MID(VIC_public_exposure_sites[[#This Row],[Lat-Lon]],FIND(",",VIC_public_exposure_sites[[#This Row],[Lat-Lon]])+1,9999)</f>
        <v>145.2173323</v>
      </c>
    </row>
    <row r="885" spans="1:12" x14ac:dyDescent="0.6">
      <c r="A885" s="3">
        <v>44032</v>
      </c>
      <c r="B885" s="4"/>
      <c r="C885" s="5" t="s">
        <v>1251</v>
      </c>
      <c r="D885" s="7" t="s">
        <v>1252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10" t="s">
        <v>1253</v>
      </c>
      <c r="J885" s="6" t="s">
        <v>1254</v>
      </c>
      <c r="K885" s="4" t="str">
        <f>LEFT(VIC_public_exposure_sites[[#This Row],[Lat-Lon]],FIND(",",VIC_public_exposure_sites[[#This Row],[Lat-Lon]])-1)</f>
        <v>-37.7388181</v>
      </c>
      <c r="L885" s="4" t="str">
        <f>MID(VIC_public_exposure_sites[[#This Row],[Lat-Lon]],FIND(",",VIC_public_exposure_sites[[#This Row],[Lat-Lon]])+1,9999)</f>
        <v>145.0276801</v>
      </c>
    </row>
    <row r="886" spans="1:12" x14ac:dyDescent="0.6">
      <c r="A886" s="3">
        <v>44041</v>
      </c>
      <c r="B886" s="4"/>
      <c r="C886" s="5" t="s">
        <v>1255</v>
      </c>
      <c r="D886" s="7" t="s">
        <v>1259</v>
      </c>
      <c r="E886" s="3">
        <f>VIC_public_exposure_sites[[#This Row],[Date]]</f>
        <v>44041</v>
      </c>
      <c r="F886" s="3">
        <f>VIC_public_exposure_sites[[#This Row],[Exposure Date]]</f>
        <v>44041</v>
      </c>
      <c r="G886" s="3">
        <f>VIC_public_exposure_sites[[#This Row],[Date]]+14</f>
        <v>44055</v>
      </c>
      <c r="H886" s="3">
        <f>VIC_public_exposure_sites[[#This Row],[Onset of symptoms up to]]</f>
        <v>44055</v>
      </c>
      <c r="I886" s="10" t="s">
        <v>1258</v>
      </c>
      <c r="J886" s="6" t="s">
        <v>1260</v>
      </c>
      <c r="K886" s="4" t="str">
        <f>LEFT(VIC_public_exposure_sites[[#This Row],[Lat-Lon]],FIND(",",VIC_public_exposure_sites[[#This Row],[Lat-Lon]])-1)</f>
        <v>-37.8577323</v>
      </c>
      <c r="L886" s="4" t="str">
        <f>MID(VIC_public_exposure_sites[[#This Row],[Lat-Lon]],FIND(",",VIC_public_exposure_sites[[#This Row],[Lat-Lon]])+1,9999)</f>
        <v>144.6848067</v>
      </c>
    </row>
    <row r="887" spans="1:12" x14ac:dyDescent="0.6">
      <c r="A887" s="3">
        <v>44041</v>
      </c>
      <c r="B887" s="4"/>
      <c r="C887" s="5" t="s">
        <v>1256</v>
      </c>
      <c r="D887" s="7" t="s">
        <v>1259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3" t="s">
        <v>1261</v>
      </c>
      <c r="J887" s="6" t="s">
        <v>1262</v>
      </c>
      <c r="K887" s="4" t="str">
        <f>LEFT(VIC_public_exposure_sites[[#This Row],[Lat-Lon]],FIND(",",VIC_public_exposure_sites[[#This Row],[Lat-Lon]])-1)</f>
        <v>-37.725433</v>
      </c>
      <c r="L887" s="4" t="str">
        <f>MID(VIC_public_exposure_sites[[#This Row],[Lat-Lon]],FIND(",",VIC_public_exposure_sites[[#This Row],[Lat-Lon]])+1,9999)</f>
        <v>144.7701523</v>
      </c>
    </row>
    <row r="888" spans="1:12" x14ac:dyDescent="0.6">
      <c r="A888" s="3">
        <v>44041</v>
      </c>
      <c r="B888" s="4"/>
      <c r="C888" s="5" t="s">
        <v>1257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3" t="s">
        <v>1263</v>
      </c>
      <c r="J888" s="6" t="s">
        <v>1264</v>
      </c>
      <c r="K888" s="4" t="str">
        <f>LEFT(VIC_public_exposure_sites[[#This Row],[Lat-Lon]],FIND(",",VIC_public_exposure_sites[[#This Row],[Lat-Lon]])-1)</f>
        <v>-37.8797111</v>
      </c>
      <c r="L888" s="4" t="str">
        <f>MID(VIC_public_exposure_sites[[#This Row],[Lat-Lon]],FIND(",",VIC_public_exposure_sites[[#This Row],[Lat-Lon]])+1,9999)</f>
        <v>145.1540002</v>
      </c>
    </row>
    <row r="889" spans="1:12" x14ac:dyDescent="0.6">
      <c r="A889" s="3">
        <v>44034</v>
      </c>
      <c r="B889" s="4"/>
      <c r="C889" s="5" t="s">
        <v>1243</v>
      </c>
      <c r="D889" s="7" t="s">
        <v>1244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10" t="s">
        <v>1245</v>
      </c>
      <c r="J889" s="6" t="s">
        <v>1246</v>
      </c>
      <c r="K889" s="4" t="str">
        <f>LEFT(VIC_public_exposure_sites[[#This Row],[Lat-Lon]],FIND(",",VIC_public_exposure_sites[[#This Row],[Lat-Lon]])-1)</f>
        <v>-37.108176</v>
      </c>
      <c r="L889" s="4" t="str">
        <f>MID(VIC_public_exposure_sites[[#This Row],[Lat-Lon]],FIND(",",VIC_public_exposure_sites[[#This Row],[Lat-Lon]])+1,9999)</f>
        <v xml:space="preserve"> 146.264759</v>
      </c>
    </row>
    <row r="890" spans="1:12" x14ac:dyDescent="0.6">
      <c r="A890" s="3">
        <v>44041</v>
      </c>
      <c r="B890" s="4"/>
      <c r="C890" s="5" t="s">
        <v>1240</v>
      </c>
      <c r="D890" s="7" t="s">
        <v>572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1241</v>
      </c>
      <c r="J890" s="6" t="s">
        <v>1242</v>
      </c>
      <c r="K890" s="4" t="str">
        <f>LEFT(VIC_public_exposure_sites[[#This Row],[Lat-Lon]],FIND(",",VIC_public_exposure_sites[[#This Row],[Lat-Lon]])-1)</f>
        <v>-37.8368135</v>
      </c>
      <c r="L890" s="4" t="str">
        <f>MID(VIC_public_exposure_sites[[#This Row],[Lat-Lon]],FIND(",",VIC_public_exposure_sites[[#This Row],[Lat-Lon]])+1,9999)</f>
        <v>144.969649</v>
      </c>
    </row>
    <row r="891" spans="1:12" x14ac:dyDescent="0.6">
      <c r="A891" s="3">
        <v>44041</v>
      </c>
      <c r="B891" s="4"/>
      <c r="C891" s="5" t="s">
        <v>1234</v>
      </c>
      <c r="D891" s="7" t="s">
        <v>572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1236</v>
      </c>
      <c r="J891" s="6" t="s">
        <v>1237</v>
      </c>
      <c r="K891" s="4" t="str">
        <f>LEFT(VIC_public_exposure_sites[[#This Row],[Lat-Lon]],FIND(",",VIC_public_exposure_sites[[#This Row],[Lat-Lon]])-1)</f>
        <v>-37.9652208</v>
      </c>
      <c r="L891" s="4" t="str">
        <f>MID(VIC_public_exposure_sites[[#This Row],[Lat-Lon]],FIND(",",VIC_public_exposure_sites[[#This Row],[Lat-Lon]])+1,9999)</f>
        <v>145.0664297</v>
      </c>
    </row>
    <row r="892" spans="1:12" x14ac:dyDescent="0.6">
      <c r="A892" s="3">
        <v>44041</v>
      </c>
      <c r="B892" s="4"/>
      <c r="C892" s="5" t="s">
        <v>1235</v>
      </c>
      <c r="D892" s="7" t="s">
        <v>572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1238</v>
      </c>
      <c r="J892" s="6" t="s">
        <v>1239</v>
      </c>
      <c r="K892" s="4" t="str">
        <f>LEFT(VIC_public_exposure_sites[[#This Row],[Lat-Lon]],FIND(",",VIC_public_exposure_sites[[#This Row],[Lat-Lon]])-1)</f>
        <v>-38.0076525</v>
      </c>
      <c r="L892" s="4" t="str">
        <f>MID(VIC_public_exposure_sites[[#This Row],[Lat-Lon]],FIND(",",VIC_public_exposure_sites[[#This Row],[Lat-Lon]])+1,9999)</f>
        <v>145.2936723</v>
      </c>
    </row>
    <row r="893" spans="1:12" x14ac:dyDescent="0.6">
      <c r="A893" s="3">
        <v>44037</v>
      </c>
      <c r="B893" s="4"/>
      <c r="C893" s="5" t="s">
        <v>1231</v>
      </c>
      <c r="D893" s="7" t="s">
        <v>613</v>
      </c>
      <c r="E893" s="3">
        <f>VIC_public_exposure_sites[[#This Row],[Date]]</f>
        <v>44037</v>
      </c>
      <c r="F893" s="3">
        <f>VIC_public_exposure_sites[[#This Row],[Exposure Date]]</f>
        <v>44037</v>
      </c>
      <c r="G893" s="3">
        <f>VIC_public_exposure_sites[[#This Row],[Date]]+14</f>
        <v>44051</v>
      </c>
      <c r="H893" s="3">
        <f>VIC_public_exposure_sites[[#This Row],[Onset of symptoms up to]]</f>
        <v>44051</v>
      </c>
      <c r="I893" s="10" t="s">
        <v>1232</v>
      </c>
      <c r="J893" s="6" t="s">
        <v>1233</v>
      </c>
      <c r="K893" s="4" t="str">
        <f>LEFT(VIC_public_exposure_sites[[#This Row],[Lat-Lon]],FIND(",",VIC_public_exposure_sites[[#This Row],[Lat-Lon]])-1)</f>
        <v>-38.1020337</v>
      </c>
      <c r="L893" s="4" t="str">
        <f>MID(VIC_public_exposure_sites[[#This Row],[Lat-Lon]],FIND(",",VIC_public_exposure_sites[[#This Row],[Lat-Lon]])+1,9999)</f>
        <v>145.1816654</v>
      </c>
    </row>
    <row r="894" spans="1:12" x14ac:dyDescent="0.6">
      <c r="A894" s="3">
        <v>44035</v>
      </c>
      <c r="B894" s="4"/>
      <c r="C894" s="5" t="s">
        <v>1228</v>
      </c>
      <c r="D894" s="7" t="s">
        <v>613</v>
      </c>
      <c r="E894" s="3">
        <f>VIC_public_exposure_sites[[#This Row],[Date]]</f>
        <v>44035</v>
      </c>
      <c r="F894" s="3">
        <f>VIC_public_exposure_sites[[#This Row],[Exposure Date]]</f>
        <v>44035</v>
      </c>
      <c r="G894" s="3">
        <f>VIC_public_exposure_sites[[#This Row],[Date]]+14</f>
        <v>44049</v>
      </c>
      <c r="H894" s="3">
        <f>VIC_public_exposure_sites[[#This Row],[Onset of symptoms up to]]</f>
        <v>44049</v>
      </c>
      <c r="I894" s="10" t="s">
        <v>1229</v>
      </c>
      <c r="J894" s="6" t="s">
        <v>1230</v>
      </c>
      <c r="K894" s="4" t="str">
        <f>LEFT(VIC_public_exposure_sites[[#This Row],[Lat-Lon]],FIND(",",VIC_public_exposure_sites[[#This Row],[Lat-Lon]])-1)</f>
        <v>-37.7601146</v>
      </c>
      <c r="L894" s="4" t="str">
        <f>MID(VIC_public_exposure_sites[[#This Row],[Lat-Lon]],FIND(",",VIC_public_exposure_sites[[#This Row],[Lat-Lon]])+1,9999)</f>
        <v>145.3471495</v>
      </c>
    </row>
    <row r="895" spans="1:12" x14ac:dyDescent="0.6">
      <c r="A895" s="3">
        <v>44040</v>
      </c>
      <c r="B895" s="4"/>
      <c r="C895" s="5" t="s">
        <v>1215</v>
      </c>
      <c r="D895" s="7" t="s">
        <v>1217</v>
      </c>
      <c r="E895" s="3">
        <f>VIC_public_exposure_sites[[#This Row],[Date]]</f>
        <v>44040</v>
      </c>
      <c r="F895" s="3">
        <f>VIC_public_exposure_sites[[#This Row],[Exposure Date]]</f>
        <v>44040</v>
      </c>
      <c r="G895" s="3">
        <f>VIC_public_exposure_sites[[#This Row],[Date]]+14</f>
        <v>44054</v>
      </c>
      <c r="H895" s="3">
        <f>VIC_public_exposure_sites[[#This Row],[Onset of symptoms up to]]</f>
        <v>44054</v>
      </c>
      <c r="I895" s="3" t="s">
        <v>1218</v>
      </c>
      <c r="J895" s="6" t="s">
        <v>1219</v>
      </c>
      <c r="K895" s="4" t="str">
        <f>LEFT(VIC_public_exposure_sites[[#This Row],[Lat-Lon]],FIND(",",VIC_public_exposure_sites[[#This Row],[Lat-Lon]])-1)</f>
        <v>-37.87918</v>
      </c>
      <c r="L895" s="4" t="str">
        <f>MID(VIC_public_exposure_sites[[#This Row],[Lat-Lon]],FIND(",",VIC_public_exposure_sites[[#This Row],[Lat-Lon]])+1,9999)</f>
        <v>145.1565999</v>
      </c>
    </row>
    <row r="896" spans="1:12" x14ac:dyDescent="0.6">
      <c r="A896" s="3">
        <v>44040</v>
      </c>
      <c r="B896" s="4"/>
      <c r="C896" s="5" t="s">
        <v>1216</v>
      </c>
      <c r="D896" s="7" t="s">
        <v>1217</v>
      </c>
      <c r="E896" s="3">
        <f>VIC_public_exposure_sites[[#This Row],[Date]]</f>
        <v>44040</v>
      </c>
      <c r="F896" s="3">
        <f>VIC_public_exposure_sites[[#This Row],[Exposure Date]]</f>
        <v>44040</v>
      </c>
      <c r="G896" s="3">
        <f>VIC_public_exposure_sites[[#This Row],[Date]]+14</f>
        <v>44054</v>
      </c>
      <c r="H896" s="3">
        <f>VIC_public_exposure_sites[[#This Row],[Onset of symptoms up to]]</f>
        <v>44054</v>
      </c>
      <c r="I896" s="3" t="s">
        <v>1220</v>
      </c>
      <c r="J896" s="6" t="s">
        <v>1221</v>
      </c>
      <c r="K896" s="4" t="str">
        <f>LEFT(VIC_public_exposure_sites[[#This Row],[Lat-Lon]],FIND(",",VIC_public_exposure_sites[[#This Row],[Lat-Lon]])-1)</f>
        <v>-38.1939048</v>
      </c>
      <c r="L896" s="4" t="str">
        <f>MID(VIC_public_exposure_sites[[#This Row],[Lat-Lon]],FIND(",",VIC_public_exposure_sites[[#This Row],[Lat-Lon]])+1,9999)</f>
        <v>144.3144173</v>
      </c>
    </row>
    <row r="897" spans="1:12" x14ac:dyDescent="0.6">
      <c r="A897" s="3">
        <v>44040</v>
      </c>
      <c r="B897" s="4"/>
      <c r="C897" s="5" t="s">
        <v>1222</v>
      </c>
      <c r="D897" s="7" t="s">
        <v>1217</v>
      </c>
      <c r="E897" s="3">
        <f>VIC_public_exposure_sites[[#This Row],[Date]]</f>
        <v>44040</v>
      </c>
      <c r="F897" s="3">
        <f>VIC_public_exposure_sites[[#This Row],[Exposure Date]]</f>
        <v>44040</v>
      </c>
      <c r="G897" s="3">
        <f>VIC_public_exposure_sites[[#This Row],[Date]]+14</f>
        <v>44054</v>
      </c>
      <c r="H897" s="3">
        <f>VIC_public_exposure_sites[[#This Row],[Onset of symptoms up to]]</f>
        <v>44054</v>
      </c>
      <c r="I897" s="3" t="s">
        <v>1224</v>
      </c>
      <c r="J897" s="6" t="s">
        <v>1227</v>
      </c>
      <c r="K897" s="4" t="str">
        <f>LEFT(VIC_public_exposure_sites[[#This Row],[Lat-Lon]],FIND(",",VIC_public_exposure_sites[[#This Row],[Lat-Lon]])-1)</f>
        <v>-37.7440342</v>
      </c>
      <c r="L897" s="4" t="str">
        <f>MID(VIC_public_exposure_sites[[#This Row],[Lat-Lon]],FIND(",",VIC_public_exposure_sites[[#This Row],[Lat-Lon]])+1,9999)</f>
        <v>145.0004562</v>
      </c>
    </row>
    <row r="898" spans="1:12" x14ac:dyDescent="0.6">
      <c r="A898" s="3">
        <v>44040</v>
      </c>
      <c r="B898" s="4"/>
      <c r="C898" s="5" t="s">
        <v>1223</v>
      </c>
      <c r="D898" s="7" t="s">
        <v>1217</v>
      </c>
      <c r="E898" s="3">
        <f>VIC_public_exposure_sites[[#This Row],[Date]]</f>
        <v>44040</v>
      </c>
      <c r="F898" s="3">
        <f>VIC_public_exposure_sites[[#This Row],[Exposure Date]]</f>
        <v>44040</v>
      </c>
      <c r="G898" s="3">
        <f>VIC_public_exposure_sites[[#This Row],[Date]]+14</f>
        <v>44054</v>
      </c>
      <c r="H898" s="3">
        <f>VIC_public_exposure_sites[[#This Row],[Onset of symptoms up to]]</f>
        <v>44054</v>
      </c>
      <c r="I898" s="3" t="s">
        <v>1225</v>
      </c>
      <c r="J898" s="6" t="s">
        <v>1226</v>
      </c>
      <c r="K898" s="4" t="str">
        <f>LEFT(VIC_public_exposure_sites[[#This Row],[Lat-Lon]],FIND(",",VIC_public_exposure_sites[[#This Row],[Lat-Lon]])-1)</f>
        <v>-37.8331117</v>
      </c>
      <c r="L898" s="4" t="str">
        <f>MID(VIC_public_exposure_sites[[#This Row],[Lat-Lon]],FIND(",",VIC_public_exposure_sites[[#This Row],[Lat-Lon]])+1,9999)</f>
        <v>144.7618463</v>
      </c>
    </row>
    <row r="899" spans="1:12" x14ac:dyDescent="0.6">
      <c r="A899" s="3">
        <v>44040</v>
      </c>
      <c r="B899" s="4"/>
      <c r="C899" s="5" t="s">
        <v>1211</v>
      </c>
      <c r="D899" s="7" t="s">
        <v>1212</v>
      </c>
      <c r="E899" s="3">
        <f>VIC_public_exposure_sites[[#This Row],[Date]]</f>
        <v>44040</v>
      </c>
      <c r="F899" s="3">
        <f>VIC_public_exposure_sites[[#This Row],[Exposure Date]]</f>
        <v>44040</v>
      </c>
      <c r="G899" s="3">
        <f>VIC_public_exposure_sites[[#This Row],[Date]]+14</f>
        <v>44054</v>
      </c>
      <c r="H899" s="3">
        <f>VIC_public_exposure_sites[[#This Row],[Onset of symptoms up to]]</f>
        <v>44054</v>
      </c>
      <c r="I899" s="3" t="s">
        <v>1213</v>
      </c>
      <c r="J899" s="6" t="s">
        <v>1214</v>
      </c>
      <c r="K899" s="4" t="str">
        <f>LEFT(VIC_public_exposure_sites[[#This Row],[Lat-Lon]],FIND(",",VIC_public_exposure_sites[[#This Row],[Lat-Lon]])-1)</f>
        <v>-37.4982866</v>
      </c>
      <c r="L899" s="4" t="str">
        <f>MID(VIC_public_exposure_sites[[#This Row],[Lat-Lon]],FIND(",",VIC_public_exposure_sites[[#This Row],[Lat-Lon]])+1,9999)</f>
        <v>144.5828194</v>
      </c>
    </row>
    <row r="900" spans="1:12" x14ac:dyDescent="0.6">
      <c r="A900" s="3">
        <v>44040</v>
      </c>
      <c r="B900" s="4"/>
      <c r="C900" s="5" t="s">
        <v>1208</v>
      </c>
      <c r="D900" s="7" t="s">
        <v>572</v>
      </c>
      <c r="E900" s="3">
        <f>VIC_public_exposure_sites[[#This Row],[Date]]</f>
        <v>44040</v>
      </c>
      <c r="F900" s="3">
        <f>VIC_public_exposure_sites[[#This Row],[Exposure Date]]</f>
        <v>44040</v>
      </c>
      <c r="G900" s="3">
        <f>VIC_public_exposure_sites[[#This Row],[Date]]+14</f>
        <v>44054</v>
      </c>
      <c r="H900" s="3">
        <f>VIC_public_exposure_sites[[#This Row],[Onset of symptoms up to]]</f>
        <v>44054</v>
      </c>
      <c r="I900" s="3" t="s">
        <v>1209</v>
      </c>
      <c r="J900" s="6" t="s">
        <v>1210</v>
      </c>
      <c r="K900" s="4" t="str">
        <f>LEFT(VIC_public_exposure_sites[[#This Row],[Lat-Lon]],FIND(",",VIC_public_exposure_sites[[#This Row],[Lat-Lon]])-1)</f>
        <v>-37.9419763</v>
      </c>
      <c r="L900" s="4" t="str">
        <f>MID(VIC_public_exposure_sites[[#This Row],[Lat-Lon]],FIND(",",VIC_public_exposure_sites[[#This Row],[Lat-Lon]])+1,9999)</f>
        <v>145.1343048</v>
      </c>
    </row>
    <row r="901" spans="1:12" x14ac:dyDescent="0.6">
      <c r="A901" s="3">
        <v>44040</v>
      </c>
      <c r="B901" s="4"/>
      <c r="C901" s="5" t="s">
        <v>1197</v>
      </c>
      <c r="D901" s="7" t="s">
        <v>1196</v>
      </c>
      <c r="E901" s="3">
        <f>VIC_public_exposure_sites[[#This Row],[Date]]</f>
        <v>44040</v>
      </c>
      <c r="F901" s="3">
        <f>VIC_public_exposure_sites[[#This Row],[Exposure Date]]</f>
        <v>44040</v>
      </c>
      <c r="G901" s="3">
        <f>VIC_public_exposure_sites[[#This Row],[Date]]+14</f>
        <v>44054</v>
      </c>
      <c r="H901" s="3">
        <f>VIC_public_exposure_sites[[#This Row],[Onset of symptoms up to]]</f>
        <v>44054</v>
      </c>
      <c r="I901" s="3" t="s">
        <v>1200</v>
      </c>
      <c r="J901" s="6" t="s">
        <v>1201</v>
      </c>
      <c r="K901" s="4" t="str">
        <f>LEFT(VIC_public_exposure_sites[[#This Row],[Lat-Lon]],FIND(",",VIC_public_exposure_sites[[#This Row],[Lat-Lon]])-1)</f>
        <v>-37.8221185</v>
      </c>
      <c r="L901" s="4" t="str">
        <f>MID(VIC_public_exposure_sites[[#This Row],[Lat-Lon]],FIND(",",VIC_public_exposure_sites[[#This Row],[Lat-Lon]])+1,9999)</f>
        <v>145.0124247</v>
      </c>
    </row>
    <row r="902" spans="1:12" x14ac:dyDescent="0.6">
      <c r="A902" s="3">
        <v>44040</v>
      </c>
      <c r="B902" s="4"/>
      <c r="C902" s="5" t="s">
        <v>1195</v>
      </c>
      <c r="D902" s="7" t="s">
        <v>1196</v>
      </c>
      <c r="E902" s="3">
        <f>VIC_public_exposure_sites[[#This Row],[Date]]</f>
        <v>44040</v>
      </c>
      <c r="F902" s="3">
        <f>VIC_public_exposure_sites[[#This Row],[Exposure Date]]</f>
        <v>44040</v>
      </c>
      <c r="G902" s="3">
        <f>VIC_public_exposure_sites[[#This Row],[Date]]+14</f>
        <v>44054</v>
      </c>
      <c r="H902" s="3">
        <f>VIC_public_exposure_sites[[#This Row],[Onset of symptoms up to]]</f>
        <v>44054</v>
      </c>
      <c r="I902" s="3" t="s">
        <v>1198</v>
      </c>
      <c r="J902" s="6" t="s">
        <v>1199</v>
      </c>
      <c r="K902" s="4" t="str">
        <f>LEFT(VIC_public_exposure_sites[[#This Row],[Lat-Lon]],FIND(",",VIC_public_exposure_sites[[#This Row],[Lat-Lon]])-1)</f>
        <v>-37.7864859</v>
      </c>
      <c r="L902" s="4" t="str">
        <f>MID(VIC_public_exposure_sites[[#This Row],[Lat-Lon]],FIND(",",VIC_public_exposure_sites[[#This Row],[Lat-Lon]])+1,9999)</f>
        <v>144.846436</v>
      </c>
    </row>
    <row r="903" spans="1:12" x14ac:dyDescent="0.6">
      <c r="A903" s="3">
        <v>44039</v>
      </c>
      <c r="B903" s="4"/>
      <c r="C903" s="5" t="s">
        <v>1202</v>
      </c>
      <c r="D903" s="7" t="s">
        <v>613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1203</v>
      </c>
      <c r="J903" s="6" t="s">
        <v>1204</v>
      </c>
      <c r="K903" s="4" t="str">
        <f>LEFT(VIC_public_exposure_sites[[#This Row],[Lat-Lon]],FIND(",",VIC_public_exposure_sites[[#This Row],[Lat-Lon]])-1)</f>
        <v>-37.7732724</v>
      </c>
      <c r="L903" s="4" t="str">
        <f>MID(VIC_public_exposure_sites[[#This Row],[Lat-Lon]],FIND(",",VIC_public_exposure_sites[[#This Row],[Lat-Lon]])+1,9999)</f>
        <v>144.8875204</v>
      </c>
    </row>
    <row r="904" spans="1:12" x14ac:dyDescent="0.6">
      <c r="A904" s="3">
        <v>44036</v>
      </c>
      <c r="B904" s="4"/>
      <c r="C904" s="5" t="s">
        <v>1205</v>
      </c>
      <c r="D904" s="7" t="s">
        <v>613</v>
      </c>
      <c r="E904" s="3">
        <f>VIC_public_exposure_sites[[#This Row],[Date]]</f>
        <v>44036</v>
      </c>
      <c r="F904" s="3">
        <f>VIC_public_exposure_sites[[#This Row],[Exposure Date]]</f>
        <v>44036</v>
      </c>
      <c r="G904" s="3">
        <f>VIC_public_exposure_sites[[#This Row],[Date]]+14</f>
        <v>44050</v>
      </c>
      <c r="H904" s="3">
        <f>VIC_public_exposure_sites[[#This Row],[Onset of symptoms up to]]</f>
        <v>44050</v>
      </c>
      <c r="I904" s="10" t="s">
        <v>1206</v>
      </c>
      <c r="J904" s="6" t="s">
        <v>1207</v>
      </c>
      <c r="K904" s="4" t="str">
        <f>LEFT(VIC_public_exposure_sites[[#This Row],[Lat-Lon]],FIND(",",VIC_public_exposure_sites[[#This Row],[Lat-Lon]])-1)</f>
        <v>-37.5744797</v>
      </c>
      <c r="L904" s="4" t="str">
        <f>MID(VIC_public_exposure_sites[[#This Row],[Lat-Lon]],FIND(",",VIC_public_exposure_sites[[#This Row],[Lat-Lon]])+1,9999)</f>
        <v>144.9176874</v>
      </c>
    </row>
    <row r="905" spans="1:12" x14ac:dyDescent="0.6">
      <c r="A905" s="3">
        <v>44028</v>
      </c>
      <c r="B905" s="4"/>
      <c r="C905" s="5" t="s">
        <v>616</v>
      </c>
      <c r="D905" s="9" t="s">
        <v>613</v>
      </c>
      <c r="E905" s="3">
        <f>VIC_public_exposure_sites[[#This Row],[Date]]</f>
        <v>44028</v>
      </c>
      <c r="F905" s="3">
        <f>VIC_public_exposure_sites[[#This Row],[Exposure Date]]</f>
        <v>44028</v>
      </c>
      <c r="G905" s="3">
        <f>VIC_public_exposure_sites[[#This Row],[Date]]+14</f>
        <v>44042</v>
      </c>
      <c r="H905" s="3">
        <f>VIC_public_exposure_sites[[#This Row],[Onset of symptoms up to]]</f>
        <v>44042</v>
      </c>
      <c r="I905" s="3" t="s">
        <v>617</v>
      </c>
      <c r="J905" s="10" t="s">
        <v>618</v>
      </c>
      <c r="K905" s="4" t="str">
        <f>LEFT(VIC_public_exposure_sites[[#This Row],[Lat-Lon]],FIND(",",VIC_public_exposure_sites[[#This Row],[Lat-Lon]])-1)</f>
        <v>-37.839986</v>
      </c>
      <c r="L905" s="4" t="str">
        <f>MID(VIC_public_exposure_sites[[#This Row],[Lat-Lon]],FIND(",",VIC_public_exposure_sites[[#This Row],[Lat-Lon]])+1,9999)</f>
        <v xml:space="preserve"> 144.673961</v>
      </c>
    </row>
    <row r="906" spans="1:12" x14ac:dyDescent="0.6">
      <c r="A906" s="3">
        <v>44039</v>
      </c>
      <c r="B906" s="4"/>
      <c r="C906" s="5" t="s">
        <v>1133</v>
      </c>
      <c r="D906" s="7" t="s">
        <v>572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1148</v>
      </c>
      <c r="J906" s="6" t="s">
        <v>1149</v>
      </c>
      <c r="K906" s="4" t="str">
        <f>LEFT(VIC_public_exposure_sites[[#This Row],[Lat-Lon]],FIND(",",VIC_public_exposure_sites[[#This Row],[Lat-Lon]])-1)</f>
        <v>-37.9535637</v>
      </c>
      <c r="L906" s="4" t="str">
        <f>MID(VIC_public_exposure_sites[[#This Row],[Lat-Lon]],FIND(",",VIC_public_exposure_sites[[#This Row],[Lat-Lon]])+1,9999)</f>
        <v>145.066668</v>
      </c>
    </row>
    <row r="907" spans="1:12" x14ac:dyDescent="0.6">
      <c r="A907" s="3">
        <v>44039</v>
      </c>
      <c r="B907" s="4"/>
      <c r="C907" s="5" t="s">
        <v>1134</v>
      </c>
      <c r="D907" s="7" t="s">
        <v>572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1150</v>
      </c>
      <c r="J907" s="6" t="s">
        <v>1151</v>
      </c>
      <c r="K907" s="4" t="str">
        <f>LEFT(VIC_public_exposure_sites[[#This Row],[Lat-Lon]],FIND(",",VIC_public_exposure_sites[[#This Row],[Lat-Lon]])-1)</f>
        <v>-37.9628768</v>
      </c>
      <c r="L907" s="4" t="str">
        <f>MID(VIC_public_exposure_sites[[#This Row],[Lat-Lon]],FIND(",",VIC_public_exposure_sites[[#This Row],[Lat-Lon]])+1,9999)</f>
        <v>145.0768065</v>
      </c>
    </row>
    <row r="908" spans="1:12" x14ac:dyDescent="0.6">
      <c r="A908" s="3">
        <v>44039</v>
      </c>
      <c r="B908" s="4"/>
      <c r="C908" s="5" t="s">
        <v>1135</v>
      </c>
      <c r="D908" s="7" t="s">
        <v>572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1152</v>
      </c>
      <c r="J908" s="6" t="s">
        <v>1153</v>
      </c>
      <c r="K908" s="4" t="str">
        <f>LEFT(VIC_public_exposure_sites[[#This Row],[Lat-Lon]],FIND(",",VIC_public_exposure_sites[[#This Row],[Lat-Lon]])-1)</f>
        <v>-37.9927566</v>
      </c>
      <c r="L908" s="4" t="str">
        <f>MID(VIC_public_exposure_sites[[#This Row],[Lat-Lon]],FIND(",",VIC_public_exposure_sites[[#This Row],[Lat-Lon]])+1,9999)</f>
        <v>145.0806521</v>
      </c>
    </row>
    <row r="909" spans="1:12" x14ac:dyDescent="0.6">
      <c r="A909" s="3">
        <v>44039</v>
      </c>
      <c r="B909" s="4"/>
      <c r="C909" s="5" t="s">
        <v>1136</v>
      </c>
      <c r="D909" s="7" t="s">
        <v>572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1154</v>
      </c>
      <c r="J909" s="6" t="s">
        <v>1155</v>
      </c>
      <c r="K909" s="4" t="str">
        <f>LEFT(VIC_public_exposure_sites[[#This Row],[Lat-Lon]],FIND(",",VIC_public_exposure_sites[[#This Row],[Lat-Lon]])-1)</f>
        <v>-37.980152</v>
      </c>
      <c r="L909" s="4" t="str">
        <f>MID(VIC_public_exposure_sites[[#This Row],[Lat-Lon]],FIND(",",VIC_public_exposure_sites[[#This Row],[Lat-Lon]])+1,9999)</f>
        <v>145.2716971</v>
      </c>
    </row>
    <row r="910" spans="1:12" x14ac:dyDescent="0.6">
      <c r="A910" s="3">
        <v>44039</v>
      </c>
      <c r="B910" s="4"/>
      <c r="C910" s="5" t="s">
        <v>1137</v>
      </c>
      <c r="D910" s="7" t="s">
        <v>572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1156</v>
      </c>
      <c r="J910" s="6" t="s">
        <v>1157</v>
      </c>
      <c r="K910" s="4" t="str">
        <f>LEFT(VIC_public_exposure_sites[[#This Row],[Lat-Lon]],FIND(",",VIC_public_exposure_sites[[#This Row],[Lat-Lon]])-1)</f>
        <v>-37.8645111</v>
      </c>
      <c r="L910" s="4" t="str">
        <f>MID(VIC_public_exposure_sites[[#This Row],[Lat-Lon]],FIND(",",VIC_public_exposure_sites[[#This Row],[Lat-Lon]])+1,9999)</f>
        <v>145.1015341</v>
      </c>
    </row>
    <row r="911" spans="1:12" x14ac:dyDescent="0.6">
      <c r="A911" s="3">
        <v>44039</v>
      </c>
      <c r="B911" s="4"/>
      <c r="C911" s="5" t="s">
        <v>1138</v>
      </c>
      <c r="D911" s="7" t="s">
        <v>572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1158</v>
      </c>
      <c r="J911" s="6" t="s">
        <v>1159</v>
      </c>
      <c r="K911" s="4" t="str">
        <f>LEFT(VIC_public_exposure_sites[[#This Row],[Lat-Lon]],FIND(",",VIC_public_exposure_sites[[#This Row],[Lat-Lon]])-1)</f>
        <v>-37.8404726</v>
      </c>
      <c r="L911" s="4" t="str">
        <f>MID(VIC_public_exposure_sites[[#This Row],[Lat-Lon]],FIND(",",VIC_public_exposure_sites[[#This Row],[Lat-Lon]])+1,9999)</f>
        <v>145.0432928</v>
      </c>
    </row>
    <row r="912" spans="1:12" x14ac:dyDescent="0.6">
      <c r="A912" s="3">
        <v>44039</v>
      </c>
      <c r="B912" s="4"/>
      <c r="C912" s="5" t="s">
        <v>1139</v>
      </c>
      <c r="D912" s="7" t="s">
        <v>572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1160</v>
      </c>
      <c r="J912" s="6" t="s">
        <v>1161</v>
      </c>
      <c r="K912" s="4" t="str">
        <f>LEFT(VIC_public_exposure_sites[[#This Row],[Lat-Lon]],FIND(",",VIC_public_exposure_sites[[#This Row],[Lat-Lon]])-1)</f>
        <v>-37.8377195</v>
      </c>
      <c r="L912" s="4" t="str">
        <f>MID(VIC_public_exposure_sites[[#This Row],[Lat-Lon]],FIND(",",VIC_public_exposure_sites[[#This Row],[Lat-Lon]])+1,9999)</f>
        <v>145.191439</v>
      </c>
    </row>
    <row r="913" spans="1:12" x14ac:dyDescent="0.6">
      <c r="A913" s="3">
        <v>44039</v>
      </c>
      <c r="B913" s="4"/>
      <c r="C913" s="5" t="s">
        <v>1140</v>
      </c>
      <c r="D913" s="7" t="s">
        <v>572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1162</v>
      </c>
      <c r="J913" s="6" t="s">
        <v>1163</v>
      </c>
      <c r="K913" s="4" t="str">
        <f>LEFT(VIC_public_exposure_sites[[#This Row],[Lat-Lon]],FIND(",",VIC_public_exposure_sites[[#This Row],[Lat-Lon]])-1)</f>
        <v>-37.8427053</v>
      </c>
      <c r="L913" s="4" t="str">
        <f>MID(VIC_public_exposure_sites[[#This Row],[Lat-Lon]],FIND(",",VIC_public_exposure_sites[[#This Row],[Lat-Lon]])+1,9999)</f>
        <v>145.0956403</v>
      </c>
    </row>
    <row r="914" spans="1:12" x14ac:dyDescent="0.6">
      <c r="A914" s="3">
        <v>44039</v>
      </c>
      <c r="B914" s="4"/>
      <c r="C914" s="5" t="s">
        <v>1141</v>
      </c>
      <c r="D914" s="7" t="s">
        <v>572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945</v>
      </c>
      <c r="J914" s="6" t="s">
        <v>1147</v>
      </c>
      <c r="K914" s="4" t="str">
        <f>LEFT(VIC_public_exposure_sites[[#This Row],[Lat-Lon]],FIND(",",VIC_public_exposure_sites[[#This Row],[Lat-Lon]])-1)</f>
        <v>-37.7108374</v>
      </c>
      <c r="L914" s="4" t="str">
        <f>MID(VIC_public_exposure_sites[[#This Row],[Lat-Lon]],FIND(",",VIC_public_exposure_sites[[#This Row],[Lat-Lon]])+1,9999)</f>
        <v>144.7571359</v>
      </c>
    </row>
    <row r="915" spans="1:12" x14ac:dyDescent="0.6">
      <c r="A915" s="3">
        <v>44039</v>
      </c>
      <c r="B915" s="4"/>
      <c r="C915" s="5" t="s">
        <v>1144</v>
      </c>
      <c r="D915" s="7" t="s">
        <v>572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1145</v>
      </c>
      <c r="J915" s="6" t="s">
        <v>1146</v>
      </c>
      <c r="K915" s="4" t="str">
        <f>LEFT(VIC_public_exposure_sites[[#This Row],[Lat-Lon]],FIND(",",VIC_public_exposure_sites[[#This Row],[Lat-Lon]])-1)</f>
        <v>-37.7022202</v>
      </c>
      <c r="L915" s="4" t="str">
        <f>MID(VIC_public_exposure_sites[[#This Row],[Lat-Lon]],FIND(",",VIC_public_exposure_sites[[#This Row],[Lat-Lon]])+1,9999)</f>
        <v>144.757344</v>
      </c>
    </row>
    <row r="916" spans="1:12" x14ac:dyDescent="0.6">
      <c r="A916" s="3">
        <v>44039</v>
      </c>
      <c r="B916" s="4"/>
      <c r="C916" s="5" t="s">
        <v>1142</v>
      </c>
      <c r="D916" s="7" t="s">
        <v>572</v>
      </c>
      <c r="E916" s="3">
        <f>VIC_public_exposure_sites[[#This Row],[Date]]</f>
        <v>44039</v>
      </c>
      <c r="F916" s="3">
        <f>VIC_public_exposure_sites[[#This Row],[Exposure Date]]</f>
        <v>44039</v>
      </c>
      <c r="G916" s="3">
        <f>VIC_public_exposure_sites[[#This Row],[Date]]+14</f>
        <v>44053</v>
      </c>
      <c r="H916" s="3">
        <f>VIC_public_exposure_sites[[#This Row],[Onset of symptoms up to]]</f>
        <v>44053</v>
      </c>
      <c r="I916" s="3" t="s">
        <v>179</v>
      </c>
      <c r="J916" s="3"/>
      <c r="K916" s="4">
        <v>-37.715384</v>
      </c>
      <c r="L916" s="4">
        <v>144.811994</v>
      </c>
    </row>
    <row r="917" spans="1:12" x14ac:dyDescent="0.6">
      <c r="A917" s="3">
        <v>44039</v>
      </c>
      <c r="B917" s="4"/>
      <c r="C917" s="5" t="s">
        <v>1143</v>
      </c>
      <c r="D917" s="7" t="s">
        <v>572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1164</v>
      </c>
      <c r="J917" s="6" t="s">
        <v>1165</v>
      </c>
      <c r="K917" s="4" t="str">
        <f>LEFT(VIC_public_exposure_sites[[#This Row],[Lat-Lon]],FIND(",",VIC_public_exposure_sites[[#This Row],[Lat-Lon]])-1)</f>
        <v>-37.7462846</v>
      </c>
      <c r="L917" s="4" t="str">
        <f>MID(VIC_public_exposure_sites[[#This Row],[Lat-Lon]],FIND(",",VIC_public_exposure_sites[[#This Row],[Lat-Lon]])+1,9999)</f>
        <v>144.805635</v>
      </c>
    </row>
    <row r="918" spans="1:12" x14ac:dyDescent="0.6">
      <c r="A918" s="3">
        <v>44039</v>
      </c>
      <c r="B918" s="4"/>
      <c r="C918" s="5" t="s">
        <v>1166</v>
      </c>
      <c r="D918" s="7" t="s">
        <v>1173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1174</v>
      </c>
      <c r="J918" s="6" t="s">
        <v>1175</v>
      </c>
      <c r="K918" s="4" t="str">
        <f>LEFT(VIC_public_exposure_sites[[#This Row],[Lat-Lon]],FIND(",",VIC_public_exposure_sites[[#This Row],[Lat-Lon]])-1)</f>
        <v>-37.7836587</v>
      </c>
      <c r="L918" s="4" t="str">
        <f>MID(VIC_public_exposure_sites[[#This Row],[Lat-Lon]],FIND(",",VIC_public_exposure_sites[[#This Row],[Lat-Lon]])+1,9999)</f>
        <v>144.8100503</v>
      </c>
    </row>
    <row r="919" spans="1:12" x14ac:dyDescent="0.6">
      <c r="A919" s="3">
        <v>44039</v>
      </c>
      <c r="B919" s="4"/>
      <c r="C919" s="5" t="s">
        <v>1167</v>
      </c>
      <c r="D919" s="7" t="s">
        <v>1173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1176</v>
      </c>
      <c r="J919" s="6" t="s">
        <v>1177</v>
      </c>
      <c r="K919" s="4" t="str">
        <f>LEFT(VIC_public_exposure_sites[[#This Row],[Lat-Lon]],FIND(",",VIC_public_exposure_sites[[#This Row],[Lat-Lon]])-1)</f>
        <v>-37.9088099</v>
      </c>
      <c r="L919" s="4" t="str">
        <f>MID(VIC_public_exposure_sites[[#This Row],[Lat-Lon]],FIND(",",VIC_public_exposure_sites[[#This Row],[Lat-Lon]])+1,9999)</f>
        <v>144.6547322</v>
      </c>
    </row>
    <row r="920" spans="1:12" x14ac:dyDescent="0.6">
      <c r="A920" s="3">
        <v>44039</v>
      </c>
      <c r="B920" s="4"/>
      <c r="C920" s="5" t="s">
        <v>1168</v>
      </c>
      <c r="D920" s="7" t="s">
        <v>1173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1178</v>
      </c>
      <c r="J920" s="6" t="s">
        <v>1179</v>
      </c>
      <c r="K920" s="4" t="str">
        <f>LEFT(VIC_public_exposure_sites[[#This Row],[Lat-Lon]],FIND(",",VIC_public_exposure_sites[[#This Row],[Lat-Lon]])-1)</f>
        <v>-37.6972053</v>
      </c>
      <c r="L920" s="4" t="str">
        <f>MID(VIC_public_exposure_sites[[#This Row],[Lat-Lon]],FIND(",",VIC_public_exposure_sites[[#This Row],[Lat-Lon]])+1,9999)</f>
        <v>145.0230561</v>
      </c>
    </row>
    <row r="921" spans="1:12" x14ac:dyDescent="0.6">
      <c r="A921" s="3">
        <v>44039</v>
      </c>
      <c r="B921" s="4"/>
      <c r="C921" s="5" t="s">
        <v>1169</v>
      </c>
      <c r="D921" s="7" t="s">
        <v>1173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1180</v>
      </c>
      <c r="J921" s="6" t="s">
        <v>1181</v>
      </c>
      <c r="K921" s="4" t="str">
        <f>LEFT(VIC_public_exposure_sites[[#This Row],[Lat-Lon]],FIND(",",VIC_public_exposure_sites[[#This Row],[Lat-Lon]])-1)</f>
        <v>-38.0232474</v>
      </c>
      <c r="L921" s="4" t="str">
        <f>MID(VIC_public_exposure_sites[[#This Row],[Lat-Lon]],FIND(",",VIC_public_exposure_sites[[#This Row],[Lat-Lon]])+1,9999)</f>
        <v>145.3269418</v>
      </c>
    </row>
    <row r="922" spans="1:12" x14ac:dyDescent="0.6">
      <c r="A922" s="3">
        <v>44039</v>
      </c>
      <c r="B922" s="4"/>
      <c r="C922" s="5" t="s">
        <v>1170</v>
      </c>
      <c r="D922" s="7" t="s">
        <v>1173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1182</v>
      </c>
      <c r="J922" s="6" t="s">
        <v>1183</v>
      </c>
      <c r="K922" s="4" t="str">
        <f>LEFT(VIC_public_exposure_sites[[#This Row],[Lat-Lon]],FIND(",",VIC_public_exposure_sites[[#This Row],[Lat-Lon]])-1)</f>
        <v>-37.7753367</v>
      </c>
      <c r="L922" s="4" t="str">
        <f>MID(VIC_public_exposure_sites[[#This Row],[Lat-Lon]],FIND(",",VIC_public_exposure_sites[[#This Row],[Lat-Lon]])+1,9999)</f>
        <v>144.8414392</v>
      </c>
    </row>
    <row r="923" spans="1:12" x14ac:dyDescent="0.6">
      <c r="A923" s="3">
        <v>44039</v>
      </c>
      <c r="B923" s="4"/>
      <c r="C923" s="5" t="s">
        <v>1171</v>
      </c>
      <c r="D923" s="7" t="s">
        <v>1173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1184</v>
      </c>
      <c r="J923" s="6" t="s">
        <v>1185</v>
      </c>
      <c r="K923" s="4" t="str">
        <f>LEFT(VIC_public_exposure_sites[[#This Row],[Lat-Lon]],FIND(",",VIC_public_exposure_sites[[#This Row],[Lat-Lon]])-1)</f>
        <v>-37.8142352</v>
      </c>
      <c r="L923" s="4" t="str">
        <f>MID(VIC_public_exposure_sites[[#This Row],[Lat-Lon]],FIND(",",VIC_public_exposure_sites[[#This Row],[Lat-Lon]])+1,9999)</f>
        <v>145.1208886</v>
      </c>
    </row>
    <row r="924" spans="1:12" x14ac:dyDescent="0.6">
      <c r="A924" s="3">
        <v>44039</v>
      </c>
      <c r="B924" s="4"/>
      <c r="C924" s="5" t="s">
        <v>1172</v>
      </c>
      <c r="D924" s="7" t="s">
        <v>1173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1186</v>
      </c>
      <c r="J924" s="6" t="s">
        <v>1187</v>
      </c>
      <c r="K924" s="4" t="str">
        <f>LEFT(VIC_public_exposure_sites[[#This Row],[Lat-Lon]],FIND(",",VIC_public_exposure_sites[[#This Row],[Lat-Lon]])-1)</f>
        <v>-38.1021098</v>
      </c>
      <c r="L924" s="4" t="str">
        <f>MID(VIC_public_exposure_sites[[#This Row],[Lat-Lon]],FIND(",",VIC_public_exposure_sites[[#This Row],[Lat-Lon]])+1,9999)</f>
        <v>145.1691883</v>
      </c>
    </row>
    <row r="925" spans="1:12" x14ac:dyDescent="0.6">
      <c r="A925" s="3">
        <v>44038</v>
      </c>
      <c r="B925" s="4"/>
      <c r="C925" s="5" t="s">
        <v>1117</v>
      </c>
      <c r="D925" s="7" t="s">
        <v>1118</v>
      </c>
      <c r="E925" s="3">
        <f>VIC_public_exposure_sites[[#This Row],[Date]]</f>
        <v>44038</v>
      </c>
      <c r="F925" s="3">
        <f>VIC_public_exposure_sites[[#This Row],[Exposure Date]]</f>
        <v>44038</v>
      </c>
      <c r="G925" s="3">
        <f>VIC_public_exposure_sites[[#This Row],[Date]]+14</f>
        <v>44052</v>
      </c>
      <c r="H925" s="3">
        <f>VIC_public_exposure_sites[[#This Row],[Onset of symptoms up to]]</f>
        <v>44052</v>
      </c>
      <c r="I925" s="3" t="s">
        <v>1119</v>
      </c>
      <c r="J925" s="6" t="s">
        <v>1120</v>
      </c>
      <c r="K925" s="4" t="str">
        <f>LEFT(VIC_public_exposure_sites[[#This Row],[Lat-Lon]],FIND(",",VIC_public_exposure_sites[[#This Row],[Lat-Lon]])-1)</f>
        <v>-38.0062225</v>
      </c>
      <c r="L925" s="4" t="str">
        <f>MID(VIC_public_exposure_sites[[#This Row],[Lat-Lon]],FIND(",",VIC_public_exposure_sites[[#This Row],[Lat-Lon]])+1,9999)</f>
        <v>145.2934868</v>
      </c>
    </row>
    <row r="926" spans="1:12" x14ac:dyDescent="0.6">
      <c r="A926" s="3">
        <v>44038</v>
      </c>
      <c r="B926" s="4"/>
      <c r="C926" s="5" t="s">
        <v>1105</v>
      </c>
      <c r="D926" s="7" t="s">
        <v>1106</v>
      </c>
      <c r="E926" s="3">
        <f>VIC_public_exposure_sites[[#This Row],[Date]]</f>
        <v>44038</v>
      </c>
      <c r="F926" s="3">
        <f>VIC_public_exposure_sites[[#This Row],[Exposure Date]]</f>
        <v>44038</v>
      </c>
      <c r="G926" s="3">
        <f>VIC_public_exposure_sites[[#This Row],[Date]]+14</f>
        <v>44052</v>
      </c>
      <c r="H926" s="3">
        <f>VIC_public_exposure_sites[[#This Row],[Onset of symptoms up to]]</f>
        <v>44052</v>
      </c>
      <c r="I926" s="3" t="s">
        <v>1108</v>
      </c>
      <c r="J926" s="6" t="s">
        <v>1109</v>
      </c>
      <c r="K926" s="4" t="str">
        <f>LEFT(VIC_public_exposure_sites[[#This Row],[Lat-Lon]],FIND(",",VIC_public_exposure_sites[[#This Row],[Lat-Lon]])-1)</f>
        <v>-37.5915778</v>
      </c>
      <c r="L926" s="4" t="str">
        <f>MID(VIC_public_exposure_sites[[#This Row],[Lat-Lon]],FIND(",",VIC_public_exposure_sites[[#This Row],[Lat-Lon]])+1,9999)</f>
        <v>144.9074742</v>
      </c>
    </row>
    <row r="927" spans="1:12" x14ac:dyDescent="0.6">
      <c r="A927" s="3">
        <v>44038</v>
      </c>
      <c r="B927" s="4"/>
      <c r="C927" s="5" t="s">
        <v>1107</v>
      </c>
      <c r="D927" s="7" t="s">
        <v>1106</v>
      </c>
      <c r="E927" s="3">
        <f>VIC_public_exposure_sites[[#This Row],[Date]]</f>
        <v>44038</v>
      </c>
      <c r="F927" s="3">
        <f>VIC_public_exposure_sites[[#This Row],[Exposure Date]]</f>
        <v>44038</v>
      </c>
      <c r="G927" s="3">
        <f>VIC_public_exposure_sites[[#This Row],[Date]]+14</f>
        <v>44052</v>
      </c>
      <c r="H927" s="3">
        <f>VIC_public_exposure_sites[[#This Row],[Onset of symptoms up to]]</f>
        <v>44052</v>
      </c>
      <c r="I927" s="3" t="s">
        <v>1110</v>
      </c>
      <c r="J927" s="6" t="s">
        <v>1111</v>
      </c>
      <c r="K927" s="4" t="str">
        <f>LEFT(VIC_public_exposure_sites[[#This Row],[Lat-Lon]],FIND(",",VIC_public_exposure_sites[[#This Row],[Lat-Lon]])-1)</f>
        <v>-37.867076</v>
      </c>
      <c r="L927" s="4" t="str">
        <f>MID(VIC_public_exposure_sites[[#This Row],[Lat-Lon]],FIND(",",VIC_public_exposure_sites[[#This Row],[Lat-Lon]])+1,9999)</f>
        <v>144.9776898</v>
      </c>
    </row>
    <row r="928" spans="1:12" x14ac:dyDescent="0.6">
      <c r="A928" s="3">
        <v>44038</v>
      </c>
      <c r="B928" s="4"/>
      <c r="C928" s="5" t="s">
        <v>1112</v>
      </c>
      <c r="D928" s="7" t="s">
        <v>572</v>
      </c>
      <c r="E928" s="3">
        <f>VIC_public_exposure_sites[[#This Row],[Date]]</f>
        <v>44038</v>
      </c>
      <c r="F928" s="3">
        <f>VIC_public_exposure_sites[[#This Row],[Exposure Date]]</f>
        <v>44038</v>
      </c>
      <c r="G928" s="3">
        <f>VIC_public_exposure_sites[[#This Row],[Date]]+14</f>
        <v>44052</v>
      </c>
      <c r="H928" s="3">
        <f>VIC_public_exposure_sites[[#This Row],[Onset of symptoms up to]]</f>
        <v>44052</v>
      </c>
      <c r="I928" s="3" t="s">
        <v>1114</v>
      </c>
      <c r="J928" s="6" t="s">
        <v>1115</v>
      </c>
      <c r="K928" s="4" t="str">
        <f>LEFT(VIC_public_exposure_sites[[#This Row],[Lat-Lon]],FIND(",",VIC_public_exposure_sites[[#This Row],[Lat-Lon]])-1)</f>
        <v>-37.7741862</v>
      </c>
      <c r="L928" s="4" t="str">
        <f>MID(VIC_public_exposure_sites[[#This Row],[Lat-Lon]],FIND(",",VIC_public_exposure_sites[[#This Row],[Lat-Lon]])+1,9999)</f>
        <v>145.3120731</v>
      </c>
    </row>
    <row r="929" spans="1:12" x14ac:dyDescent="0.6">
      <c r="A929" s="3">
        <v>44038</v>
      </c>
      <c r="B929" s="4"/>
      <c r="C929" s="5" t="s">
        <v>1113</v>
      </c>
      <c r="D929" s="7" t="s">
        <v>572</v>
      </c>
      <c r="E929" s="3">
        <f>VIC_public_exposure_sites[[#This Row],[Date]]</f>
        <v>44038</v>
      </c>
      <c r="F929" s="3">
        <f>VIC_public_exposure_sites[[#This Row],[Exposure Date]]</f>
        <v>44038</v>
      </c>
      <c r="G929" s="3">
        <f>VIC_public_exposure_sites[[#This Row],[Date]]+14</f>
        <v>44052</v>
      </c>
      <c r="H929" s="3">
        <f>VIC_public_exposure_sites[[#This Row],[Onset of symptoms up to]]</f>
        <v>44052</v>
      </c>
      <c r="I929" s="3" t="s">
        <v>997</v>
      </c>
      <c r="J929" s="6" t="s">
        <v>1116</v>
      </c>
      <c r="K929" s="4" t="str">
        <f>LEFT(VIC_public_exposure_sites[[#This Row],[Lat-Lon]],FIND(",",VIC_public_exposure_sites[[#This Row],[Lat-Lon]])-1)</f>
        <v>-37.9117267</v>
      </c>
      <c r="L929" s="4" t="str">
        <f>MID(VIC_public_exposure_sites[[#This Row],[Lat-Lon]],FIND(",",VIC_public_exposure_sites[[#This Row],[Lat-Lon]])+1,9999)</f>
        <v>144.6634504</v>
      </c>
    </row>
    <row r="930" spans="1:12" x14ac:dyDescent="0.6">
      <c r="A930" s="3">
        <v>44038</v>
      </c>
      <c r="B930" s="4"/>
      <c r="C930" s="5" t="s">
        <v>1087</v>
      </c>
      <c r="D930" s="7" t="s">
        <v>1086</v>
      </c>
      <c r="E930" s="3">
        <f>VIC_public_exposure_sites[[#This Row],[Date]]</f>
        <v>44038</v>
      </c>
      <c r="F930" s="3">
        <f>VIC_public_exposure_sites[[#This Row],[Exposure Date]]</f>
        <v>44038</v>
      </c>
      <c r="G930" s="3">
        <f>VIC_public_exposure_sites[[#This Row],[Date]]+14</f>
        <v>44052</v>
      </c>
      <c r="H930" s="3">
        <f>VIC_public_exposure_sites[[#This Row],[Onset of symptoms up to]]</f>
        <v>44052</v>
      </c>
      <c r="I930" s="3" t="s">
        <v>1091</v>
      </c>
      <c r="J930" s="6" t="s">
        <v>1101</v>
      </c>
      <c r="K930" s="4" t="str">
        <f>LEFT(VIC_public_exposure_sites[[#This Row],[Lat-Lon]],FIND(",",VIC_public_exposure_sites[[#This Row],[Lat-Lon]])-1)</f>
        <v>-37.8161555</v>
      </c>
      <c r="L930" s="4" t="str">
        <f>MID(VIC_public_exposure_sites[[#This Row],[Lat-Lon]],FIND(",",VIC_public_exposure_sites[[#This Row],[Lat-Lon]])+1,9999)</f>
        <v>144.9631785</v>
      </c>
    </row>
    <row r="931" spans="1:12" x14ac:dyDescent="0.6">
      <c r="A931" s="3">
        <v>44038</v>
      </c>
      <c r="B931" s="4"/>
      <c r="C931" s="5" t="s">
        <v>1088</v>
      </c>
      <c r="D931" s="7" t="s">
        <v>1086</v>
      </c>
      <c r="E931" s="3">
        <f>VIC_public_exposure_sites[[#This Row],[Date]]</f>
        <v>44038</v>
      </c>
      <c r="F931" s="3">
        <f>VIC_public_exposure_sites[[#This Row],[Exposure Date]]</f>
        <v>44038</v>
      </c>
      <c r="G931" s="3">
        <f>VIC_public_exposure_sites[[#This Row],[Date]]+14</f>
        <v>44052</v>
      </c>
      <c r="H931" s="3">
        <f>VIC_public_exposure_sites[[#This Row],[Onset of symptoms up to]]</f>
        <v>44052</v>
      </c>
      <c r="I931" s="3" t="s">
        <v>1092</v>
      </c>
      <c r="J931" s="6" t="s">
        <v>1093</v>
      </c>
      <c r="K931" s="4" t="str">
        <f>LEFT(VIC_public_exposure_sites[[#This Row],[Lat-Lon]],FIND(",",VIC_public_exposure_sites[[#This Row],[Lat-Lon]])-1)</f>
        <v>-37.9054204</v>
      </c>
      <c r="L931" s="4" t="str">
        <f>MID(VIC_public_exposure_sites[[#This Row],[Lat-Lon]],FIND(",",VIC_public_exposure_sites[[#This Row],[Lat-Lon]])+1,9999)</f>
        <v>145.1219998</v>
      </c>
    </row>
    <row r="932" spans="1:12" x14ac:dyDescent="0.6">
      <c r="A932" s="3">
        <v>44038</v>
      </c>
      <c r="B932" s="4"/>
      <c r="C932" s="5" t="s">
        <v>1089</v>
      </c>
      <c r="D932" s="7" t="s">
        <v>1086</v>
      </c>
      <c r="E932" s="3">
        <f>VIC_public_exposure_sites[[#This Row],[Date]]</f>
        <v>44038</v>
      </c>
      <c r="F932" s="3">
        <f>VIC_public_exposure_sites[[#This Row],[Exposure Date]]</f>
        <v>44038</v>
      </c>
      <c r="G932" s="3">
        <f>VIC_public_exposure_sites[[#This Row],[Date]]+14</f>
        <v>44052</v>
      </c>
      <c r="H932" s="3">
        <f>VIC_public_exposure_sites[[#This Row],[Onset of symptoms up to]]</f>
        <v>44052</v>
      </c>
      <c r="I932" s="3" t="s">
        <v>1094</v>
      </c>
      <c r="J932" s="6" t="s">
        <v>1095</v>
      </c>
      <c r="K932" s="4" t="str">
        <f>LEFT(VIC_public_exposure_sites[[#This Row],[Lat-Lon]],FIND(",",VIC_public_exposure_sites[[#This Row],[Lat-Lon]])-1)</f>
        <v>-37.7053801</v>
      </c>
      <c r="L932" s="4" t="str">
        <f>MID(VIC_public_exposure_sites[[#This Row],[Lat-Lon]],FIND(",",VIC_public_exposure_sites[[#This Row],[Lat-Lon]])+1,9999)</f>
        <v>144.9055803</v>
      </c>
    </row>
    <row r="933" spans="1:12" x14ac:dyDescent="0.6">
      <c r="A933" s="3">
        <v>44038</v>
      </c>
      <c r="B933" s="4"/>
      <c r="C933" s="5" t="s">
        <v>1097</v>
      </c>
      <c r="D933" s="7" t="s">
        <v>1086</v>
      </c>
      <c r="E933" s="3">
        <f>VIC_public_exposure_sites[[#This Row],[Date]]</f>
        <v>44038</v>
      </c>
      <c r="F933" s="3">
        <f>VIC_public_exposure_sites[[#This Row],[Exposure Date]]</f>
        <v>44038</v>
      </c>
      <c r="G933" s="3">
        <f>VIC_public_exposure_sites[[#This Row],[Date]]+14</f>
        <v>44052</v>
      </c>
      <c r="H933" s="3">
        <f>VIC_public_exposure_sites[[#This Row],[Onset of symptoms up to]]</f>
        <v>44052</v>
      </c>
      <c r="I933" s="3" t="s">
        <v>1096</v>
      </c>
      <c r="J933" s="6" t="s">
        <v>1098</v>
      </c>
      <c r="K933" s="4" t="str">
        <f>LEFT(VIC_public_exposure_sites[[#This Row],[Lat-Lon]],FIND(",",VIC_public_exposure_sites[[#This Row],[Lat-Lon]])-1)</f>
        <v>-37.7371809</v>
      </c>
      <c r="L933" s="4" t="str">
        <f>MID(VIC_public_exposure_sites[[#This Row],[Lat-Lon]],FIND(",",VIC_public_exposure_sites[[#This Row],[Lat-Lon]])+1,9999)</f>
        <v>144.857301</v>
      </c>
    </row>
    <row r="934" spans="1:12" x14ac:dyDescent="0.6">
      <c r="A934" s="3">
        <v>44038</v>
      </c>
      <c r="B934" s="4"/>
      <c r="C934" s="5" t="s">
        <v>1090</v>
      </c>
      <c r="D934" s="7" t="s">
        <v>1086</v>
      </c>
      <c r="E934" s="3">
        <f>VIC_public_exposure_sites[[#This Row],[Date]]</f>
        <v>44038</v>
      </c>
      <c r="F934" s="3">
        <f>VIC_public_exposure_sites[[#This Row],[Exposure Date]]</f>
        <v>44038</v>
      </c>
      <c r="G934" s="3">
        <f>VIC_public_exposure_sites[[#This Row],[Date]]+14</f>
        <v>44052</v>
      </c>
      <c r="H934" s="3">
        <f>VIC_public_exposure_sites[[#This Row],[Onset of symptoms up to]]</f>
        <v>44052</v>
      </c>
      <c r="I934" s="3" t="s">
        <v>1099</v>
      </c>
      <c r="J934" s="6" t="s">
        <v>1100</v>
      </c>
      <c r="K934" s="4" t="str">
        <f>LEFT(VIC_public_exposure_sites[[#This Row],[Lat-Lon]],FIND(",",VIC_public_exposure_sites[[#This Row],[Lat-Lon]])-1)</f>
        <v>-37.6057517</v>
      </c>
      <c r="L934" s="4" t="str">
        <f>MID(VIC_public_exposure_sites[[#This Row],[Lat-Lon]],FIND(",",VIC_public_exposure_sites[[#This Row],[Lat-Lon]])+1,9999)</f>
        <v>143.8355678</v>
      </c>
    </row>
    <row r="935" spans="1:12" x14ac:dyDescent="0.6">
      <c r="A935" s="3">
        <v>44037</v>
      </c>
      <c r="B935" s="4"/>
      <c r="C935" s="5" t="s">
        <v>1193</v>
      </c>
      <c r="D935" s="7" t="s">
        <v>1194</v>
      </c>
      <c r="E935" s="3">
        <f>VIC_public_exposure_sites[[#This Row],[Date]]</f>
        <v>44037</v>
      </c>
      <c r="F935" s="3">
        <f>VIC_public_exposure_sites[[#This Row],[Exposure Date]]</f>
        <v>44037</v>
      </c>
      <c r="G935" s="3">
        <f>VIC_public_exposure_sites[[#This Row],[Date]]+14</f>
        <v>44051</v>
      </c>
      <c r="H935" s="3">
        <f>VIC_public_exposure_sites[[#This Row],[Onset of symptoms up to]]</f>
        <v>44051</v>
      </c>
      <c r="I935" s="4" t="s">
        <v>211</v>
      </c>
      <c r="J935" s="4"/>
      <c r="K935" s="4">
        <v>-37.667110999999998</v>
      </c>
      <c r="L935" s="4">
        <v>144.83348079999999</v>
      </c>
    </row>
    <row r="936" spans="1:12" x14ac:dyDescent="0.6">
      <c r="A936" s="3">
        <v>44037</v>
      </c>
      <c r="B936" s="4"/>
      <c r="C936" s="5" t="s">
        <v>1064</v>
      </c>
      <c r="D936" s="7" t="s">
        <v>1071</v>
      </c>
      <c r="E936" s="3">
        <f>VIC_public_exposure_sites[[#This Row],[Date]]</f>
        <v>44037</v>
      </c>
      <c r="F936" s="3">
        <f>VIC_public_exposure_sites[[#This Row],[Exposure Date]]</f>
        <v>44037</v>
      </c>
      <c r="G936" s="3">
        <f>VIC_public_exposure_sites[[#This Row],[Date]]+14</f>
        <v>44051</v>
      </c>
      <c r="H936" s="3">
        <f>VIC_public_exposure_sites[[#This Row],[Onset of symptoms up to]]</f>
        <v>44051</v>
      </c>
      <c r="I936" s="3" t="s">
        <v>1072</v>
      </c>
      <c r="J936" s="6" t="s">
        <v>1073</v>
      </c>
      <c r="K936" s="4" t="str">
        <f>LEFT(VIC_public_exposure_sites[[#This Row],[Lat-Lon]],FIND(",",VIC_public_exposure_sites[[#This Row],[Lat-Lon]])-1)</f>
        <v>-37.8015455</v>
      </c>
      <c r="L936" s="4" t="str">
        <f>MID(VIC_public_exposure_sites[[#This Row],[Lat-Lon]],FIND(",",VIC_public_exposure_sites[[#This Row],[Lat-Lon]])+1,9999)</f>
        <v>144.9154095</v>
      </c>
    </row>
    <row r="937" spans="1:12" x14ac:dyDescent="0.6">
      <c r="A937" s="3">
        <v>44037</v>
      </c>
      <c r="B937" s="4"/>
      <c r="C937" s="5" t="s">
        <v>1068</v>
      </c>
      <c r="D937" s="7" t="s">
        <v>1071</v>
      </c>
      <c r="E937" s="3">
        <f>VIC_public_exposure_sites[[#This Row],[Date]]</f>
        <v>44037</v>
      </c>
      <c r="F937" s="3">
        <f>VIC_public_exposure_sites[[#This Row],[Exposure Date]]</f>
        <v>44037</v>
      </c>
      <c r="G937" s="3">
        <f>VIC_public_exposure_sites[[#This Row],[Date]]+14</f>
        <v>44051</v>
      </c>
      <c r="H937" s="3">
        <f>VIC_public_exposure_sites[[#This Row],[Onset of symptoms up to]]</f>
        <v>44051</v>
      </c>
      <c r="I937" s="3" t="s">
        <v>1074</v>
      </c>
      <c r="J937" s="6" t="s">
        <v>1075</v>
      </c>
      <c r="K937" s="4" t="str">
        <f>LEFT(VIC_public_exposure_sites[[#This Row],[Lat-Lon]],FIND(",",VIC_public_exposure_sites[[#This Row],[Lat-Lon]])-1)</f>
        <v>-37.8381529</v>
      </c>
      <c r="L937" s="4" t="str">
        <f>MID(VIC_public_exposure_sites[[#This Row],[Lat-Lon]],FIND(",",VIC_public_exposure_sites[[#This Row],[Lat-Lon]])+1,9999)</f>
        <v>144.7263122</v>
      </c>
    </row>
    <row r="938" spans="1:12" x14ac:dyDescent="0.6">
      <c r="A938" s="3">
        <v>44037</v>
      </c>
      <c r="B938" s="4"/>
      <c r="C938" s="5" t="s">
        <v>1065</v>
      </c>
      <c r="D938" s="7" t="s">
        <v>1071</v>
      </c>
      <c r="E938" s="3">
        <f>VIC_public_exposure_sites[[#This Row],[Date]]</f>
        <v>44037</v>
      </c>
      <c r="F938" s="3">
        <f>VIC_public_exposure_sites[[#This Row],[Exposure Date]]</f>
        <v>44037</v>
      </c>
      <c r="G938" s="3">
        <f>VIC_public_exposure_sites[[#This Row],[Date]]+14</f>
        <v>44051</v>
      </c>
      <c r="H938" s="3">
        <f>VIC_public_exposure_sites[[#This Row],[Onset of symptoms up to]]</f>
        <v>44051</v>
      </c>
      <c r="I938" s="3" t="s">
        <v>1076</v>
      </c>
      <c r="J938" s="6" t="s">
        <v>1077</v>
      </c>
      <c r="K938" s="4" t="str">
        <f>LEFT(VIC_public_exposure_sites[[#This Row],[Lat-Lon]],FIND(",",VIC_public_exposure_sites[[#This Row],[Lat-Lon]])-1)</f>
        <v>-37.8125582</v>
      </c>
      <c r="L938" s="4" t="str">
        <f>MID(VIC_public_exposure_sites[[#This Row],[Lat-Lon]],FIND(",",VIC_public_exposure_sites[[#This Row],[Lat-Lon]])+1,9999)</f>
        <v>144.9526495</v>
      </c>
    </row>
    <row r="939" spans="1:12" x14ac:dyDescent="0.6">
      <c r="A939" s="3">
        <v>44037</v>
      </c>
      <c r="B939" s="4"/>
      <c r="C939" s="5" t="s">
        <v>1066</v>
      </c>
      <c r="D939" s="7" t="s">
        <v>1071</v>
      </c>
      <c r="E939" s="3">
        <f>VIC_public_exposure_sites[[#This Row],[Date]]</f>
        <v>44037</v>
      </c>
      <c r="F939" s="3">
        <f>VIC_public_exposure_sites[[#This Row],[Exposure Date]]</f>
        <v>44037</v>
      </c>
      <c r="G939" s="3">
        <f>VIC_public_exposure_sites[[#This Row],[Date]]+14</f>
        <v>44051</v>
      </c>
      <c r="H939" s="3">
        <f>VIC_public_exposure_sites[[#This Row],[Onset of symptoms up to]]</f>
        <v>44051</v>
      </c>
      <c r="I939" s="3" t="s">
        <v>1078</v>
      </c>
      <c r="J939" s="6" t="s">
        <v>1079</v>
      </c>
      <c r="K939" s="4" t="str">
        <f>LEFT(VIC_public_exposure_sites[[#This Row],[Lat-Lon]],FIND(",",VIC_public_exposure_sites[[#This Row],[Lat-Lon]])-1)</f>
        <v>-37.8107031</v>
      </c>
      <c r="L939" s="4" t="str">
        <f>MID(VIC_public_exposure_sites[[#This Row],[Lat-Lon]],FIND(",",VIC_public_exposure_sites[[#This Row],[Lat-Lon]])+1,9999)</f>
        <v>144.9662174</v>
      </c>
    </row>
    <row r="940" spans="1:12" x14ac:dyDescent="0.6">
      <c r="A940" s="3">
        <v>44037</v>
      </c>
      <c r="B940" s="4"/>
      <c r="C940" s="5" t="s">
        <v>1067</v>
      </c>
      <c r="D940" s="7" t="s">
        <v>1071</v>
      </c>
      <c r="E940" s="3">
        <f>VIC_public_exposure_sites[[#This Row],[Date]]</f>
        <v>44037</v>
      </c>
      <c r="F940" s="3">
        <f>VIC_public_exposure_sites[[#This Row],[Exposure Date]]</f>
        <v>44037</v>
      </c>
      <c r="G940" s="3">
        <f>VIC_public_exposure_sites[[#This Row],[Date]]+14</f>
        <v>44051</v>
      </c>
      <c r="H940" s="3">
        <f>VIC_public_exposure_sites[[#This Row],[Onset of symptoms up to]]</f>
        <v>44051</v>
      </c>
      <c r="I940" s="3" t="s">
        <v>1080</v>
      </c>
      <c r="J940" s="6" t="s">
        <v>1081</v>
      </c>
      <c r="K940" s="4" t="str">
        <f>LEFT(VIC_public_exposure_sites[[#This Row],[Lat-Lon]],FIND(",",VIC_public_exposure_sites[[#This Row],[Lat-Lon]])-1)</f>
        <v>-37.5323901</v>
      </c>
      <c r="L940" s="4" t="str">
        <f>MID(VIC_public_exposure_sites[[#This Row],[Lat-Lon]],FIND(",",VIC_public_exposure_sites[[#This Row],[Lat-Lon]])+1,9999)</f>
        <v>144.9388513</v>
      </c>
    </row>
    <row r="941" spans="1:12" x14ac:dyDescent="0.6">
      <c r="A941" s="3">
        <v>44037</v>
      </c>
      <c r="B941" s="4"/>
      <c r="C941" s="5" t="s">
        <v>1069</v>
      </c>
      <c r="D941" s="7" t="s">
        <v>1071</v>
      </c>
      <c r="E941" s="3">
        <f>VIC_public_exposure_sites[[#This Row],[Date]]</f>
        <v>44037</v>
      </c>
      <c r="F941" s="3">
        <f>VIC_public_exposure_sites[[#This Row],[Exposure Date]]</f>
        <v>44037</v>
      </c>
      <c r="G941" s="3">
        <f>VIC_public_exposure_sites[[#This Row],[Date]]+14</f>
        <v>44051</v>
      </c>
      <c r="H941" s="3">
        <f>VIC_public_exposure_sites[[#This Row],[Onset of symptoms up to]]</f>
        <v>44051</v>
      </c>
      <c r="I941" s="3" t="s">
        <v>1082</v>
      </c>
      <c r="J941" s="6" t="s">
        <v>1083</v>
      </c>
      <c r="K941" s="4" t="str">
        <f>LEFT(VIC_public_exposure_sites[[#This Row],[Lat-Lon]],FIND(",",VIC_public_exposure_sites[[#This Row],[Lat-Lon]])-1)</f>
        <v>-37.8604273</v>
      </c>
      <c r="L941" s="4" t="str">
        <f>MID(VIC_public_exposure_sites[[#This Row],[Lat-Lon]],FIND(",",VIC_public_exposure_sites[[#This Row],[Lat-Lon]])+1,9999)</f>
        <v>145.3037195</v>
      </c>
    </row>
    <row r="942" spans="1:12" x14ac:dyDescent="0.6">
      <c r="A942" s="3">
        <v>44037</v>
      </c>
      <c r="B942" s="4"/>
      <c r="C942" s="5" t="s">
        <v>1070</v>
      </c>
      <c r="D942" s="7" t="s">
        <v>1071</v>
      </c>
      <c r="E942" s="3">
        <f>VIC_public_exposure_sites[[#This Row],[Date]]</f>
        <v>44037</v>
      </c>
      <c r="F942" s="3">
        <f>VIC_public_exposure_sites[[#This Row],[Exposure Date]]</f>
        <v>44037</v>
      </c>
      <c r="G942" s="3">
        <f>VIC_public_exposure_sites[[#This Row],[Date]]+14</f>
        <v>44051</v>
      </c>
      <c r="H942" s="3">
        <f>VIC_public_exposure_sites[[#This Row],[Onset of symptoms up to]]</f>
        <v>44051</v>
      </c>
      <c r="I942" s="3" t="s">
        <v>1084</v>
      </c>
      <c r="J942" s="6" t="s">
        <v>1085</v>
      </c>
      <c r="K942" s="4" t="str">
        <f>LEFT(VIC_public_exposure_sites[[#This Row],[Lat-Lon]],FIND(",",VIC_public_exposure_sites[[#This Row],[Lat-Lon]])-1)</f>
        <v>-38.1795629</v>
      </c>
      <c r="L942" s="4" t="str">
        <f>MID(VIC_public_exposure_sites[[#This Row],[Lat-Lon]],FIND(",",VIC_public_exposure_sites[[#This Row],[Lat-Lon]])+1,9999)</f>
        <v>146.5487605</v>
      </c>
    </row>
    <row r="943" spans="1:12" x14ac:dyDescent="0.6">
      <c r="A943" s="3">
        <v>44036</v>
      </c>
      <c r="B943" s="4"/>
      <c r="C943" s="5" t="s">
        <v>1124</v>
      </c>
      <c r="D943" s="7" t="s">
        <v>477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3" t="s">
        <v>1125</v>
      </c>
      <c r="J943" s="6" t="s">
        <v>1126</v>
      </c>
      <c r="K943" s="4" t="str">
        <f>LEFT(VIC_public_exposure_sites[[#This Row],[Lat-Lon]],FIND(",",VIC_public_exposure_sites[[#This Row],[Lat-Lon]])-1)</f>
        <v>-37.7780746</v>
      </c>
      <c r="L943" s="4" t="str">
        <f>MID(VIC_public_exposure_sites[[#This Row],[Lat-Lon]],FIND(",",VIC_public_exposure_sites[[#This Row],[Lat-Lon]])+1,9999)</f>
        <v>144.8487605</v>
      </c>
    </row>
    <row r="944" spans="1:12" x14ac:dyDescent="0.6">
      <c r="A944" s="3">
        <v>44036</v>
      </c>
      <c r="B944" s="4"/>
      <c r="C944" s="5" t="s">
        <v>1058</v>
      </c>
      <c r="D944" s="7" t="s">
        <v>1048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1062</v>
      </c>
      <c r="J944" s="6" t="s">
        <v>1063</v>
      </c>
      <c r="K944" s="4" t="str">
        <f>LEFT(VIC_public_exposure_sites[[#This Row],[Lat-Lon]],FIND(",",VIC_public_exposure_sites[[#This Row],[Lat-Lon]])-1)</f>
        <v>-37.8359452</v>
      </c>
      <c r="L944" s="4" t="str">
        <f>MID(VIC_public_exposure_sites[[#This Row],[Lat-Lon]],FIND(",",VIC_public_exposure_sites[[#This Row],[Lat-Lon]])+1,9999)</f>
        <v>144.9570801</v>
      </c>
    </row>
    <row r="945" spans="1:12" x14ac:dyDescent="0.6">
      <c r="A945" s="3">
        <v>44036</v>
      </c>
      <c r="B945" s="4"/>
      <c r="C945" s="5" t="s">
        <v>1045</v>
      </c>
      <c r="D945" s="7" t="s">
        <v>1046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1053</v>
      </c>
      <c r="J945" s="6" t="s">
        <v>1054</v>
      </c>
      <c r="K945" s="4" t="str">
        <f>LEFT(VIC_public_exposure_sites[[#This Row],[Lat-Lon]],FIND(",",VIC_public_exposure_sites[[#This Row],[Lat-Lon]])-1)</f>
        <v>-36.7123318</v>
      </c>
      <c r="L945" s="4" t="str">
        <f>MID(VIC_public_exposure_sites[[#This Row],[Lat-Lon]],FIND(",",VIC_public_exposure_sites[[#This Row],[Lat-Lon]])+1,9999)</f>
        <v>142.1828544</v>
      </c>
    </row>
    <row r="946" spans="1:12" x14ac:dyDescent="0.6">
      <c r="A946" s="3">
        <v>44036</v>
      </c>
      <c r="B946" s="4"/>
      <c r="C946" s="5" t="s">
        <v>1044</v>
      </c>
      <c r="D946" s="9" t="s">
        <v>1043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1051</v>
      </c>
      <c r="J946" s="6" t="s">
        <v>1052</v>
      </c>
      <c r="K946" s="4" t="str">
        <f>LEFT(VIC_public_exposure_sites[[#This Row],[Lat-Lon]],FIND(",",VIC_public_exposure_sites[[#This Row],[Lat-Lon]])-1)</f>
        <v>-38.1429648</v>
      </c>
      <c r="L946" s="4" t="str">
        <f>MID(VIC_public_exposure_sites[[#This Row],[Lat-Lon]],FIND(",",VIC_public_exposure_sites[[#This Row],[Lat-Lon]])+1,9999)</f>
        <v>145.1300636</v>
      </c>
    </row>
    <row r="947" spans="1:12" x14ac:dyDescent="0.6">
      <c r="A947" s="3">
        <v>44036</v>
      </c>
      <c r="B947" s="4"/>
      <c r="C947" s="5" t="s">
        <v>999</v>
      </c>
      <c r="D947" s="7" t="s">
        <v>1009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1020</v>
      </c>
      <c r="J947" s="6" t="s">
        <v>1021</v>
      </c>
      <c r="K947" s="4" t="str">
        <f>LEFT(VIC_public_exposure_sites[[#This Row],[Lat-Lon]],FIND(",",VIC_public_exposure_sites[[#This Row],[Lat-Lon]])-1)</f>
        <v>-37.766088</v>
      </c>
      <c r="L947" s="4" t="str">
        <f>MID(VIC_public_exposure_sites[[#This Row],[Lat-Lon]],FIND(",",VIC_public_exposure_sites[[#This Row],[Lat-Lon]])+1,9999)</f>
        <v>144.9150863</v>
      </c>
    </row>
    <row r="948" spans="1:12" x14ac:dyDescent="0.6">
      <c r="A948" s="3">
        <v>44036</v>
      </c>
      <c r="B948" s="4"/>
      <c r="C948" s="5" t="s">
        <v>1000</v>
      </c>
      <c r="D948" s="7" t="s">
        <v>1010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1022</v>
      </c>
      <c r="J948" s="6" t="s">
        <v>1023</v>
      </c>
      <c r="K948" s="4" t="str">
        <f>LEFT(VIC_public_exposure_sites[[#This Row],[Lat-Lon]],FIND(",",VIC_public_exposure_sites[[#This Row],[Lat-Lon]])-1)</f>
        <v>-37.7916069</v>
      </c>
      <c r="L948" s="4" t="str">
        <f>MID(VIC_public_exposure_sites[[#This Row],[Lat-Lon]],FIND(",",VIC_public_exposure_sites[[#This Row],[Lat-Lon]])+1,9999)</f>
        <v>144.9371546</v>
      </c>
    </row>
    <row r="949" spans="1:12" x14ac:dyDescent="0.6">
      <c r="A949" s="3">
        <v>44036</v>
      </c>
      <c r="B949" s="4"/>
      <c r="C949" s="5" t="s">
        <v>1001</v>
      </c>
      <c r="D949" s="7" t="s">
        <v>1011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10" t="s">
        <v>1024</v>
      </c>
      <c r="J949" s="6" t="s">
        <v>1025</v>
      </c>
      <c r="K949" s="4" t="str">
        <f>LEFT(VIC_public_exposure_sites[[#This Row],[Lat-Lon]],FIND(",",VIC_public_exposure_sites[[#This Row],[Lat-Lon]])-1)</f>
        <v>-37.8210375</v>
      </c>
      <c r="L949" s="4" t="str">
        <f>MID(VIC_public_exposure_sites[[#This Row],[Lat-Lon]],FIND(",",VIC_public_exposure_sites[[#This Row],[Lat-Lon]])+1,9999)</f>
        <v>144.8032742</v>
      </c>
    </row>
    <row r="950" spans="1:12" x14ac:dyDescent="0.6">
      <c r="A950" s="3">
        <v>44036</v>
      </c>
      <c r="B950" s="4"/>
      <c r="C950" s="5" t="s">
        <v>1002</v>
      </c>
      <c r="D950" s="7" t="s">
        <v>1012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1026</v>
      </c>
      <c r="J950" s="6" t="s">
        <v>1027</v>
      </c>
      <c r="K950" s="4" t="str">
        <f>LEFT(VIC_public_exposure_sites[[#This Row],[Lat-Lon]],FIND(",",VIC_public_exposure_sites[[#This Row],[Lat-Lon]])-1)</f>
        <v>-37.8100256</v>
      </c>
      <c r="L950" s="4" t="str">
        <f>MID(VIC_public_exposure_sites[[#This Row],[Lat-Lon]],FIND(",",VIC_public_exposure_sites[[#This Row],[Lat-Lon]])+1,9999)</f>
        <v>144.8460058</v>
      </c>
    </row>
    <row r="951" spans="1:12" x14ac:dyDescent="0.6">
      <c r="A951" s="3">
        <v>44036</v>
      </c>
      <c r="B951" s="4"/>
      <c r="C951" s="5" t="s">
        <v>1003</v>
      </c>
      <c r="D951" s="7" t="s">
        <v>1013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3" t="s">
        <v>1028</v>
      </c>
      <c r="J951" s="6" t="s">
        <v>1029</v>
      </c>
      <c r="K951" s="4" t="str">
        <f>LEFT(VIC_public_exposure_sites[[#This Row],[Lat-Lon]],FIND(",",VIC_public_exposure_sites[[#This Row],[Lat-Lon]])-1)</f>
        <v>-37.05065</v>
      </c>
      <c r="L951" s="4" t="str">
        <f>MID(VIC_public_exposure_sites[[#This Row],[Lat-Lon]],FIND(",",VIC_public_exposure_sites[[#This Row],[Lat-Lon]])+1,9999)</f>
        <v>144.2058885</v>
      </c>
    </row>
    <row r="952" spans="1:12" x14ac:dyDescent="0.6">
      <c r="A952" s="3">
        <v>44036</v>
      </c>
      <c r="B952" s="4"/>
      <c r="C952" s="5" t="s">
        <v>1004</v>
      </c>
      <c r="D952" s="7" t="s">
        <v>1014</v>
      </c>
      <c r="E952" s="3">
        <f>VIC_public_exposure_sites[[#This Row],[Date]]</f>
        <v>44036</v>
      </c>
      <c r="F952" s="3">
        <f>VIC_public_exposure_sites[[#This Row],[Exposure Date]]</f>
        <v>44036</v>
      </c>
      <c r="G952" s="3">
        <f>VIC_public_exposure_sites[[#This Row],[Date]]+14</f>
        <v>44050</v>
      </c>
      <c r="H952" s="3">
        <f>VIC_public_exposure_sites[[#This Row],[Onset of symptoms up to]]</f>
        <v>44050</v>
      </c>
      <c r="I952" s="3" t="s">
        <v>1030</v>
      </c>
      <c r="J952" s="6" t="s">
        <v>1031</v>
      </c>
      <c r="K952" s="4" t="str">
        <f>LEFT(VIC_public_exposure_sites[[#This Row],[Lat-Lon]],FIND(",",VIC_public_exposure_sites[[#This Row],[Lat-Lon]])-1)</f>
        <v>-37.939517</v>
      </c>
      <c r="L952" s="4" t="str">
        <f>MID(VIC_public_exposure_sites[[#This Row],[Lat-Lon]],FIND(",",VIC_public_exposure_sites[[#This Row],[Lat-Lon]])+1,9999)</f>
        <v>145.2089733</v>
      </c>
    </row>
    <row r="953" spans="1:12" x14ac:dyDescent="0.6">
      <c r="A953" s="3">
        <v>44036</v>
      </c>
      <c r="B953" s="4"/>
      <c r="C953" s="5" t="s">
        <v>1005</v>
      </c>
      <c r="D953" s="7" t="s">
        <v>1015</v>
      </c>
      <c r="E953" s="3">
        <f>VIC_public_exposure_sites[[#This Row],[Date]]</f>
        <v>44036</v>
      </c>
      <c r="F953" s="3">
        <f>VIC_public_exposure_sites[[#This Row],[Exposure Date]]</f>
        <v>44036</v>
      </c>
      <c r="G953" s="3">
        <f>VIC_public_exposure_sites[[#This Row],[Date]]+14</f>
        <v>44050</v>
      </c>
      <c r="H953" s="3">
        <f>VIC_public_exposure_sites[[#This Row],[Onset of symptoms up to]]</f>
        <v>44050</v>
      </c>
      <c r="I953" s="3" t="s">
        <v>1032</v>
      </c>
      <c r="J953" s="6" t="s">
        <v>1033</v>
      </c>
      <c r="K953" s="4" t="str">
        <f>LEFT(VIC_public_exposure_sites[[#This Row],[Lat-Lon]],FIND(",",VIC_public_exposure_sites[[#This Row],[Lat-Lon]])-1)</f>
        <v>-37.7590267</v>
      </c>
      <c r="L953" s="4" t="str">
        <f>MID(VIC_public_exposure_sites[[#This Row],[Lat-Lon]],FIND(",",VIC_public_exposure_sites[[#This Row],[Lat-Lon]])+1,9999)</f>
        <v>144.8239305</v>
      </c>
    </row>
    <row r="954" spans="1:12" x14ac:dyDescent="0.6">
      <c r="A954" s="3">
        <v>44036</v>
      </c>
      <c r="B954" s="4"/>
      <c r="C954" s="5" t="s">
        <v>1006</v>
      </c>
      <c r="D954" s="7" t="s">
        <v>1016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10" t="s">
        <v>1034</v>
      </c>
      <c r="J954" s="6" t="s">
        <v>1035</v>
      </c>
      <c r="K954" s="4" t="str">
        <f>LEFT(VIC_public_exposure_sites[[#This Row],[Lat-Lon]],FIND(",",VIC_public_exposure_sites[[#This Row],[Lat-Lon]])-1)</f>
        <v>-37.7617462</v>
      </c>
      <c r="L954" s="4" t="str">
        <f>MID(VIC_public_exposure_sites[[#This Row],[Lat-Lon]],FIND(",",VIC_public_exposure_sites[[#This Row],[Lat-Lon]])+1,9999)</f>
        <v>144.8092409</v>
      </c>
    </row>
    <row r="955" spans="1:12" x14ac:dyDescent="0.6">
      <c r="A955" s="3">
        <v>44036</v>
      </c>
      <c r="B955" s="4"/>
      <c r="C955" s="5" t="s">
        <v>1036</v>
      </c>
      <c r="D955" s="7" t="s">
        <v>1017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1037</v>
      </c>
      <c r="J955" s="6" t="s">
        <v>1038</v>
      </c>
      <c r="K955" s="4" t="str">
        <f>LEFT(VIC_public_exposure_sites[[#This Row],[Lat-Lon]],FIND(",",VIC_public_exposure_sites[[#This Row],[Lat-Lon]])-1)</f>
        <v>-37.812693</v>
      </c>
      <c r="L955" s="4" t="str">
        <f>MID(VIC_public_exposure_sites[[#This Row],[Lat-Lon]],FIND(",",VIC_public_exposure_sites[[#This Row],[Lat-Lon]])+1,9999)</f>
        <v>144.8925263</v>
      </c>
    </row>
    <row r="956" spans="1:12" x14ac:dyDescent="0.6">
      <c r="A956" s="3">
        <v>44036</v>
      </c>
      <c r="B956" s="4"/>
      <c r="C956" s="5" t="s">
        <v>1007</v>
      </c>
      <c r="D956" s="7" t="s">
        <v>1018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1039</v>
      </c>
      <c r="J956" s="6" t="s">
        <v>1040</v>
      </c>
      <c r="K956" s="4" t="str">
        <f>LEFT(VIC_public_exposure_sites[[#This Row],[Lat-Lon]],FIND(",",VIC_public_exposure_sites[[#This Row],[Lat-Lon]])-1)</f>
        <v>-37.6860133</v>
      </c>
      <c r="L956" s="4" t="str">
        <f>MID(VIC_public_exposure_sites[[#This Row],[Lat-Lon]],FIND(",",VIC_public_exposure_sites[[#This Row],[Lat-Lon]])+1,9999)</f>
        <v>145.0669631</v>
      </c>
    </row>
    <row r="957" spans="1:12" x14ac:dyDescent="0.6">
      <c r="A957" s="3">
        <v>44036</v>
      </c>
      <c r="B957" s="4"/>
      <c r="C957" s="5" t="s">
        <v>1008</v>
      </c>
      <c r="D957" s="7" t="s">
        <v>1019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1041</v>
      </c>
      <c r="J957" s="6" t="s">
        <v>1042</v>
      </c>
      <c r="K957" s="4" t="str">
        <f>LEFT(VIC_public_exposure_sites[[#This Row],[Lat-Lon]],FIND(",",VIC_public_exposure_sites[[#This Row],[Lat-Lon]])-1)</f>
        <v>-37.816198</v>
      </c>
      <c r="L957" s="4" t="str">
        <f>MID(VIC_public_exposure_sites[[#This Row],[Lat-Lon]],FIND(",",VIC_public_exposure_sites[[#This Row],[Lat-Lon]])+1,9999)</f>
        <v>144.9530343</v>
      </c>
    </row>
    <row r="958" spans="1:12" x14ac:dyDescent="0.6">
      <c r="A958" s="3">
        <v>44036</v>
      </c>
      <c r="B958" s="4"/>
      <c r="C958" s="5" t="s">
        <v>995</v>
      </c>
      <c r="D958" s="7" t="s">
        <v>996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997</v>
      </c>
      <c r="J958" s="6" t="s">
        <v>998</v>
      </c>
      <c r="K958" s="4" t="str">
        <f>LEFT(VIC_public_exposure_sites[[#This Row],[Lat-Lon]],FIND(",",VIC_public_exposure_sites[[#This Row],[Lat-Lon]])-1)</f>
        <v>-37.911731</v>
      </c>
      <c r="L958" s="4" t="str">
        <f>MID(VIC_public_exposure_sites[[#This Row],[Lat-Lon]],FIND(",",VIC_public_exposure_sites[[#This Row],[Lat-Lon]])+1,9999)</f>
        <v>144.6634504</v>
      </c>
    </row>
    <row r="959" spans="1:12" x14ac:dyDescent="0.6">
      <c r="A959" s="3">
        <v>44036</v>
      </c>
      <c r="B959" s="4"/>
      <c r="C959" s="5" t="s">
        <v>970</v>
      </c>
      <c r="D959" s="7" t="s">
        <v>572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976</v>
      </c>
      <c r="J959" s="6" t="s">
        <v>977</v>
      </c>
      <c r="K959" s="4" t="str">
        <f>LEFT(VIC_public_exposure_sites[[#This Row],[Lat-Lon]],FIND(",",VIC_public_exposure_sites[[#This Row],[Lat-Lon]])-1)</f>
        <v>-38.082646</v>
      </c>
      <c r="L959" s="4" t="str">
        <f>MID(VIC_public_exposure_sites[[#This Row],[Lat-Lon]],FIND(",",VIC_public_exposure_sites[[#This Row],[Lat-Lon]])+1,9999)</f>
        <v xml:space="preserve"> 145.372711</v>
      </c>
    </row>
    <row r="960" spans="1:12" x14ac:dyDescent="0.6">
      <c r="A960" s="3">
        <v>44036</v>
      </c>
      <c r="B960" s="4"/>
      <c r="C960" s="5" t="s">
        <v>972</v>
      </c>
      <c r="D960" s="7" t="s">
        <v>572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978</v>
      </c>
      <c r="J960" s="6" t="s">
        <v>979</v>
      </c>
      <c r="K960" s="4" t="str">
        <f>LEFT(VIC_public_exposure_sites[[#This Row],[Lat-Lon]],FIND(",",VIC_public_exposure_sites[[#This Row],[Lat-Lon]])-1)</f>
        <v>-37.706920</v>
      </c>
      <c r="L960" s="4" t="str">
        <f>MID(VIC_public_exposure_sites[[#This Row],[Lat-Lon]],FIND(",",VIC_public_exposure_sites[[#This Row],[Lat-Lon]])+1,9999)</f>
        <v xml:space="preserve"> 145.086865</v>
      </c>
    </row>
    <row r="961" spans="1:12" x14ac:dyDescent="0.6">
      <c r="A961" s="3">
        <v>44036</v>
      </c>
      <c r="B961" s="4"/>
      <c r="C961" s="5" t="s">
        <v>974</v>
      </c>
      <c r="D961" s="7" t="s">
        <v>572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980</v>
      </c>
      <c r="J961" s="6" t="s">
        <v>981</v>
      </c>
      <c r="K961" s="4" t="str">
        <f>LEFT(VIC_public_exposure_sites[[#This Row],[Lat-Lon]],FIND(",",VIC_public_exposure_sites[[#This Row],[Lat-Lon]])-1)</f>
        <v>-37.893854</v>
      </c>
      <c r="L961" s="4" t="str">
        <f>MID(VIC_public_exposure_sites[[#This Row],[Lat-Lon]],FIND(",",VIC_public_exposure_sites[[#This Row],[Lat-Lon]])+1,9999)</f>
        <v xml:space="preserve"> 144.724793</v>
      </c>
    </row>
    <row r="962" spans="1:12" x14ac:dyDescent="0.6">
      <c r="A962" s="3">
        <v>44036</v>
      </c>
      <c r="B962" s="4"/>
      <c r="C962" s="5" t="s">
        <v>1055</v>
      </c>
      <c r="D962" s="7" t="s">
        <v>572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1056</v>
      </c>
      <c r="J962" s="6" t="s">
        <v>1057</v>
      </c>
      <c r="K962" s="4" t="str">
        <f>LEFT(VIC_public_exposure_sites[[#This Row],[Lat-Lon]],FIND(",",VIC_public_exposure_sites[[#This Row],[Lat-Lon]])-1)</f>
        <v>-37.8874706</v>
      </c>
      <c r="L962" s="4" t="str">
        <f>MID(VIC_public_exposure_sites[[#This Row],[Lat-Lon]],FIND(",",VIC_public_exposure_sites[[#This Row],[Lat-Lon]])+1,9999)</f>
        <v>144.7303868</v>
      </c>
    </row>
    <row r="963" spans="1:12" x14ac:dyDescent="0.6">
      <c r="A963" s="3">
        <v>44035</v>
      </c>
      <c r="B963" s="4"/>
      <c r="C963" s="5" t="s">
        <v>1189</v>
      </c>
      <c r="D963" s="7" t="s">
        <v>1190</v>
      </c>
      <c r="E963" s="3">
        <f>VIC_public_exposure_sites[[#This Row],[Date]]</f>
        <v>44035</v>
      </c>
      <c r="F963" s="3">
        <f>VIC_public_exposure_sites[[#This Row],[Exposure Date]]</f>
        <v>44035</v>
      </c>
      <c r="G963" s="3">
        <f>VIC_public_exposure_sites[[#This Row],[Date]]+14</f>
        <v>44049</v>
      </c>
      <c r="H963" s="3">
        <f>VIC_public_exposure_sites[[#This Row],[Onset of symptoms up to]]</f>
        <v>44049</v>
      </c>
      <c r="I963" s="3" t="s">
        <v>1192</v>
      </c>
      <c r="J963" s="6" t="s">
        <v>1191</v>
      </c>
      <c r="K963" s="4" t="str">
        <f>LEFT(VIC_public_exposure_sites[[#This Row],[Lat-Lon]],FIND(",",VIC_public_exposure_sites[[#This Row],[Lat-Lon]])-1)</f>
        <v>-37.146684</v>
      </c>
      <c r="L963" s="4" t="str">
        <f>MID(VIC_public_exposure_sites[[#This Row],[Lat-Lon]],FIND(",",VIC_public_exposure_sites[[#This Row],[Lat-Lon]])+1,9999)</f>
        <v xml:space="preserve"> 146.449357</v>
      </c>
    </row>
    <row r="964" spans="1:12" x14ac:dyDescent="0.6">
      <c r="A964" s="3">
        <v>44035</v>
      </c>
      <c r="B964" s="4"/>
      <c r="C964" s="5" t="s">
        <v>1047</v>
      </c>
      <c r="D964" s="7" t="s">
        <v>1048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1049</v>
      </c>
      <c r="J964" s="6" t="s">
        <v>1050</v>
      </c>
      <c r="K964" s="4" t="str">
        <f>LEFT(VIC_public_exposure_sites[[#This Row],[Lat-Lon]],FIND(",",VIC_public_exposure_sites[[#This Row],[Lat-Lon]])-1)</f>
        <v>-37.4239935</v>
      </c>
      <c r="L964" s="4" t="str">
        <f>MID(VIC_public_exposure_sites[[#This Row],[Lat-Lon]],FIND(",",VIC_public_exposure_sites[[#This Row],[Lat-Lon]])+1,9999)</f>
        <v>144.9977368</v>
      </c>
    </row>
    <row r="965" spans="1:12" x14ac:dyDescent="0.6">
      <c r="A965" s="3">
        <v>44035</v>
      </c>
      <c r="B965" s="4"/>
      <c r="C965" s="5" t="s">
        <v>955</v>
      </c>
      <c r="D965" s="9" t="s">
        <v>878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960</v>
      </c>
      <c r="J965" s="6" t="s">
        <v>961</v>
      </c>
      <c r="K965" s="4" t="str">
        <f>LEFT(VIC_public_exposure_sites[[#This Row],[Lat-Lon]],FIND(",",VIC_public_exposure_sites[[#This Row],[Lat-Lon]])-1)</f>
        <v>-37.647137</v>
      </c>
      <c r="L965" s="4" t="str">
        <f>MID(VIC_public_exposure_sites[[#This Row],[Lat-Lon]],FIND(",",VIC_public_exposure_sites[[#This Row],[Lat-Lon]])+1,9999)</f>
        <v xml:space="preserve"> 145.008591</v>
      </c>
    </row>
    <row r="966" spans="1:12" x14ac:dyDescent="0.6">
      <c r="A966" s="3">
        <v>44035</v>
      </c>
      <c r="B966" s="4"/>
      <c r="C966" s="5" t="s">
        <v>956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3" t="s">
        <v>962</v>
      </c>
      <c r="J966" s="6" t="s">
        <v>963</v>
      </c>
      <c r="K966" s="4" t="str">
        <f>LEFT(VIC_public_exposure_sites[[#This Row],[Lat-Lon]],FIND(",",VIC_public_exposure_sites[[#This Row],[Lat-Lon]])-1)</f>
        <v>-37.856923</v>
      </c>
      <c r="L966" s="4" t="str">
        <f>MID(VIC_public_exposure_sites[[#This Row],[Lat-Lon]],FIND(",",VIC_public_exposure_sites[[#This Row],[Lat-Lon]])+1,9999)</f>
        <v xml:space="preserve"> 145.030197</v>
      </c>
    </row>
    <row r="967" spans="1:12" x14ac:dyDescent="0.6">
      <c r="A967" s="3">
        <v>44035</v>
      </c>
      <c r="B967" s="4"/>
      <c r="C967" s="5" t="s">
        <v>957</v>
      </c>
      <c r="D967" s="9" t="s">
        <v>878</v>
      </c>
      <c r="E967" s="3">
        <f>VIC_public_exposure_sites[[#This Row],[Date]]</f>
        <v>44035</v>
      </c>
      <c r="F967" s="3">
        <f>VIC_public_exposure_sites[[#This Row],[Exposure Date]]</f>
        <v>44035</v>
      </c>
      <c r="G967" s="3">
        <f>VIC_public_exposure_sites[[#This Row],[Date]]+14</f>
        <v>44049</v>
      </c>
      <c r="H967" s="3">
        <f>VIC_public_exposure_sites[[#This Row],[Onset of symptoms up to]]</f>
        <v>44049</v>
      </c>
      <c r="I967" s="3" t="s">
        <v>964</v>
      </c>
      <c r="J967" s="6" t="s">
        <v>965</v>
      </c>
      <c r="K967" s="4" t="str">
        <f>LEFT(VIC_public_exposure_sites[[#This Row],[Lat-Lon]],FIND(",",VIC_public_exposure_sites[[#This Row],[Lat-Lon]])-1)</f>
        <v>-37.848558</v>
      </c>
      <c r="L967" s="4" t="str">
        <f>MID(VIC_public_exposure_sites[[#This Row],[Lat-Lon]],FIND(",",VIC_public_exposure_sites[[#This Row],[Lat-Lon]])+1,9999)</f>
        <v xml:space="preserve"> 144.989591</v>
      </c>
    </row>
    <row r="968" spans="1:12" x14ac:dyDescent="0.6">
      <c r="A968" s="3">
        <v>44035</v>
      </c>
      <c r="B968" s="4"/>
      <c r="C968" s="5" t="s">
        <v>958</v>
      </c>
      <c r="D968" s="9" t="s">
        <v>878</v>
      </c>
      <c r="E968" s="3">
        <f>VIC_public_exposure_sites[[#This Row],[Date]]</f>
        <v>44035</v>
      </c>
      <c r="F968" s="3">
        <f>VIC_public_exposure_sites[[#This Row],[Exposure Date]]</f>
        <v>44035</v>
      </c>
      <c r="G968" s="3">
        <f>VIC_public_exposure_sites[[#This Row],[Date]]+14</f>
        <v>44049</v>
      </c>
      <c r="H968" s="3">
        <f>VIC_public_exposure_sites[[#This Row],[Onset of symptoms up to]]</f>
        <v>44049</v>
      </c>
      <c r="I968" s="3" t="s">
        <v>966</v>
      </c>
      <c r="J968" s="6" t="s">
        <v>967</v>
      </c>
      <c r="K968" s="4" t="str">
        <f>LEFT(VIC_public_exposure_sites[[#This Row],[Lat-Lon]],FIND(",",VIC_public_exposure_sites[[#This Row],[Lat-Lon]])-1)</f>
        <v>-37.768232</v>
      </c>
      <c r="L968" s="4" t="str">
        <f>MID(VIC_public_exposure_sites[[#This Row],[Lat-Lon]],FIND(",",VIC_public_exposure_sites[[#This Row],[Lat-Lon]])+1,9999)</f>
        <v xml:space="preserve"> 144.969398</v>
      </c>
    </row>
    <row r="969" spans="1:12" x14ac:dyDescent="0.6">
      <c r="A969" s="3">
        <v>44035</v>
      </c>
      <c r="B969" s="4"/>
      <c r="C969" s="5" t="s">
        <v>959</v>
      </c>
      <c r="D969" s="9" t="s">
        <v>878</v>
      </c>
      <c r="E969" s="3">
        <f>VIC_public_exposure_sites[[#This Row],[Date]]</f>
        <v>44035</v>
      </c>
      <c r="F969" s="3">
        <f>VIC_public_exposure_sites[[#This Row],[Exposure Date]]</f>
        <v>44035</v>
      </c>
      <c r="G969" s="3">
        <f>VIC_public_exposure_sites[[#This Row],[Date]]+14</f>
        <v>44049</v>
      </c>
      <c r="H969" s="3">
        <f>VIC_public_exposure_sites[[#This Row],[Onset of symptoms up to]]</f>
        <v>44049</v>
      </c>
      <c r="I969" s="3" t="s">
        <v>968</v>
      </c>
      <c r="J969" s="6" t="s">
        <v>969</v>
      </c>
      <c r="K969" s="4" t="str">
        <f>LEFT(VIC_public_exposure_sites[[#This Row],[Lat-Lon]],FIND(",",VIC_public_exposure_sites[[#This Row],[Lat-Lon]])-1)</f>
        <v>-37.7532877</v>
      </c>
      <c r="L969" s="4" t="str">
        <f>MID(VIC_public_exposure_sites[[#This Row],[Lat-Lon]],FIND(",",VIC_public_exposure_sites[[#This Row],[Lat-Lon]])+1,9999)</f>
        <v>144.8515223</v>
      </c>
    </row>
    <row r="970" spans="1:12" x14ac:dyDescent="0.6">
      <c r="A970" s="3">
        <v>44035</v>
      </c>
      <c r="B970" s="4"/>
      <c r="C970" s="5" t="s">
        <v>929</v>
      </c>
      <c r="D970" s="9" t="s">
        <v>572</v>
      </c>
      <c r="E970" s="3">
        <f>VIC_public_exposure_sites[[#This Row],[Date]]</f>
        <v>44035</v>
      </c>
      <c r="F970" s="3">
        <f>VIC_public_exposure_sites[[#This Row],[Exposure Date]]</f>
        <v>44035</v>
      </c>
      <c r="G970" s="3">
        <f>VIC_public_exposure_sites[[#This Row],[Date]]+14</f>
        <v>44049</v>
      </c>
      <c r="H970" s="3">
        <f>VIC_public_exposure_sites[[#This Row],[Onset of symptoms up to]]</f>
        <v>44049</v>
      </c>
      <c r="I970" s="3" t="s">
        <v>937</v>
      </c>
      <c r="J970" s="6" t="s">
        <v>938</v>
      </c>
      <c r="K970" s="4" t="str">
        <f>LEFT(VIC_public_exposure_sites[[#This Row],[Lat-Lon]],FIND(",",VIC_public_exposure_sites[[#This Row],[Lat-Lon]])-1)</f>
        <v>-37.859797</v>
      </c>
      <c r="L970" s="4" t="str">
        <f>MID(VIC_public_exposure_sites[[#This Row],[Lat-Lon]],FIND(",",VIC_public_exposure_sites[[#This Row],[Lat-Lon]])+1,9999)</f>
        <v xml:space="preserve"> 145.065704</v>
      </c>
    </row>
    <row r="971" spans="1:12" x14ac:dyDescent="0.6">
      <c r="A971" s="3">
        <v>44035</v>
      </c>
      <c r="B971" s="4"/>
      <c r="C971" s="5" t="s">
        <v>930</v>
      </c>
      <c r="D971" s="9" t="s">
        <v>572</v>
      </c>
      <c r="E971" s="3">
        <f>VIC_public_exposure_sites[[#This Row],[Date]]</f>
        <v>44035</v>
      </c>
      <c r="F971" s="3">
        <f>VIC_public_exposure_sites[[#This Row],[Exposure Date]]</f>
        <v>44035</v>
      </c>
      <c r="G971" s="3">
        <f>VIC_public_exposure_sites[[#This Row],[Date]]+14</f>
        <v>44049</v>
      </c>
      <c r="H971" s="3">
        <f>VIC_public_exposure_sites[[#This Row],[Onset of symptoms up to]]</f>
        <v>44049</v>
      </c>
      <c r="I971" s="3" t="s">
        <v>939</v>
      </c>
      <c r="J971" s="6" t="s">
        <v>940</v>
      </c>
      <c r="K971" s="4" t="str">
        <f>LEFT(VIC_public_exposure_sites[[#This Row],[Lat-Lon]],FIND(",",VIC_public_exposure_sites[[#This Row],[Lat-Lon]])-1)</f>
        <v>-37.799604</v>
      </c>
      <c r="L971" s="4" t="str">
        <f>MID(VIC_public_exposure_sites[[#This Row],[Lat-Lon]],FIND(",",VIC_public_exposure_sites[[#This Row],[Lat-Lon]])+1,9999)</f>
        <v xml:space="preserve"> 144.981520</v>
      </c>
    </row>
    <row r="972" spans="1:12" x14ac:dyDescent="0.6">
      <c r="A972" s="3">
        <v>44035</v>
      </c>
      <c r="B972" s="4"/>
      <c r="C972" s="5" t="s">
        <v>931</v>
      </c>
      <c r="D972" s="9" t="s">
        <v>572</v>
      </c>
      <c r="E972" s="3">
        <f>VIC_public_exposure_sites[[#This Row],[Date]]</f>
        <v>44035</v>
      </c>
      <c r="F972" s="3">
        <f>VIC_public_exposure_sites[[#This Row],[Exposure Date]]</f>
        <v>44035</v>
      </c>
      <c r="G972" s="3">
        <f>VIC_public_exposure_sites[[#This Row],[Date]]+14</f>
        <v>44049</v>
      </c>
      <c r="H972" s="3">
        <f>VIC_public_exposure_sites[[#This Row],[Onset of symptoms up to]]</f>
        <v>44049</v>
      </c>
      <c r="I972" s="3" t="s">
        <v>941</v>
      </c>
      <c r="J972" s="6" t="s">
        <v>942</v>
      </c>
      <c r="K972" s="4" t="str">
        <f>LEFT(VIC_public_exposure_sites[[#This Row],[Lat-Lon]],FIND(",",VIC_public_exposure_sites[[#This Row],[Lat-Lon]])-1)</f>
        <v>-37.754812</v>
      </c>
      <c r="L972" s="4" t="str">
        <f>MID(VIC_public_exposure_sites[[#This Row],[Lat-Lon]],FIND(",",VIC_public_exposure_sites[[#This Row],[Lat-Lon]])+1,9999)</f>
        <v xml:space="preserve"> 145.014335</v>
      </c>
    </row>
    <row r="973" spans="1:12" x14ac:dyDescent="0.6">
      <c r="A973" s="3">
        <v>44035</v>
      </c>
      <c r="B973" s="4"/>
      <c r="C973" s="5" t="s">
        <v>932</v>
      </c>
      <c r="D973" s="9" t="s">
        <v>572</v>
      </c>
      <c r="E973" s="3">
        <f>VIC_public_exposure_sites[[#This Row],[Date]]</f>
        <v>44035</v>
      </c>
      <c r="F973" s="3">
        <f>VIC_public_exposure_sites[[#This Row],[Exposure Date]]</f>
        <v>44035</v>
      </c>
      <c r="G973" s="3">
        <f>VIC_public_exposure_sites[[#This Row],[Date]]+14</f>
        <v>44049</v>
      </c>
      <c r="H973" s="3">
        <f>VIC_public_exposure_sites[[#This Row],[Onset of symptoms up to]]</f>
        <v>44049</v>
      </c>
      <c r="I973" s="3" t="s">
        <v>943</v>
      </c>
      <c r="J973" s="6" t="s">
        <v>944</v>
      </c>
      <c r="K973" s="4" t="str">
        <f>LEFT(VIC_public_exposure_sites[[#This Row],[Lat-Lon]],FIND(",",VIC_public_exposure_sites[[#This Row],[Lat-Lon]])-1)</f>
        <v>-37.698398</v>
      </c>
      <c r="L973" s="4" t="str">
        <f>MID(VIC_public_exposure_sites[[#This Row],[Lat-Lon]],FIND(",",VIC_public_exposure_sites[[#This Row],[Lat-Lon]])+1,9999)</f>
        <v xml:space="preserve"> 144.771036</v>
      </c>
    </row>
    <row r="974" spans="1:12" x14ac:dyDescent="0.6">
      <c r="A974" s="3">
        <v>44035</v>
      </c>
      <c r="B974" s="4"/>
      <c r="C974" s="5" t="s">
        <v>933</v>
      </c>
      <c r="D974" s="9" t="s">
        <v>572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3" t="s">
        <v>945</v>
      </c>
      <c r="J974" s="6" t="s">
        <v>946</v>
      </c>
      <c r="K974" s="4" t="str">
        <f>LEFT(VIC_public_exposure_sites[[#This Row],[Lat-Lon]],FIND(",",VIC_public_exposure_sites[[#This Row],[Lat-Lon]])-1)</f>
        <v>-37.719501</v>
      </c>
      <c r="L974" s="4" t="str">
        <f>MID(VIC_public_exposure_sites[[#This Row],[Lat-Lon]],FIND(",",VIC_public_exposure_sites[[#This Row],[Lat-Lon]])+1,9999)</f>
        <v xml:space="preserve"> 144.772235</v>
      </c>
    </row>
    <row r="975" spans="1:12" x14ac:dyDescent="0.6">
      <c r="A975" s="3">
        <v>44035</v>
      </c>
      <c r="B975" s="4"/>
      <c r="C975" s="5" t="s">
        <v>934</v>
      </c>
      <c r="D975" s="9" t="s">
        <v>572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947</v>
      </c>
      <c r="J975" s="6" t="s">
        <v>948</v>
      </c>
      <c r="K975" s="4" t="str">
        <f>LEFT(VIC_public_exposure_sites[[#This Row],[Lat-Lon]],FIND(",",VIC_public_exposure_sites[[#This Row],[Lat-Lon]])-1)</f>
        <v>-37.702228</v>
      </c>
      <c r="L975" s="4" t="str">
        <f>MID(VIC_public_exposure_sites[[#This Row],[Lat-Lon]],FIND(",",VIC_public_exposure_sites[[#This Row],[Lat-Lon]])+1,9999)</f>
        <v xml:space="preserve"> 144.761930</v>
      </c>
    </row>
    <row r="976" spans="1:12" x14ac:dyDescent="0.6">
      <c r="A976" s="3">
        <v>44035</v>
      </c>
      <c r="B976" s="4"/>
      <c r="C976" s="5" t="s">
        <v>935</v>
      </c>
      <c r="D976" s="9" t="s">
        <v>572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949</v>
      </c>
      <c r="J976" s="6" t="s">
        <v>950</v>
      </c>
      <c r="K976" s="4" t="str">
        <f>LEFT(VIC_public_exposure_sites[[#This Row],[Lat-Lon]],FIND(",",VIC_public_exposure_sites[[#This Row],[Lat-Lon]])-1)</f>
        <v>-37.847401</v>
      </c>
      <c r="L976" s="4" t="str">
        <f>MID(VIC_public_exposure_sites[[#This Row],[Lat-Lon]],FIND(",",VIC_public_exposure_sites[[#This Row],[Lat-Lon]])+1,9999)</f>
        <v xml:space="preserve"> 144.700378</v>
      </c>
    </row>
    <row r="977" spans="1:12" x14ac:dyDescent="0.6">
      <c r="A977" s="3">
        <v>44035</v>
      </c>
      <c r="B977" s="4"/>
      <c r="C977" s="5" t="s">
        <v>877</v>
      </c>
      <c r="D977" s="9" t="s">
        <v>878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10" t="s">
        <v>671</v>
      </c>
      <c r="J977" s="10" t="s">
        <v>951</v>
      </c>
      <c r="K977" s="4" t="str">
        <f>LEFT(VIC_public_exposure_sites[[#This Row],[Lat-Lon]],FIND(",",VIC_public_exposure_sites[[#This Row],[Lat-Lon]])-1)</f>
        <v>-37.692857</v>
      </c>
      <c r="L977" s="4" t="str">
        <f>MID(VIC_public_exposure_sites[[#This Row],[Lat-Lon]],FIND(",",VIC_public_exposure_sites[[#This Row],[Lat-Lon]])+1,9999)</f>
        <v xml:space="preserve"> 144.870993</v>
      </c>
    </row>
    <row r="978" spans="1:12" x14ac:dyDescent="0.6">
      <c r="A978" s="3">
        <v>44034</v>
      </c>
      <c r="B978" s="4"/>
      <c r="C978" s="5" t="s">
        <v>1127</v>
      </c>
      <c r="D978" s="7" t="s">
        <v>477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10" t="s">
        <v>1128</v>
      </c>
      <c r="J978" s="6" t="s">
        <v>1129</v>
      </c>
      <c r="K978" s="4" t="str">
        <f>LEFT(VIC_public_exposure_sites[[#This Row],[Lat-Lon]],FIND(",",VIC_public_exposure_sites[[#This Row],[Lat-Lon]])-1)</f>
        <v>-37.8138791</v>
      </c>
      <c r="L978" s="4" t="str">
        <f>MID(VIC_public_exposure_sites[[#This Row],[Lat-Lon]],FIND(",",VIC_public_exposure_sites[[#This Row],[Lat-Lon]])+1,9999)</f>
        <v>145.0091768</v>
      </c>
    </row>
    <row r="979" spans="1:12" x14ac:dyDescent="0.6">
      <c r="A979" s="3">
        <v>44034</v>
      </c>
      <c r="B979" s="4"/>
      <c r="C979" s="5" t="s">
        <v>1059</v>
      </c>
      <c r="D979" s="7" t="s">
        <v>613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10" t="s">
        <v>1060</v>
      </c>
      <c r="J979" s="10" t="s">
        <v>1061</v>
      </c>
      <c r="K979" s="4" t="str">
        <f>LEFT(VIC_public_exposure_sites[[#This Row],[Lat-Lon]],FIND(",",VIC_public_exposure_sites[[#This Row],[Lat-Lon]])-1)</f>
        <v>-37.7819388</v>
      </c>
      <c r="L979" s="4" t="str">
        <f>MID(VIC_public_exposure_sites[[#This Row],[Lat-Lon]],FIND(",",VIC_public_exposure_sites[[#This Row],[Lat-Lon]])+1,9999)</f>
        <v>144.8618228</v>
      </c>
    </row>
    <row r="980" spans="1:12" x14ac:dyDescent="0.6">
      <c r="A980" s="3">
        <v>44034</v>
      </c>
      <c r="B980" s="4"/>
      <c r="C980" s="5" t="s">
        <v>881</v>
      </c>
      <c r="D980" s="7" t="s">
        <v>882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10" t="s">
        <v>926</v>
      </c>
      <c r="J980" s="10" t="s">
        <v>927</v>
      </c>
      <c r="K980" s="4" t="str">
        <f>LEFT(VIC_public_exposure_sites[[#This Row],[Lat-Lon]],FIND(",",VIC_public_exposure_sites[[#This Row],[Lat-Lon]])-1)</f>
        <v>-37.684861</v>
      </c>
      <c r="L980" s="4" t="str">
        <f>MID(VIC_public_exposure_sites[[#This Row],[Lat-Lon]],FIND(",",VIC_public_exposure_sites[[#This Row],[Lat-Lon]])+1,9999)</f>
        <v xml:space="preserve"> 144.973579</v>
      </c>
    </row>
    <row r="981" spans="1:12" x14ac:dyDescent="0.6">
      <c r="A981" s="3">
        <v>44034</v>
      </c>
      <c r="B981" s="4"/>
      <c r="C981" s="5" t="s">
        <v>879</v>
      </c>
      <c r="D981" s="9" t="s">
        <v>880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10" t="s">
        <v>928</v>
      </c>
      <c r="J981" s="10" t="s">
        <v>936</v>
      </c>
      <c r="K981" s="4" t="str">
        <f>LEFT(VIC_public_exposure_sites[[#This Row],[Lat-Lon]],FIND(",",VIC_public_exposure_sites[[#This Row],[Lat-Lon]])-1)</f>
        <v>-37.973977</v>
      </c>
      <c r="L981" s="4" t="str">
        <f>MID(VIC_public_exposure_sites[[#This Row],[Lat-Lon]],FIND(",",VIC_public_exposure_sites[[#This Row],[Lat-Lon]])+1,9999)</f>
        <v xml:space="preserve"> 145.273835</v>
      </c>
    </row>
    <row r="982" spans="1:12" x14ac:dyDescent="0.6">
      <c r="A982" s="3">
        <v>44034</v>
      </c>
      <c r="B982" s="4"/>
      <c r="C982" s="5" t="s">
        <v>870</v>
      </c>
      <c r="D982" s="7" t="s">
        <v>871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10" t="s">
        <v>872</v>
      </c>
      <c r="J982" s="10" t="s">
        <v>873</v>
      </c>
      <c r="K982" s="4" t="str">
        <f>LEFT(VIC_public_exposure_sites[[#This Row],[Lat-Lon]],FIND(",",VIC_public_exposure_sites[[#This Row],[Lat-Lon]])-1)</f>
        <v>-37.810761</v>
      </c>
      <c r="L982" s="4" t="str">
        <f>MID(VIC_public_exposure_sites[[#This Row],[Lat-Lon]],FIND(",",VIC_public_exposure_sites[[#This Row],[Lat-Lon]])+1,9999)</f>
        <v xml:space="preserve"> 145.330449</v>
      </c>
    </row>
    <row r="983" spans="1:12" x14ac:dyDescent="0.6">
      <c r="A983" s="3">
        <v>44034</v>
      </c>
      <c r="B983" s="4"/>
      <c r="C983" s="5" t="s">
        <v>867</v>
      </c>
      <c r="D983" s="7" t="s">
        <v>845</v>
      </c>
      <c r="E983" s="3">
        <f>VIC_public_exposure_sites[[#This Row],[Date]]</f>
        <v>44034</v>
      </c>
      <c r="F983" s="3">
        <f>VIC_public_exposure_sites[[#This Row],[Exposure Date]]</f>
        <v>44034</v>
      </c>
      <c r="G983" s="3">
        <f>VIC_public_exposure_sites[[#This Row],[Date]]+14</f>
        <v>44048</v>
      </c>
      <c r="H983" s="3">
        <f>VIC_public_exposure_sites[[#This Row],[Onset of symptoms up to]]</f>
        <v>44048</v>
      </c>
      <c r="I983" s="10" t="s">
        <v>868</v>
      </c>
      <c r="J983" s="10" t="s">
        <v>869</v>
      </c>
      <c r="K983" s="4" t="str">
        <f>LEFT(VIC_public_exposure_sites[[#This Row],[Lat-Lon]],FIND(",",VIC_public_exposure_sites[[#This Row],[Lat-Lon]])-1)</f>
        <v>-37.689458</v>
      </c>
      <c r="L983" s="4" t="str">
        <f>MID(VIC_public_exposure_sites[[#This Row],[Lat-Lon]],FIND(",",VIC_public_exposure_sites[[#This Row],[Lat-Lon]])+1,9999)</f>
        <v xml:space="preserve"> 145.024796</v>
      </c>
    </row>
    <row r="984" spans="1:12" x14ac:dyDescent="0.6">
      <c r="A984" s="3">
        <v>44034</v>
      </c>
      <c r="B984" s="4"/>
      <c r="C984" s="5" t="s">
        <v>844</v>
      </c>
      <c r="D984" s="7" t="s">
        <v>845</v>
      </c>
      <c r="E984" s="3">
        <f>VIC_public_exposure_sites[[#This Row],[Date]]</f>
        <v>44034</v>
      </c>
      <c r="F984" s="3">
        <f>VIC_public_exposure_sites[[#This Row],[Exposure Date]]</f>
        <v>44034</v>
      </c>
      <c r="G984" s="3">
        <f>VIC_public_exposure_sites[[#This Row],[Date]]+14</f>
        <v>44048</v>
      </c>
      <c r="H984" s="3">
        <f>VIC_public_exposure_sites[[#This Row],[Onset of symptoms up to]]</f>
        <v>44048</v>
      </c>
      <c r="I984" s="3" t="s">
        <v>849</v>
      </c>
      <c r="J984" s="10" t="s">
        <v>850</v>
      </c>
      <c r="K984" s="4" t="str">
        <f>LEFT(VIC_public_exposure_sites[[#This Row],[Lat-Lon]],FIND(",",VIC_public_exposure_sites[[#This Row],[Lat-Lon]])-1)</f>
        <v>-37.782666</v>
      </c>
      <c r="L984" s="4" t="str">
        <f>MID(VIC_public_exposure_sites[[#This Row],[Lat-Lon]],FIND(",",VIC_public_exposure_sites[[#This Row],[Lat-Lon]])+1,9999)</f>
        <v xml:space="preserve"> 144.978989</v>
      </c>
    </row>
    <row r="985" spans="1:12" x14ac:dyDescent="0.6">
      <c r="A985" s="3">
        <v>44034</v>
      </c>
      <c r="B985" s="4"/>
      <c r="C985" s="5" t="s">
        <v>846</v>
      </c>
      <c r="D985" s="7" t="s">
        <v>845</v>
      </c>
      <c r="E985" s="3">
        <f>VIC_public_exposure_sites[[#This Row],[Date]]</f>
        <v>44034</v>
      </c>
      <c r="F985" s="3">
        <f>VIC_public_exposure_sites[[#This Row],[Exposure Date]]</f>
        <v>44034</v>
      </c>
      <c r="G985" s="3">
        <f>VIC_public_exposure_sites[[#This Row],[Date]]+14</f>
        <v>44048</v>
      </c>
      <c r="H985" s="3">
        <f>VIC_public_exposure_sites[[#This Row],[Onset of symptoms up to]]</f>
        <v>44048</v>
      </c>
      <c r="I985" s="3" t="s">
        <v>851</v>
      </c>
      <c r="J985" s="10" t="s">
        <v>852</v>
      </c>
      <c r="K985" s="4" t="str">
        <f>LEFT(VIC_public_exposure_sites[[#This Row],[Lat-Lon]],FIND(",",VIC_public_exposure_sites[[#This Row],[Lat-Lon]])-1)</f>
        <v>-38.003261</v>
      </c>
      <c r="L985" s="4" t="str">
        <f>MID(VIC_public_exposure_sites[[#This Row],[Lat-Lon]],FIND(",",VIC_public_exposure_sites[[#This Row],[Lat-Lon]])+1,9999)</f>
        <v xml:space="preserve"> 145.140214</v>
      </c>
    </row>
    <row r="986" spans="1:12" x14ac:dyDescent="0.6">
      <c r="A986" s="3">
        <v>44034</v>
      </c>
      <c r="B986" s="4"/>
      <c r="C986" s="5" t="s">
        <v>853</v>
      </c>
      <c r="D986" s="7" t="s">
        <v>845</v>
      </c>
      <c r="E986" s="3">
        <f>VIC_public_exposure_sites[[#This Row],[Date]]</f>
        <v>44034</v>
      </c>
      <c r="F986" s="3">
        <f>VIC_public_exposure_sites[[#This Row],[Exposure Date]]</f>
        <v>44034</v>
      </c>
      <c r="G986" s="3">
        <f>VIC_public_exposure_sites[[#This Row],[Date]]+14</f>
        <v>44048</v>
      </c>
      <c r="H986" s="3">
        <f>VIC_public_exposure_sites[[#This Row],[Onset of symptoms up to]]</f>
        <v>44048</v>
      </c>
      <c r="I986" s="3" t="s">
        <v>854</v>
      </c>
      <c r="J986" s="10" t="s">
        <v>855</v>
      </c>
      <c r="K986" s="4" t="str">
        <f>LEFT(VIC_public_exposure_sites[[#This Row],[Lat-Lon]],FIND(",",VIC_public_exposure_sites[[#This Row],[Lat-Lon]])-1)</f>
        <v>-37.688223</v>
      </c>
      <c r="L986" s="4" t="str">
        <f>MID(VIC_public_exposure_sites[[#This Row],[Lat-Lon]],FIND(",",VIC_public_exposure_sites[[#This Row],[Lat-Lon]])+1,9999)</f>
        <v xml:space="preserve"> 145.012177</v>
      </c>
    </row>
    <row r="987" spans="1:12" x14ac:dyDescent="0.6">
      <c r="A987" s="3">
        <v>44034</v>
      </c>
      <c r="B987" s="4"/>
      <c r="C987" s="5" t="s">
        <v>847</v>
      </c>
      <c r="D987" s="7" t="s">
        <v>845</v>
      </c>
      <c r="E987" s="3">
        <f>VIC_public_exposure_sites[[#This Row],[Date]]</f>
        <v>44034</v>
      </c>
      <c r="F987" s="3">
        <f>VIC_public_exposure_sites[[#This Row],[Exposure Date]]</f>
        <v>44034</v>
      </c>
      <c r="G987" s="3">
        <f>VIC_public_exposure_sites[[#This Row],[Date]]+14</f>
        <v>44048</v>
      </c>
      <c r="H987" s="3">
        <f>VIC_public_exposure_sites[[#This Row],[Onset of symptoms up to]]</f>
        <v>44048</v>
      </c>
      <c r="I987" s="3" t="s">
        <v>856</v>
      </c>
      <c r="J987" s="10" t="s">
        <v>857</v>
      </c>
      <c r="K987" s="4" t="str">
        <f>LEFT(VIC_public_exposure_sites[[#This Row],[Lat-Lon]],FIND(",",VIC_public_exposure_sites[[#This Row],[Lat-Lon]])-1)</f>
        <v>-37.804627</v>
      </c>
      <c r="L987" s="4" t="str">
        <f>MID(VIC_public_exposure_sites[[#This Row],[Lat-Lon]],FIND(",",VIC_public_exposure_sites[[#This Row],[Lat-Lon]])+1,9999)</f>
        <v xml:space="preserve"> 144.826004</v>
      </c>
    </row>
    <row r="988" spans="1:12" x14ac:dyDescent="0.6">
      <c r="A988" s="3">
        <v>44034</v>
      </c>
      <c r="B988" s="4"/>
      <c r="C988" s="5" t="s">
        <v>848</v>
      </c>
      <c r="D988" s="7" t="s">
        <v>845</v>
      </c>
      <c r="E988" s="3">
        <f>VIC_public_exposure_sites[[#This Row],[Date]]</f>
        <v>44034</v>
      </c>
      <c r="F988" s="3">
        <f>VIC_public_exposure_sites[[#This Row],[Exposure Date]]</f>
        <v>44034</v>
      </c>
      <c r="G988" s="3">
        <f>VIC_public_exposure_sites[[#This Row],[Date]]+14</f>
        <v>44048</v>
      </c>
      <c r="H988" s="3">
        <f>VIC_public_exposure_sites[[#This Row],[Onset of symptoms up to]]</f>
        <v>44048</v>
      </c>
      <c r="I988" s="3" t="s">
        <v>858</v>
      </c>
      <c r="J988" s="10" t="s">
        <v>859</v>
      </c>
      <c r="K988" s="4" t="str">
        <f>LEFT(VIC_public_exposure_sites[[#This Row],[Lat-Lon]],FIND(",",VIC_public_exposure_sites[[#This Row],[Lat-Lon]])-1)</f>
        <v>-37.818264</v>
      </c>
      <c r="L988" s="4" t="str">
        <f>MID(VIC_public_exposure_sites[[#This Row],[Lat-Lon]],FIND(",",VIC_public_exposure_sites[[#This Row],[Lat-Lon]])+1,9999)</f>
        <v xml:space="preserve"> 144.967054</v>
      </c>
    </row>
    <row r="989" spans="1:12" x14ac:dyDescent="0.6">
      <c r="A989" s="3">
        <v>44034</v>
      </c>
      <c r="B989" s="4"/>
      <c r="C989" s="5" t="s">
        <v>864</v>
      </c>
      <c r="D989" s="7" t="s">
        <v>860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3" t="s">
        <v>865</v>
      </c>
      <c r="J989" s="10" t="s">
        <v>866</v>
      </c>
      <c r="K989" s="4" t="str">
        <f>LEFT(VIC_public_exposure_sites[[#This Row],[Lat-Lon]],FIND(",",VIC_public_exposure_sites[[#This Row],[Lat-Lon]])-1)</f>
        <v>-36.717500</v>
      </c>
      <c r="L989" s="4" t="str">
        <f>MID(VIC_public_exposure_sites[[#This Row],[Lat-Lon]],FIND(",",VIC_public_exposure_sites[[#This Row],[Lat-Lon]])+1,9999)</f>
        <v xml:space="preserve"> 142.207540</v>
      </c>
    </row>
    <row r="990" spans="1:12" x14ac:dyDescent="0.6">
      <c r="A990" s="3">
        <v>44034</v>
      </c>
      <c r="B990" s="4"/>
      <c r="C990" s="5" t="s">
        <v>819</v>
      </c>
      <c r="D990" s="8" t="s">
        <v>572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3" t="s">
        <v>820</v>
      </c>
      <c r="J990" s="10" t="s">
        <v>821</v>
      </c>
      <c r="K990" s="4" t="str">
        <f>LEFT(VIC_public_exposure_sites[[#This Row],[Lat-Lon]],FIND(",",VIC_public_exposure_sites[[#This Row],[Lat-Lon]])-1)</f>
        <v>-37.960141</v>
      </c>
      <c r="L990" s="4" t="str">
        <f>MID(VIC_public_exposure_sites[[#This Row],[Lat-Lon]],FIND(",",VIC_public_exposure_sites[[#This Row],[Lat-Lon]])+1,9999)</f>
        <v xml:space="preserve"> 145.216820</v>
      </c>
    </row>
    <row r="991" spans="1:12" x14ac:dyDescent="0.6">
      <c r="A991" s="3">
        <v>44034</v>
      </c>
      <c r="B991" s="4"/>
      <c r="C991" s="5" t="s">
        <v>829</v>
      </c>
      <c r="D991" s="8" t="s">
        <v>572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3" t="s">
        <v>830</v>
      </c>
      <c r="J991" s="10" t="s">
        <v>831</v>
      </c>
      <c r="K991" s="4" t="str">
        <f>LEFT(VIC_public_exposure_sites[[#This Row],[Lat-Lon]],FIND(",",VIC_public_exposure_sites[[#This Row],[Lat-Lon]])-1)</f>
        <v>-37.672709</v>
      </c>
      <c r="L991" s="4" t="str">
        <f>MID(VIC_public_exposure_sites[[#This Row],[Lat-Lon]],FIND(",",VIC_public_exposure_sites[[#This Row],[Lat-Lon]])+1,9999)</f>
        <v xml:space="preserve"> 145.167002</v>
      </c>
    </row>
    <row r="992" spans="1:12" x14ac:dyDescent="0.6">
      <c r="A992" s="3">
        <v>44034</v>
      </c>
      <c r="B992" s="4"/>
      <c r="C992" s="5" t="s">
        <v>832</v>
      </c>
      <c r="D992" s="8" t="s">
        <v>572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3" t="s">
        <v>833</v>
      </c>
      <c r="J992" s="10" t="s">
        <v>834</v>
      </c>
      <c r="K992" s="4" t="str">
        <f>LEFT(VIC_public_exposure_sites[[#This Row],[Lat-Lon]],FIND(",",VIC_public_exposure_sites[[#This Row],[Lat-Lon]])-1)</f>
        <v>-37.644456</v>
      </c>
      <c r="L992" s="4" t="str">
        <f>MID(VIC_public_exposure_sites[[#This Row],[Lat-Lon]],FIND(",",VIC_public_exposure_sites[[#This Row],[Lat-Lon]])+1,9999)</f>
        <v xml:space="preserve"> 145.034240</v>
      </c>
    </row>
    <row r="993" spans="1:12" x14ac:dyDescent="0.6">
      <c r="A993" s="3">
        <v>44034</v>
      </c>
      <c r="B993" s="4"/>
      <c r="C993" s="5" t="s">
        <v>835</v>
      </c>
      <c r="D993" s="8" t="s">
        <v>572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836</v>
      </c>
      <c r="J993" s="10" t="s">
        <v>837</v>
      </c>
      <c r="K993" s="4" t="str">
        <f>LEFT(VIC_public_exposure_sites[[#This Row],[Lat-Lon]],FIND(",",VIC_public_exposure_sites[[#This Row],[Lat-Lon]])-1)</f>
        <v>-37.723981</v>
      </c>
      <c r="L993" s="4" t="str">
        <f>MID(VIC_public_exposure_sites[[#This Row],[Lat-Lon]],FIND(",",VIC_public_exposure_sites[[#This Row],[Lat-Lon]])+1,9999)</f>
        <v xml:space="preserve"> 145.072371</v>
      </c>
    </row>
    <row r="994" spans="1:12" x14ac:dyDescent="0.6">
      <c r="A994" s="3">
        <v>44033</v>
      </c>
      <c r="B994" s="4"/>
      <c r="C994" s="5" t="s">
        <v>1102</v>
      </c>
      <c r="D994" s="7" t="s">
        <v>477</v>
      </c>
      <c r="E994" s="3">
        <f>VIC_public_exposure_sites[[#This Row],[Date]]</f>
        <v>44033</v>
      </c>
      <c r="F994" s="3">
        <f>VIC_public_exposure_sites[[#This Row],[Exposure Date]]</f>
        <v>44033</v>
      </c>
      <c r="G994" s="3">
        <f>VIC_public_exposure_sites[[#This Row],[Date]]+14</f>
        <v>44047</v>
      </c>
      <c r="H994" s="3">
        <f>VIC_public_exposure_sites[[#This Row],[Onset of symptoms up to]]</f>
        <v>44047</v>
      </c>
      <c r="I994" s="10" t="s">
        <v>1103</v>
      </c>
      <c r="J994" s="6" t="s">
        <v>1104</v>
      </c>
      <c r="K994" s="4" t="str">
        <f>LEFT(VIC_public_exposure_sites[[#This Row],[Lat-Lon]],FIND(",",VIC_public_exposure_sites[[#This Row],[Lat-Lon]])-1)</f>
        <v>-37.9654468</v>
      </c>
      <c r="L994" s="4" t="str">
        <f>MID(VIC_public_exposure_sites[[#This Row],[Lat-Lon]],FIND(",",VIC_public_exposure_sites[[#This Row],[Lat-Lon]])+1,9999)</f>
        <v>145.1708293</v>
      </c>
    </row>
    <row r="995" spans="1:12" x14ac:dyDescent="0.6">
      <c r="A995" s="3">
        <v>44033</v>
      </c>
      <c r="B995" s="4"/>
      <c r="C995" s="5" t="s">
        <v>825</v>
      </c>
      <c r="D995" s="7" t="s">
        <v>822</v>
      </c>
      <c r="E995" s="3">
        <f>VIC_public_exposure_sites[[#This Row],[Date]]</f>
        <v>44033</v>
      </c>
      <c r="F995" s="3">
        <f>VIC_public_exposure_sites[[#This Row],[Exposure Date]]</f>
        <v>44033</v>
      </c>
      <c r="G995" s="3">
        <f>VIC_public_exposure_sites[[#This Row],[Date]]+14</f>
        <v>44047</v>
      </c>
      <c r="H995" s="3">
        <f>VIC_public_exposure_sites[[#This Row],[Onset of symptoms up to]]</f>
        <v>44047</v>
      </c>
      <c r="I995" s="3" t="s">
        <v>823</v>
      </c>
      <c r="J995" s="10" t="s">
        <v>824</v>
      </c>
      <c r="K995" s="4" t="str">
        <f>LEFT(VIC_public_exposure_sites[[#This Row],[Lat-Lon]],FIND(",",VIC_public_exposure_sites[[#This Row],[Lat-Lon]])-1)</f>
        <v>-37.688612</v>
      </c>
      <c r="L995" s="4" t="str">
        <f>MID(VIC_public_exposure_sites[[#This Row],[Lat-Lon]],FIND(",",VIC_public_exposure_sites[[#This Row],[Lat-Lon]])+1,9999)</f>
        <v xml:space="preserve"> 144.890745</v>
      </c>
    </row>
    <row r="996" spans="1:12" x14ac:dyDescent="0.6">
      <c r="A996" s="3">
        <v>44033</v>
      </c>
      <c r="B996" s="4"/>
      <c r="C996" s="5" t="s">
        <v>826</v>
      </c>
      <c r="D996" s="7" t="s">
        <v>822</v>
      </c>
      <c r="E996" s="3">
        <f>VIC_public_exposure_sites[[#This Row],[Date]]</f>
        <v>44033</v>
      </c>
      <c r="F996" s="3">
        <f>VIC_public_exposure_sites[[#This Row],[Exposure Date]]</f>
        <v>44033</v>
      </c>
      <c r="G996" s="3">
        <f>VIC_public_exposure_sites[[#This Row],[Date]]+14</f>
        <v>44047</v>
      </c>
      <c r="H996" s="3">
        <f>VIC_public_exposure_sites[[#This Row],[Onset of symptoms up to]]</f>
        <v>44047</v>
      </c>
      <c r="I996" s="3" t="s">
        <v>827</v>
      </c>
      <c r="J996" s="10" t="s">
        <v>828</v>
      </c>
      <c r="K996" s="4" t="str">
        <f>LEFT(VIC_public_exposure_sites[[#This Row],[Lat-Lon]],FIND(",",VIC_public_exposure_sites[[#This Row],[Lat-Lon]])-1)</f>
        <v>-37.979076</v>
      </c>
      <c r="L996" s="4" t="str">
        <f>MID(VIC_public_exposure_sites[[#This Row],[Lat-Lon]],FIND(",",VIC_public_exposure_sites[[#This Row],[Lat-Lon]])+1,9999)</f>
        <v xml:space="preserve"> 145.208407</v>
      </c>
    </row>
    <row r="997" spans="1:12" x14ac:dyDescent="0.6">
      <c r="A997" s="3">
        <v>44033</v>
      </c>
      <c r="B997" s="4"/>
      <c r="C997" s="5" t="s">
        <v>803</v>
      </c>
      <c r="D997" s="7" t="s">
        <v>818</v>
      </c>
      <c r="E997" s="3">
        <f>VIC_public_exposure_sites[[#This Row],[Date]]</f>
        <v>44033</v>
      </c>
      <c r="F997" s="3">
        <f>VIC_public_exposure_sites[[#This Row],[Exposure Date]]</f>
        <v>44033</v>
      </c>
      <c r="G997" s="3">
        <f>VIC_public_exposure_sites[[#This Row],[Date]]+14</f>
        <v>44047</v>
      </c>
      <c r="H997" s="3">
        <f>VIC_public_exposure_sites[[#This Row],[Onset of symptoms up to]]</f>
        <v>44047</v>
      </c>
      <c r="I997" s="3" t="s">
        <v>808</v>
      </c>
      <c r="J997" s="10" t="s">
        <v>809</v>
      </c>
      <c r="K997" s="4" t="str">
        <f>LEFT(VIC_public_exposure_sites[[#This Row],[Lat-Lon]],FIND(",",VIC_public_exposure_sites[[#This Row],[Lat-Lon]])-1)</f>
        <v>-37.276639</v>
      </c>
      <c r="L997" s="4" t="str">
        <f>MID(VIC_public_exposure_sites[[#This Row],[Lat-Lon]],FIND(",",VIC_public_exposure_sites[[#This Row],[Lat-Lon]])+1,9999)</f>
        <v xml:space="preserve"> 142.981665</v>
      </c>
    </row>
    <row r="998" spans="1:12" x14ac:dyDescent="0.6">
      <c r="A998" s="3">
        <v>44033</v>
      </c>
      <c r="B998" s="4"/>
      <c r="C998" s="5" t="s">
        <v>804</v>
      </c>
      <c r="D998" s="7" t="s">
        <v>818</v>
      </c>
      <c r="E998" s="3">
        <f>VIC_public_exposure_sites[[#This Row],[Date]]</f>
        <v>44033</v>
      </c>
      <c r="F998" s="3">
        <f>VIC_public_exposure_sites[[#This Row],[Exposure Date]]</f>
        <v>44033</v>
      </c>
      <c r="G998" s="3">
        <f>VIC_public_exposure_sites[[#This Row],[Date]]+14</f>
        <v>44047</v>
      </c>
      <c r="H998" s="3">
        <f>VIC_public_exposure_sites[[#This Row],[Onset of symptoms up to]]</f>
        <v>44047</v>
      </c>
      <c r="I998" s="3" t="s">
        <v>810</v>
      </c>
      <c r="J998" s="10" t="s">
        <v>811</v>
      </c>
      <c r="K998" s="4" t="str">
        <f>LEFT(VIC_public_exposure_sites[[#This Row],[Lat-Lon]],FIND(",",VIC_public_exposure_sites[[#This Row],[Lat-Lon]])-1)</f>
        <v>-37.406612</v>
      </c>
      <c r="L998" s="4" t="str">
        <f>MID(VIC_public_exposure_sites[[#This Row],[Lat-Lon]],FIND(",",VIC_public_exposure_sites[[#This Row],[Lat-Lon]])+1,9999)</f>
        <v xml:space="preserve"> 143.488222</v>
      </c>
    </row>
    <row r="999" spans="1:12" x14ac:dyDescent="0.6">
      <c r="A999" s="3">
        <v>44033</v>
      </c>
      <c r="B999" s="4"/>
      <c r="C999" s="5" t="s">
        <v>805</v>
      </c>
      <c r="D999" s="7" t="s">
        <v>818</v>
      </c>
      <c r="E999" s="3">
        <f>VIC_public_exposure_sites[[#This Row],[Date]]</f>
        <v>44033</v>
      </c>
      <c r="F999" s="3">
        <f>VIC_public_exposure_sites[[#This Row],[Exposure Date]]</f>
        <v>44033</v>
      </c>
      <c r="G999" s="3">
        <f>VIC_public_exposure_sites[[#This Row],[Date]]+14</f>
        <v>44047</v>
      </c>
      <c r="H999" s="3">
        <f>VIC_public_exposure_sites[[#This Row],[Onset of symptoms up to]]</f>
        <v>44047</v>
      </c>
      <c r="I999" s="3" t="s">
        <v>812</v>
      </c>
      <c r="J999" s="10" t="s">
        <v>813</v>
      </c>
      <c r="K999" s="4" t="str">
        <f>LEFT(VIC_public_exposure_sites[[#This Row],[Lat-Lon]],FIND(",",VIC_public_exposure_sites[[#This Row],[Lat-Lon]])-1)</f>
        <v>-37.984741</v>
      </c>
      <c r="L999" s="4" t="str">
        <f>MID(VIC_public_exposure_sites[[#This Row],[Lat-Lon]],FIND(",",VIC_public_exposure_sites[[#This Row],[Lat-Lon]])+1,9999)</f>
        <v xml:space="preserve"> 144.350244</v>
      </c>
    </row>
    <row r="1000" spans="1:12" x14ac:dyDescent="0.6">
      <c r="A1000" s="3">
        <v>44033</v>
      </c>
      <c r="B1000" s="4"/>
      <c r="C1000" s="5" t="s">
        <v>806</v>
      </c>
      <c r="D1000" s="7" t="s">
        <v>818</v>
      </c>
      <c r="E1000" s="3">
        <f>VIC_public_exposure_sites[[#This Row],[Date]]</f>
        <v>44033</v>
      </c>
      <c r="F1000" s="3">
        <f>VIC_public_exposure_sites[[#This Row],[Exposure Date]]</f>
        <v>44033</v>
      </c>
      <c r="G1000" s="3">
        <f>VIC_public_exposure_sites[[#This Row],[Date]]+14</f>
        <v>44047</v>
      </c>
      <c r="H1000" s="3">
        <f>VIC_public_exposure_sites[[#This Row],[Onset of symptoms up to]]</f>
        <v>44047</v>
      </c>
      <c r="I1000" s="3" t="s">
        <v>814</v>
      </c>
      <c r="J1000" s="10" t="s">
        <v>815</v>
      </c>
      <c r="K1000" s="4" t="str">
        <f>LEFT(VIC_public_exposure_sites[[#This Row],[Lat-Lon]],FIND(",",VIC_public_exposure_sites[[#This Row],[Lat-Lon]])-1)</f>
        <v>-38.107920</v>
      </c>
      <c r="L1000" s="4" t="str">
        <f>MID(VIC_public_exposure_sites[[#This Row],[Lat-Lon]],FIND(",",VIC_public_exposure_sites[[#This Row],[Lat-Lon]])+1,9999)</f>
        <v xml:space="preserve"> 146.970390</v>
      </c>
    </row>
    <row r="1001" spans="1:12" x14ac:dyDescent="0.6">
      <c r="A1001" s="3">
        <v>44033</v>
      </c>
      <c r="B1001" s="4"/>
      <c r="C1001" s="5" t="s">
        <v>807</v>
      </c>
      <c r="D1001" s="7" t="s">
        <v>818</v>
      </c>
      <c r="E1001" s="3">
        <f>VIC_public_exposure_sites[[#This Row],[Date]]</f>
        <v>44033</v>
      </c>
      <c r="F1001" s="3">
        <f>VIC_public_exposure_sites[[#This Row],[Exposure Date]]</f>
        <v>44033</v>
      </c>
      <c r="G1001" s="3">
        <f>VIC_public_exposure_sites[[#This Row],[Date]]+14</f>
        <v>44047</v>
      </c>
      <c r="H1001" s="3">
        <f>VIC_public_exposure_sites[[#This Row],[Onset of symptoms up to]]</f>
        <v>44047</v>
      </c>
      <c r="I1001" s="3" t="s">
        <v>816</v>
      </c>
      <c r="J1001" s="10" t="s">
        <v>817</v>
      </c>
      <c r="K1001" s="4" t="str">
        <f>LEFT(VIC_public_exposure_sites[[#This Row],[Lat-Lon]],FIND(",",VIC_public_exposure_sites[[#This Row],[Lat-Lon]])-1)</f>
        <v>-37.080793</v>
      </c>
      <c r="L1001" s="4" t="str">
        <f>MID(VIC_public_exposure_sites[[#This Row],[Lat-Lon]],FIND(",",VIC_public_exposure_sites[[#This Row],[Lat-Lon]])+1,9999)</f>
        <v xml:space="preserve"> 144.239074</v>
      </c>
    </row>
    <row r="1002" spans="1:12" x14ac:dyDescent="0.6">
      <c r="A1002" s="3">
        <v>44033</v>
      </c>
      <c r="B1002" s="11"/>
      <c r="C1002" s="12" t="s">
        <v>784</v>
      </c>
      <c r="D1002" s="8" t="s">
        <v>572</v>
      </c>
      <c r="E1002" s="3">
        <f>VIC_public_exposure_sites[[#This Row],[Date]]</f>
        <v>44033</v>
      </c>
      <c r="F1002" s="3">
        <f>VIC_public_exposure_sites[[#This Row],[Exposure Date]]</f>
        <v>44033</v>
      </c>
      <c r="G1002" s="3">
        <f>VIC_public_exposure_sites[[#This Row],[Date]]+14</f>
        <v>44047</v>
      </c>
      <c r="H1002" s="3">
        <f>VIC_public_exposure_sites[[#This Row],[Onset of symptoms up to]]</f>
        <v>44047</v>
      </c>
      <c r="I1002" s="3" t="s">
        <v>785</v>
      </c>
      <c r="J1002" s="10" t="s">
        <v>786</v>
      </c>
      <c r="K1002" s="4" t="str">
        <f>LEFT(VIC_public_exposure_sites[[#This Row],[Lat-Lon]],FIND(",",VIC_public_exposure_sites[[#This Row],[Lat-Lon]])-1)</f>
        <v>-37.740272</v>
      </c>
      <c r="L1002" s="4" t="str">
        <f>MID(VIC_public_exposure_sites[[#This Row],[Lat-Lon]],FIND(",",VIC_public_exposure_sites[[#This Row],[Lat-Lon]])+1,9999)</f>
        <v xml:space="preserve"> 145.026240</v>
      </c>
    </row>
    <row r="1003" spans="1:12" x14ac:dyDescent="0.6">
      <c r="A1003" s="3">
        <v>44033</v>
      </c>
      <c r="B1003" s="11"/>
      <c r="C1003" s="12" t="s">
        <v>787</v>
      </c>
      <c r="D1003" s="8" t="s">
        <v>572</v>
      </c>
      <c r="E1003" s="3">
        <f>VIC_public_exposure_sites[[#This Row],[Date]]</f>
        <v>44033</v>
      </c>
      <c r="F1003" s="3">
        <f>VIC_public_exposure_sites[[#This Row],[Exposure Date]]</f>
        <v>44033</v>
      </c>
      <c r="G1003" s="3">
        <f>VIC_public_exposure_sites[[#This Row],[Date]]+14</f>
        <v>44047</v>
      </c>
      <c r="H1003" s="3">
        <f>VIC_public_exposure_sites[[#This Row],[Onset of symptoms up to]]</f>
        <v>44047</v>
      </c>
      <c r="I1003" s="3" t="s">
        <v>788</v>
      </c>
      <c r="J1003" s="10" t="s">
        <v>789</v>
      </c>
      <c r="K1003" s="4" t="str">
        <f>LEFT(VIC_public_exposure_sites[[#This Row],[Lat-Lon]],FIND(",",VIC_public_exposure_sites[[#This Row],[Lat-Lon]])-1)</f>
        <v>-37.798240</v>
      </c>
      <c r="L1003" s="4" t="str">
        <f>MID(VIC_public_exposure_sites[[#This Row],[Lat-Lon]],FIND(",",VIC_public_exposure_sites[[#This Row],[Lat-Lon]])+1,9999)</f>
        <v xml:space="preserve"> 144.892457</v>
      </c>
    </row>
    <row r="1004" spans="1:12" x14ac:dyDescent="0.6">
      <c r="A1004" s="3">
        <v>44033</v>
      </c>
      <c r="B1004" s="11"/>
      <c r="C1004" s="12" t="s">
        <v>790</v>
      </c>
      <c r="D1004" s="8" t="s">
        <v>572</v>
      </c>
      <c r="E1004" s="3">
        <f>VIC_public_exposure_sites[[#This Row],[Date]]</f>
        <v>44033</v>
      </c>
      <c r="F1004" s="3">
        <f>VIC_public_exposure_sites[[#This Row],[Exposure Date]]</f>
        <v>44033</v>
      </c>
      <c r="G1004" s="3">
        <f>VIC_public_exposure_sites[[#This Row],[Date]]+14</f>
        <v>44047</v>
      </c>
      <c r="H1004" s="3">
        <f>VIC_public_exposure_sites[[#This Row],[Onset of symptoms up to]]</f>
        <v>44047</v>
      </c>
      <c r="I1004" s="3" t="s">
        <v>801</v>
      </c>
      <c r="J1004" s="10" t="s">
        <v>802</v>
      </c>
      <c r="K1004" s="4" t="str">
        <f>LEFT(VIC_public_exposure_sites[[#This Row],[Lat-Lon]],FIND(",",VIC_public_exposure_sites[[#This Row],[Lat-Lon]])-1)</f>
        <v>-37.794793</v>
      </c>
      <c r="L1004" s="4" t="str">
        <f>MID(VIC_public_exposure_sites[[#This Row],[Lat-Lon]],FIND(",",VIC_public_exposure_sites[[#This Row],[Lat-Lon]])+1,9999)</f>
        <v xml:space="preserve"> 144.875317</v>
      </c>
    </row>
    <row r="1005" spans="1:12" x14ac:dyDescent="0.6">
      <c r="A1005" s="3">
        <v>44032</v>
      </c>
      <c r="B1005" s="11"/>
      <c r="C1005" s="12" t="s">
        <v>1121</v>
      </c>
      <c r="D1005" s="7" t="s">
        <v>477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1122</v>
      </c>
      <c r="J1005" s="6" t="s">
        <v>1123</v>
      </c>
      <c r="K1005" s="4" t="str">
        <f>LEFT(VIC_public_exposure_sites[[#This Row],[Lat-Lon]],FIND(",",VIC_public_exposure_sites[[#This Row],[Lat-Lon]])-1)</f>
        <v>-37.7849626</v>
      </c>
      <c r="L1005" s="4" t="str">
        <f>MID(VIC_public_exposure_sites[[#This Row],[Lat-Lon]],FIND(",",VIC_public_exposure_sites[[#This Row],[Lat-Lon]])+1,9999)</f>
        <v>145.3131197</v>
      </c>
    </row>
    <row r="1006" spans="1:12" x14ac:dyDescent="0.6">
      <c r="A1006" s="3">
        <v>44032</v>
      </c>
      <c r="B1006" s="11"/>
      <c r="C1006" s="12" t="s">
        <v>791</v>
      </c>
      <c r="D1006" s="7" t="s">
        <v>792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793</v>
      </c>
      <c r="J1006" s="10" t="s">
        <v>794</v>
      </c>
      <c r="K1006" s="4" t="str">
        <f>LEFT(VIC_public_exposure_sites[[#This Row],[Lat-Lon]],FIND(",",VIC_public_exposure_sites[[#This Row],[Lat-Lon]])-1)</f>
        <v>-37.761187</v>
      </c>
      <c r="L1006" s="4" t="str">
        <f>MID(VIC_public_exposure_sites[[#This Row],[Lat-Lon]],FIND(",",VIC_public_exposure_sites[[#This Row],[Lat-Lon]])+1,9999)</f>
        <v xml:space="preserve"> 144.968198</v>
      </c>
    </row>
    <row r="1007" spans="1:12" x14ac:dyDescent="0.6">
      <c r="A1007" s="3">
        <v>44032</v>
      </c>
      <c r="B1007" s="11"/>
      <c r="C1007" s="12" t="s">
        <v>795</v>
      </c>
      <c r="D1007" s="7" t="s">
        <v>792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796</v>
      </c>
      <c r="J1007" s="10" t="s">
        <v>797</v>
      </c>
      <c r="K1007" s="4" t="str">
        <f>LEFT(VIC_public_exposure_sites[[#This Row],[Lat-Lon]],FIND(",",VIC_public_exposure_sites[[#This Row],[Lat-Lon]])-1)</f>
        <v>-37.863882</v>
      </c>
      <c r="L1007" s="4" t="str">
        <f>MID(VIC_public_exposure_sites[[#This Row],[Lat-Lon]],FIND(",",VIC_public_exposure_sites[[#This Row],[Lat-Lon]])+1,9999)</f>
        <v xml:space="preserve"> 145.081757</v>
      </c>
    </row>
    <row r="1008" spans="1:12" x14ac:dyDescent="0.6">
      <c r="A1008" s="3">
        <v>44032</v>
      </c>
      <c r="B1008" s="11"/>
      <c r="C1008" s="12" t="s">
        <v>798</v>
      </c>
      <c r="D1008" s="7" t="s">
        <v>792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799</v>
      </c>
      <c r="J1008" s="10" t="s">
        <v>800</v>
      </c>
      <c r="K1008" s="4" t="str">
        <f>LEFT(VIC_public_exposure_sites[[#This Row],[Lat-Lon]],FIND(",",VIC_public_exposure_sites[[#This Row],[Lat-Lon]])-1)</f>
        <v>-37.776049</v>
      </c>
      <c r="L1008" s="4" t="str">
        <f>MID(VIC_public_exposure_sites[[#This Row],[Lat-Lon]],FIND(",",VIC_public_exposure_sites[[#This Row],[Lat-Lon]])+1,9999)</f>
        <v xml:space="preserve"> 144.939282</v>
      </c>
    </row>
    <row r="1009" spans="1:12" x14ac:dyDescent="0.6">
      <c r="A1009" s="3">
        <v>44032</v>
      </c>
      <c r="B1009" s="4"/>
      <c r="C1009" s="5" t="s">
        <v>765</v>
      </c>
      <c r="D1009" s="7" t="s">
        <v>762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766</v>
      </c>
      <c r="J1009" s="10" t="s">
        <v>767</v>
      </c>
      <c r="K1009" s="4" t="str">
        <f>LEFT(VIC_public_exposure_sites[[#This Row],[Lat-Lon]],FIND(",",VIC_public_exposure_sites[[#This Row],[Lat-Lon]])-1)</f>
        <v>-37.774172</v>
      </c>
      <c r="L1009" s="4" t="str">
        <f>MID(VIC_public_exposure_sites[[#This Row],[Lat-Lon]],FIND(",",VIC_public_exposure_sites[[#This Row],[Lat-Lon]])+1,9999)</f>
        <v xml:space="preserve"> 144.989536</v>
      </c>
    </row>
    <row r="1010" spans="1:12" x14ac:dyDescent="0.6">
      <c r="A1010" s="3">
        <v>44032</v>
      </c>
      <c r="B1010" s="4"/>
      <c r="C1010" s="5" t="s">
        <v>768</v>
      </c>
      <c r="D1010" s="7" t="s">
        <v>762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769</v>
      </c>
      <c r="J1010" s="10" t="s">
        <v>770</v>
      </c>
      <c r="K1010" s="4" t="str">
        <f>LEFT(VIC_public_exposure_sites[[#This Row],[Lat-Lon]],FIND(",",VIC_public_exposure_sites[[#This Row],[Lat-Lon]])-1)</f>
        <v>-37.784907</v>
      </c>
      <c r="L1010" s="4" t="str">
        <f>MID(VIC_public_exposure_sites[[#This Row],[Lat-Lon]],FIND(",",VIC_public_exposure_sites[[#This Row],[Lat-Lon]])+1,9999)</f>
        <v xml:space="preserve"> 144.987529</v>
      </c>
    </row>
    <row r="1011" spans="1:12" x14ac:dyDescent="0.6">
      <c r="A1011" s="3">
        <v>44032</v>
      </c>
      <c r="B1011" s="4"/>
      <c r="C1011" s="5" t="s">
        <v>973</v>
      </c>
      <c r="D1011" s="7" t="s">
        <v>750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774</v>
      </c>
      <c r="J1011" s="10" t="s">
        <v>775</v>
      </c>
      <c r="K1011" s="4" t="str">
        <f>LEFT(VIC_public_exposure_sites[[#This Row],[Lat-Lon]],FIND(",",VIC_public_exposure_sites[[#This Row],[Lat-Lon]])-1)</f>
        <v>-38.130237</v>
      </c>
      <c r="L1011" s="4" t="str">
        <f>MID(VIC_public_exposure_sites[[#This Row],[Lat-Lon]],FIND(",",VIC_public_exposure_sites[[#This Row],[Lat-Lon]])+1,9999)</f>
        <v xml:space="preserve"> 144.330112</v>
      </c>
    </row>
    <row r="1012" spans="1:12" x14ac:dyDescent="0.6">
      <c r="A1012" s="3">
        <v>44032</v>
      </c>
      <c r="B1012" s="4"/>
      <c r="C1012" s="5" t="s">
        <v>777</v>
      </c>
      <c r="D1012" s="7" t="s">
        <v>778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779</v>
      </c>
      <c r="J1012" s="10" t="s">
        <v>780</v>
      </c>
      <c r="K1012" s="4" t="str">
        <f>LEFT(VIC_public_exposure_sites[[#This Row],[Lat-Lon]],FIND(",",VIC_public_exposure_sites[[#This Row],[Lat-Lon]])-1)</f>
        <v>-37.873714</v>
      </c>
      <c r="L1012" s="4" t="str">
        <f>MID(VIC_public_exposure_sites[[#This Row],[Lat-Lon]],FIND(",",VIC_public_exposure_sites[[#This Row],[Lat-Lon]])+1,9999)</f>
        <v xml:space="preserve"> 144.602056</v>
      </c>
    </row>
    <row r="1013" spans="1:12" x14ac:dyDescent="0.6">
      <c r="A1013" s="3">
        <v>44032</v>
      </c>
      <c r="B1013" s="4"/>
      <c r="C1013" s="5" t="s">
        <v>726</v>
      </c>
      <c r="D1013" s="7" t="s">
        <v>750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727</v>
      </c>
      <c r="J1013" s="10" t="s">
        <v>728</v>
      </c>
      <c r="K1013" s="4" t="str">
        <f>LEFT(VIC_public_exposure_sites[[#This Row],[Lat-Lon]],FIND(",",VIC_public_exposure_sites[[#This Row],[Lat-Lon]])-1)</f>
        <v>-38.160410</v>
      </c>
      <c r="L1013" s="4" t="str">
        <f>MID(VIC_public_exposure_sites[[#This Row],[Lat-Lon]],FIND(",",VIC_public_exposure_sites[[#This Row],[Lat-Lon]])+1,9999)</f>
        <v xml:space="preserve"> 145.126504</v>
      </c>
    </row>
    <row r="1014" spans="1:12" x14ac:dyDescent="0.6">
      <c r="A1014" s="3">
        <v>44032</v>
      </c>
      <c r="B1014" s="4"/>
      <c r="C1014" s="5" t="s">
        <v>93</v>
      </c>
      <c r="D1014" s="7" t="s">
        <v>750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4" t="s">
        <v>135</v>
      </c>
      <c r="J1014" s="4"/>
      <c r="K1014" s="4">
        <v>-37.844318000000001</v>
      </c>
      <c r="L1014" s="4">
        <v>145.009818</v>
      </c>
    </row>
    <row r="1015" spans="1:12" x14ac:dyDescent="0.6">
      <c r="A1015" s="3">
        <v>44032</v>
      </c>
      <c r="B1015" s="4"/>
      <c r="C1015" s="5" t="s">
        <v>731</v>
      </c>
      <c r="D1015" s="7" t="s">
        <v>750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729</v>
      </c>
      <c r="J1015" s="10" t="s">
        <v>730</v>
      </c>
      <c r="K1015" s="4" t="str">
        <f>LEFT(VIC_public_exposure_sites[[#This Row],[Lat-Lon]],FIND(",",VIC_public_exposure_sites[[#This Row],[Lat-Lon]])-1)</f>
        <v>-37.728864</v>
      </c>
      <c r="L1015" s="4" t="str">
        <f>MID(VIC_public_exposure_sites[[#This Row],[Lat-Lon]],FIND(",",VIC_public_exposure_sites[[#This Row],[Lat-Lon]])+1,9999)</f>
        <v xml:space="preserve"> 145.058914</v>
      </c>
    </row>
    <row r="1016" spans="1:12" x14ac:dyDescent="0.6">
      <c r="A1016" s="3">
        <v>44032</v>
      </c>
      <c r="B1016" s="4"/>
      <c r="C1016" s="5" t="s">
        <v>732</v>
      </c>
      <c r="D1016" s="9" t="s">
        <v>572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733</v>
      </c>
      <c r="J1016" s="10" t="s">
        <v>734</v>
      </c>
      <c r="K1016" s="4" t="str">
        <f>LEFT(VIC_public_exposure_sites[[#This Row],[Lat-Lon]],FIND(",",VIC_public_exposure_sites[[#This Row],[Lat-Lon]])-1)</f>
        <v>-37.696010</v>
      </c>
      <c r="L1016" s="4" t="str">
        <f>MID(VIC_public_exposure_sites[[#This Row],[Lat-Lon]],FIND(",",VIC_public_exposure_sites[[#This Row],[Lat-Lon]])+1,9999)</f>
        <v xml:space="preserve"> 144.966614</v>
      </c>
    </row>
    <row r="1017" spans="1:12" x14ac:dyDescent="0.6">
      <c r="A1017" s="3">
        <v>44032</v>
      </c>
      <c r="B1017" s="4"/>
      <c r="C1017" s="5" t="s">
        <v>735</v>
      </c>
      <c r="D1017" s="7" t="s">
        <v>750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736</v>
      </c>
      <c r="J1017" s="10" t="s">
        <v>737</v>
      </c>
      <c r="K1017" s="4" t="str">
        <f>LEFT(VIC_public_exposure_sites[[#This Row],[Lat-Lon]],FIND(",",VIC_public_exposure_sites[[#This Row],[Lat-Lon]])-1)</f>
        <v>-37.718114</v>
      </c>
      <c r="L1017" s="4" t="str">
        <f>MID(VIC_public_exposure_sites[[#This Row],[Lat-Lon]],FIND(",",VIC_public_exposure_sites[[#This Row],[Lat-Lon]])+1,9999)</f>
        <v xml:space="preserve"> 144.934475</v>
      </c>
    </row>
    <row r="1018" spans="1:12" x14ac:dyDescent="0.6">
      <c r="A1018" s="3">
        <v>44032</v>
      </c>
      <c r="B1018" s="4"/>
      <c r="C1018" s="5" t="s">
        <v>738</v>
      </c>
      <c r="D1018" s="7" t="s">
        <v>750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739</v>
      </c>
      <c r="J1018" s="10" t="s">
        <v>740</v>
      </c>
      <c r="K1018" s="4" t="str">
        <f>LEFT(VIC_public_exposure_sites[[#This Row],[Lat-Lon]],FIND(",",VIC_public_exposure_sites[[#This Row],[Lat-Lon]])-1)</f>
        <v>-37.630758</v>
      </c>
      <c r="L1018" s="4" t="str">
        <f>MID(VIC_public_exposure_sites[[#This Row],[Lat-Lon]],FIND(",",VIC_public_exposure_sites[[#This Row],[Lat-Lon]])+1,9999)</f>
        <v xml:space="preserve"> 144.930290</v>
      </c>
    </row>
    <row r="1019" spans="1:12" x14ac:dyDescent="0.6">
      <c r="A1019" s="3">
        <v>44032</v>
      </c>
      <c r="B1019" s="4"/>
      <c r="C1019" s="5" t="s">
        <v>753</v>
      </c>
      <c r="D1019" s="7" t="s">
        <v>750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741</v>
      </c>
      <c r="J1019" s="10" t="s">
        <v>742</v>
      </c>
      <c r="K1019" s="4" t="str">
        <f>LEFT(VIC_public_exposure_sites[[#This Row],[Lat-Lon]],FIND(",",VIC_public_exposure_sites[[#This Row],[Lat-Lon]])-1)</f>
        <v>-37.776975</v>
      </c>
      <c r="L1019" s="4" t="str">
        <f>MID(VIC_public_exposure_sites[[#This Row],[Lat-Lon]],FIND(",",VIC_public_exposure_sites[[#This Row],[Lat-Lon]])+1,9999)</f>
        <v xml:space="preserve"> 144.945633</v>
      </c>
    </row>
    <row r="1020" spans="1:12" x14ac:dyDescent="0.6">
      <c r="A1020" s="3">
        <v>44032</v>
      </c>
      <c r="B1020" s="4"/>
      <c r="C1020" s="5" t="s">
        <v>743</v>
      </c>
      <c r="D1020" s="7" t="s">
        <v>750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744</v>
      </c>
      <c r="J1020" s="10" t="s">
        <v>745</v>
      </c>
      <c r="K1020" s="4" t="str">
        <f>LEFT(VIC_public_exposure_sites[[#This Row],[Lat-Lon]],FIND(",",VIC_public_exposure_sites[[#This Row],[Lat-Lon]])-1)</f>
        <v>-38.350575</v>
      </c>
      <c r="L1020" s="4" t="str">
        <f>MID(VIC_public_exposure_sites[[#This Row],[Lat-Lon]],FIND(",",VIC_public_exposure_sites[[#This Row],[Lat-Lon]])+1,9999)</f>
        <v xml:space="preserve"> 143.576423</v>
      </c>
    </row>
    <row r="1021" spans="1:12" x14ac:dyDescent="0.6">
      <c r="A1021" s="3">
        <v>44032</v>
      </c>
      <c r="B1021" s="4"/>
      <c r="C1021" s="5" t="s">
        <v>975</v>
      </c>
      <c r="D1021" s="7" t="s">
        <v>750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751</v>
      </c>
      <c r="J1021" s="10" t="s">
        <v>752</v>
      </c>
      <c r="K1021" s="4" t="str">
        <f>LEFT(VIC_public_exposure_sites[[#This Row],[Lat-Lon]],FIND(",",VIC_public_exposure_sites[[#This Row],[Lat-Lon]])-1)</f>
        <v>-37.828248</v>
      </c>
      <c r="L1021" s="4" t="str">
        <f>MID(VIC_public_exposure_sites[[#This Row],[Lat-Lon]],FIND(",",VIC_public_exposure_sites[[#This Row],[Lat-Lon]])+1,9999)</f>
        <v xml:space="preserve"> 144.964903</v>
      </c>
    </row>
    <row r="1022" spans="1:12" x14ac:dyDescent="0.6">
      <c r="A1022" s="3">
        <v>44032</v>
      </c>
      <c r="B1022" s="4"/>
      <c r="C1022" s="5" t="s">
        <v>971</v>
      </c>
      <c r="D1022" s="7" t="s">
        <v>750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682</v>
      </c>
      <c r="J1022" s="10" t="s">
        <v>683</v>
      </c>
      <c r="K1022" s="4" t="str">
        <f>LEFT(VIC_public_exposure_sites[[#This Row],[Lat-Lon]],FIND(",",VIC_public_exposure_sites[[#This Row],[Lat-Lon]])-1)</f>
        <v>-37.783223</v>
      </c>
      <c r="L1022" s="4" t="str">
        <f>MID(VIC_public_exposure_sites[[#This Row],[Lat-Lon]],FIND(",",VIC_public_exposure_sites[[#This Row],[Lat-Lon]])+1,9999)</f>
        <v xml:space="preserve"> 144.964935</v>
      </c>
    </row>
    <row r="1023" spans="1:12" x14ac:dyDescent="0.6">
      <c r="A1023" s="3">
        <v>44032</v>
      </c>
      <c r="B1023" s="4"/>
      <c r="C1023" s="5" t="s">
        <v>684</v>
      </c>
      <c r="D1023" s="7" t="s">
        <v>750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685</v>
      </c>
      <c r="J1023" s="10" t="s">
        <v>686</v>
      </c>
      <c r="K1023" s="4" t="str">
        <f>LEFT(VIC_public_exposure_sites[[#This Row],[Lat-Lon]],FIND(",",VIC_public_exposure_sites[[#This Row],[Lat-Lon]])-1)</f>
        <v>-38.169170</v>
      </c>
      <c r="L1023" s="4" t="str">
        <f>MID(VIC_public_exposure_sites[[#This Row],[Lat-Lon]],FIND(",",VIC_public_exposure_sites[[#This Row],[Lat-Lon]])+1,9999)</f>
        <v xml:space="preserve"> 144.572593</v>
      </c>
    </row>
    <row r="1024" spans="1:12" x14ac:dyDescent="0.6">
      <c r="A1024" s="3">
        <v>44032</v>
      </c>
      <c r="B1024" s="4"/>
      <c r="C1024" s="5" t="s">
        <v>687</v>
      </c>
      <c r="D1024" s="7" t="s">
        <v>750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688</v>
      </c>
      <c r="J1024" s="10" t="s">
        <v>689</v>
      </c>
      <c r="K1024" s="4" t="str">
        <f>LEFT(VIC_public_exposure_sites[[#This Row],[Lat-Lon]],FIND(",",VIC_public_exposure_sites[[#This Row],[Lat-Lon]])-1)</f>
        <v>-38.208582</v>
      </c>
      <c r="L1024" s="4" t="str">
        <f>MID(VIC_public_exposure_sites[[#This Row],[Lat-Lon]],FIND(",",VIC_public_exposure_sites[[#This Row],[Lat-Lon]])+1,9999)</f>
        <v xml:space="preserve"> 144.328923</v>
      </c>
    </row>
    <row r="1025" spans="1:12" x14ac:dyDescent="0.6">
      <c r="A1025" s="3">
        <v>44032</v>
      </c>
      <c r="B1025" s="4"/>
      <c r="C1025" s="5" t="s">
        <v>690</v>
      </c>
      <c r="D1025" s="7" t="s">
        <v>691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692</v>
      </c>
      <c r="J1025" s="10" t="s">
        <v>693</v>
      </c>
      <c r="K1025" s="4" t="str">
        <f>LEFT(VIC_public_exposure_sites[[#This Row],[Lat-Lon]],FIND(",",VIC_public_exposure_sites[[#This Row],[Lat-Lon]])-1)</f>
        <v>-37.765213</v>
      </c>
      <c r="L1025" s="4" t="str">
        <f>MID(VIC_public_exposure_sites[[#This Row],[Lat-Lon]],FIND(",",VIC_public_exposure_sites[[#This Row],[Lat-Lon]])+1,9999)</f>
        <v xml:space="preserve"> 144.912411</v>
      </c>
    </row>
    <row r="1026" spans="1:12" x14ac:dyDescent="0.6">
      <c r="A1026" s="3">
        <v>44032</v>
      </c>
      <c r="B1026" s="4"/>
      <c r="C1026" s="5" t="s">
        <v>694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695</v>
      </c>
      <c r="J1026" s="10" t="s">
        <v>696</v>
      </c>
      <c r="K1026" s="4" t="str">
        <f>LEFT(VIC_public_exposure_sites[[#This Row],[Lat-Lon]],FIND(",",VIC_public_exposure_sites[[#This Row],[Lat-Lon]])-1)</f>
        <v>-37.728098</v>
      </c>
      <c r="L1026" s="4" t="str">
        <f>MID(VIC_public_exposure_sites[[#This Row],[Lat-Lon]],FIND(",",VIC_public_exposure_sites[[#This Row],[Lat-Lon]])+1,9999)</f>
        <v xml:space="preserve"> 145.077159</v>
      </c>
    </row>
    <row r="1027" spans="1:12" x14ac:dyDescent="0.6">
      <c r="A1027" s="3">
        <v>44032</v>
      </c>
      <c r="B1027" s="4"/>
      <c r="C1027" s="5" t="s">
        <v>117</v>
      </c>
      <c r="D1027" s="7" t="s">
        <v>691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4" t="s">
        <v>133</v>
      </c>
      <c r="J1027" s="4"/>
      <c r="K1027" s="4">
        <v>-37.797176999999998</v>
      </c>
      <c r="L1027" s="4">
        <v>144.894632</v>
      </c>
    </row>
    <row r="1028" spans="1:12" x14ac:dyDescent="0.6">
      <c r="A1028" s="3">
        <v>44032</v>
      </c>
      <c r="B1028" s="4"/>
      <c r="C1028" s="5" t="s">
        <v>697</v>
      </c>
      <c r="D1028" s="7" t="s">
        <v>691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698</v>
      </c>
      <c r="J1028" s="10" t="s">
        <v>699</v>
      </c>
      <c r="K1028" s="4" t="str">
        <f>LEFT(VIC_public_exposure_sites[[#This Row],[Lat-Lon]],FIND(",",VIC_public_exposure_sites[[#This Row],[Lat-Lon]])-1)</f>
        <v>-37.688281</v>
      </c>
      <c r="L1028" s="4" t="str">
        <f>MID(VIC_public_exposure_sites[[#This Row],[Lat-Lon]],FIND(",",VIC_public_exposure_sites[[#This Row],[Lat-Lon]])+1,9999)</f>
        <v xml:space="preserve"> 145.128480</v>
      </c>
    </row>
    <row r="1029" spans="1:12" x14ac:dyDescent="0.6">
      <c r="A1029" s="3">
        <v>44032</v>
      </c>
      <c r="B1029" s="4"/>
      <c r="C1029" s="5" t="s">
        <v>1188</v>
      </c>
      <c r="D1029" s="7" t="s">
        <v>691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700</v>
      </c>
      <c r="J1029" s="10" t="s">
        <v>701</v>
      </c>
      <c r="K1029" s="4" t="str">
        <f>LEFT(VIC_public_exposure_sites[[#This Row],[Lat-Lon]],FIND(",",VIC_public_exposure_sites[[#This Row],[Lat-Lon]])-1)</f>
        <v>-37.792204</v>
      </c>
      <c r="L1029" s="4" t="str">
        <f>MID(VIC_public_exposure_sites[[#This Row],[Lat-Lon]],FIND(",",VIC_public_exposure_sites[[#This Row],[Lat-Lon]])+1,9999)</f>
        <v xml:space="preserve"> 145.234713</v>
      </c>
    </row>
    <row r="1030" spans="1:12" x14ac:dyDescent="0.6">
      <c r="A1030" s="3">
        <v>44032</v>
      </c>
      <c r="B1030" s="4"/>
      <c r="C1030" s="5" t="s">
        <v>702</v>
      </c>
      <c r="D1030" s="7" t="s">
        <v>691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703</v>
      </c>
      <c r="J1030" s="10" t="s">
        <v>704</v>
      </c>
      <c r="K1030" s="4" t="str">
        <f>LEFT(VIC_public_exposure_sites[[#This Row],[Lat-Lon]],FIND(",",VIC_public_exposure_sites[[#This Row],[Lat-Lon]])-1)</f>
        <v>-37.773608</v>
      </c>
      <c r="L1030" s="4" t="str">
        <f>MID(VIC_public_exposure_sites[[#This Row],[Lat-Lon]],FIND(",",VIC_public_exposure_sites[[#This Row],[Lat-Lon]])+1,9999)</f>
        <v xml:space="preserve"> 145.116256</v>
      </c>
    </row>
    <row r="1031" spans="1:12" x14ac:dyDescent="0.6">
      <c r="A1031" s="3">
        <v>44032</v>
      </c>
      <c r="B1031" s="4"/>
      <c r="C1031" s="5" t="s">
        <v>705</v>
      </c>
      <c r="D1031" s="7" t="s">
        <v>691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706</v>
      </c>
      <c r="J1031" s="10" t="s">
        <v>707</v>
      </c>
      <c r="K1031" s="4" t="str">
        <f>LEFT(VIC_public_exposure_sites[[#This Row],[Lat-Lon]],FIND(",",VIC_public_exposure_sites[[#This Row],[Lat-Lon]])-1)</f>
        <v>-37.657343</v>
      </c>
      <c r="L1031" s="4" t="str">
        <f>MID(VIC_public_exposure_sites[[#This Row],[Lat-Lon]],FIND(",",VIC_public_exposure_sites[[#This Row],[Lat-Lon]])+1,9999)</f>
        <v xml:space="preserve"> 144.931442</v>
      </c>
    </row>
    <row r="1032" spans="1:12" x14ac:dyDescent="0.6">
      <c r="A1032" s="3">
        <v>44032</v>
      </c>
      <c r="B1032" s="4"/>
      <c r="C1032" s="5" t="s">
        <v>708</v>
      </c>
      <c r="D1032" s="7" t="s">
        <v>691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709</v>
      </c>
      <c r="J1032" s="10" t="s">
        <v>710</v>
      </c>
      <c r="K1032" s="4" t="str">
        <f>LEFT(VIC_public_exposure_sites[[#This Row],[Lat-Lon]],FIND(",",VIC_public_exposure_sites[[#This Row],[Lat-Lon]])-1)</f>
        <v>-37.787056</v>
      </c>
      <c r="L1032" s="4" t="str">
        <f>MID(VIC_public_exposure_sites[[#This Row],[Lat-Lon]],FIND(",",VIC_public_exposure_sites[[#This Row],[Lat-Lon]])+1,9999)</f>
        <v xml:space="preserve"> 144.927149</v>
      </c>
    </row>
    <row r="1033" spans="1:12" x14ac:dyDescent="0.6">
      <c r="A1033" s="3">
        <v>44032</v>
      </c>
      <c r="B1033" s="4"/>
      <c r="C1033" s="5" t="s">
        <v>711</v>
      </c>
      <c r="D1033" s="7" t="s">
        <v>691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712</v>
      </c>
      <c r="J1033" s="10" t="s">
        <v>713</v>
      </c>
      <c r="K1033" s="4" t="str">
        <f>LEFT(VIC_public_exposure_sites[[#This Row],[Lat-Lon]],FIND(",",VIC_public_exposure_sites[[#This Row],[Lat-Lon]])-1)</f>
        <v>-37.793593</v>
      </c>
      <c r="L1033" s="4" t="str">
        <f>MID(VIC_public_exposure_sites[[#This Row],[Lat-Lon]],FIND(",",VIC_public_exposure_sites[[#This Row],[Lat-Lon]])+1,9999)</f>
        <v xml:space="preserve"> 144.970911</v>
      </c>
    </row>
    <row r="1034" spans="1:12" x14ac:dyDescent="0.6">
      <c r="A1034" s="3">
        <v>44032</v>
      </c>
      <c r="B1034" s="4"/>
      <c r="C1034" s="5" t="s">
        <v>714</v>
      </c>
      <c r="D1034" s="7" t="s">
        <v>691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715</v>
      </c>
      <c r="J1034" s="10" t="s">
        <v>716</v>
      </c>
      <c r="K1034" s="4" t="str">
        <f>LEFT(VIC_public_exposure_sites[[#This Row],[Lat-Lon]],FIND(",",VIC_public_exposure_sites[[#This Row],[Lat-Lon]])-1)</f>
        <v>-37.800145</v>
      </c>
      <c r="L1034" s="4" t="str">
        <f>MID(VIC_public_exposure_sites[[#This Row],[Lat-Lon]],FIND(",",VIC_public_exposure_sites[[#This Row],[Lat-Lon]])+1,9999)</f>
        <v xml:space="preserve"> 145.159244</v>
      </c>
    </row>
    <row r="1035" spans="1:12" x14ac:dyDescent="0.6">
      <c r="A1035" s="3">
        <v>44032</v>
      </c>
      <c r="B1035" s="4"/>
      <c r="C1035" s="5" t="s">
        <v>717</v>
      </c>
      <c r="D1035" s="7" t="s">
        <v>691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718</v>
      </c>
      <c r="J1035" s="10" t="s">
        <v>719</v>
      </c>
      <c r="K1035" s="4" t="str">
        <f>LEFT(VIC_public_exposure_sites[[#This Row],[Lat-Lon]],FIND(",",VIC_public_exposure_sites[[#This Row],[Lat-Lon]])-1)</f>
        <v>-37.752209</v>
      </c>
      <c r="L1035" s="4" t="str">
        <f>MID(VIC_public_exposure_sites[[#This Row],[Lat-Lon]],FIND(",",VIC_public_exposure_sites[[#This Row],[Lat-Lon]])+1,9999)</f>
        <v xml:space="preserve"> 145.136227</v>
      </c>
    </row>
    <row r="1036" spans="1:12" x14ac:dyDescent="0.6">
      <c r="A1036" s="3">
        <v>44032</v>
      </c>
      <c r="B1036" s="4"/>
      <c r="C1036" s="5" t="s">
        <v>720</v>
      </c>
      <c r="D1036" s="7" t="s">
        <v>691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721</v>
      </c>
      <c r="J1036" s="10" t="s">
        <v>722</v>
      </c>
      <c r="K1036" s="4" t="str">
        <f>LEFT(VIC_public_exposure_sites[[#This Row],[Lat-Lon]],FIND(",",VIC_public_exposure_sites[[#This Row],[Lat-Lon]])-1)</f>
        <v>-37.780895</v>
      </c>
      <c r="L1036" s="4" t="str">
        <f>MID(VIC_public_exposure_sites[[#This Row],[Lat-Lon]],FIND(",",VIC_public_exposure_sites[[#This Row],[Lat-Lon]])+1,9999)</f>
        <v xml:space="preserve"> 145.317661</v>
      </c>
    </row>
    <row r="1037" spans="1:12" x14ac:dyDescent="0.6">
      <c r="A1037" s="3">
        <v>44032</v>
      </c>
      <c r="B1037" s="4"/>
      <c r="C1037" s="5" t="s">
        <v>723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724</v>
      </c>
      <c r="J1037" s="10" t="s">
        <v>725</v>
      </c>
      <c r="K1037" s="4" t="str">
        <f>LEFT(VIC_public_exposure_sites[[#This Row],[Lat-Lon]],FIND(",",VIC_public_exposure_sites[[#This Row],[Lat-Lon]])-1)</f>
        <v>-37.812301</v>
      </c>
      <c r="L1037" s="4" t="str">
        <f>MID(VIC_public_exposure_sites[[#This Row],[Lat-Lon]],FIND(",",VIC_public_exposure_sites[[#This Row],[Lat-Lon]])+1,9999)</f>
        <v xml:space="preserve"> 144.984375</v>
      </c>
    </row>
    <row r="1038" spans="1:12" x14ac:dyDescent="0.6">
      <c r="A1038" s="3">
        <v>44031</v>
      </c>
      <c r="B1038" s="4"/>
      <c r="C1038" s="5" t="s">
        <v>952</v>
      </c>
      <c r="D1038" s="7" t="s">
        <v>613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953</v>
      </c>
      <c r="J1038" s="10" t="s">
        <v>954</v>
      </c>
      <c r="K1038" s="4" t="str">
        <f>LEFT(VIC_public_exposure_sites[[#This Row],[Lat-Lon]],FIND(",",VIC_public_exposure_sites[[#This Row],[Lat-Lon]])-1)</f>
        <v>-37.787350</v>
      </c>
      <c r="L1038" s="4" t="str">
        <f>MID(VIC_public_exposure_sites[[#This Row],[Lat-Lon]],FIND(",",VIC_public_exposure_sites[[#This Row],[Lat-Lon]])+1,9999)</f>
        <v xml:space="preserve"> 144.928020</v>
      </c>
    </row>
    <row r="1039" spans="1:12" x14ac:dyDescent="0.6">
      <c r="A1039" s="3">
        <v>44031</v>
      </c>
      <c r="B1039" s="4"/>
      <c r="C1039" s="5" t="s">
        <v>895</v>
      </c>
      <c r="D1039" s="8" t="s">
        <v>883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896</v>
      </c>
      <c r="J1039" s="10" t="s">
        <v>897</v>
      </c>
      <c r="K1039" s="4" t="str">
        <f>LEFT(VIC_public_exposure_sites[[#This Row],[Lat-Lon]],FIND(",",VIC_public_exposure_sites[[#This Row],[Lat-Lon]])-1)</f>
        <v>-37.800792</v>
      </c>
      <c r="L1039" s="4" t="str">
        <f>MID(VIC_public_exposure_sites[[#This Row],[Lat-Lon]],FIND(",",VIC_public_exposure_sites[[#This Row],[Lat-Lon]])+1,9999)</f>
        <v xml:space="preserve"> 147.453392</v>
      </c>
    </row>
    <row r="1040" spans="1:12" x14ac:dyDescent="0.6">
      <c r="A1040" s="3">
        <v>44031</v>
      </c>
      <c r="B1040" s="4"/>
      <c r="C1040" s="5" t="s">
        <v>898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899</v>
      </c>
      <c r="J1040" s="10" t="s">
        <v>900</v>
      </c>
      <c r="K1040" s="4" t="str">
        <f>LEFT(VIC_public_exposure_sites[[#This Row],[Lat-Lon]],FIND(",",VIC_public_exposure_sites[[#This Row],[Lat-Lon]])-1)</f>
        <v>-37.823705</v>
      </c>
      <c r="L1040" s="4" t="str">
        <f>MID(VIC_public_exposure_sites[[#This Row],[Lat-Lon]],FIND(",",VIC_public_exposure_sites[[#This Row],[Lat-Lon]])+1,9999)</f>
        <v xml:space="preserve"> 147.608069</v>
      </c>
    </row>
    <row r="1041" spans="1:12" x14ac:dyDescent="0.6">
      <c r="A1041" s="3">
        <v>44031</v>
      </c>
      <c r="B1041" s="4"/>
      <c r="C1041" s="5" t="s">
        <v>884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901</v>
      </c>
      <c r="J1041" s="10" t="s">
        <v>902</v>
      </c>
      <c r="K1041" s="4" t="str">
        <f>LEFT(VIC_public_exposure_sites[[#This Row],[Lat-Lon]],FIND(",",VIC_public_exposure_sites[[#This Row],[Lat-Lon]])-1)</f>
        <v>-37.699694</v>
      </c>
      <c r="L1041" s="4" t="str">
        <f>MID(VIC_public_exposure_sites[[#This Row],[Lat-Lon]],FIND(",",VIC_public_exposure_sites[[#This Row],[Lat-Lon]])+1,9999)</f>
        <v xml:space="preserve"> 148.452987</v>
      </c>
    </row>
    <row r="1042" spans="1:12" x14ac:dyDescent="0.6">
      <c r="A1042" s="3">
        <v>44031</v>
      </c>
      <c r="B1042" s="4"/>
      <c r="C1042" s="5" t="s">
        <v>885</v>
      </c>
      <c r="D1042" s="8" t="s">
        <v>883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903</v>
      </c>
      <c r="J1042" s="10" t="s">
        <v>904</v>
      </c>
      <c r="K1042" s="4" t="str">
        <f>LEFT(VIC_public_exposure_sites[[#This Row],[Lat-Lon]],FIND(",",VIC_public_exposure_sites[[#This Row],[Lat-Lon]])-1)</f>
        <v>-37.706567</v>
      </c>
      <c r="L1042" s="4" t="str">
        <f>MID(VIC_public_exposure_sites[[#This Row],[Lat-Lon]],FIND(",",VIC_public_exposure_sites[[#This Row],[Lat-Lon]])+1,9999)</f>
        <v xml:space="preserve"> 148.456017</v>
      </c>
    </row>
    <row r="1043" spans="1:12" x14ac:dyDescent="0.6">
      <c r="A1043" s="3">
        <v>44031</v>
      </c>
      <c r="B1043" s="4"/>
      <c r="C1043" s="5" t="s">
        <v>886</v>
      </c>
      <c r="D1043" s="8" t="s">
        <v>883</v>
      </c>
      <c r="E1043" s="3">
        <f>VIC_public_exposure_sites[[#This Row],[Date]]</f>
        <v>44031</v>
      </c>
      <c r="F1043" s="3">
        <f>VIC_public_exposure_sites[[#This Row],[Exposure Date]]</f>
        <v>44031</v>
      </c>
      <c r="G1043" s="3">
        <f>VIC_public_exposure_sites[[#This Row],[Date]]+14</f>
        <v>44045</v>
      </c>
      <c r="H1043" s="3">
        <f>VIC_public_exposure_sites[[#This Row],[Onset of symptoms up to]]</f>
        <v>44045</v>
      </c>
      <c r="I1043" s="3" t="s">
        <v>905</v>
      </c>
      <c r="J1043" s="10" t="s">
        <v>906</v>
      </c>
      <c r="K1043" s="4" t="str">
        <f>LEFT(VIC_public_exposure_sites[[#This Row],[Lat-Lon]],FIND(",",VIC_public_exposure_sites[[#This Row],[Lat-Lon]])-1)</f>
        <v>-37.882031</v>
      </c>
      <c r="L1043" s="4" t="str">
        <f>MID(VIC_public_exposure_sites[[#This Row],[Lat-Lon]],FIND(",",VIC_public_exposure_sites[[#This Row],[Lat-Lon]])+1,9999)</f>
        <v xml:space="preserve"> 147.974231</v>
      </c>
    </row>
    <row r="1044" spans="1:12" x14ac:dyDescent="0.6">
      <c r="A1044" s="3">
        <v>44031</v>
      </c>
      <c r="B1044" s="4"/>
      <c r="C1044" s="5" t="s">
        <v>887</v>
      </c>
      <c r="D1044" s="8" t="s">
        <v>883</v>
      </c>
      <c r="E1044" s="3">
        <f>VIC_public_exposure_sites[[#This Row],[Date]]</f>
        <v>44031</v>
      </c>
      <c r="F1044" s="3">
        <f>VIC_public_exposure_sites[[#This Row],[Exposure Date]]</f>
        <v>44031</v>
      </c>
      <c r="G1044" s="3">
        <f>VIC_public_exposure_sites[[#This Row],[Date]]+14</f>
        <v>44045</v>
      </c>
      <c r="H1044" s="3">
        <f>VIC_public_exposure_sites[[#This Row],[Onset of symptoms up to]]</f>
        <v>44045</v>
      </c>
      <c r="I1044" s="3" t="s">
        <v>907</v>
      </c>
      <c r="J1044" s="10" t="s">
        <v>908</v>
      </c>
      <c r="K1044" s="4" t="str">
        <f>LEFT(VIC_public_exposure_sites[[#This Row],[Lat-Lon]],FIND(",",VIC_public_exposure_sites[[#This Row],[Lat-Lon]])-1)</f>
        <v>-37.708074</v>
      </c>
      <c r="L1044" s="4" t="str">
        <f>MID(VIC_public_exposure_sites[[#This Row],[Lat-Lon]],FIND(",",VIC_public_exposure_sites[[#This Row],[Lat-Lon]])+1,9999)</f>
        <v xml:space="preserve"> 148.454985</v>
      </c>
    </row>
    <row r="1045" spans="1:12" x14ac:dyDescent="0.6">
      <c r="A1045" s="3">
        <v>44031</v>
      </c>
      <c r="B1045" s="4"/>
      <c r="C1045" s="5" t="s">
        <v>888</v>
      </c>
      <c r="D1045" s="8" t="s">
        <v>883</v>
      </c>
      <c r="E1045" s="3">
        <f>VIC_public_exposure_sites[[#This Row],[Date]]</f>
        <v>44031</v>
      </c>
      <c r="F1045" s="3">
        <f>VIC_public_exposure_sites[[#This Row],[Exposure Date]]</f>
        <v>44031</v>
      </c>
      <c r="G1045" s="3">
        <f>VIC_public_exposure_sites[[#This Row],[Date]]+14</f>
        <v>44045</v>
      </c>
      <c r="H1045" s="3">
        <f>VIC_public_exposure_sites[[#This Row],[Onset of symptoms up to]]</f>
        <v>44045</v>
      </c>
      <c r="I1045" s="3" t="s">
        <v>909</v>
      </c>
      <c r="J1045" s="10" t="s">
        <v>910</v>
      </c>
      <c r="K1045" s="4" t="str">
        <f>LEFT(VIC_public_exposure_sites[[#This Row],[Lat-Lon]],FIND(",",VIC_public_exposure_sites[[#This Row],[Lat-Lon]])-1)</f>
        <v>-37.707413</v>
      </c>
      <c r="L1045" s="4" t="str">
        <f>MID(VIC_public_exposure_sites[[#This Row],[Lat-Lon]],FIND(",",VIC_public_exposure_sites[[#This Row],[Lat-Lon]])+1,9999)</f>
        <v xml:space="preserve"> 148.454625</v>
      </c>
    </row>
    <row r="1046" spans="1:12" x14ac:dyDescent="0.6">
      <c r="A1046" s="3">
        <v>44031</v>
      </c>
      <c r="B1046" s="4"/>
      <c r="C1046" s="5" t="s">
        <v>889</v>
      </c>
      <c r="D1046" s="8" t="s">
        <v>883</v>
      </c>
      <c r="E1046" s="3">
        <f>VIC_public_exposure_sites[[#This Row],[Date]]</f>
        <v>44031</v>
      </c>
      <c r="F1046" s="3">
        <f>VIC_public_exposure_sites[[#This Row],[Exposure Date]]</f>
        <v>44031</v>
      </c>
      <c r="G1046" s="3">
        <f>VIC_public_exposure_sites[[#This Row],[Date]]+14</f>
        <v>44045</v>
      </c>
      <c r="H1046" s="3">
        <f>VIC_public_exposure_sites[[#This Row],[Onset of symptoms up to]]</f>
        <v>44045</v>
      </c>
      <c r="I1046" s="3" t="s">
        <v>911</v>
      </c>
      <c r="J1046" s="10" t="s">
        <v>912</v>
      </c>
      <c r="K1046" s="4" t="str">
        <f>LEFT(VIC_public_exposure_sites[[#This Row],[Lat-Lon]],FIND(",",VIC_public_exposure_sites[[#This Row],[Lat-Lon]])-1)</f>
        <v>-37.705953</v>
      </c>
      <c r="L1046" s="4" t="str">
        <f>MID(VIC_public_exposure_sites[[#This Row],[Lat-Lon]],FIND(",",VIC_public_exposure_sites[[#This Row],[Lat-Lon]])+1,9999)</f>
        <v xml:space="preserve"> 148.454952</v>
      </c>
    </row>
    <row r="1047" spans="1:12" x14ac:dyDescent="0.6">
      <c r="A1047" s="3">
        <v>44031</v>
      </c>
      <c r="B1047" s="4"/>
      <c r="C1047" s="5" t="s">
        <v>890</v>
      </c>
      <c r="D1047" s="8" t="s">
        <v>883</v>
      </c>
      <c r="E1047" s="3">
        <f>VIC_public_exposure_sites[[#This Row],[Date]]</f>
        <v>44031</v>
      </c>
      <c r="F1047" s="3">
        <f>VIC_public_exposure_sites[[#This Row],[Exposure Date]]</f>
        <v>44031</v>
      </c>
      <c r="G1047" s="3">
        <f>VIC_public_exposure_sites[[#This Row],[Date]]+14</f>
        <v>44045</v>
      </c>
      <c r="H1047" s="3">
        <f>VIC_public_exposure_sites[[#This Row],[Onset of symptoms up to]]</f>
        <v>44045</v>
      </c>
      <c r="I1047" s="3" t="s">
        <v>913</v>
      </c>
      <c r="J1047" s="10" t="s">
        <v>914</v>
      </c>
      <c r="K1047" s="4" t="str">
        <f>LEFT(VIC_public_exposure_sites[[#This Row],[Lat-Lon]],FIND(",",VIC_public_exposure_sites[[#This Row],[Lat-Lon]])-1)</f>
        <v>-37.705844</v>
      </c>
      <c r="L1047" s="4" t="str">
        <f>MID(VIC_public_exposure_sites[[#This Row],[Lat-Lon]],FIND(",",VIC_public_exposure_sites[[#This Row],[Lat-Lon]])+1,9999)</f>
        <v xml:space="preserve"> 148.454539</v>
      </c>
    </row>
    <row r="1048" spans="1:12" x14ac:dyDescent="0.6">
      <c r="A1048" s="3">
        <v>44031</v>
      </c>
      <c r="B1048" s="4"/>
      <c r="C1048" s="5" t="s">
        <v>891</v>
      </c>
      <c r="D1048" s="8" t="s">
        <v>883</v>
      </c>
      <c r="E1048" s="3">
        <f>VIC_public_exposure_sites[[#This Row],[Date]]</f>
        <v>44031</v>
      </c>
      <c r="F1048" s="3">
        <f>VIC_public_exposure_sites[[#This Row],[Exposure Date]]</f>
        <v>44031</v>
      </c>
      <c r="G1048" s="3">
        <f>VIC_public_exposure_sites[[#This Row],[Date]]+14</f>
        <v>44045</v>
      </c>
      <c r="H1048" s="3">
        <f>VIC_public_exposure_sites[[#This Row],[Onset of symptoms up to]]</f>
        <v>44045</v>
      </c>
      <c r="I1048" s="3" t="s">
        <v>915</v>
      </c>
      <c r="J1048" s="10" t="s">
        <v>916</v>
      </c>
      <c r="K1048" s="4" t="str">
        <f>LEFT(VIC_public_exposure_sites[[#This Row],[Lat-Lon]],FIND(",",VIC_public_exposure_sites[[#This Row],[Lat-Lon]])-1)</f>
        <v>-37.706257</v>
      </c>
      <c r="L1048" s="4" t="str">
        <f>MID(VIC_public_exposure_sites[[#This Row],[Lat-Lon]],FIND(",",VIC_public_exposure_sites[[#This Row],[Lat-Lon]])+1,9999)</f>
        <v xml:space="preserve"> 148.454884</v>
      </c>
    </row>
    <row r="1049" spans="1:12" x14ac:dyDescent="0.6">
      <c r="A1049" s="3">
        <v>44031</v>
      </c>
      <c r="B1049" s="4"/>
      <c r="C1049" s="5" t="s">
        <v>892</v>
      </c>
      <c r="D1049" s="8" t="s">
        <v>883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917</v>
      </c>
      <c r="J1049" s="10" t="s">
        <v>918</v>
      </c>
      <c r="K1049" s="4" t="str">
        <f>LEFT(VIC_public_exposure_sites[[#This Row],[Lat-Lon]],FIND(",",VIC_public_exposure_sites[[#This Row],[Lat-Lon]])-1)</f>
        <v>-37.796821</v>
      </c>
      <c r="L1049" s="4" t="str">
        <f>MID(VIC_public_exposure_sites[[#This Row],[Lat-Lon]],FIND(",",VIC_public_exposure_sites[[#This Row],[Lat-Lon]])+1,9999)</f>
        <v xml:space="preserve"> 148.530680</v>
      </c>
    </row>
    <row r="1050" spans="1:12" x14ac:dyDescent="0.6">
      <c r="A1050" s="3">
        <v>44031</v>
      </c>
      <c r="B1050" s="4"/>
      <c r="C1050" s="5" t="s">
        <v>893</v>
      </c>
      <c r="D1050" s="8" t="s">
        <v>883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919</v>
      </c>
      <c r="J1050" s="10" t="s">
        <v>920</v>
      </c>
      <c r="K1050" s="4" t="str">
        <f>LEFT(VIC_public_exposure_sites[[#This Row],[Lat-Lon]],FIND(",",VIC_public_exposure_sites[[#This Row],[Lat-Lon]])-1)</f>
        <v>-37.702769</v>
      </c>
      <c r="L1050" s="4" t="str">
        <f>MID(VIC_public_exposure_sites[[#This Row],[Lat-Lon]],FIND(",",VIC_public_exposure_sites[[#This Row],[Lat-Lon]])+1,9999)</f>
        <v xml:space="preserve"> 148.459790</v>
      </c>
    </row>
    <row r="1051" spans="1:12" x14ac:dyDescent="0.6">
      <c r="A1051" s="3">
        <v>44031</v>
      </c>
      <c r="B1051" s="4"/>
      <c r="C1051" s="5" t="s">
        <v>894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921</v>
      </c>
      <c r="J1051" s="10" t="s">
        <v>922</v>
      </c>
      <c r="K1051" s="4" t="str">
        <f>LEFT(VIC_public_exposure_sites[[#This Row],[Lat-Lon]],FIND(",",VIC_public_exposure_sites[[#This Row],[Lat-Lon]])-1)</f>
        <v>-37.797039</v>
      </c>
      <c r="L1051" s="4" t="str">
        <f>MID(VIC_public_exposure_sites[[#This Row],[Lat-Lon]],FIND(",",VIC_public_exposure_sites[[#This Row],[Lat-Lon]])+1,9999)</f>
        <v xml:space="preserve"> 148.539161</v>
      </c>
    </row>
    <row r="1052" spans="1:12" x14ac:dyDescent="0.6">
      <c r="A1052" s="3">
        <v>44031</v>
      </c>
      <c r="B1052" s="4"/>
      <c r="C1052" s="5" t="s">
        <v>923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924</v>
      </c>
      <c r="J1052" s="10" t="s">
        <v>925</v>
      </c>
      <c r="K1052" s="4" t="str">
        <f>LEFT(VIC_public_exposure_sites[[#This Row],[Lat-Lon]],FIND(",",VIC_public_exposure_sites[[#This Row],[Lat-Lon]])-1)</f>
        <v>-37.795572</v>
      </c>
      <c r="L1052" s="4" t="str">
        <f>MID(VIC_public_exposure_sites[[#This Row],[Lat-Lon]],FIND(",",VIC_public_exposure_sites[[#This Row],[Lat-Lon]])+1,9999)</f>
        <v xml:space="preserve"> 148.531361</v>
      </c>
    </row>
    <row r="1053" spans="1:12" x14ac:dyDescent="0.6">
      <c r="A1053" s="3">
        <v>44031</v>
      </c>
      <c r="B1053" s="4"/>
      <c r="C1053" s="5" t="s">
        <v>649</v>
      </c>
      <c r="D1053" s="7" t="s">
        <v>650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651</v>
      </c>
      <c r="J1053" s="10" t="s">
        <v>652</v>
      </c>
      <c r="K1053" s="4" t="str">
        <f>LEFT(VIC_public_exposure_sites[[#This Row],[Lat-Lon]],FIND(",",VIC_public_exposure_sites[[#This Row],[Lat-Lon]])-1)</f>
        <v>-37.187594</v>
      </c>
      <c r="L1053" s="4" t="str">
        <f>MID(VIC_public_exposure_sites[[#This Row],[Lat-Lon]],FIND(",",VIC_public_exposure_sites[[#This Row],[Lat-Lon]])+1,9999)</f>
        <v xml:space="preserve"> 144.397071</v>
      </c>
    </row>
    <row r="1054" spans="1:12" x14ac:dyDescent="0.6">
      <c r="A1054" s="3">
        <v>44030</v>
      </c>
      <c r="B1054" s="4"/>
      <c r="C1054" s="5" t="s">
        <v>1130</v>
      </c>
      <c r="D1054" s="7" t="s">
        <v>477</v>
      </c>
      <c r="E1054" s="3">
        <f>VIC_public_exposure_sites[[#This Row],[Date]]</f>
        <v>44030</v>
      </c>
      <c r="F1054" s="3">
        <f>VIC_public_exposure_sites[[#This Row],[Exposure Date]]</f>
        <v>44030</v>
      </c>
      <c r="G1054" s="3">
        <f>VIC_public_exposure_sites[[#This Row],[Date]]+14</f>
        <v>44044</v>
      </c>
      <c r="H1054" s="3">
        <f>VIC_public_exposure_sites[[#This Row],[Onset of symptoms up to]]</f>
        <v>44044</v>
      </c>
      <c r="I1054" s="3" t="s">
        <v>1131</v>
      </c>
      <c r="J1054" s="10" t="s">
        <v>1132</v>
      </c>
      <c r="K1054" s="4" t="str">
        <f>LEFT(VIC_public_exposure_sites[[#This Row],[Lat-Lon]],FIND(",",VIC_public_exposure_sites[[#This Row],[Lat-Lon]])-1)</f>
        <v>-37.6891667</v>
      </c>
      <c r="L1054" s="4" t="str">
        <f>MID(VIC_public_exposure_sites[[#This Row],[Lat-Lon]],FIND(",",VIC_public_exposure_sites[[#This Row],[Lat-Lon]])+1,9999)</f>
        <v>144.9578113</v>
      </c>
    </row>
    <row r="1055" spans="1:12" x14ac:dyDescent="0.6">
      <c r="A1055" s="3">
        <v>44030</v>
      </c>
      <c r="B1055" s="4"/>
      <c r="C1055" s="5" t="s">
        <v>874</v>
      </c>
      <c r="D1055" s="9" t="s">
        <v>613</v>
      </c>
      <c r="E1055" s="3">
        <f>VIC_public_exposure_sites[[#This Row],[Date]]</f>
        <v>44030</v>
      </c>
      <c r="F1055" s="3">
        <f>VIC_public_exposure_sites[[#This Row],[Exposure Date]]</f>
        <v>44030</v>
      </c>
      <c r="G1055" s="3">
        <f>VIC_public_exposure_sites[[#This Row],[Date]]+14</f>
        <v>44044</v>
      </c>
      <c r="H1055" s="3">
        <f>VIC_public_exposure_sites[[#This Row],[Onset of symptoms up to]]</f>
        <v>44044</v>
      </c>
      <c r="I1055" s="3" t="s">
        <v>875</v>
      </c>
      <c r="J1055" s="10" t="s">
        <v>876</v>
      </c>
      <c r="K1055" s="4" t="str">
        <f>LEFT(VIC_public_exposure_sites[[#This Row],[Lat-Lon]],FIND(",",VIC_public_exposure_sites[[#This Row],[Lat-Lon]])-1)</f>
        <v>-37.820457</v>
      </c>
      <c r="L1055" s="4" t="str">
        <f>MID(VIC_public_exposure_sites[[#This Row],[Lat-Lon]],FIND(",",VIC_public_exposure_sites[[#This Row],[Lat-Lon]])+1,9999)</f>
        <v xml:space="preserve"> 144.943415</v>
      </c>
    </row>
    <row r="1056" spans="1:12" x14ac:dyDescent="0.6">
      <c r="A1056" s="3">
        <v>44030</v>
      </c>
      <c r="B1056" s="4"/>
      <c r="C1056" s="5" t="s">
        <v>841</v>
      </c>
      <c r="D1056" s="9" t="s">
        <v>613</v>
      </c>
      <c r="E1056" s="3">
        <f>VIC_public_exposure_sites[[#This Row],[Date]]</f>
        <v>44030</v>
      </c>
      <c r="F1056" s="3">
        <f>VIC_public_exposure_sites[[#This Row],[Exposure Date]]</f>
        <v>44030</v>
      </c>
      <c r="G1056" s="3">
        <f>VIC_public_exposure_sites[[#This Row],[Date]]+14</f>
        <v>44044</v>
      </c>
      <c r="H1056" s="3">
        <f>VIC_public_exposure_sites[[#This Row],[Onset of symptoms up to]]</f>
        <v>44044</v>
      </c>
      <c r="I1056" s="3" t="s">
        <v>842</v>
      </c>
      <c r="J1056" s="10" t="s">
        <v>843</v>
      </c>
      <c r="K1056" s="4" t="str">
        <f>LEFT(VIC_public_exposure_sites[[#This Row],[Lat-Lon]],FIND(",",VIC_public_exposure_sites[[#This Row],[Lat-Lon]])-1)</f>
        <v>-37.993023</v>
      </c>
      <c r="L1056" s="4" t="str">
        <f>MID(VIC_public_exposure_sites[[#This Row],[Lat-Lon]],FIND(",",VIC_public_exposure_sites[[#This Row],[Lat-Lon]])+1,9999)</f>
        <v xml:space="preserve"> 145.172729</v>
      </c>
    </row>
    <row r="1057" spans="1:12" x14ac:dyDescent="0.6">
      <c r="A1057" s="3">
        <v>44030</v>
      </c>
      <c r="B1057" s="4"/>
      <c r="C1057" s="5" t="s">
        <v>663</v>
      </c>
      <c r="D1057" s="7" t="s">
        <v>664</v>
      </c>
      <c r="E1057" s="3">
        <f>VIC_public_exposure_sites[[#This Row],[Date]]</f>
        <v>44030</v>
      </c>
      <c r="F1057" s="3">
        <f>VIC_public_exposure_sites[[#This Row],[Exposure Date]]</f>
        <v>44030</v>
      </c>
      <c r="G1057" s="3">
        <f>VIC_public_exposure_sites[[#This Row],[Date]]+14</f>
        <v>44044</v>
      </c>
      <c r="H1057" s="3">
        <f>VIC_public_exposure_sites[[#This Row],[Onset of symptoms up to]]</f>
        <v>44044</v>
      </c>
      <c r="I1057" s="3" t="s">
        <v>665</v>
      </c>
      <c r="J1057" s="10" t="s">
        <v>666</v>
      </c>
      <c r="K1057" s="4" t="str">
        <f>LEFT(VIC_public_exposure_sites[[#This Row],[Lat-Lon]],FIND(",",VIC_public_exposure_sites[[#This Row],[Lat-Lon]])-1)</f>
        <v>-38.328661</v>
      </c>
      <c r="L1057" s="4" t="str">
        <f>MID(VIC_public_exposure_sites[[#This Row],[Lat-Lon]],FIND(",",VIC_public_exposure_sites[[#This Row],[Lat-Lon]])+1,9999)</f>
        <v xml:space="preserve"> 143.608510</v>
      </c>
    </row>
    <row r="1058" spans="1:12" x14ac:dyDescent="0.6">
      <c r="A1058" s="3">
        <v>44030</v>
      </c>
      <c r="B1058" s="4"/>
      <c r="C1058" s="5" t="s">
        <v>667</v>
      </c>
      <c r="D1058" s="7" t="s">
        <v>664</v>
      </c>
      <c r="E1058" s="3">
        <f>VIC_public_exposure_sites[[#This Row],[Date]]</f>
        <v>44030</v>
      </c>
      <c r="F1058" s="3">
        <f>VIC_public_exposure_sites[[#This Row],[Exposure Date]]</f>
        <v>44030</v>
      </c>
      <c r="G1058" s="3">
        <f>VIC_public_exposure_sites[[#This Row],[Date]]+14</f>
        <v>44044</v>
      </c>
      <c r="H1058" s="3">
        <f>VIC_public_exposure_sites[[#This Row],[Onset of symptoms up to]]</f>
        <v>44044</v>
      </c>
      <c r="I1058" s="3" t="s">
        <v>668</v>
      </c>
      <c r="J1058" s="10" t="s">
        <v>669</v>
      </c>
      <c r="K1058" s="4" t="str">
        <f>LEFT(VIC_public_exposure_sites[[#This Row],[Lat-Lon]],FIND(",",VIC_public_exposure_sites[[#This Row],[Lat-Lon]])-1)</f>
        <v>-38.018978</v>
      </c>
      <c r="L1058" s="4" t="str">
        <f>MID(VIC_public_exposure_sites[[#This Row],[Lat-Lon]],FIND(",",VIC_public_exposure_sites[[#This Row],[Lat-Lon]])+1,9999)</f>
        <v xml:space="preserve"> 145.199767</v>
      </c>
    </row>
    <row r="1059" spans="1:12" x14ac:dyDescent="0.6">
      <c r="A1059" s="3">
        <v>44030</v>
      </c>
      <c r="B1059" s="4"/>
      <c r="C1059" s="5" t="s">
        <v>670</v>
      </c>
      <c r="D1059" s="7" t="s">
        <v>664</v>
      </c>
      <c r="E1059" s="3">
        <f>VIC_public_exposure_sites[[#This Row],[Date]]</f>
        <v>44030</v>
      </c>
      <c r="F1059" s="3">
        <f>VIC_public_exposure_sites[[#This Row],[Exposure Date]]</f>
        <v>44030</v>
      </c>
      <c r="G1059" s="3">
        <f>VIC_public_exposure_sites[[#This Row],[Date]]+14</f>
        <v>44044</v>
      </c>
      <c r="H1059" s="3">
        <f>VIC_public_exposure_sites[[#This Row],[Onset of symptoms up to]]</f>
        <v>44044</v>
      </c>
      <c r="I1059" s="3" t="s">
        <v>671</v>
      </c>
      <c r="J1059" s="10" t="s">
        <v>672</v>
      </c>
      <c r="K1059" s="4" t="str">
        <f>LEFT(VIC_public_exposure_sites[[#This Row],[Lat-Lon]],FIND(",",VIC_public_exposure_sites[[#This Row],[Lat-Lon]])-1)</f>
        <v>-37.692839</v>
      </c>
      <c r="L1059" s="4" t="str">
        <f>MID(VIC_public_exposure_sites[[#This Row],[Lat-Lon]],FIND(",",VIC_public_exposure_sites[[#This Row],[Lat-Lon]])+1,9999)</f>
        <v xml:space="preserve"> 144.870994</v>
      </c>
    </row>
    <row r="1060" spans="1:12" x14ac:dyDescent="0.6">
      <c r="A1060" s="3">
        <v>44030</v>
      </c>
      <c r="B1060" s="4"/>
      <c r="C1060" s="5" t="s">
        <v>673</v>
      </c>
      <c r="D1060" s="7" t="s">
        <v>664</v>
      </c>
      <c r="E1060" s="3">
        <f>VIC_public_exposure_sites[[#This Row],[Date]]</f>
        <v>44030</v>
      </c>
      <c r="F1060" s="3">
        <f>VIC_public_exposure_sites[[#This Row],[Exposure Date]]</f>
        <v>44030</v>
      </c>
      <c r="G1060" s="3">
        <f>VIC_public_exposure_sites[[#This Row],[Date]]+14</f>
        <v>44044</v>
      </c>
      <c r="H1060" s="3">
        <f>VIC_public_exposure_sites[[#This Row],[Onset of symptoms up to]]</f>
        <v>44044</v>
      </c>
      <c r="I1060" s="3" t="s">
        <v>674</v>
      </c>
      <c r="J1060" s="10" t="s">
        <v>675</v>
      </c>
      <c r="K1060" s="4" t="str">
        <f>LEFT(VIC_public_exposure_sites[[#This Row],[Lat-Lon]],FIND(",",VIC_public_exposure_sites[[#This Row],[Lat-Lon]])-1)</f>
        <v>-37.778622</v>
      </c>
      <c r="L1060" s="4" t="str">
        <f>MID(VIC_public_exposure_sites[[#This Row],[Lat-Lon]],FIND(",",VIC_public_exposure_sites[[#This Row],[Lat-Lon]])+1,9999)</f>
        <v xml:space="preserve"> 144.997626</v>
      </c>
    </row>
    <row r="1061" spans="1:12" x14ac:dyDescent="0.6">
      <c r="A1061" s="3">
        <v>44030</v>
      </c>
      <c r="B1061" s="4"/>
      <c r="C1061" s="5" t="s">
        <v>676</v>
      </c>
      <c r="D1061" s="7" t="s">
        <v>664</v>
      </c>
      <c r="E1061" s="3">
        <f>VIC_public_exposure_sites[[#This Row],[Date]]</f>
        <v>44030</v>
      </c>
      <c r="F1061" s="3">
        <f>VIC_public_exposure_sites[[#This Row],[Exposure Date]]</f>
        <v>44030</v>
      </c>
      <c r="G1061" s="3">
        <f>VIC_public_exposure_sites[[#This Row],[Date]]+14</f>
        <v>44044</v>
      </c>
      <c r="H1061" s="3">
        <f>VIC_public_exposure_sites[[#This Row],[Onset of symptoms up to]]</f>
        <v>44044</v>
      </c>
      <c r="I1061" s="3" t="s">
        <v>677</v>
      </c>
      <c r="J1061" s="10" t="s">
        <v>678</v>
      </c>
      <c r="K1061" s="4" t="str">
        <f>LEFT(VIC_public_exposure_sites[[#This Row],[Lat-Lon]],FIND(",",VIC_public_exposure_sites[[#This Row],[Lat-Lon]])-1)</f>
        <v>-37.781138</v>
      </c>
      <c r="L1061" s="4" t="str">
        <f>MID(VIC_public_exposure_sites[[#This Row],[Lat-Lon]],FIND(",",VIC_public_exposure_sites[[#This Row],[Lat-Lon]])+1,9999)</f>
        <v xml:space="preserve"> 145.020222</v>
      </c>
    </row>
    <row r="1062" spans="1:12" x14ac:dyDescent="0.6">
      <c r="A1062" s="3">
        <v>44030</v>
      </c>
      <c r="B1062" s="4"/>
      <c r="C1062" s="5" t="s">
        <v>679</v>
      </c>
      <c r="D1062" s="7" t="s">
        <v>664</v>
      </c>
      <c r="E1062" s="3">
        <f>VIC_public_exposure_sites[[#This Row],[Date]]</f>
        <v>44030</v>
      </c>
      <c r="F1062" s="3">
        <f>VIC_public_exposure_sites[[#This Row],[Exposure Date]]</f>
        <v>44030</v>
      </c>
      <c r="G1062" s="3">
        <f>VIC_public_exposure_sites[[#This Row],[Date]]+14</f>
        <v>44044</v>
      </c>
      <c r="H1062" s="3">
        <f>VIC_public_exposure_sites[[#This Row],[Onset of symptoms up to]]</f>
        <v>44044</v>
      </c>
      <c r="I1062" s="3" t="s">
        <v>680</v>
      </c>
      <c r="J1062" s="10" t="s">
        <v>681</v>
      </c>
      <c r="K1062" s="4" t="str">
        <f>LEFT(VIC_public_exposure_sites[[#This Row],[Lat-Lon]],FIND(",",VIC_public_exposure_sites[[#This Row],[Lat-Lon]])-1)</f>
        <v>-37.862535</v>
      </c>
      <c r="L1062" s="4" t="str">
        <f>MID(VIC_public_exposure_sites[[#This Row],[Lat-Lon]],FIND(",",VIC_public_exposure_sites[[#This Row],[Lat-Lon]])+1,9999)</f>
        <v xml:space="preserve"> 145.171876</v>
      </c>
    </row>
    <row r="1063" spans="1:12" x14ac:dyDescent="0.6">
      <c r="A1063" s="3">
        <v>44030</v>
      </c>
      <c r="B1063" s="4"/>
      <c r="C1063" s="5" t="s">
        <v>646</v>
      </c>
      <c r="D1063" s="9" t="s">
        <v>572</v>
      </c>
      <c r="E1063" s="3">
        <f>VIC_public_exposure_sites[[#This Row],[Date]]</f>
        <v>44030</v>
      </c>
      <c r="F1063" s="3">
        <f>VIC_public_exposure_sites[[#This Row],[Exposure Date]]</f>
        <v>44030</v>
      </c>
      <c r="G1063" s="3">
        <f>VIC_public_exposure_sites[[#This Row],[Date]]+14</f>
        <v>44044</v>
      </c>
      <c r="H1063" s="3">
        <f>VIC_public_exposure_sites[[#This Row],[Onset of symptoms up to]]</f>
        <v>44044</v>
      </c>
      <c r="I1063" s="3" t="s">
        <v>647</v>
      </c>
      <c r="J1063" s="10" t="s">
        <v>648</v>
      </c>
      <c r="K1063" s="4" t="str">
        <f>LEFT(VIC_public_exposure_sites[[#This Row],[Lat-Lon]],FIND(",",VIC_public_exposure_sites[[#This Row],[Lat-Lon]])-1)</f>
        <v>-37.834097</v>
      </c>
      <c r="L1063" s="4" t="str">
        <f>MID(VIC_public_exposure_sites[[#This Row],[Lat-Lon]],FIND(",",VIC_public_exposure_sites[[#This Row],[Lat-Lon]])+1,9999)</f>
        <v xml:space="preserve"> 144.681624</v>
      </c>
    </row>
    <row r="1064" spans="1:12" x14ac:dyDescent="0.6">
      <c r="A1064" s="3">
        <v>44029</v>
      </c>
      <c r="B1064" s="4"/>
      <c r="C1064" s="5" t="s">
        <v>545</v>
      </c>
      <c r="D1064" s="9" t="s">
        <v>477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546</v>
      </c>
      <c r="J1064" s="3"/>
      <c r="K1064" s="4">
        <v>-37.639408000000003</v>
      </c>
      <c r="L1064" s="4">
        <v>144.88170600000001</v>
      </c>
    </row>
    <row r="1065" spans="1:12" x14ac:dyDescent="0.6">
      <c r="A1065" s="3">
        <v>44029</v>
      </c>
      <c r="B1065" s="4"/>
      <c r="C1065" s="5" t="s">
        <v>992</v>
      </c>
      <c r="D1065" s="7" t="s">
        <v>477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993</v>
      </c>
      <c r="J1065" s="10" t="s">
        <v>994</v>
      </c>
      <c r="K1065" s="4" t="str">
        <f>LEFT(VIC_public_exposure_sites[[#This Row],[Lat-Lon]],FIND(",",VIC_public_exposure_sites[[#This Row],[Lat-Lon]])-1)</f>
        <v>-37.8549166</v>
      </c>
      <c r="L1065" s="4" t="str">
        <f>MID(VIC_public_exposure_sites[[#This Row],[Lat-Lon]],FIND(",",VIC_public_exposure_sites[[#This Row],[Lat-Lon]])+1,9999)</f>
        <v>145.1808138</v>
      </c>
    </row>
    <row r="1066" spans="1:12" x14ac:dyDescent="0.6">
      <c r="A1066" s="3">
        <v>44029</v>
      </c>
      <c r="B1066" s="4"/>
      <c r="C1066" s="5" t="s">
        <v>986</v>
      </c>
      <c r="D1066" s="7" t="s">
        <v>477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987</v>
      </c>
      <c r="J1066" s="10" t="s">
        <v>988</v>
      </c>
      <c r="K1066" s="4" t="str">
        <f>LEFT(VIC_public_exposure_sites[[#This Row],[Lat-Lon]],FIND(",",VIC_public_exposure_sites[[#This Row],[Lat-Lon]])-1)</f>
        <v>-37.7822222</v>
      </c>
      <c r="L1066" s="4" t="str">
        <f>MID(VIC_public_exposure_sites[[#This Row],[Lat-Lon]],FIND(",",VIC_public_exposure_sites[[#This Row],[Lat-Lon]])+1,9999)</f>
        <v>144.9128113</v>
      </c>
    </row>
    <row r="1067" spans="1:12" x14ac:dyDescent="0.6">
      <c r="A1067" s="3">
        <v>44029</v>
      </c>
      <c r="B1067" s="4"/>
      <c r="C1067" s="5" t="s">
        <v>515</v>
      </c>
      <c r="D1067" s="7" t="s">
        <v>477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516</v>
      </c>
      <c r="J1067" s="10" t="s">
        <v>985</v>
      </c>
      <c r="K1067" s="4" t="str">
        <f>LEFT(VIC_public_exposure_sites[[#This Row],[Lat-Lon]],FIND(",",VIC_public_exposure_sites[[#This Row],[Lat-Lon]])-1)</f>
        <v>-37.7858655</v>
      </c>
      <c r="L1067" s="4" t="str">
        <f>MID(VIC_public_exposure_sites[[#This Row],[Lat-Lon]],FIND(",",VIC_public_exposure_sites[[#This Row],[Lat-Lon]])+1,9999)</f>
        <v>144.8474729</v>
      </c>
    </row>
    <row r="1068" spans="1:12" x14ac:dyDescent="0.6">
      <c r="A1068" s="3">
        <v>44029</v>
      </c>
      <c r="B1068" s="4"/>
      <c r="C1068" s="5" t="s">
        <v>838</v>
      </c>
      <c r="D1068" s="9" t="s">
        <v>613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839</v>
      </c>
      <c r="J1068" s="10" t="s">
        <v>840</v>
      </c>
      <c r="K1068" s="4" t="str">
        <f>LEFT(VIC_public_exposure_sites[[#This Row],[Lat-Lon]],FIND(",",VIC_public_exposure_sites[[#This Row],[Lat-Lon]])-1)</f>
        <v>-37.744852</v>
      </c>
      <c r="L1068" s="4" t="str">
        <f>MID(VIC_public_exposure_sites[[#This Row],[Lat-Lon]],FIND(",",VIC_public_exposure_sites[[#This Row],[Lat-Lon]])+1,9999)</f>
        <v xml:space="preserve"> 144.801653</v>
      </c>
    </row>
    <row r="1069" spans="1:12" x14ac:dyDescent="0.6">
      <c r="A1069" s="3">
        <v>44029</v>
      </c>
      <c r="B1069" s="4"/>
      <c r="C1069" s="5" t="s">
        <v>781</v>
      </c>
      <c r="D1069" s="9" t="s">
        <v>613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782</v>
      </c>
      <c r="J1069" s="10" t="s">
        <v>783</v>
      </c>
      <c r="K1069" s="4" t="str">
        <f>LEFT(VIC_public_exposure_sites[[#This Row],[Lat-Lon]],FIND(",",VIC_public_exposure_sites[[#This Row],[Lat-Lon]])-1)</f>
        <v>-37.714766</v>
      </c>
      <c r="L1069" s="4" t="str">
        <f>MID(VIC_public_exposure_sites[[#This Row],[Lat-Lon]],FIND(",",VIC_public_exposure_sites[[#This Row],[Lat-Lon]])+1,9999)</f>
        <v xml:space="preserve"> 144.887033</v>
      </c>
    </row>
    <row r="1070" spans="1:12" x14ac:dyDescent="0.6">
      <c r="A1070" s="3">
        <v>44029</v>
      </c>
      <c r="B1070" s="4"/>
      <c r="C1070" s="5" t="s">
        <v>771</v>
      </c>
      <c r="D1070" s="9" t="s">
        <v>762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772</v>
      </c>
      <c r="J1070" s="10" t="s">
        <v>773</v>
      </c>
      <c r="K1070" s="4" t="str">
        <f>LEFT(VIC_public_exposure_sites[[#This Row],[Lat-Lon]],FIND(",",VIC_public_exposure_sites[[#This Row],[Lat-Lon]])-1)</f>
        <v>-37.683338</v>
      </c>
      <c r="L1070" s="4" t="str">
        <f>MID(VIC_public_exposure_sites[[#This Row],[Lat-Lon]],FIND(",",VIC_public_exposure_sites[[#This Row],[Lat-Lon]])+1,9999)</f>
        <v xml:space="preserve"> 144.916360</v>
      </c>
    </row>
    <row r="1071" spans="1:12" x14ac:dyDescent="0.6">
      <c r="A1071" s="3">
        <v>44029</v>
      </c>
      <c r="B1071" s="4"/>
      <c r="C1071" s="5" t="s">
        <v>761</v>
      </c>
      <c r="D1071" s="7" t="s">
        <v>762</v>
      </c>
      <c r="E1071" s="3">
        <f>VIC_public_exposure_sites[[#This Row],[Date]]</f>
        <v>44029</v>
      </c>
      <c r="F1071" s="3">
        <f>VIC_public_exposure_sites[[#This Row],[Exposure Date]]</f>
        <v>44029</v>
      </c>
      <c r="G1071" s="3">
        <f>VIC_public_exposure_sites[[#This Row],[Date]]+14</f>
        <v>44043</v>
      </c>
      <c r="H1071" s="3">
        <f>VIC_public_exposure_sites[[#This Row],[Onset of symptoms up to]]</f>
        <v>44043</v>
      </c>
      <c r="I1071" s="3" t="s">
        <v>763</v>
      </c>
      <c r="J1071" s="10" t="s">
        <v>764</v>
      </c>
      <c r="K1071" s="4" t="str">
        <f>LEFT(VIC_public_exposure_sites[[#This Row],[Lat-Lon]],FIND(",",VIC_public_exposure_sites[[#This Row],[Lat-Lon]])-1)</f>
        <v>-37.838454</v>
      </c>
      <c r="L1071" s="4" t="str">
        <f>MID(VIC_public_exposure_sites[[#This Row],[Lat-Lon]],FIND(",",VIC_public_exposure_sites[[#This Row],[Lat-Lon]])+1,9999)</f>
        <v xml:space="preserve"> 144.919546</v>
      </c>
    </row>
    <row r="1072" spans="1:12" x14ac:dyDescent="0.6">
      <c r="A1072" s="3">
        <v>44029</v>
      </c>
      <c r="B1072" s="4"/>
      <c r="C1072" s="5" t="s">
        <v>619</v>
      </c>
      <c r="D1072" s="9" t="s">
        <v>620</v>
      </c>
      <c r="E1072" s="3">
        <f>VIC_public_exposure_sites[[#This Row],[Date]]</f>
        <v>44029</v>
      </c>
      <c r="F1072" s="3">
        <f>VIC_public_exposure_sites[[#This Row],[Exposure Date]]</f>
        <v>44029</v>
      </c>
      <c r="G1072" s="3">
        <f>VIC_public_exposure_sites[[#This Row],[Date]]+14</f>
        <v>44043</v>
      </c>
      <c r="H1072" s="3">
        <f>VIC_public_exposure_sites[[#This Row],[Onset of symptoms up to]]</f>
        <v>44043</v>
      </c>
      <c r="I1072" s="3" t="s">
        <v>621</v>
      </c>
      <c r="J1072" s="10" t="s">
        <v>622</v>
      </c>
      <c r="K1072" s="4" t="str">
        <f>LEFT(VIC_public_exposure_sites[[#This Row],[Lat-Lon]],FIND(",",VIC_public_exposure_sites[[#This Row],[Lat-Lon]])-1)</f>
        <v>-37.923667</v>
      </c>
      <c r="L1072" s="4" t="str">
        <f>MID(VIC_public_exposure_sites[[#This Row],[Lat-Lon]],FIND(",",VIC_public_exposure_sites[[#This Row],[Lat-Lon]])+1,9999)</f>
        <v xml:space="preserve"> 145.183692</v>
      </c>
    </row>
    <row r="1073" spans="1:12" x14ac:dyDescent="0.6">
      <c r="A1073" s="3">
        <v>44029</v>
      </c>
      <c r="B1073" s="4"/>
      <c r="C1073" s="5" t="s">
        <v>623</v>
      </c>
      <c r="D1073" s="9" t="s">
        <v>620</v>
      </c>
      <c r="E1073" s="3">
        <f>VIC_public_exposure_sites[[#This Row],[Date]]</f>
        <v>44029</v>
      </c>
      <c r="F1073" s="3">
        <f>VIC_public_exposure_sites[[#This Row],[Exposure Date]]</f>
        <v>44029</v>
      </c>
      <c r="G1073" s="3">
        <f>VIC_public_exposure_sites[[#This Row],[Date]]+14</f>
        <v>44043</v>
      </c>
      <c r="H1073" s="3">
        <f>VIC_public_exposure_sites[[#This Row],[Onset of symptoms up to]]</f>
        <v>44043</v>
      </c>
      <c r="I1073" s="3" t="s">
        <v>624</v>
      </c>
      <c r="J1073" s="10" t="s">
        <v>625</v>
      </c>
      <c r="K1073" s="4" t="str">
        <f>LEFT(VIC_public_exposure_sites[[#This Row],[Lat-Lon]],FIND(",",VIC_public_exposure_sites[[#This Row],[Lat-Lon]])-1)</f>
        <v>-37.866756</v>
      </c>
      <c r="L1073" s="4" t="str">
        <f>MID(VIC_public_exposure_sites[[#This Row],[Lat-Lon]],FIND(",",VIC_public_exposure_sites[[#This Row],[Lat-Lon]])+1,9999)</f>
        <v xml:space="preserve"> 145.092297</v>
      </c>
    </row>
    <row r="1074" spans="1:12" x14ac:dyDescent="0.6">
      <c r="A1074" s="3">
        <v>44029</v>
      </c>
      <c r="B1074" s="4"/>
      <c r="C1074" s="5" t="s">
        <v>626</v>
      </c>
      <c r="D1074" s="9" t="s">
        <v>620</v>
      </c>
      <c r="E1074" s="3">
        <f>VIC_public_exposure_sites[[#This Row],[Date]]</f>
        <v>44029</v>
      </c>
      <c r="F1074" s="3">
        <f>VIC_public_exposure_sites[[#This Row],[Exposure Date]]</f>
        <v>44029</v>
      </c>
      <c r="G1074" s="3">
        <f>VIC_public_exposure_sites[[#This Row],[Date]]+14</f>
        <v>44043</v>
      </c>
      <c r="H1074" s="3">
        <f>VIC_public_exposure_sites[[#This Row],[Onset of symptoms up to]]</f>
        <v>44043</v>
      </c>
      <c r="I1074" s="3" t="s">
        <v>627</v>
      </c>
      <c r="J1074" s="10" t="s">
        <v>628</v>
      </c>
      <c r="K1074" s="4" t="str">
        <f>LEFT(VIC_public_exposure_sites[[#This Row],[Lat-Lon]],FIND(",",VIC_public_exposure_sites[[#This Row],[Lat-Lon]])-1)</f>
        <v>-37.747968</v>
      </c>
      <c r="L1074" s="4" t="str">
        <f>MID(VIC_public_exposure_sites[[#This Row],[Lat-Lon]],FIND(",",VIC_public_exposure_sites[[#This Row],[Lat-Lon]])+1,9999)</f>
        <v xml:space="preserve"> 145.046020</v>
      </c>
    </row>
    <row r="1075" spans="1:12" x14ac:dyDescent="0.6">
      <c r="A1075" s="3">
        <v>44029</v>
      </c>
      <c r="B1075" s="4"/>
      <c r="C1075" s="5" t="s">
        <v>629</v>
      </c>
      <c r="D1075" s="9" t="s">
        <v>620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630</v>
      </c>
      <c r="J1075" s="10" t="s">
        <v>631</v>
      </c>
      <c r="K1075" s="4" t="str">
        <f>LEFT(VIC_public_exposure_sites[[#This Row],[Lat-Lon]],FIND(",",VIC_public_exposure_sites[[#This Row],[Lat-Lon]])-1)</f>
        <v>-37.818591</v>
      </c>
      <c r="L1075" s="4" t="str">
        <f>MID(VIC_public_exposure_sites[[#This Row],[Lat-Lon]],FIND(",",VIC_public_exposure_sites[[#This Row],[Lat-Lon]])+1,9999)</f>
        <v xml:space="preserve"> 145.124842</v>
      </c>
    </row>
    <row r="1076" spans="1:12" x14ac:dyDescent="0.6">
      <c r="A1076" s="3">
        <v>44029</v>
      </c>
      <c r="B1076" s="4"/>
      <c r="C1076" s="5" t="s">
        <v>632</v>
      </c>
      <c r="D1076" s="9" t="s">
        <v>620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633</v>
      </c>
      <c r="J1076" s="10" t="s">
        <v>634</v>
      </c>
      <c r="K1076" s="4" t="str">
        <f>LEFT(VIC_public_exposure_sites[[#This Row],[Lat-Lon]],FIND(",",VIC_public_exposure_sites[[#This Row],[Lat-Lon]])-1)</f>
        <v>-36.767837</v>
      </c>
      <c r="L1076" s="4" t="str">
        <f>MID(VIC_public_exposure_sites[[#This Row],[Lat-Lon]],FIND(",",VIC_public_exposure_sites[[#This Row],[Lat-Lon]])+1,9999)</f>
        <v xml:space="preserve"> 144.249712</v>
      </c>
    </row>
    <row r="1077" spans="1:12" x14ac:dyDescent="0.6">
      <c r="A1077" s="3">
        <v>44029</v>
      </c>
      <c r="B1077" s="4"/>
      <c r="C1077" s="5" t="s">
        <v>635</v>
      </c>
      <c r="D1077" s="9" t="s">
        <v>620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636</v>
      </c>
      <c r="J1077" s="10" t="s">
        <v>637</v>
      </c>
      <c r="K1077" s="4" t="str">
        <f>LEFT(VIC_public_exposure_sites[[#This Row],[Lat-Lon]],FIND(",",VIC_public_exposure_sites[[#This Row],[Lat-Lon]])-1)</f>
        <v>-37.562867</v>
      </c>
      <c r="L1077" s="4" t="str">
        <f>MID(VIC_public_exposure_sites[[#This Row],[Lat-Lon]],FIND(",",VIC_public_exposure_sites[[#This Row],[Lat-Lon]])+1,9999)</f>
        <v xml:space="preserve"> 143.843621</v>
      </c>
    </row>
    <row r="1078" spans="1:12" x14ac:dyDescent="0.6">
      <c r="A1078" s="3">
        <v>44029</v>
      </c>
      <c r="B1078" s="4"/>
      <c r="C1078" s="5" t="s">
        <v>638</v>
      </c>
      <c r="D1078" s="9" t="s">
        <v>620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639</v>
      </c>
      <c r="J1078" s="10" t="s">
        <v>640</v>
      </c>
      <c r="K1078" s="4" t="str">
        <f>LEFT(VIC_public_exposure_sites[[#This Row],[Lat-Lon]],FIND(",",VIC_public_exposure_sites[[#This Row],[Lat-Lon]])-1)</f>
        <v>-38.042797</v>
      </c>
      <c r="L1078" s="4" t="str">
        <f>MID(VIC_public_exposure_sites[[#This Row],[Lat-Lon]],FIND(",",VIC_public_exposure_sites[[#This Row],[Lat-Lon]])+1,9999)</f>
        <v xml:space="preserve"> 145.111974</v>
      </c>
    </row>
    <row r="1079" spans="1:12" x14ac:dyDescent="0.6">
      <c r="A1079" s="3">
        <v>44029</v>
      </c>
      <c r="B1079" s="4"/>
      <c r="C1079" s="5" t="s">
        <v>608</v>
      </c>
      <c r="D1079" s="9" t="s">
        <v>604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609</v>
      </c>
      <c r="J1079" s="10" t="s">
        <v>611</v>
      </c>
      <c r="K1079" s="4" t="str">
        <f>LEFT(VIC_public_exposure_sites[[#This Row],[Lat-Lon]],FIND(",",VIC_public_exposure_sites[[#This Row],[Lat-Lon]])-1)</f>
        <v>-37.762424</v>
      </c>
      <c r="L1079" s="4" t="str">
        <f>MID(VIC_public_exposure_sites[[#This Row],[Lat-Lon]],FIND(",",VIC_public_exposure_sites[[#This Row],[Lat-Lon]])+1,9999)</f>
        <v xml:space="preserve"> 144.962731</v>
      </c>
    </row>
    <row r="1080" spans="1:12" x14ac:dyDescent="0.6">
      <c r="A1080" s="3">
        <v>44029</v>
      </c>
      <c r="B1080" s="4"/>
      <c r="C1080" s="5" t="s">
        <v>603</v>
      </c>
      <c r="D1080" s="9" t="s">
        <v>604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605</v>
      </c>
      <c r="J1080" s="3"/>
      <c r="K1080" s="4">
        <v>-37.792993000000003</v>
      </c>
      <c r="L1080" s="4">
        <v>144.74641399999999</v>
      </c>
    </row>
    <row r="1081" spans="1:12" x14ac:dyDescent="0.6">
      <c r="A1081" s="3">
        <v>44029</v>
      </c>
      <c r="B1081" s="4"/>
      <c r="C1081" s="5" t="s">
        <v>606</v>
      </c>
      <c r="D1081" s="9" t="s">
        <v>604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607</v>
      </c>
      <c r="J1081" s="3"/>
      <c r="K1081" s="4">
        <v>-37.862383999999999</v>
      </c>
      <c r="L1081" s="4">
        <v>145.03340399999999</v>
      </c>
    </row>
    <row r="1082" spans="1:12" x14ac:dyDescent="0.6">
      <c r="A1082" s="3">
        <v>44028</v>
      </c>
      <c r="B1082" s="4" t="s">
        <v>749</v>
      </c>
      <c r="C1082" s="5" t="s">
        <v>746</v>
      </c>
      <c r="D1082" s="9" t="s">
        <v>613</v>
      </c>
      <c r="E1082" s="3">
        <f>VIC_public_exposure_sites[[#This Row],[Date]]</f>
        <v>44028</v>
      </c>
      <c r="F1082" s="3">
        <f>VIC_public_exposure_sites[[#This Row],[Exposure Date]]</f>
        <v>44028</v>
      </c>
      <c r="G1082" s="3">
        <f>VIC_public_exposure_sites[[#This Row],[Date]]+14</f>
        <v>44042</v>
      </c>
      <c r="H1082" s="3">
        <f>VIC_public_exposure_sites[[#This Row],[Onset of symptoms up to]]</f>
        <v>44042</v>
      </c>
      <c r="I1082" s="3" t="s">
        <v>747</v>
      </c>
      <c r="J1082" s="10" t="s">
        <v>748</v>
      </c>
      <c r="K1082" s="4" t="str">
        <f>LEFT(VIC_public_exposure_sites[[#This Row],[Lat-Lon]],FIND(",",VIC_public_exposure_sites[[#This Row],[Lat-Lon]])-1)</f>
        <v>-37.837426</v>
      </c>
      <c r="L1082" s="4" t="str">
        <f>MID(VIC_public_exposure_sites[[#This Row],[Lat-Lon]],FIND(",",VIC_public_exposure_sites[[#This Row],[Lat-Lon]])+1,9999)</f>
        <v xml:space="preserve"> 144.996874</v>
      </c>
    </row>
    <row r="1083" spans="1:12" x14ac:dyDescent="0.6">
      <c r="A1083" s="3">
        <v>44028</v>
      </c>
      <c r="B1083" s="4"/>
      <c r="C1083" s="5" t="s">
        <v>578</v>
      </c>
      <c r="D1083" s="9" t="s">
        <v>579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580</v>
      </c>
      <c r="J1083" s="3"/>
      <c r="K1083" s="4">
        <v>-37.807358000000001</v>
      </c>
      <c r="L1083" s="4">
        <v>144.975033</v>
      </c>
    </row>
    <row r="1084" spans="1:12" x14ac:dyDescent="0.6">
      <c r="A1084" s="3">
        <v>44028</v>
      </c>
      <c r="B1084" s="4"/>
      <c r="C1084" s="5" t="s">
        <v>581</v>
      </c>
      <c r="D1084" s="9" t="s">
        <v>579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582</v>
      </c>
      <c r="J1084" s="3"/>
      <c r="K1084" s="4">
        <v>-37.759507999999997</v>
      </c>
      <c r="L1084" s="4">
        <v>144.81631999999999</v>
      </c>
    </row>
    <row r="1085" spans="1:12" x14ac:dyDescent="0.6">
      <c r="A1085" s="3">
        <v>44028</v>
      </c>
      <c r="B1085" s="4"/>
      <c r="C1085" s="5" t="s">
        <v>583</v>
      </c>
      <c r="D1085" s="9" t="s">
        <v>579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584</v>
      </c>
      <c r="J1085" s="3"/>
      <c r="K1085" s="4">
        <v>-37.756163999999998</v>
      </c>
      <c r="L1085" s="4">
        <v>145.06115</v>
      </c>
    </row>
    <row r="1086" spans="1:12" x14ac:dyDescent="0.6">
      <c r="A1086" s="3">
        <v>44028</v>
      </c>
      <c r="B1086" s="4"/>
      <c r="C1086" s="5" t="s">
        <v>585</v>
      </c>
      <c r="D1086" s="9" t="s">
        <v>579</v>
      </c>
      <c r="E1086" s="3">
        <f>VIC_public_exposure_sites[[#This Row],[Date]]</f>
        <v>44028</v>
      </c>
      <c r="F1086" s="3">
        <f>VIC_public_exposure_sites[[#This Row],[Exposure Date]]</f>
        <v>44028</v>
      </c>
      <c r="G1086" s="3">
        <f>VIC_public_exposure_sites[[#This Row],[Date]]+14</f>
        <v>44042</v>
      </c>
      <c r="H1086" s="3">
        <f>VIC_public_exposure_sites[[#This Row],[Onset of symptoms up to]]</f>
        <v>44042</v>
      </c>
      <c r="I1086" s="3" t="s">
        <v>586</v>
      </c>
      <c r="J1086" s="3"/>
      <c r="K1086" s="4">
        <v>-37.976500999999999</v>
      </c>
      <c r="L1086" s="4">
        <v>145.25976399999999</v>
      </c>
    </row>
    <row r="1087" spans="1:12" x14ac:dyDescent="0.6">
      <c r="A1087" s="3">
        <v>44028</v>
      </c>
      <c r="B1087" s="4"/>
      <c r="C1087" s="5" t="s">
        <v>587</v>
      </c>
      <c r="D1087" s="9" t="s">
        <v>579</v>
      </c>
      <c r="E1087" s="3">
        <f>VIC_public_exposure_sites[[#This Row],[Date]]</f>
        <v>44028</v>
      </c>
      <c r="F1087" s="3">
        <f>VIC_public_exposure_sites[[#This Row],[Exposure Date]]</f>
        <v>44028</v>
      </c>
      <c r="G1087" s="3">
        <f>VIC_public_exposure_sites[[#This Row],[Date]]+14</f>
        <v>44042</v>
      </c>
      <c r="H1087" s="3">
        <f>VIC_public_exposure_sites[[#This Row],[Onset of symptoms up to]]</f>
        <v>44042</v>
      </c>
      <c r="I1087" s="3" t="s">
        <v>588</v>
      </c>
      <c r="J1087" s="3"/>
      <c r="K1087" s="4">
        <v>-37.677159000000003</v>
      </c>
      <c r="L1087" s="4">
        <v>145.12527700000001</v>
      </c>
    </row>
    <row r="1088" spans="1:12" x14ac:dyDescent="0.6">
      <c r="A1088" s="3">
        <v>44028</v>
      </c>
      <c r="B1088" s="4"/>
      <c r="C1088" s="5" t="s">
        <v>589</v>
      </c>
      <c r="D1088" s="9" t="s">
        <v>579</v>
      </c>
      <c r="E1088" s="3">
        <f>VIC_public_exposure_sites[[#This Row],[Date]]</f>
        <v>44028</v>
      </c>
      <c r="F1088" s="3">
        <f>VIC_public_exposure_sites[[#This Row],[Exposure Date]]</f>
        <v>44028</v>
      </c>
      <c r="G1088" s="3">
        <f>VIC_public_exposure_sites[[#This Row],[Date]]+14</f>
        <v>44042</v>
      </c>
      <c r="H1088" s="3">
        <f>VIC_public_exposure_sites[[#This Row],[Onset of symptoms up to]]</f>
        <v>44042</v>
      </c>
      <c r="I1088" s="3" t="s">
        <v>590</v>
      </c>
      <c r="J1088" s="3"/>
      <c r="K1088" s="4">
        <v>-37.906852000000001</v>
      </c>
      <c r="L1088" s="4">
        <v>145.00496100000001</v>
      </c>
    </row>
    <row r="1089" spans="1:12" x14ac:dyDescent="0.6">
      <c r="A1089" s="3">
        <v>44028</v>
      </c>
      <c r="B1089" s="4"/>
      <c r="C1089" s="5" t="s">
        <v>591</v>
      </c>
      <c r="D1089" s="9" t="s">
        <v>579</v>
      </c>
      <c r="E1089" s="3">
        <f>VIC_public_exposure_sites[[#This Row],[Date]]</f>
        <v>44028</v>
      </c>
      <c r="F1089" s="3">
        <f>VIC_public_exposure_sites[[#This Row],[Exposure Date]]</f>
        <v>44028</v>
      </c>
      <c r="G1089" s="3">
        <f>VIC_public_exposure_sites[[#This Row],[Date]]+14</f>
        <v>44042</v>
      </c>
      <c r="H1089" s="3">
        <f>VIC_public_exposure_sites[[#This Row],[Onset of symptoms up to]]</f>
        <v>44042</v>
      </c>
      <c r="I1089" s="3" t="s">
        <v>592</v>
      </c>
      <c r="J1089" s="3"/>
      <c r="K1089" s="4">
        <v>-37.706166000000003</v>
      </c>
      <c r="L1089" s="4">
        <v>145.106066</v>
      </c>
    </row>
    <row r="1090" spans="1:12" x14ac:dyDescent="0.6">
      <c r="A1090" s="3">
        <v>44028</v>
      </c>
      <c r="B1090" s="4"/>
      <c r="C1090" s="5" t="s">
        <v>593</v>
      </c>
      <c r="D1090" s="9" t="s">
        <v>579</v>
      </c>
      <c r="E1090" s="3">
        <f>VIC_public_exposure_sites[[#This Row],[Date]]</f>
        <v>44028</v>
      </c>
      <c r="F1090" s="3">
        <f>VIC_public_exposure_sites[[#This Row],[Exposure Date]]</f>
        <v>44028</v>
      </c>
      <c r="G1090" s="3">
        <f>VIC_public_exposure_sites[[#This Row],[Date]]+14</f>
        <v>44042</v>
      </c>
      <c r="H1090" s="3">
        <f>VIC_public_exposure_sites[[#This Row],[Onset of symptoms up to]]</f>
        <v>44042</v>
      </c>
      <c r="I1090" s="3" t="s">
        <v>594</v>
      </c>
      <c r="J1090" s="3"/>
      <c r="K1090" s="4">
        <v>-37.90681</v>
      </c>
      <c r="L1090" s="4">
        <v>144.65359599999999</v>
      </c>
    </row>
    <row r="1091" spans="1:12" x14ac:dyDescent="0.6">
      <c r="A1091" s="3">
        <v>44028</v>
      </c>
      <c r="B1091" s="4"/>
      <c r="C1091" s="5" t="s">
        <v>595</v>
      </c>
      <c r="D1091" s="9" t="s">
        <v>579</v>
      </c>
      <c r="E1091" s="3">
        <f>VIC_public_exposure_sites[[#This Row],[Date]]</f>
        <v>44028</v>
      </c>
      <c r="F1091" s="3">
        <f>VIC_public_exposure_sites[[#This Row],[Exposure Date]]</f>
        <v>44028</v>
      </c>
      <c r="G1091" s="3">
        <f>VIC_public_exposure_sites[[#This Row],[Date]]+14</f>
        <v>44042</v>
      </c>
      <c r="H1091" s="3">
        <f>VIC_public_exposure_sites[[#This Row],[Onset of symptoms up to]]</f>
        <v>44042</v>
      </c>
      <c r="I1091" s="3" t="s">
        <v>596</v>
      </c>
      <c r="J1091" s="3"/>
      <c r="K1091" s="4">
        <v>-37.785843999999997</v>
      </c>
      <c r="L1091" s="4">
        <v>144.83802600000001</v>
      </c>
    </row>
    <row r="1092" spans="1:12" x14ac:dyDescent="0.6">
      <c r="A1092" s="3">
        <v>44028</v>
      </c>
      <c r="B1092" s="4"/>
      <c r="C1092" s="5" t="s">
        <v>597</v>
      </c>
      <c r="D1092" s="9" t="s">
        <v>572</v>
      </c>
      <c r="E1092" s="3">
        <f>VIC_public_exposure_sites[[#This Row],[Date]]</f>
        <v>44028</v>
      </c>
      <c r="F1092" s="3">
        <f>VIC_public_exposure_sites[[#This Row],[Exposure Date]]</f>
        <v>44028</v>
      </c>
      <c r="G1092" s="3">
        <f>VIC_public_exposure_sites[[#This Row],[Date]]+14</f>
        <v>44042</v>
      </c>
      <c r="H1092" s="3">
        <f>VIC_public_exposure_sites[[#This Row],[Onset of symptoms up to]]</f>
        <v>44042</v>
      </c>
      <c r="I1092" s="3" t="s">
        <v>598</v>
      </c>
      <c r="J1092" s="3"/>
      <c r="K1092" s="4">
        <v>-37.820158999999997</v>
      </c>
      <c r="L1092" s="4">
        <v>145.069096</v>
      </c>
    </row>
    <row r="1093" spans="1:12" x14ac:dyDescent="0.6">
      <c r="A1093" s="3">
        <v>44028</v>
      </c>
      <c r="B1093" s="4"/>
      <c r="C1093" s="5" t="s">
        <v>599</v>
      </c>
      <c r="D1093" s="9" t="s">
        <v>572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600</v>
      </c>
      <c r="J1093" s="3"/>
      <c r="K1093" s="4">
        <v>-37.795760000000001</v>
      </c>
      <c r="L1093" s="4">
        <v>145.06327999999999</v>
      </c>
    </row>
    <row r="1094" spans="1:12" x14ac:dyDescent="0.6">
      <c r="A1094" s="3">
        <v>44028</v>
      </c>
      <c r="B1094" s="4"/>
      <c r="C1094" s="5" t="s">
        <v>601</v>
      </c>
      <c r="D1094" s="9" t="s">
        <v>572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602</v>
      </c>
      <c r="J1094" s="3"/>
      <c r="K1094" s="4">
        <v>-37.744900999999999</v>
      </c>
      <c r="L1094" s="4">
        <v>144.75198</v>
      </c>
    </row>
    <row r="1095" spans="1:12" x14ac:dyDescent="0.6">
      <c r="A1095" s="3">
        <v>44028</v>
      </c>
      <c r="B1095" s="4"/>
      <c r="C1095" s="5" t="s">
        <v>576</v>
      </c>
      <c r="D1095" s="9" t="s">
        <v>562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577</v>
      </c>
      <c r="J1095" s="3"/>
      <c r="K1095" s="4">
        <v>-37.813754000000003</v>
      </c>
      <c r="L1095" s="4">
        <v>144.95103900000001</v>
      </c>
    </row>
    <row r="1096" spans="1:12" x14ac:dyDescent="0.6">
      <c r="A1096" s="3">
        <v>44028</v>
      </c>
      <c r="B1096" s="4"/>
      <c r="C1096" s="5" t="s">
        <v>571</v>
      </c>
      <c r="D1096" s="9" t="s">
        <v>572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573</v>
      </c>
      <c r="J1096" s="3"/>
      <c r="K1096" s="4">
        <v>-37.834842000000002</v>
      </c>
      <c r="L1096" s="4">
        <v>145.12528900000001</v>
      </c>
    </row>
    <row r="1097" spans="1:12" x14ac:dyDescent="0.6">
      <c r="A1097" s="3">
        <v>44027</v>
      </c>
      <c r="B1097" s="4"/>
      <c r="C1097" s="5" t="s">
        <v>758</v>
      </c>
      <c r="D1097" s="9" t="s">
        <v>755</v>
      </c>
      <c r="E1097" s="3">
        <f>VIC_public_exposure_sites[[#This Row],[Date]]</f>
        <v>44027</v>
      </c>
      <c r="F1097" s="3">
        <f>VIC_public_exposure_sites[[#This Row],[Exposure Date]]</f>
        <v>44027</v>
      </c>
      <c r="G1097" s="3">
        <f>VIC_public_exposure_sites[[#This Row],[Date]]+14</f>
        <v>44041</v>
      </c>
      <c r="H1097" s="3">
        <f>VIC_public_exposure_sites[[#This Row],[Onset of symptoms up to]]</f>
        <v>44041</v>
      </c>
      <c r="I1097" s="3" t="s">
        <v>759</v>
      </c>
      <c r="J1097" s="10" t="s">
        <v>760</v>
      </c>
      <c r="K1097" s="4" t="str">
        <f>LEFT(VIC_public_exposure_sites[[#This Row],[Lat-Lon]],FIND(",",VIC_public_exposure_sites[[#This Row],[Lat-Lon]])-1)</f>
        <v>-37.758016</v>
      </c>
      <c r="L1097" s="4" t="str">
        <f>MID(VIC_public_exposure_sites[[#This Row],[Lat-Lon]],FIND(",",VIC_public_exposure_sites[[#This Row],[Lat-Lon]])+1,9999)</f>
        <v xml:space="preserve"> 145.071237</v>
      </c>
    </row>
    <row r="1098" spans="1:12" x14ac:dyDescent="0.6">
      <c r="A1098" s="3">
        <v>44027</v>
      </c>
      <c r="B1098" s="4"/>
      <c r="C1098" s="5" t="s">
        <v>653</v>
      </c>
      <c r="D1098" s="7" t="s">
        <v>650</v>
      </c>
      <c r="E1098" s="3">
        <f>VIC_public_exposure_sites[[#This Row],[Date]]</f>
        <v>44027</v>
      </c>
      <c r="F1098" s="3">
        <f>VIC_public_exposure_sites[[#This Row],[Exposure Date]]</f>
        <v>44027</v>
      </c>
      <c r="G1098" s="3">
        <f>VIC_public_exposure_sites[[#This Row],[Date]]+14</f>
        <v>44041</v>
      </c>
      <c r="H1098" s="3">
        <f>VIC_public_exposure_sites[[#This Row],[Onset of symptoms up to]]</f>
        <v>44041</v>
      </c>
      <c r="I1098" s="3" t="s">
        <v>654</v>
      </c>
      <c r="J1098" s="10" t="s">
        <v>655</v>
      </c>
      <c r="K1098" s="4" t="str">
        <f>LEFT(VIC_public_exposure_sites[[#This Row],[Lat-Lon]],FIND(",",VIC_public_exposure_sites[[#This Row],[Lat-Lon]])-1)</f>
        <v>-37.892850</v>
      </c>
      <c r="L1098" s="4" t="str">
        <f>MID(VIC_public_exposure_sites[[#This Row],[Lat-Lon]],FIND(",",VIC_public_exposure_sites[[#This Row],[Lat-Lon]])+1,9999)</f>
        <v xml:space="preserve"> 145.006883</v>
      </c>
    </row>
    <row r="1099" spans="1:12" x14ac:dyDescent="0.6">
      <c r="A1099" s="3">
        <v>44027</v>
      </c>
      <c r="B1099" s="4"/>
      <c r="C1099" s="5" t="s">
        <v>568</v>
      </c>
      <c r="D1099" s="9" t="s">
        <v>562</v>
      </c>
      <c r="E1099" s="3">
        <f>VIC_public_exposure_sites[[#This Row],[Date]]</f>
        <v>44027</v>
      </c>
      <c r="F1099" s="3">
        <f>VIC_public_exposure_sites[[#This Row],[Exposure Date]]</f>
        <v>44027</v>
      </c>
      <c r="G1099" s="3">
        <f>VIC_public_exposure_sites[[#This Row],[Date]]+14</f>
        <v>44041</v>
      </c>
      <c r="H1099" s="3">
        <f>VIC_public_exposure_sites[[#This Row],[Onset of symptoms up to]]</f>
        <v>44041</v>
      </c>
      <c r="I1099" s="3" t="s">
        <v>569</v>
      </c>
      <c r="J1099" s="3"/>
      <c r="K1099" s="4">
        <v>-37.803663</v>
      </c>
      <c r="L1099" s="4">
        <v>144.97426300000001</v>
      </c>
    </row>
    <row r="1100" spans="1:12" x14ac:dyDescent="0.6">
      <c r="A1100" s="3">
        <v>44027</v>
      </c>
      <c r="B1100" s="4"/>
      <c r="C1100" s="5" t="s">
        <v>566</v>
      </c>
      <c r="D1100" s="9" t="s">
        <v>562</v>
      </c>
      <c r="E1100" s="3">
        <f>VIC_public_exposure_sites[[#This Row],[Date]]</f>
        <v>44027</v>
      </c>
      <c r="F1100" s="3">
        <f>VIC_public_exposure_sites[[#This Row],[Exposure Date]]</f>
        <v>44027</v>
      </c>
      <c r="G1100" s="3">
        <f>VIC_public_exposure_sites[[#This Row],[Date]]+14</f>
        <v>44041</v>
      </c>
      <c r="H1100" s="3">
        <f>VIC_public_exposure_sites[[#This Row],[Onset of symptoms up to]]</f>
        <v>44041</v>
      </c>
      <c r="I1100" s="3" t="s">
        <v>567</v>
      </c>
      <c r="J1100" s="3"/>
      <c r="K1100" s="4">
        <v>-37.675645000000003</v>
      </c>
      <c r="L1100" s="4">
        <v>144.95567600000001</v>
      </c>
    </row>
    <row r="1101" spans="1:12" x14ac:dyDescent="0.6">
      <c r="A1101" s="3">
        <v>44027</v>
      </c>
      <c r="B1101" s="4"/>
      <c r="C1101" s="5" t="s">
        <v>564</v>
      </c>
      <c r="D1101" s="7" t="s">
        <v>570</v>
      </c>
      <c r="E1101" s="3">
        <f>VIC_public_exposure_sites[[#This Row],[Date]]</f>
        <v>44027</v>
      </c>
      <c r="F1101" s="3">
        <f>VIC_public_exposure_sites[[#This Row],[Exposure Date]]</f>
        <v>44027</v>
      </c>
      <c r="G1101" s="3">
        <f>VIC_public_exposure_sites[[#This Row],[Date]]+14</f>
        <v>44041</v>
      </c>
      <c r="H1101" s="3">
        <f>VIC_public_exposure_sites[[#This Row],[Onset of symptoms up to]]</f>
        <v>44041</v>
      </c>
      <c r="I1101" s="3" t="s">
        <v>565</v>
      </c>
      <c r="J1101" s="3"/>
      <c r="K1101" s="4">
        <v>-37.818013999999998</v>
      </c>
      <c r="L1101" s="4">
        <v>144.95692500000001</v>
      </c>
    </row>
    <row r="1102" spans="1:12" x14ac:dyDescent="0.6">
      <c r="A1102" s="3">
        <v>44027</v>
      </c>
      <c r="B1102" s="4"/>
      <c r="C1102" s="5" t="s">
        <v>561</v>
      </c>
      <c r="D1102" s="9" t="s">
        <v>562</v>
      </c>
      <c r="E1102" s="3">
        <f>VIC_public_exposure_sites[[#This Row],[Date]]</f>
        <v>44027</v>
      </c>
      <c r="F1102" s="3">
        <f>VIC_public_exposure_sites[[#This Row],[Exposure Date]]</f>
        <v>44027</v>
      </c>
      <c r="G1102" s="3">
        <f>VIC_public_exposure_sites[[#This Row],[Date]]+14</f>
        <v>44041</v>
      </c>
      <c r="H1102" s="3">
        <f>VIC_public_exposure_sites[[#This Row],[Onset of symptoms up to]]</f>
        <v>44041</v>
      </c>
      <c r="I1102" s="3" t="s">
        <v>563</v>
      </c>
      <c r="J1102" s="3"/>
      <c r="K1102" s="4">
        <v>-37.759348000000003</v>
      </c>
      <c r="L1102" s="4">
        <v>144.91490200000001</v>
      </c>
    </row>
    <row r="1103" spans="1:12" x14ac:dyDescent="0.6">
      <c r="A1103" s="3">
        <v>44026</v>
      </c>
      <c r="B1103" s="4"/>
      <c r="C1103" s="5" t="s">
        <v>982</v>
      </c>
      <c r="D1103" s="7" t="s">
        <v>477</v>
      </c>
      <c r="E1103" s="3">
        <f>VIC_public_exposure_sites[[#This Row],[Date]]</f>
        <v>44026</v>
      </c>
      <c r="F1103" s="3">
        <f>VIC_public_exposure_sites[[#This Row],[Exposure Date]]</f>
        <v>44026</v>
      </c>
      <c r="G1103" s="3">
        <f>VIC_public_exposure_sites[[#This Row],[Date]]+14</f>
        <v>44040</v>
      </c>
      <c r="H1103" s="3">
        <f>VIC_public_exposure_sites[[#This Row],[Onset of symptoms up to]]</f>
        <v>44040</v>
      </c>
      <c r="I1103" s="3" t="s">
        <v>983</v>
      </c>
      <c r="J1103" s="10" t="s">
        <v>984</v>
      </c>
      <c r="K1103" s="4" t="str">
        <f>LEFT(VIC_public_exposure_sites[[#This Row],[Lat-Lon]],FIND(",",VIC_public_exposure_sites[[#This Row],[Lat-Lon]])-1)</f>
        <v>-37.727417</v>
      </c>
      <c r="L1103" s="4" t="str">
        <f>MID(VIC_public_exposure_sites[[#This Row],[Lat-Lon]],FIND(",",VIC_public_exposure_sites[[#This Row],[Lat-Lon]])+1,9999)</f>
        <v xml:space="preserve"> 144.806654</v>
      </c>
    </row>
    <row r="1104" spans="1:12" x14ac:dyDescent="0.6">
      <c r="A1104" s="3">
        <v>44026</v>
      </c>
      <c r="B1104" s="4"/>
      <c r="C1104" s="5" t="s">
        <v>558</v>
      </c>
      <c r="D1104" s="9" t="s">
        <v>559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560</v>
      </c>
      <c r="J1104" s="3"/>
      <c r="K1104" s="4">
        <v>-37.894247999999997</v>
      </c>
      <c r="L1104" s="4">
        <v>144.68129500000001</v>
      </c>
    </row>
    <row r="1105" spans="1:12" x14ac:dyDescent="0.6">
      <c r="A1105" s="3">
        <v>44026</v>
      </c>
      <c r="B1105" s="4"/>
      <c r="C1105" s="5" t="s">
        <v>553</v>
      </c>
      <c r="D1105" s="9" t="s">
        <v>554</v>
      </c>
      <c r="E1105" s="3">
        <f>VIC_public_exposure_sites[[#This Row],[Date]]</f>
        <v>44026</v>
      </c>
      <c r="F1105" s="3">
        <f>VIC_public_exposure_sites[[#This Row],[Exposure Date]]</f>
        <v>44026</v>
      </c>
      <c r="G1105" s="3">
        <f>VIC_public_exposure_sites[[#This Row],[Date]]+14</f>
        <v>44040</v>
      </c>
      <c r="H1105" s="3">
        <f>VIC_public_exposure_sites[[#This Row],[Onset of symptoms up to]]</f>
        <v>44040</v>
      </c>
      <c r="I1105" s="3" t="s">
        <v>555</v>
      </c>
      <c r="J1105" s="3"/>
      <c r="K1105" s="4">
        <v>-37.701304999999998</v>
      </c>
      <c r="L1105" s="4">
        <v>145.056894</v>
      </c>
    </row>
    <row r="1106" spans="1:12" x14ac:dyDescent="0.6">
      <c r="A1106" s="3">
        <v>44026</v>
      </c>
      <c r="B1106" s="4"/>
      <c r="C1106" s="5" t="s">
        <v>556</v>
      </c>
      <c r="D1106" s="9" t="s">
        <v>554</v>
      </c>
      <c r="E1106" s="3">
        <f>VIC_public_exposure_sites[[#This Row],[Date]]</f>
        <v>44026</v>
      </c>
      <c r="F1106" s="3">
        <f>VIC_public_exposure_sites[[#This Row],[Exposure Date]]</f>
        <v>44026</v>
      </c>
      <c r="G1106" s="3">
        <f>VIC_public_exposure_sites[[#This Row],[Date]]+14</f>
        <v>44040</v>
      </c>
      <c r="H1106" s="3">
        <f>VIC_public_exposure_sites[[#This Row],[Onset of symptoms up to]]</f>
        <v>44040</v>
      </c>
      <c r="I1106" s="3" t="s">
        <v>557</v>
      </c>
      <c r="J1106" s="3"/>
      <c r="K1106" s="4">
        <v>-37.684350000000002</v>
      </c>
      <c r="L1106" s="4">
        <v>144.91333</v>
      </c>
    </row>
    <row r="1107" spans="1:12" x14ac:dyDescent="0.6">
      <c r="A1107" s="3">
        <v>44026</v>
      </c>
      <c r="B1107" s="4"/>
      <c r="C1107" s="5" t="s">
        <v>550</v>
      </c>
      <c r="D1107" s="8" t="s">
        <v>548</v>
      </c>
      <c r="E1107" s="3">
        <f>VIC_public_exposure_sites[[#This Row],[Date]]</f>
        <v>44026</v>
      </c>
      <c r="F1107" s="3">
        <f>VIC_public_exposure_sites[[#This Row],[Exposure Date]]</f>
        <v>44026</v>
      </c>
      <c r="G1107" s="3">
        <f>VIC_public_exposure_sites[[#This Row],[Date]]+14</f>
        <v>44040</v>
      </c>
      <c r="H1107" s="3">
        <f>VIC_public_exposure_sites[[#This Row],[Onset of symptoms up to]]</f>
        <v>44040</v>
      </c>
      <c r="I1107" s="3" t="s">
        <v>549</v>
      </c>
      <c r="J1107" s="3"/>
      <c r="K1107" s="4">
        <v>-37.794013</v>
      </c>
      <c r="L1107" s="4">
        <v>144.948849</v>
      </c>
    </row>
    <row r="1108" spans="1:12" x14ac:dyDescent="0.6">
      <c r="A1108" s="3">
        <v>44026</v>
      </c>
      <c r="B1108" s="4"/>
      <c r="C1108" s="5" t="s">
        <v>541</v>
      </c>
      <c r="D1108" s="9" t="s">
        <v>522</v>
      </c>
      <c r="E1108" s="3">
        <f>VIC_public_exposure_sites[[#This Row],[Date]]</f>
        <v>44026</v>
      </c>
      <c r="F1108" s="3">
        <f>VIC_public_exposure_sites[[#This Row],[Exposure Date]]</f>
        <v>44026</v>
      </c>
      <c r="G1108" s="3">
        <f>VIC_public_exposure_sites[[#This Row],[Date]]+14</f>
        <v>44040</v>
      </c>
      <c r="H1108" s="3">
        <f>VIC_public_exposure_sites[[#This Row],[Onset of symptoms up to]]</f>
        <v>44040</v>
      </c>
      <c r="I1108" s="3" t="s">
        <v>542</v>
      </c>
      <c r="J1108" s="3"/>
      <c r="K1108" s="4">
        <v>-37.624417999999999</v>
      </c>
      <c r="L1108" s="4">
        <v>145.03753399999999</v>
      </c>
    </row>
    <row r="1109" spans="1:12" x14ac:dyDescent="0.6">
      <c r="A1109" s="3">
        <v>44026</v>
      </c>
      <c r="B1109" s="4"/>
      <c r="C1109" s="5" t="s">
        <v>523</v>
      </c>
      <c r="D1109" s="7" t="s">
        <v>537</v>
      </c>
      <c r="E1109" s="3">
        <f>VIC_public_exposure_sites[[#This Row],[Date]]</f>
        <v>44026</v>
      </c>
      <c r="F1109" s="3">
        <f>VIC_public_exposure_sites[[#This Row],[Exposure Date]]</f>
        <v>44026</v>
      </c>
      <c r="G1109" s="3">
        <f>VIC_public_exposure_sites[[#This Row],[Date]]+14</f>
        <v>44040</v>
      </c>
      <c r="H1109" s="3">
        <f>VIC_public_exposure_sites[[#This Row],[Onset of symptoms up to]]</f>
        <v>44040</v>
      </c>
      <c r="I1109" s="3" t="s">
        <v>524</v>
      </c>
      <c r="J1109" s="3"/>
      <c r="K1109" s="4">
        <v>-37.755099999999999</v>
      </c>
      <c r="L1109" s="4">
        <v>144.85568799999999</v>
      </c>
    </row>
    <row r="1110" spans="1:12" x14ac:dyDescent="0.6">
      <c r="A1110" s="3">
        <v>44026</v>
      </c>
      <c r="B1110" s="4"/>
      <c r="C1110" s="5" t="s">
        <v>525</v>
      </c>
      <c r="D1110" s="7" t="s">
        <v>537</v>
      </c>
      <c r="E1110" s="3">
        <f>VIC_public_exposure_sites[[#This Row],[Date]]</f>
        <v>44026</v>
      </c>
      <c r="F1110" s="3">
        <f>VIC_public_exposure_sites[[#This Row],[Exposure Date]]</f>
        <v>44026</v>
      </c>
      <c r="G1110" s="3">
        <f>VIC_public_exposure_sites[[#This Row],[Date]]+14</f>
        <v>44040</v>
      </c>
      <c r="H1110" s="3">
        <f>VIC_public_exposure_sites[[#This Row],[Onset of symptoms up to]]</f>
        <v>44040</v>
      </c>
      <c r="I1110" s="3" t="s">
        <v>526</v>
      </c>
      <c r="J1110" s="3"/>
      <c r="K1110" s="4">
        <v>-37.621509000000003</v>
      </c>
      <c r="L1110" s="4">
        <v>144.942485</v>
      </c>
    </row>
    <row r="1111" spans="1:12" x14ac:dyDescent="0.6">
      <c r="A1111" s="3">
        <v>44026</v>
      </c>
      <c r="B1111" s="4"/>
      <c r="C1111" s="5" t="s">
        <v>528</v>
      </c>
      <c r="D1111" s="7" t="s">
        <v>537</v>
      </c>
      <c r="E1111" s="3">
        <f>VIC_public_exposure_sites[[#This Row],[Date]]</f>
        <v>44026</v>
      </c>
      <c r="F1111" s="3">
        <f>VIC_public_exposure_sites[[#This Row],[Exposure Date]]</f>
        <v>44026</v>
      </c>
      <c r="G1111" s="3">
        <f>VIC_public_exposure_sites[[#This Row],[Date]]+14</f>
        <v>44040</v>
      </c>
      <c r="H1111" s="3">
        <f>VIC_public_exposure_sites[[#This Row],[Onset of symptoms up to]]</f>
        <v>44040</v>
      </c>
      <c r="I1111" s="3" t="s">
        <v>527</v>
      </c>
      <c r="J1111" s="3"/>
      <c r="K1111" s="4">
        <v>-37.771979999999999</v>
      </c>
      <c r="L1111" s="4">
        <v>144.804867</v>
      </c>
    </row>
    <row r="1112" spans="1:12" x14ac:dyDescent="0.6">
      <c r="A1112" s="3">
        <v>44026</v>
      </c>
      <c r="B1112" s="4"/>
      <c r="C1112" s="5" t="s">
        <v>529</v>
      </c>
      <c r="D1112" s="7" t="s">
        <v>537</v>
      </c>
      <c r="E1112" s="3">
        <f>VIC_public_exposure_sites[[#This Row],[Date]]</f>
        <v>44026</v>
      </c>
      <c r="F1112" s="3">
        <f>VIC_public_exposure_sites[[#This Row],[Exposure Date]]</f>
        <v>44026</v>
      </c>
      <c r="G1112" s="3">
        <f>VIC_public_exposure_sites[[#This Row],[Date]]+14</f>
        <v>44040</v>
      </c>
      <c r="H1112" s="3">
        <f>VIC_public_exposure_sites[[#This Row],[Onset of symptoms up to]]</f>
        <v>44040</v>
      </c>
      <c r="I1112" s="3" t="s">
        <v>530</v>
      </c>
      <c r="J1112" s="3"/>
      <c r="K1112" s="4">
        <v>-38.010221999999999</v>
      </c>
      <c r="L1112" s="4">
        <v>145.21239399999999</v>
      </c>
    </row>
    <row r="1113" spans="1:12" x14ac:dyDescent="0.6">
      <c r="A1113" s="3">
        <v>44026</v>
      </c>
      <c r="B1113" s="4"/>
      <c r="C1113" s="5" t="s">
        <v>536</v>
      </c>
      <c r="D1113" s="7" t="s">
        <v>537</v>
      </c>
      <c r="E1113" s="3">
        <f>VIC_public_exposure_sites[[#This Row],[Date]]</f>
        <v>44026</v>
      </c>
      <c r="F1113" s="3">
        <f>VIC_public_exposure_sites[[#This Row],[Exposure Date]]</f>
        <v>44026</v>
      </c>
      <c r="G1113" s="3">
        <f>VIC_public_exposure_sites[[#This Row],[Date]]+14</f>
        <v>44040</v>
      </c>
      <c r="H1113" s="3">
        <f>VIC_public_exposure_sites[[#This Row],[Onset of symptoms up to]]</f>
        <v>44040</v>
      </c>
      <c r="I1113" s="3" t="s">
        <v>538</v>
      </c>
      <c r="J1113" s="3"/>
      <c r="K1113" s="4">
        <v>-37.736359999999998</v>
      </c>
      <c r="L1113" s="4">
        <v>145.012539</v>
      </c>
    </row>
    <row r="1114" spans="1:12" x14ac:dyDescent="0.6">
      <c r="A1114" s="3">
        <v>44026</v>
      </c>
      <c r="B1114" s="4"/>
      <c r="C1114" s="5" t="s">
        <v>531</v>
      </c>
      <c r="D1114" s="7" t="s">
        <v>537</v>
      </c>
      <c r="E1114" s="3">
        <f>VIC_public_exposure_sites[[#This Row],[Date]]</f>
        <v>44026</v>
      </c>
      <c r="F1114" s="3">
        <f>VIC_public_exposure_sites[[#This Row],[Exposure Date]]</f>
        <v>44026</v>
      </c>
      <c r="G1114" s="3">
        <f>VIC_public_exposure_sites[[#This Row],[Date]]+14</f>
        <v>44040</v>
      </c>
      <c r="H1114" s="3">
        <f>VIC_public_exposure_sites[[#This Row],[Onset of symptoms up to]]</f>
        <v>44040</v>
      </c>
      <c r="I1114" s="3" t="s">
        <v>532</v>
      </c>
      <c r="J1114" s="3"/>
      <c r="K1114" s="4">
        <v>-37.716355999999998</v>
      </c>
      <c r="L1114" s="4">
        <v>144.975854</v>
      </c>
    </row>
    <row r="1115" spans="1:12" x14ac:dyDescent="0.6">
      <c r="A1115" s="3">
        <v>44026</v>
      </c>
      <c r="B1115" s="4"/>
      <c r="C1115" s="5" t="s">
        <v>517</v>
      </c>
      <c r="D1115" s="9" t="s">
        <v>477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518</v>
      </c>
      <c r="J1115" s="3"/>
      <c r="K1115" s="4">
        <v>-37.797693000000002</v>
      </c>
      <c r="L1115" s="4">
        <v>144.80602400000001</v>
      </c>
    </row>
    <row r="1116" spans="1:12" x14ac:dyDescent="0.6">
      <c r="A1116" s="3">
        <v>44025</v>
      </c>
      <c r="B1116" s="4"/>
      <c r="C1116" s="5" t="s">
        <v>989</v>
      </c>
      <c r="D1116" s="9" t="s">
        <v>477</v>
      </c>
      <c r="E1116" s="3">
        <f>VIC_public_exposure_sites[[#This Row],[Date]]</f>
        <v>44025</v>
      </c>
      <c r="F1116" s="3">
        <f>VIC_public_exposure_sites[[#This Row],[Exposure Date]]</f>
        <v>44025</v>
      </c>
      <c r="G1116" s="3">
        <f>VIC_public_exposure_sites[[#This Row],[Date]]+14</f>
        <v>44039</v>
      </c>
      <c r="H1116" s="3">
        <f>VIC_public_exposure_sites[[#This Row],[Onset of symptoms up to]]</f>
        <v>44039</v>
      </c>
      <c r="I1116" s="3" t="s">
        <v>990</v>
      </c>
      <c r="J1116" s="10" t="s">
        <v>991</v>
      </c>
      <c r="K1116" s="4" t="str">
        <f>LEFT(VIC_public_exposure_sites[[#This Row],[Lat-Lon]],FIND(",",VIC_public_exposure_sites[[#This Row],[Lat-Lon]])-1)</f>
        <v>-37.8461994</v>
      </c>
      <c r="L1116" s="4" t="str">
        <f>MID(VIC_public_exposure_sites[[#This Row],[Lat-Lon]],FIND(",",VIC_public_exposure_sites[[#This Row],[Lat-Lon]])+1,9999)</f>
        <v>145.0432809</v>
      </c>
    </row>
    <row r="1117" spans="1:12" x14ac:dyDescent="0.6">
      <c r="A1117" s="3">
        <v>44025</v>
      </c>
      <c r="B1117" s="4"/>
      <c r="C1117" s="5" t="s">
        <v>656</v>
      </c>
      <c r="D1117" s="7" t="s">
        <v>658</v>
      </c>
      <c r="E1117" s="3">
        <f>VIC_public_exposure_sites[[#This Row],[Date]]</f>
        <v>44025</v>
      </c>
      <c r="F1117" s="3">
        <f>VIC_public_exposure_sites[[#This Row],[Exposure Date]]</f>
        <v>44025</v>
      </c>
      <c r="G1117" s="3">
        <f>VIC_public_exposure_sites[[#This Row],[Date]]+14</f>
        <v>44039</v>
      </c>
      <c r="H1117" s="3">
        <f>VIC_public_exposure_sites[[#This Row],[Onset of symptoms up to]]</f>
        <v>44039</v>
      </c>
      <c r="I1117" s="3" t="s">
        <v>659</v>
      </c>
      <c r="J1117" s="10" t="s">
        <v>660</v>
      </c>
      <c r="K1117" s="4" t="str">
        <f>LEFT(VIC_public_exposure_sites[[#This Row],[Lat-Lon]],FIND(",",VIC_public_exposure_sites[[#This Row],[Lat-Lon]])-1)</f>
        <v>-37.756008</v>
      </c>
      <c r="L1117" s="4" t="str">
        <f>MID(VIC_public_exposure_sites[[#This Row],[Lat-Lon]],FIND(",",VIC_public_exposure_sites[[#This Row],[Lat-Lon]])+1,9999)</f>
        <v xml:space="preserve"> 144.753643</v>
      </c>
    </row>
    <row r="1118" spans="1:12" x14ac:dyDescent="0.6">
      <c r="A1118" s="3">
        <v>44025</v>
      </c>
      <c r="B1118" s="4"/>
      <c r="C1118" s="5" t="s">
        <v>657</v>
      </c>
      <c r="D1118" s="7" t="s">
        <v>658</v>
      </c>
      <c r="E1118" s="3">
        <f>VIC_public_exposure_sites[[#This Row],[Date]]</f>
        <v>44025</v>
      </c>
      <c r="F1118" s="3">
        <f>VIC_public_exposure_sites[[#This Row],[Exposure Date]]</f>
        <v>44025</v>
      </c>
      <c r="G1118" s="3">
        <f>VIC_public_exposure_sites[[#This Row],[Date]]+14</f>
        <v>44039</v>
      </c>
      <c r="H1118" s="3">
        <f>VIC_public_exposure_sites[[#This Row],[Onset of symptoms up to]]</f>
        <v>44039</v>
      </c>
      <c r="I1118" s="3" t="s">
        <v>661</v>
      </c>
      <c r="J1118" s="10" t="s">
        <v>662</v>
      </c>
      <c r="K1118" s="4" t="str">
        <f>LEFT(VIC_public_exposure_sites[[#This Row],[Lat-Lon]],FIND(",",VIC_public_exposure_sites[[#This Row],[Lat-Lon]])-1)</f>
        <v>-37.583968</v>
      </c>
      <c r="L1118" s="4" t="str">
        <f>MID(VIC_public_exposure_sites[[#This Row],[Lat-Lon]],FIND(",",VIC_public_exposure_sites[[#This Row],[Lat-Lon]])+1,9999)</f>
        <v xml:space="preserve"> 144.906150</v>
      </c>
    </row>
    <row r="1119" spans="1:12" x14ac:dyDescent="0.6">
      <c r="A1119" s="3">
        <v>44025</v>
      </c>
      <c r="B1119" s="4"/>
      <c r="C1119" s="5" t="s">
        <v>508</v>
      </c>
      <c r="D1119" s="9" t="s">
        <v>509</v>
      </c>
      <c r="E1119" s="3">
        <f>VIC_public_exposure_sites[[#This Row],[Date]]</f>
        <v>44025</v>
      </c>
      <c r="F1119" s="3">
        <f>VIC_public_exposure_sites[[#This Row],[Exposure Date]]</f>
        <v>44025</v>
      </c>
      <c r="G1119" s="3">
        <f>VIC_public_exposure_sites[[#This Row],[Date]]+14</f>
        <v>44039</v>
      </c>
      <c r="H1119" s="3">
        <f>VIC_public_exposure_sites[[#This Row],[Onset of symptoms up to]]</f>
        <v>44039</v>
      </c>
      <c r="I1119" s="3" t="s">
        <v>510</v>
      </c>
      <c r="J1119" s="3"/>
      <c r="K1119" s="4">
        <v>-37.779325999999998</v>
      </c>
      <c r="L1119" s="4">
        <v>144.808335</v>
      </c>
    </row>
    <row r="1120" spans="1:12" x14ac:dyDescent="0.6">
      <c r="A1120" s="3">
        <v>44025</v>
      </c>
      <c r="B1120" s="4"/>
      <c r="C1120" s="5" t="s">
        <v>512</v>
      </c>
      <c r="D1120" s="9" t="s">
        <v>509</v>
      </c>
      <c r="E1120" s="3">
        <f>VIC_public_exposure_sites[[#This Row],[Date]]</f>
        <v>44025</v>
      </c>
      <c r="F1120" s="3">
        <f>VIC_public_exposure_sites[[#This Row],[Exposure Date]]</f>
        <v>44025</v>
      </c>
      <c r="G1120" s="3">
        <f>VIC_public_exposure_sites[[#This Row],[Date]]+14</f>
        <v>44039</v>
      </c>
      <c r="H1120" s="3">
        <f>VIC_public_exposure_sites[[#This Row],[Onset of symptoms up to]]</f>
        <v>44039</v>
      </c>
      <c r="I1120" s="3" t="s">
        <v>511</v>
      </c>
      <c r="J1120" s="3"/>
      <c r="K1120" s="4">
        <v>-37.801549999999999</v>
      </c>
      <c r="L1120" s="4">
        <v>144.87636499999999</v>
      </c>
    </row>
    <row r="1121" spans="1:12" x14ac:dyDescent="0.6">
      <c r="A1121" s="3">
        <v>44025</v>
      </c>
      <c r="B1121" s="4"/>
      <c r="C1121" s="5" t="s">
        <v>500</v>
      </c>
      <c r="D1121" s="9" t="s">
        <v>498</v>
      </c>
      <c r="E1121" s="3">
        <f>VIC_public_exposure_sites[[#This Row],[Date]]</f>
        <v>44025</v>
      </c>
      <c r="F1121" s="3">
        <f>VIC_public_exposure_sites[[#This Row],[Exposure Date]]</f>
        <v>44025</v>
      </c>
      <c r="G1121" s="3">
        <f>VIC_public_exposure_sites[[#This Row],[Date]]+14</f>
        <v>44039</v>
      </c>
      <c r="H1121" s="3">
        <f>VIC_public_exposure_sites[[#This Row],[Onset of symptoms up to]]</f>
        <v>44039</v>
      </c>
      <c r="I1121" s="3" t="s">
        <v>501</v>
      </c>
      <c r="J1121" s="3"/>
      <c r="K1121" s="4">
        <v>-37.817456999999997</v>
      </c>
      <c r="L1121" s="4">
        <v>144.73944800000001</v>
      </c>
    </row>
    <row r="1122" spans="1:12" x14ac:dyDescent="0.6">
      <c r="A1122" s="3">
        <v>44025</v>
      </c>
      <c r="B1122" s="4"/>
      <c r="C1122" s="5" t="s">
        <v>494</v>
      </c>
      <c r="D1122" s="9" t="s">
        <v>495</v>
      </c>
      <c r="E1122" s="3">
        <f>VIC_public_exposure_sites[[#This Row],[Date]]</f>
        <v>44025</v>
      </c>
      <c r="F1122" s="3">
        <f>VIC_public_exposure_sites[[#This Row],[Exposure Date]]</f>
        <v>44025</v>
      </c>
      <c r="G1122" s="3">
        <f>VIC_public_exposure_sites[[#This Row],[Date]]+14</f>
        <v>44039</v>
      </c>
      <c r="H1122" s="3">
        <f>VIC_public_exposure_sites[[#This Row],[Onset of symptoms up to]]</f>
        <v>44039</v>
      </c>
      <c r="I1122" s="3" t="s">
        <v>496</v>
      </c>
      <c r="J1122" s="3"/>
      <c r="K1122" s="4">
        <v>-37.976866000000001</v>
      </c>
      <c r="L1122" s="4">
        <v>145.25922499999999</v>
      </c>
    </row>
    <row r="1123" spans="1:12" x14ac:dyDescent="0.6">
      <c r="A1123" s="3">
        <v>44024</v>
      </c>
      <c r="B1123" s="4"/>
      <c r="C1123" s="5" t="s">
        <v>643</v>
      </c>
      <c r="D1123" s="7" t="s">
        <v>477</v>
      </c>
      <c r="E1123" s="3">
        <f>VIC_public_exposure_sites[[#This Row],[Date]]</f>
        <v>44024</v>
      </c>
      <c r="F1123" s="3">
        <f>VIC_public_exposure_sites[[#This Row],[Exposure Date]]</f>
        <v>44024</v>
      </c>
      <c r="G1123" s="3">
        <f>VIC_public_exposure_sites[[#This Row],[Date]]+14</f>
        <v>44038</v>
      </c>
      <c r="H1123" s="3">
        <f>VIC_public_exposure_sites[[#This Row],[Onset of symptoms up to]]</f>
        <v>44038</v>
      </c>
      <c r="I1123" s="3" t="s">
        <v>644</v>
      </c>
      <c r="J1123" s="10" t="s">
        <v>645</v>
      </c>
      <c r="K1123" s="4" t="str">
        <f>LEFT(VIC_public_exposure_sites[[#This Row],[Lat-Lon]],FIND(",",VIC_public_exposure_sites[[#This Row],[Lat-Lon]])-1)</f>
        <v>-37.701829</v>
      </c>
      <c r="L1123" s="4" t="str">
        <f>MID(VIC_public_exposure_sites[[#This Row],[Lat-Lon]],FIND(",",VIC_public_exposure_sites[[#This Row],[Lat-Lon]])+1,9999)</f>
        <v xml:space="preserve"> 144.574408</v>
      </c>
    </row>
    <row r="1124" spans="1:12" x14ac:dyDescent="0.6">
      <c r="A1124" s="3">
        <v>44024</v>
      </c>
      <c r="B1124" s="4"/>
      <c r="C1124" s="5" t="s">
        <v>612</v>
      </c>
      <c r="D1124" s="9" t="s">
        <v>613</v>
      </c>
      <c r="E1124" s="3">
        <f>VIC_public_exposure_sites[[#This Row],[Date]]</f>
        <v>44024</v>
      </c>
      <c r="F1124" s="3">
        <f>VIC_public_exposure_sites[[#This Row],[Exposure Date]]</f>
        <v>44024</v>
      </c>
      <c r="G1124" s="3">
        <f>VIC_public_exposure_sites[[#This Row],[Date]]+14</f>
        <v>44038</v>
      </c>
      <c r="H1124" s="3">
        <f>VIC_public_exposure_sites[[#This Row],[Onset of symptoms up to]]</f>
        <v>44038</v>
      </c>
      <c r="I1124" s="3" t="s">
        <v>614</v>
      </c>
      <c r="J1124" s="10" t="s">
        <v>615</v>
      </c>
      <c r="K1124" s="4" t="str">
        <f>LEFT(VIC_public_exposure_sites[[#This Row],[Lat-Lon]],FIND(",",VIC_public_exposure_sites[[#This Row],[Lat-Lon]])-1)</f>
        <v>-37.809909</v>
      </c>
      <c r="L1124" s="4" t="str">
        <f>MID(VIC_public_exposure_sites[[#This Row],[Lat-Lon]],FIND(",",VIC_public_exposure_sites[[#This Row],[Lat-Lon]])+1,9999)</f>
        <v xml:space="preserve"> 144.995500</v>
      </c>
    </row>
    <row r="1125" spans="1:12" x14ac:dyDescent="0.6">
      <c r="A1125" s="3">
        <v>44024</v>
      </c>
      <c r="B1125" s="4"/>
      <c r="C1125" s="5" t="s">
        <v>616</v>
      </c>
      <c r="D1125" s="9" t="s">
        <v>613</v>
      </c>
      <c r="E1125" s="3">
        <f>VIC_public_exposure_sites[[#This Row],[Date]]</f>
        <v>44024</v>
      </c>
      <c r="F1125" s="3">
        <f>VIC_public_exposure_sites[[#This Row],[Exposure Date]]</f>
        <v>44024</v>
      </c>
      <c r="G1125" s="3">
        <f>VIC_public_exposure_sites[[#This Row],[Date]]+14</f>
        <v>44038</v>
      </c>
      <c r="H1125" s="3">
        <f>VIC_public_exposure_sites[[#This Row],[Onset of symptoms up to]]</f>
        <v>44038</v>
      </c>
      <c r="I1125" s="3" t="s">
        <v>617</v>
      </c>
      <c r="J1125" s="10" t="s">
        <v>618</v>
      </c>
      <c r="K1125" s="4" t="str">
        <f>LEFT(VIC_public_exposure_sites[[#This Row],[Lat-Lon]],FIND(",",VIC_public_exposure_sites[[#This Row],[Lat-Lon]])-1)</f>
        <v>-37.839986</v>
      </c>
      <c r="L1125" s="4" t="str">
        <f>MID(VIC_public_exposure_sites[[#This Row],[Lat-Lon]],FIND(",",VIC_public_exposure_sites[[#This Row],[Lat-Lon]])+1,9999)</f>
        <v xml:space="preserve"> 144.673961</v>
      </c>
    </row>
    <row r="1126" spans="1:12" x14ac:dyDescent="0.6">
      <c r="A1126" s="3">
        <v>44024</v>
      </c>
      <c r="B1126" s="4"/>
      <c r="C1126" s="5" t="s">
        <v>497</v>
      </c>
      <c r="D1126" s="9" t="s">
        <v>498</v>
      </c>
      <c r="E1126" s="3">
        <f>VIC_public_exposure_sites[[#This Row],[Date]]</f>
        <v>44024</v>
      </c>
      <c r="F1126" s="3">
        <f>VIC_public_exposure_sites[[#This Row],[Exposure Date]]</f>
        <v>44024</v>
      </c>
      <c r="G1126" s="3">
        <f>VIC_public_exposure_sites[[#This Row],[Date]]+14</f>
        <v>44038</v>
      </c>
      <c r="H1126" s="3">
        <f>VIC_public_exposure_sites[[#This Row],[Onset of symptoms up to]]</f>
        <v>44038</v>
      </c>
      <c r="I1126" s="3" t="s">
        <v>499</v>
      </c>
      <c r="J1126" s="3"/>
      <c r="K1126" s="4">
        <v>-37.755011000000003</v>
      </c>
      <c r="L1126" s="4">
        <v>145.06057699999999</v>
      </c>
    </row>
    <row r="1127" spans="1:12" x14ac:dyDescent="0.6">
      <c r="A1127" s="3">
        <v>44024</v>
      </c>
      <c r="B1127" s="4"/>
      <c r="C1127" s="5" t="s">
        <v>468</v>
      </c>
      <c r="D1127" s="9" t="s">
        <v>472</v>
      </c>
      <c r="E1127" s="3">
        <f>VIC_public_exposure_sites[[#This Row],[Date]]</f>
        <v>44024</v>
      </c>
      <c r="F1127" s="3">
        <f>VIC_public_exposure_sites[[#This Row],[Exposure Date]]</f>
        <v>44024</v>
      </c>
      <c r="G1127" s="3">
        <f>VIC_public_exposure_sites[[#This Row],[Date]]+14</f>
        <v>44038</v>
      </c>
      <c r="H1127" s="3">
        <f>VIC_public_exposure_sites[[#This Row],[Onset of symptoms up to]]</f>
        <v>44038</v>
      </c>
      <c r="I1127" s="3" t="s">
        <v>473</v>
      </c>
      <c r="J1127" s="3"/>
      <c r="K1127" s="4">
        <v>-37.851374999999997</v>
      </c>
      <c r="L1127" s="4">
        <v>144.98317</v>
      </c>
    </row>
    <row r="1128" spans="1:12" x14ac:dyDescent="0.6">
      <c r="A1128" s="3">
        <v>44023</v>
      </c>
      <c r="B1128" s="4"/>
      <c r="C1128" s="5" t="s">
        <v>861</v>
      </c>
      <c r="D1128" s="7" t="s">
        <v>860</v>
      </c>
      <c r="E1128" s="3">
        <f>VIC_public_exposure_sites[[#This Row],[Date]]</f>
        <v>44023</v>
      </c>
      <c r="F1128" s="3">
        <f>VIC_public_exposure_sites[[#This Row],[Exposure Date]]</f>
        <v>44023</v>
      </c>
      <c r="G1128" s="3">
        <f>VIC_public_exposure_sites[[#This Row],[Date]]+14</f>
        <v>44037</v>
      </c>
      <c r="H1128" s="3">
        <f>VIC_public_exposure_sites[[#This Row],[Onset of symptoms up to]]</f>
        <v>44037</v>
      </c>
      <c r="I1128" s="3" t="s">
        <v>862</v>
      </c>
      <c r="J1128" s="10" t="s">
        <v>863</v>
      </c>
      <c r="K1128" s="4" t="str">
        <f>LEFT(VIC_public_exposure_sites[[#This Row],[Lat-Lon]],FIND(",",VIC_public_exposure_sites[[#This Row],[Lat-Lon]])-1)</f>
        <v>-36.709321</v>
      </c>
      <c r="L1128" s="4" t="str">
        <f>MID(VIC_public_exposure_sites[[#This Row],[Lat-Lon]],FIND(",",VIC_public_exposure_sites[[#This Row],[Lat-Lon]])+1,9999)</f>
        <v xml:space="preserve"> 142.194958</v>
      </c>
    </row>
    <row r="1129" spans="1:12" x14ac:dyDescent="0.6">
      <c r="A1129" s="3">
        <v>44023</v>
      </c>
      <c r="B1129" s="4"/>
      <c r="C1129" s="5" t="s">
        <v>453</v>
      </c>
      <c r="D1129" s="7" t="s">
        <v>452</v>
      </c>
      <c r="E1129" s="3">
        <f>VIC_public_exposure_sites[[#This Row],[Date]]</f>
        <v>44023</v>
      </c>
      <c r="F1129" s="3">
        <f>VIC_public_exposure_sites[[#This Row],[Exposure Date]]</f>
        <v>44023</v>
      </c>
      <c r="G1129" s="3">
        <f>VIC_public_exposure_sites[[#This Row],[Date]]+14</f>
        <v>44037</v>
      </c>
      <c r="H1129" s="3">
        <f>VIC_public_exposure_sites[[#This Row],[Onset of symptoms up to]]</f>
        <v>44037</v>
      </c>
      <c r="I1129" s="3" t="s">
        <v>454</v>
      </c>
      <c r="J1129" s="3"/>
      <c r="K1129" s="4">
        <v>-37.824803000000003</v>
      </c>
      <c r="L1129" s="4">
        <v>144.73712399999999</v>
      </c>
    </row>
    <row r="1130" spans="1:12" x14ac:dyDescent="0.6">
      <c r="A1130" s="3">
        <v>44023</v>
      </c>
      <c r="B1130" s="4"/>
      <c r="C1130" s="5" t="s">
        <v>455</v>
      </c>
      <c r="D1130" s="7" t="s">
        <v>452</v>
      </c>
      <c r="E1130" s="3">
        <f>VIC_public_exposure_sites[[#This Row],[Date]]</f>
        <v>44023</v>
      </c>
      <c r="F1130" s="3">
        <f>VIC_public_exposure_sites[[#This Row],[Exposure Date]]</f>
        <v>44023</v>
      </c>
      <c r="G1130" s="3">
        <f>VIC_public_exposure_sites[[#This Row],[Date]]+14</f>
        <v>44037</v>
      </c>
      <c r="H1130" s="3">
        <f>VIC_public_exposure_sites[[#This Row],[Onset of symptoms up to]]</f>
        <v>44037</v>
      </c>
      <c r="I1130" s="3" t="s">
        <v>456</v>
      </c>
      <c r="J1130" s="3"/>
      <c r="K1130" s="4">
        <v>-37.814079999999997</v>
      </c>
      <c r="L1130" s="4">
        <v>145.11845299999999</v>
      </c>
    </row>
    <row r="1131" spans="1:12" x14ac:dyDescent="0.6">
      <c r="A1131" s="3">
        <v>44023</v>
      </c>
      <c r="B1131" s="4"/>
      <c r="C1131" s="5" t="s">
        <v>460</v>
      </c>
      <c r="D1131" s="7" t="s">
        <v>452</v>
      </c>
      <c r="E1131" s="3">
        <f>VIC_public_exposure_sites[[#This Row],[Date]]</f>
        <v>44023</v>
      </c>
      <c r="F1131" s="3">
        <f>VIC_public_exposure_sites[[#This Row],[Exposure Date]]</f>
        <v>44023</v>
      </c>
      <c r="G1131" s="3">
        <f>VIC_public_exposure_sites[[#This Row],[Date]]+14</f>
        <v>44037</v>
      </c>
      <c r="H1131" s="3">
        <f>VIC_public_exposure_sites[[#This Row],[Onset of symptoms up to]]</f>
        <v>44037</v>
      </c>
      <c r="I1131" s="3" t="s">
        <v>461</v>
      </c>
      <c r="J1131" s="3"/>
      <c r="K1131" s="4">
        <v>-37.794601999999998</v>
      </c>
      <c r="L1131" s="4">
        <v>144.96826100000001</v>
      </c>
    </row>
    <row r="1132" spans="1:12" x14ac:dyDescent="0.6">
      <c r="A1132" s="3">
        <v>44023</v>
      </c>
      <c r="B1132" s="4"/>
      <c r="C1132" s="5" t="s">
        <v>462</v>
      </c>
      <c r="D1132" s="8" t="s">
        <v>458</v>
      </c>
      <c r="E1132" s="3">
        <f>VIC_public_exposure_sites[[#This Row],[Date]]</f>
        <v>44023</v>
      </c>
      <c r="F1132" s="3">
        <f>VIC_public_exposure_sites[[#This Row],[Exposure Date]]</f>
        <v>44023</v>
      </c>
      <c r="G1132" s="3">
        <f>VIC_public_exposure_sites[[#This Row],[Date]]+14</f>
        <v>44037</v>
      </c>
      <c r="H1132" s="3">
        <f>VIC_public_exposure_sites[[#This Row],[Onset of symptoms up to]]</f>
        <v>44037</v>
      </c>
      <c r="I1132" s="3" t="s">
        <v>464</v>
      </c>
      <c r="J1132" s="3"/>
      <c r="K1132" s="4">
        <v>-37.358240000000002</v>
      </c>
      <c r="L1132" s="4">
        <v>144.52577299999999</v>
      </c>
    </row>
    <row r="1133" spans="1:12" x14ac:dyDescent="0.6">
      <c r="A1133" s="3">
        <v>44022</v>
      </c>
      <c r="B1133" s="4"/>
      <c r="C1133" s="5" t="s">
        <v>754</v>
      </c>
      <c r="D1133" s="7" t="s">
        <v>755</v>
      </c>
      <c r="E1133" s="3">
        <f>VIC_public_exposure_sites[[#This Row],[Date]]</f>
        <v>44022</v>
      </c>
      <c r="F1133" s="3">
        <f>VIC_public_exposure_sites[[#This Row],[Exposure Date]]</f>
        <v>44022</v>
      </c>
      <c r="G1133" s="3">
        <f>VIC_public_exposure_sites[[#This Row],[Date]]+14</f>
        <v>44036</v>
      </c>
      <c r="H1133" s="3">
        <f>VIC_public_exposure_sites[[#This Row],[Onset of symptoms up to]]</f>
        <v>44036</v>
      </c>
      <c r="I1133" s="3" t="s">
        <v>756</v>
      </c>
      <c r="J1133" s="10" t="s">
        <v>757</v>
      </c>
      <c r="K1133" s="4" t="str">
        <f>LEFT(VIC_public_exposure_sites[[#This Row],[Lat-Lon]],FIND(",",VIC_public_exposure_sites[[#This Row],[Lat-Lon]])-1)</f>
        <v>-37.813503</v>
      </c>
      <c r="L1133" s="4" t="str">
        <f>MID(VIC_public_exposure_sites[[#This Row],[Lat-Lon]],FIND(",",VIC_public_exposure_sites[[#This Row],[Lat-Lon]])+1,9999)</f>
        <v xml:space="preserve"> 144.956997</v>
      </c>
    </row>
    <row r="1134" spans="1:12" x14ac:dyDescent="0.6">
      <c r="A1134" s="3">
        <v>44022</v>
      </c>
      <c r="B1134" s="4"/>
      <c r="C1134" s="5" t="s">
        <v>574</v>
      </c>
      <c r="D1134" s="8" t="s">
        <v>562</v>
      </c>
      <c r="E1134" s="3">
        <f>VIC_public_exposure_sites[[#This Row],[Date]]</f>
        <v>44022</v>
      </c>
      <c r="F1134" s="3">
        <f>VIC_public_exposure_sites[[#This Row],[Exposure Date]]</f>
        <v>44022</v>
      </c>
      <c r="G1134" s="3">
        <f>VIC_public_exposure_sites[[#This Row],[Date]]+14</f>
        <v>44036</v>
      </c>
      <c r="H1134" s="3">
        <f>VIC_public_exposure_sites[[#This Row],[Onset of symptoms up to]]</f>
        <v>44036</v>
      </c>
      <c r="I1134" s="3" t="s">
        <v>575</v>
      </c>
      <c r="J1134" s="3"/>
      <c r="K1134" s="4">
        <v>-36.381349999999998</v>
      </c>
      <c r="L1134" s="4">
        <v>145.39802</v>
      </c>
    </row>
    <row r="1135" spans="1:12" x14ac:dyDescent="0.6">
      <c r="A1135" s="3">
        <v>44022</v>
      </c>
      <c r="B1135" s="4"/>
      <c r="C1135" s="5" t="s">
        <v>552</v>
      </c>
      <c r="D1135" s="8" t="s">
        <v>522</v>
      </c>
      <c r="E1135" s="3">
        <f>VIC_public_exposure_sites[[#This Row],[Date]]</f>
        <v>44022</v>
      </c>
      <c r="F1135" s="3">
        <f>VIC_public_exposure_sites[[#This Row],[Exposure Date]]</f>
        <v>44022</v>
      </c>
      <c r="G1135" s="3">
        <f>VIC_public_exposure_sites[[#This Row],[Date]]+14</f>
        <v>44036</v>
      </c>
      <c r="H1135" s="3">
        <f>VIC_public_exposure_sites[[#This Row],[Onset of symptoms up to]]</f>
        <v>44036</v>
      </c>
      <c r="I1135" s="3" t="s">
        <v>551</v>
      </c>
      <c r="J1135" s="3"/>
      <c r="K1135" s="4">
        <v>-37.749136</v>
      </c>
      <c r="L1135" s="4">
        <v>144.935405</v>
      </c>
    </row>
    <row r="1136" spans="1:12" x14ac:dyDescent="0.6">
      <c r="A1136" s="3">
        <v>44022</v>
      </c>
      <c r="B1136" s="4"/>
      <c r="C1136" s="5" t="s">
        <v>547</v>
      </c>
      <c r="D1136" s="8" t="s">
        <v>548</v>
      </c>
      <c r="E1136" s="3">
        <f>VIC_public_exposure_sites[[#This Row],[Date]]</f>
        <v>44022</v>
      </c>
      <c r="F1136" s="3">
        <f>VIC_public_exposure_sites[[#This Row],[Exposure Date]]</f>
        <v>44022</v>
      </c>
      <c r="G1136" s="3">
        <f>VIC_public_exposure_sites[[#This Row],[Date]]+14</f>
        <v>44036</v>
      </c>
      <c r="H1136" s="3">
        <f>VIC_public_exposure_sites[[#This Row],[Onset of symptoms up to]]</f>
        <v>44036</v>
      </c>
      <c r="I1136" s="3" t="s">
        <v>549</v>
      </c>
      <c r="J1136" s="3"/>
      <c r="K1136" s="4">
        <v>-37.794013</v>
      </c>
      <c r="L1136" s="4">
        <v>144.948849</v>
      </c>
    </row>
    <row r="1137" spans="1:12" x14ac:dyDescent="0.6">
      <c r="A1137" s="3">
        <v>44022</v>
      </c>
      <c r="B1137" s="4"/>
      <c r="C1137" s="5" t="s">
        <v>471</v>
      </c>
      <c r="D1137" s="8" t="s">
        <v>469</v>
      </c>
      <c r="E1137" s="3">
        <f>VIC_public_exposure_sites[[#This Row],[Date]]</f>
        <v>44022</v>
      </c>
      <c r="F1137" s="3">
        <f>VIC_public_exposure_sites[[#This Row],[Exposure Date]]</f>
        <v>44022</v>
      </c>
      <c r="G1137" s="3">
        <f>VIC_public_exposure_sites[[#This Row],[Date]]+14</f>
        <v>44036</v>
      </c>
      <c r="H1137" s="3">
        <f>VIC_public_exposure_sites[[#This Row],[Onset of symptoms up to]]</f>
        <v>44036</v>
      </c>
      <c r="I1137" s="3" t="s">
        <v>474</v>
      </c>
      <c r="J1137" s="3"/>
      <c r="K1137" s="4">
        <v>-35.355944999999998</v>
      </c>
      <c r="L1137" s="4">
        <v>143.56270499999999</v>
      </c>
    </row>
    <row r="1138" spans="1:12" x14ac:dyDescent="0.6">
      <c r="A1138" s="3">
        <v>44022</v>
      </c>
      <c r="B1138" s="4"/>
      <c r="C1138" s="5" t="s">
        <v>463</v>
      </c>
      <c r="D1138" s="8" t="s">
        <v>458</v>
      </c>
      <c r="E1138" s="3">
        <f>VIC_public_exposure_sites[[#This Row],[Date]]</f>
        <v>44022</v>
      </c>
      <c r="F1138" s="3">
        <f>VIC_public_exposure_sites[[#This Row],[Exposure Date]]</f>
        <v>44022</v>
      </c>
      <c r="G1138" s="3">
        <f>VIC_public_exposure_sites[[#This Row],[Date]]+14</f>
        <v>44036</v>
      </c>
      <c r="H1138" s="3">
        <f>VIC_public_exposure_sites[[#This Row],[Onset of symptoms up to]]</f>
        <v>44036</v>
      </c>
      <c r="I1138" s="3" t="s">
        <v>465</v>
      </c>
      <c r="J1138" s="3"/>
      <c r="K1138" s="4">
        <v>-37.783650000000002</v>
      </c>
      <c r="L1138" s="4">
        <v>144.77145999999999</v>
      </c>
    </row>
    <row r="1139" spans="1:12" x14ac:dyDescent="0.6">
      <c r="A1139" s="3">
        <v>44022</v>
      </c>
      <c r="B1139" s="4"/>
      <c r="C1139" s="5" t="s">
        <v>442</v>
      </c>
      <c r="D1139" s="9" t="s">
        <v>443</v>
      </c>
      <c r="E1139" s="3">
        <f>VIC_public_exposure_sites[[#This Row],[Date]]</f>
        <v>44022</v>
      </c>
      <c r="F1139" s="3">
        <f>VIC_public_exposure_sites[[#This Row],[Exposure Date]]</f>
        <v>44022</v>
      </c>
      <c r="G1139" s="3">
        <f>VIC_public_exposure_sites[[#This Row],[Date]]+14</f>
        <v>44036</v>
      </c>
      <c r="H1139" s="3">
        <f>VIC_public_exposure_sites[[#This Row],[Onset of symptoms up to]]</f>
        <v>44036</v>
      </c>
      <c r="I1139" s="3" t="s">
        <v>444</v>
      </c>
      <c r="J1139" s="3"/>
      <c r="K1139" s="4">
        <v>-37.808951999999998</v>
      </c>
      <c r="L1139" s="4">
        <v>144.850888</v>
      </c>
    </row>
    <row r="1140" spans="1:12" x14ac:dyDescent="0.6">
      <c r="A1140" s="3">
        <v>44022</v>
      </c>
      <c r="B1140" s="4"/>
      <c r="C1140" s="5" t="s">
        <v>446</v>
      </c>
      <c r="D1140" s="9" t="s">
        <v>443</v>
      </c>
      <c r="E1140" s="3">
        <f>VIC_public_exposure_sites[[#This Row],[Date]]</f>
        <v>44022</v>
      </c>
      <c r="F1140" s="3">
        <f>VIC_public_exposure_sites[[#This Row],[Exposure Date]]</f>
        <v>44022</v>
      </c>
      <c r="G1140" s="3">
        <f>VIC_public_exposure_sites[[#This Row],[Date]]+14</f>
        <v>44036</v>
      </c>
      <c r="H1140" s="3">
        <f>VIC_public_exposure_sites[[#This Row],[Onset of symptoms up to]]</f>
        <v>44036</v>
      </c>
      <c r="I1140" s="3" t="s">
        <v>445</v>
      </c>
      <c r="J1140" s="3"/>
      <c r="K1140" s="4">
        <v>-37.799979999999998</v>
      </c>
      <c r="L1140" s="4">
        <v>144.907861</v>
      </c>
    </row>
    <row r="1141" spans="1:12" x14ac:dyDescent="0.6">
      <c r="A1141" s="3">
        <v>44022</v>
      </c>
      <c r="B1141" s="4"/>
      <c r="C1141" s="5" t="s">
        <v>447</v>
      </c>
      <c r="D1141" s="9" t="s">
        <v>443</v>
      </c>
      <c r="E1141" s="3">
        <f>VIC_public_exposure_sites[[#This Row],[Date]]</f>
        <v>44022</v>
      </c>
      <c r="F1141" s="3">
        <f>VIC_public_exposure_sites[[#This Row],[Exposure Date]]</f>
        <v>44022</v>
      </c>
      <c r="G1141" s="3">
        <f>VIC_public_exposure_sites[[#This Row],[Date]]+14</f>
        <v>44036</v>
      </c>
      <c r="H1141" s="3">
        <f>VIC_public_exposure_sites[[#This Row],[Onset of symptoms up to]]</f>
        <v>44036</v>
      </c>
      <c r="I1141" s="3" t="s">
        <v>448</v>
      </c>
      <c r="J1141" s="3"/>
      <c r="K1141" s="4">
        <v>-37.668750000000003</v>
      </c>
      <c r="L1141" s="4">
        <v>144.929709</v>
      </c>
    </row>
    <row r="1142" spans="1:12" x14ac:dyDescent="0.6">
      <c r="A1142" s="3">
        <v>44021</v>
      </c>
      <c r="B1142" s="4"/>
      <c r="C1142" s="5" t="s">
        <v>776</v>
      </c>
      <c r="D1142" s="7" t="s">
        <v>477</v>
      </c>
      <c r="E1142" s="3">
        <f>VIC_public_exposure_sites[[#This Row],[Date]]</f>
        <v>44021</v>
      </c>
      <c r="F1142" s="3">
        <f>VIC_public_exposure_sites[[#This Row],[Exposure Date]]</f>
        <v>44021</v>
      </c>
      <c r="G1142" s="3">
        <f>VIC_public_exposure_sites[[#This Row],[Date]]+14</f>
        <v>44035</v>
      </c>
      <c r="H1142" s="3">
        <f>VIC_public_exposure_sites[[#This Row],[Onset of symptoms up to]]</f>
        <v>44035</v>
      </c>
      <c r="I1142" s="3" t="s">
        <v>641</v>
      </c>
      <c r="J1142" s="10" t="s">
        <v>642</v>
      </c>
      <c r="K1142" s="4" t="str">
        <f>LEFT(VIC_public_exposure_sites[[#This Row],[Lat-Lon]],FIND(",",VIC_public_exposure_sites[[#This Row],[Lat-Lon]])-1)</f>
        <v>-37.859720</v>
      </c>
      <c r="L1142" s="4" t="str">
        <f>MID(VIC_public_exposure_sites[[#This Row],[Lat-Lon]],FIND(",",VIC_public_exposure_sites[[#This Row],[Lat-Lon]])+1,9999)</f>
        <v xml:space="preserve"> 144.666382</v>
      </c>
    </row>
    <row r="1143" spans="1:12" x14ac:dyDescent="0.6">
      <c r="A1143" s="3">
        <v>44021</v>
      </c>
      <c r="B1143" s="4"/>
      <c r="C1143" s="5" t="s">
        <v>539</v>
      </c>
      <c r="D1143" s="9" t="s">
        <v>522</v>
      </c>
      <c r="E1143" s="3">
        <f>VIC_public_exposure_sites[[#This Row],[Date]]</f>
        <v>44021</v>
      </c>
      <c r="F1143" s="3">
        <f>VIC_public_exposure_sites[[#This Row],[Exposure Date]]</f>
        <v>44021</v>
      </c>
      <c r="G1143" s="3">
        <f>VIC_public_exposure_sites[[#This Row],[Date]]+14</f>
        <v>44035</v>
      </c>
      <c r="H1143" s="3">
        <f>VIC_public_exposure_sites[[#This Row],[Onset of symptoms up to]]</f>
        <v>44035</v>
      </c>
      <c r="I1143" s="3" t="s">
        <v>540</v>
      </c>
      <c r="J1143" s="3"/>
      <c r="K1143" s="4">
        <v>-37.877989999999997</v>
      </c>
      <c r="L1143" s="4">
        <v>145.16518300000001</v>
      </c>
    </row>
    <row r="1144" spans="1:12" x14ac:dyDescent="0.6">
      <c r="A1144" s="3">
        <v>44021</v>
      </c>
      <c r="B1144" s="4"/>
      <c r="C1144" s="5" t="s">
        <v>466</v>
      </c>
      <c r="D1144" s="8" t="s">
        <v>458</v>
      </c>
      <c r="E1144" s="3">
        <f>VIC_public_exposure_sites[[#This Row],[Date]]</f>
        <v>44021</v>
      </c>
      <c r="F1144" s="3">
        <f>VIC_public_exposure_sites[[#This Row],[Exposure Date]]</f>
        <v>44021</v>
      </c>
      <c r="G1144" s="3">
        <f>VIC_public_exposure_sites[[#This Row],[Date]]+14</f>
        <v>44035</v>
      </c>
      <c r="H1144" s="3">
        <f>VIC_public_exposure_sites[[#This Row],[Onset of symptoms up to]]</f>
        <v>44035</v>
      </c>
      <c r="I1144" s="3" t="s">
        <v>467</v>
      </c>
      <c r="J1144" s="3"/>
      <c r="K1144" s="4">
        <v>-37.768352999999998</v>
      </c>
      <c r="L1144" s="4">
        <v>145.041766</v>
      </c>
    </row>
    <row r="1145" spans="1:12" x14ac:dyDescent="0.6">
      <c r="A1145" s="3">
        <v>44020</v>
      </c>
      <c r="B1145" s="4"/>
      <c r="C1145" s="5" t="s">
        <v>476</v>
      </c>
      <c r="D1145" s="8" t="s">
        <v>477</v>
      </c>
      <c r="E1145" s="3">
        <f>VIC_public_exposure_sites[[#This Row],[Date]]</f>
        <v>44020</v>
      </c>
      <c r="F1145" s="3">
        <f>VIC_public_exposure_sites[[#This Row],[Exposure Date]]</f>
        <v>44020</v>
      </c>
      <c r="G1145" s="3">
        <f>VIC_public_exposure_sites[[#This Row],[Date]]+14</f>
        <v>44034</v>
      </c>
      <c r="H1145" s="3">
        <f>VIC_public_exposure_sites[[#This Row],[Onset of symptoms up to]]</f>
        <v>44034</v>
      </c>
      <c r="I1145" s="3" t="s">
        <v>478</v>
      </c>
      <c r="J1145" s="3"/>
      <c r="K1145" s="4">
        <v>-37.741864</v>
      </c>
      <c r="L1145" s="4">
        <v>144.82631499999999</v>
      </c>
    </row>
    <row r="1146" spans="1:12" x14ac:dyDescent="0.6">
      <c r="A1146" s="3">
        <v>44020</v>
      </c>
      <c r="B1146" s="4"/>
      <c r="C1146" s="5" t="s">
        <v>479</v>
      </c>
      <c r="D1146" s="8" t="s">
        <v>477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480</v>
      </c>
      <c r="J1146" s="3"/>
      <c r="K1146" s="4">
        <v>-38.170245000000001</v>
      </c>
      <c r="L1146" s="4">
        <v>144.34926300000001</v>
      </c>
    </row>
    <row r="1147" spans="1:12" x14ac:dyDescent="0.6">
      <c r="A1147" s="3">
        <v>44020</v>
      </c>
      <c r="B1147" s="4"/>
      <c r="C1147" s="5" t="s">
        <v>481</v>
      </c>
      <c r="D1147" s="8" t="s">
        <v>477</v>
      </c>
      <c r="E1147" s="3">
        <f>VIC_public_exposure_sites[[#This Row],[Date]]</f>
        <v>44020</v>
      </c>
      <c r="F1147" s="3">
        <f>VIC_public_exposure_sites[[#This Row],[Exposure Date]]</f>
        <v>44020</v>
      </c>
      <c r="G1147" s="3">
        <f>VIC_public_exposure_sites[[#This Row],[Date]]+14</f>
        <v>44034</v>
      </c>
      <c r="H1147" s="3">
        <f>VIC_public_exposure_sites[[#This Row],[Onset of symptoms up to]]</f>
        <v>44034</v>
      </c>
      <c r="I1147" s="3" t="s">
        <v>482</v>
      </c>
      <c r="J1147" s="3"/>
      <c r="K1147" s="4">
        <v>-37.650834000000003</v>
      </c>
      <c r="L1147" s="4">
        <v>145.068828</v>
      </c>
    </row>
    <row r="1148" spans="1:12" x14ac:dyDescent="0.6">
      <c r="A1148" s="3">
        <v>44020</v>
      </c>
      <c r="B1148" s="4"/>
      <c r="C1148" s="5" t="s">
        <v>418</v>
      </c>
      <c r="D1148" s="9" t="s">
        <v>420</v>
      </c>
      <c r="E1148" s="3">
        <f>VIC_public_exposure_sites[[#This Row],[Date]]</f>
        <v>44020</v>
      </c>
      <c r="F1148" s="3">
        <f>VIC_public_exposure_sites[[#This Row],[Exposure Date]]</f>
        <v>44020</v>
      </c>
      <c r="G1148" s="3">
        <f>VIC_public_exposure_sites[[#This Row],[Date]]+14</f>
        <v>44034</v>
      </c>
      <c r="H1148" s="3">
        <f>VIC_public_exposure_sites[[#This Row],[Onset of symptoms up to]]</f>
        <v>44034</v>
      </c>
      <c r="I1148" s="3" t="s">
        <v>419</v>
      </c>
      <c r="J1148" s="3"/>
      <c r="K1148" s="4">
        <v>-37.807645000000001</v>
      </c>
      <c r="L1148" s="4">
        <v>144.74648300000001</v>
      </c>
    </row>
    <row r="1149" spans="1:12" x14ac:dyDescent="0.6">
      <c r="A1149" s="3">
        <v>44020</v>
      </c>
      <c r="B1149" s="4"/>
      <c r="C1149" s="5" t="s">
        <v>313</v>
      </c>
      <c r="D1149" s="9" t="s">
        <v>420</v>
      </c>
      <c r="E1149" s="3">
        <f>VIC_public_exposure_sites[[#This Row],[Date]]</f>
        <v>44020</v>
      </c>
      <c r="F1149" s="3">
        <f>VIC_public_exposure_sites[[#This Row],[Exposure Date]]</f>
        <v>44020</v>
      </c>
      <c r="G1149" s="3">
        <f>VIC_public_exposure_sites[[#This Row],[Date]]+14</f>
        <v>44034</v>
      </c>
      <c r="H1149" s="3">
        <f>VIC_public_exposure_sites[[#This Row],[Onset of symptoms up to]]</f>
        <v>44034</v>
      </c>
      <c r="I1149" s="3" t="s">
        <v>314</v>
      </c>
      <c r="J1149" s="3"/>
      <c r="K1149" s="4">
        <v>-37.798907999999997</v>
      </c>
      <c r="L1149" s="4">
        <v>144.956176</v>
      </c>
    </row>
    <row r="1150" spans="1:12" x14ac:dyDescent="0.6">
      <c r="A1150" s="3">
        <v>44020</v>
      </c>
      <c r="B1150" s="4"/>
      <c r="C1150" s="5" t="s">
        <v>421</v>
      </c>
      <c r="D1150" s="9" t="s">
        <v>420</v>
      </c>
      <c r="E1150" s="3">
        <f>VIC_public_exposure_sites[[#This Row],[Date]]</f>
        <v>44020</v>
      </c>
      <c r="F1150" s="3">
        <f>VIC_public_exposure_sites[[#This Row],[Exposure Date]]</f>
        <v>44020</v>
      </c>
      <c r="G1150" s="3">
        <f>VIC_public_exposure_sites[[#This Row],[Date]]+14</f>
        <v>44034</v>
      </c>
      <c r="H1150" s="3">
        <f>VIC_public_exposure_sites[[#This Row],[Onset of symptoms up to]]</f>
        <v>44034</v>
      </c>
      <c r="I1150" s="4" t="s">
        <v>134</v>
      </c>
      <c r="J1150" s="4"/>
      <c r="K1150" s="4">
        <v>-37.759222999999999</v>
      </c>
      <c r="L1150" s="4">
        <v>144.816754</v>
      </c>
    </row>
    <row r="1151" spans="1:12" x14ac:dyDescent="0.6">
      <c r="A1151" s="3">
        <v>44020</v>
      </c>
      <c r="B1151" s="4"/>
      <c r="C1151" s="5" t="s">
        <v>372</v>
      </c>
      <c r="D1151" s="9" t="s">
        <v>420</v>
      </c>
      <c r="E1151" s="3">
        <f>VIC_public_exposure_sites[[#This Row],[Date]]</f>
        <v>44020</v>
      </c>
      <c r="F1151" s="3">
        <f>VIC_public_exposure_sites[[#This Row],[Exposure Date]]</f>
        <v>44020</v>
      </c>
      <c r="G1151" s="3">
        <f>VIC_public_exposure_sites[[#This Row],[Date]]+14</f>
        <v>44034</v>
      </c>
      <c r="H1151" s="3">
        <f>VIC_public_exposure_sites[[#This Row],[Onset of symptoms up to]]</f>
        <v>44034</v>
      </c>
      <c r="I1151" s="3" t="s">
        <v>374</v>
      </c>
      <c r="J1151" s="3"/>
      <c r="K1151" s="4">
        <v>-37.653022999999997</v>
      </c>
      <c r="L1151" s="4">
        <v>145.01468499999999</v>
      </c>
    </row>
    <row r="1152" spans="1:12" x14ac:dyDescent="0.6">
      <c r="A1152" s="3">
        <v>44020</v>
      </c>
      <c r="B1152" s="4"/>
      <c r="C1152" s="5" t="s">
        <v>422</v>
      </c>
      <c r="D1152" s="9" t="s">
        <v>420</v>
      </c>
      <c r="E1152" s="3">
        <f>VIC_public_exposure_sites[[#This Row],[Date]]</f>
        <v>44020</v>
      </c>
      <c r="F1152" s="3">
        <f>VIC_public_exposure_sites[[#This Row],[Exposure Date]]</f>
        <v>44020</v>
      </c>
      <c r="G1152" s="3">
        <f>VIC_public_exposure_sites[[#This Row],[Date]]+14</f>
        <v>44034</v>
      </c>
      <c r="H1152" s="3">
        <f>VIC_public_exposure_sites[[#This Row],[Onset of symptoms up to]]</f>
        <v>44034</v>
      </c>
      <c r="I1152" s="3" t="s">
        <v>423</v>
      </c>
      <c r="J1152" s="3"/>
      <c r="K1152" s="4">
        <v>-37.755206000000001</v>
      </c>
      <c r="L1152" s="4">
        <v>144.92509200000001</v>
      </c>
    </row>
    <row r="1153" spans="1:12" x14ac:dyDescent="0.6">
      <c r="A1153" s="3">
        <v>44020</v>
      </c>
      <c r="B1153" s="4"/>
      <c r="C1153" s="5" t="s">
        <v>424</v>
      </c>
      <c r="D1153" s="9" t="s">
        <v>420</v>
      </c>
      <c r="E1153" s="3">
        <f>VIC_public_exposure_sites[[#This Row],[Date]]</f>
        <v>44020</v>
      </c>
      <c r="F1153" s="3">
        <f>VIC_public_exposure_sites[[#This Row],[Exposure Date]]</f>
        <v>44020</v>
      </c>
      <c r="G1153" s="3">
        <f>VIC_public_exposure_sites[[#This Row],[Date]]+14</f>
        <v>44034</v>
      </c>
      <c r="H1153" s="3">
        <f>VIC_public_exposure_sites[[#This Row],[Onset of symptoms up to]]</f>
        <v>44034</v>
      </c>
      <c r="I1153" s="3" t="s">
        <v>425</v>
      </c>
      <c r="J1153" s="3"/>
      <c r="K1153" s="4">
        <v>-37.766694999999999</v>
      </c>
      <c r="L1153" s="4">
        <v>145.17065500000001</v>
      </c>
    </row>
    <row r="1154" spans="1:12" x14ac:dyDescent="0.6">
      <c r="A1154" s="3">
        <v>44020</v>
      </c>
      <c r="B1154" s="4"/>
      <c r="C1154" s="5" t="s">
        <v>426</v>
      </c>
      <c r="D1154" s="9" t="s">
        <v>420</v>
      </c>
      <c r="E1154" s="3">
        <f>VIC_public_exposure_sites[[#This Row],[Date]]</f>
        <v>44020</v>
      </c>
      <c r="F1154" s="3">
        <f>VIC_public_exposure_sites[[#This Row],[Exposure Date]]</f>
        <v>44020</v>
      </c>
      <c r="G1154" s="3">
        <f>VIC_public_exposure_sites[[#This Row],[Date]]+14</f>
        <v>44034</v>
      </c>
      <c r="H1154" s="3">
        <f>VIC_public_exposure_sites[[#This Row],[Onset of symptoms up to]]</f>
        <v>44034</v>
      </c>
      <c r="I1154" s="3" t="s">
        <v>432</v>
      </c>
      <c r="J1154" s="3"/>
      <c r="K1154" s="4">
        <v>-37.878812000000003</v>
      </c>
      <c r="L1154" s="4">
        <v>144.78132500000001</v>
      </c>
    </row>
    <row r="1155" spans="1:12" x14ac:dyDescent="0.6">
      <c r="A1155" s="3">
        <v>44020</v>
      </c>
      <c r="B1155" s="4"/>
      <c r="C1155" s="5" t="s">
        <v>433</v>
      </c>
      <c r="D1155" s="9" t="s">
        <v>420</v>
      </c>
      <c r="E1155" s="3">
        <f>VIC_public_exposure_sites[[#This Row],[Date]]</f>
        <v>44020</v>
      </c>
      <c r="F1155" s="3">
        <f>VIC_public_exposure_sites[[#This Row],[Exposure Date]]</f>
        <v>44020</v>
      </c>
      <c r="G1155" s="3">
        <f>VIC_public_exposure_sites[[#This Row],[Date]]+14</f>
        <v>44034</v>
      </c>
      <c r="H1155" s="3">
        <f>VIC_public_exposure_sites[[#This Row],[Onset of symptoms up to]]</f>
        <v>44034</v>
      </c>
      <c r="I1155" s="3" t="s">
        <v>427</v>
      </c>
      <c r="J1155" s="3"/>
      <c r="K1155" s="4">
        <v>-37.758211000000003</v>
      </c>
      <c r="L1155" s="4">
        <v>145.044162</v>
      </c>
    </row>
    <row r="1156" spans="1:12" x14ac:dyDescent="0.6">
      <c r="A1156" s="3">
        <v>44020</v>
      </c>
      <c r="B1156" s="4"/>
      <c r="C1156" s="5" t="s">
        <v>429</v>
      </c>
      <c r="D1156" s="9" t="s">
        <v>420</v>
      </c>
      <c r="E1156" s="3">
        <f>VIC_public_exposure_sites[[#This Row],[Date]]</f>
        <v>44020</v>
      </c>
      <c r="F1156" s="3">
        <f>VIC_public_exposure_sites[[#This Row],[Exposure Date]]</f>
        <v>44020</v>
      </c>
      <c r="G1156" s="3">
        <f>VIC_public_exposure_sites[[#This Row],[Date]]+14</f>
        <v>44034</v>
      </c>
      <c r="H1156" s="3">
        <f>VIC_public_exposure_sites[[#This Row],[Onset of symptoms up to]]</f>
        <v>44034</v>
      </c>
      <c r="I1156" s="3" t="s">
        <v>428</v>
      </c>
      <c r="J1156" s="3"/>
      <c r="K1156" s="4">
        <v>-37.661037</v>
      </c>
      <c r="L1156" s="4">
        <v>145.50814099999999</v>
      </c>
    </row>
    <row r="1157" spans="1:12" x14ac:dyDescent="0.6">
      <c r="A1157" s="3">
        <v>44020</v>
      </c>
      <c r="B1157" s="4"/>
      <c r="C1157" s="5" t="s">
        <v>430</v>
      </c>
      <c r="D1157" s="9" t="s">
        <v>420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431</v>
      </c>
      <c r="J1157" s="3"/>
      <c r="K1157" s="4">
        <v>-37.661479999999997</v>
      </c>
      <c r="L1157" s="4">
        <v>145.51604599999999</v>
      </c>
    </row>
    <row r="1158" spans="1:12" x14ac:dyDescent="0.6">
      <c r="A1158" s="3">
        <v>44019</v>
      </c>
      <c r="B1158" s="4"/>
      <c r="C1158" s="5" t="s">
        <v>543</v>
      </c>
      <c r="D1158" s="9" t="s">
        <v>477</v>
      </c>
      <c r="E1158" s="3">
        <f>VIC_public_exposure_sites[[#This Row],[Date]]</f>
        <v>44019</v>
      </c>
      <c r="F1158" s="3">
        <f>VIC_public_exposure_sites[[#This Row],[Exposure Date]]</f>
        <v>44019</v>
      </c>
      <c r="G1158" s="3">
        <f>VIC_public_exposure_sites[[#This Row],[Date]]+14</f>
        <v>44033</v>
      </c>
      <c r="H1158" s="3">
        <f>VIC_public_exposure_sites[[#This Row],[Onset of symptoms up to]]</f>
        <v>44033</v>
      </c>
      <c r="I1158" s="3" t="s">
        <v>544</v>
      </c>
      <c r="J1158" s="3"/>
      <c r="K1158" s="4">
        <v>-37.803612999999999</v>
      </c>
      <c r="L1158" s="4">
        <v>144.983889</v>
      </c>
    </row>
    <row r="1159" spans="1:12" x14ac:dyDescent="0.6">
      <c r="A1159" s="3">
        <v>44019</v>
      </c>
      <c r="B1159" s="4"/>
      <c r="C1159" s="5" t="s">
        <v>492</v>
      </c>
      <c r="D1159" s="9" t="s">
        <v>469</v>
      </c>
      <c r="E1159" s="3">
        <f>VIC_public_exposure_sites[[#This Row],[Date]]</f>
        <v>44019</v>
      </c>
      <c r="F1159" s="3">
        <f>VIC_public_exposure_sites[[#This Row],[Exposure Date]]</f>
        <v>44019</v>
      </c>
      <c r="G1159" s="3">
        <f>VIC_public_exposure_sites[[#This Row],[Date]]+14</f>
        <v>44033</v>
      </c>
      <c r="H1159" s="3">
        <f>VIC_public_exposure_sites[[#This Row],[Onset of symptoms up to]]</f>
        <v>44033</v>
      </c>
      <c r="I1159" s="3" t="s">
        <v>493</v>
      </c>
      <c r="J1159" s="3"/>
      <c r="K1159" s="4">
        <v>-37.702060000000003</v>
      </c>
      <c r="L1159" s="4">
        <v>145.10263800000001</v>
      </c>
    </row>
    <row r="1160" spans="1:12" x14ac:dyDescent="0.6">
      <c r="A1160" s="3">
        <v>44019</v>
      </c>
      <c r="B1160" s="4"/>
      <c r="C1160" s="5" t="s">
        <v>457</v>
      </c>
      <c r="D1160" s="9" t="s">
        <v>458</v>
      </c>
      <c r="E1160" s="3">
        <f>VIC_public_exposure_sites[[#This Row],[Date]]</f>
        <v>44019</v>
      </c>
      <c r="F1160" s="3">
        <f>VIC_public_exposure_sites[[#This Row],[Exposure Date]]</f>
        <v>44019</v>
      </c>
      <c r="G1160" s="3">
        <f>VIC_public_exposure_sites[[#This Row],[Date]]+14</f>
        <v>44033</v>
      </c>
      <c r="H1160" s="3">
        <f>VIC_public_exposure_sites[[#This Row],[Onset of symptoms up to]]</f>
        <v>44033</v>
      </c>
      <c r="I1160" s="3" t="s">
        <v>459</v>
      </c>
      <c r="J1160" s="3"/>
      <c r="K1160" s="4">
        <v>-38.138880999999998</v>
      </c>
      <c r="L1160" s="4">
        <v>145.12468100000001</v>
      </c>
    </row>
    <row r="1161" spans="1:12" x14ac:dyDescent="0.6">
      <c r="A1161" s="3">
        <v>44019</v>
      </c>
      <c r="B1161" s="4"/>
      <c r="C1161" s="5" t="s">
        <v>405</v>
      </c>
      <c r="D1161" s="9" t="s">
        <v>407</v>
      </c>
      <c r="E1161" s="3">
        <f>VIC_public_exposure_sites[[#This Row],[Date]]</f>
        <v>44019</v>
      </c>
      <c r="F1161" s="3">
        <f>VIC_public_exposure_sites[[#This Row],[Exposure Date]]</f>
        <v>44019</v>
      </c>
      <c r="G1161" s="3">
        <f>VIC_public_exposure_sites[[#This Row],[Date]]+14</f>
        <v>44033</v>
      </c>
      <c r="H1161" s="3">
        <f>VIC_public_exposure_sites[[#This Row],[Onset of symptoms up to]]</f>
        <v>44033</v>
      </c>
      <c r="I1161" s="3" t="s">
        <v>406</v>
      </c>
      <c r="J1161" s="3"/>
      <c r="K1161" s="4">
        <v>-37.684151</v>
      </c>
      <c r="L1161" s="4">
        <v>144.94850700000001</v>
      </c>
    </row>
    <row r="1162" spans="1:12" x14ac:dyDescent="0.6">
      <c r="A1162" s="3">
        <v>44019</v>
      </c>
      <c r="B1162" s="4"/>
      <c r="C1162" s="5" t="s">
        <v>408</v>
      </c>
      <c r="D1162" s="9" t="s">
        <v>407</v>
      </c>
      <c r="E1162" s="3">
        <f>VIC_public_exposure_sites[[#This Row],[Date]]</f>
        <v>44019</v>
      </c>
      <c r="F1162" s="3">
        <f>VIC_public_exposure_sites[[#This Row],[Exposure Date]]</f>
        <v>44019</v>
      </c>
      <c r="G1162" s="3">
        <f>VIC_public_exposure_sites[[#This Row],[Date]]+14</f>
        <v>44033</v>
      </c>
      <c r="H1162" s="3">
        <f>VIC_public_exposure_sites[[#This Row],[Onset of symptoms up to]]</f>
        <v>44033</v>
      </c>
      <c r="I1162" s="3" t="s">
        <v>409</v>
      </c>
      <c r="J1162" s="3"/>
      <c r="K1162" s="4">
        <v>-37.756487</v>
      </c>
      <c r="L1162" s="4">
        <v>144.97216700000001</v>
      </c>
    </row>
    <row r="1163" spans="1:12" x14ac:dyDescent="0.6">
      <c r="A1163" s="3">
        <v>44019</v>
      </c>
      <c r="B1163" s="4"/>
      <c r="C1163" s="5" t="s">
        <v>412</v>
      </c>
      <c r="D1163" s="9" t="s">
        <v>407</v>
      </c>
      <c r="E1163" s="3">
        <f>VIC_public_exposure_sites[[#This Row],[Date]]</f>
        <v>44019</v>
      </c>
      <c r="F1163" s="3">
        <f>VIC_public_exposure_sites[[#This Row],[Exposure Date]]</f>
        <v>44019</v>
      </c>
      <c r="G1163" s="3">
        <f>VIC_public_exposure_sites[[#This Row],[Date]]+14</f>
        <v>44033</v>
      </c>
      <c r="H1163" s="3">
        <f>VIC_public_exposure_sites[[#This Row],[Onset of symptoms up to]]</f>
        <v>44033</v>
      </c>
      <c r="I1163" s="3" t="s">
        <v>413</v>
      </c>
      <c r="J1163" s="3"/>
      <c r="K1163" s="4">
        <v>-37.877780000000001</v>
      </c>
      <c r="L1163" s="4">
        <v>144.67693299999999</v>
      </c>
    </row>
    <row r="1164" spans="1:12" x14ac:dyDescent="0.6">
      <c r="A1164" s="3">
        <v>44019</v>
      </c>
      <c r="B1164" s="4"/>
      <c r="C1164" s="5" t="s">
        <v>414</v>
      </c>
      <c r="D1164" s="9" t="s">
        <v>407</v>
      </c>
      <c r="E1164" s="3">
        <f>VIC_public_exposure_sites[[#This Row],[Date]]</f>
        <v>44019</v>
      </c>
      <c r="F1164" s="3">
        <f>VIC_public_exposure_sites[[#This Row],[Exposure Date]]</f>
        <v>44019</v>
      </c>
      <c r="G1164" s="3">
        <f>VIC_public_exposure_sites[[#This Row],[Date]]+14</f>
        <v>44033</v>
      </c>
      <c r="H1164" s="3">
        <f>VIC_public_exposure_sites[[#This Row],[Onset of symptoms up to]]</f>
        <v>44033</v>
      </c>
      <c r="I1164" s="3" t="s">
        <v>415</v>
      </c>
      <c r="J1164" s="3"/>
      <c r="K1164" s="4">
        <v>-37.741374</v>
      </c>
      <c r="L1164" s="4">
        <v>144.99238800000001</v>
      </c>
    </row>
    <row r="1165" spans="1:12" x14ac:dyDescent="0.6">
      <c r="A1165" s="3">
        <v>44019</v>
      </c>
      <c r="B1165" s="4"/>
      <c r="C1165" s="5" t="s">
        <v>416</v>
      </c>
      <c r="D1165" s="9" t="s">
        <v>407</v>
      </c>
      <c r="E1165" s="3">
        <f>VIC_public_exposure_sites[[#This Row],[Date]]</f>
        <v>44019</v>
      </c>
      <c r="F1165" s="3">
        <f>VIC_public_exposure_sites[[#This Row],[Exposure Date]]</f>
        <v>44019</v>
      </c>
      <c r="G1165" s="3">
        <f>VIC_public_exposure_sites[[#This Row],[Date]]+14</f>
        <v>44033</v>
      </c>
      <c r="H1165" s="3">
        <f>VIC_public_exposure_sites[[#This Row],[Onset of symptoms up to]]</f>
        <v>44033</v>
      </c>
      <c r="I1165" s="3" t="s">
        <v>417</v>
      </c>
      <c r="J1165" s="3"/>
      <c r="K1165" s="4">
        <v>-37.801718000000001</v>
      </c>
      <c r="L1165" s="4">
        <v>145.032141</v>
      </c>
    </row>
    <row r="1166" spans="1:12" x14ac:dyDescent="0.6">
      <c r="A1166" s="3">
        <v>44018</v>
      </c>
      <c r="B1166" s="4"/>
      <c r="C1166" s="5" t="s">
        <v>313</v>
      </c>
      <c r="D1166" s="9" t="s">
        <v>533</v>
      </c>
      <c r="E1166" s="3">
        <f>VIC_public_exposure_sites[[#This Row],[Date]]</f>
        <v>44018</v>
      </c>
      <c r="F1166" s="3">
        <f>VIC_public_exposure_sites[[#This Row],[Exposure Date]]</f>
        <v>44018</v>
      </c>
      <c r="G1166" s="3">
        <f>VIC_public_exposure_sites[[#This Row],[Date]]+14</f>
        <v>44032</v>
      </c>
      <c r="H1166" s="3">
        <f>VIC_public_exposure_sites[[#This Row],[Onset of symptoms up to]]</f>
        <v>44032</v>
      </c>
      <c r="I1166" s="3" t="s">
        <v>314</v>
      </c>
      <c r="J1166" s="3"/>
      <c r="K1166" s="4">
        <v>-37.798907999999997</v>
      </c>
      <c r="L1166" s="4">
        <v>144.956176</v>
      </c>
    </row>
    <row r="1167" spans="1:12" x14ac:dyDescent="0.6">
      <c r="A1167" s="3">
        <v>44018</v>
      </c>
      <c r="B1167" s="4"/>
      <c r="C1167" s="5" t="s">
        <v>534</v>
      </c>
      <c r="D1167" s="9" t="s">
        <v>533</v>
      </c>
      <c r="E1167" s="3">
        <f>VIC_public_exposure_sites[[#This Row],[Date]]</f>
        <v>44018</v>
      </c>
      <c r="F1167" s="3">
        <f>VIC_public_exposure_sites[[#This Row],[Exposure Date]]</f>
        <v>44018</v>
      </c>
      <c r="G1167" s="3">
        <f>VIC_public_exposure_sites[[#This Row],[Date]]+14</f>
        <v>44032</v>
      </c>
      <c r="H1167" s="3">
        <f>VIC_public_exposure_sites[[#This Row],[Onset of symptoms up to]]</f>
        <v>44032</v>
      </c>
      <c r="I1167" s="3" t="s">
        <v>535</v>
      </c>
      <c r="J1167" s="3"/>
      <c r="K1167" s="4">
        <v>-37.79862</v>
      </c>
      <c r="L1167" s="4">
        <v>144.954858</v>
      </c>
    </row>
    <row r="1168" spans="1:12" x14ac:dyDescent="0.6">
      <c r="A1168" s="3">
        <v>44018</v>
      </c>
      <c r="B1168" s="4"/>
      <c r="C1168" s="5" t="s">
        <v>489</v>
      </c>
      <c r="D1168" s="9" t="s">
        <v>490</v>
      </c>
      <c r="E1168" s="3">
        <f>VIC_public_exposure_sites[[#This Row],[Date]]</f>
        <v>44018</v>
      </c>
      <c r="F1168" s="3">
        <f>VIC_public_exposure_sites[[#This Row],[Exposure Date]]</f>
        <v>44018</v>
      </c>
      <c r="G1168" s="3">
        <f>VIC_public_exposure_sites[[#This Row],[Date]]+14</f>
        <v>44032</v>
      </c>
      <c r="H1168" s="3">
        <f>VIC_public_exposure_sites[[#This Row],[Onset of symptoms up to]]</f>
        <v>44032</v>
      </c>
      <c r="I1168" s="3" t="s">
        <v>491</v>
      </c>
      <c r="J1168" s="3"/>
      <c r="K1168" s="4">
        <v>-37.878320000000002</v>
      </c>
      <c r="L1168" s="4">
        <v>145.1277</v>
      </c>
    </row>
    <row r="1169" spans="1:12" x14ac:dyDescent="0.6">
      <c r="A1169" s="3">
        <v>44018</v>
      </c>
      <c r="B1169" s="4"/>
      <c r="C1169" s="5" t="s">
        <v>402</v>
      </c>
      <c r="D1169" s="9" t="s">
        <v>403</v>
      </c>
      <c r="E1169" s="3">
        <f>VIC_public_exposure_sites[[#This Row],[Date]]</f>
        <v>44018</v>
      </c>
      <c r="F1169" s="3">
        <f>VIC_public_exposure_sites[[#This Row],[Exposure Date]]</f>
        <v>44018</v>
      </c>
      <c r="G1169" s="3">
        <f>VIC_public_exposure_sites[[#This Row],[Date]]+14</f>
        <v>44032</v>
      </c>
      <c r="H1169" s="3">
        <f>VIC_public_exposure_sites[[#This Row],[Onset of symptoms up to]]</f>
        <v>44032</v>
      </c>
      <c r="I1169" s="3" t="s">
        <v>404</v>
      </c>
      <c r="J1169" s="3"/>
      <c r="K1169" s="4">
        <v>-37.740507999999998</v>
      </c>
      <c r="L1169" s="4">
        <v>145.075152</v>
      </c>
    </row>
    <row r="1170" spans="1:12" x14ac:dyDescent="0.6">
      <c r="A1170" s="3">
        <v>44017</v>
      </c>
      <c r="B1170" s="4"/>
      <c r="C1170" s="5" t="s">
        <v>545</v>
      </c>
      <c r="D1170" s="9" t="s">
        <v>477</v>
      </c>
      <c r="E1170" s="3">
        <f>VIC_public_exposure_sites[[#This Row],[Date]]</f>
        <v>44017</v>
      </c>
      <c r="F1170" s="3">
        <f>VIC_public_exposure_sites[[#This Row],[Exposure Date]]</f>
        <v>44017</v>
      </c>
      <c r="G1170" s="3">
        <f>VIC_public_exposure_sites[[#This Row],[Date]]+14</f>
        <v>44031</v>
      </c>
      <c r="H1170" s="3">
        <f>VIC_public_exposure_sites[[#This Row],[Onset of symptoms up to]]</f>
        <v>44031</v>
      </c>
      <c r="I1170" s="3" t="s">
        <v>546</v>
      </c>
      <c r="J1170" s="3"/>
      <c r="K1170" s="4">
        <v>-37.639408000000003</v>
      </c>
      <c r="L1170" s="4">
        <v>144.88170600000001</v>
      </c>
    </row>
    <row r="1171" spans="1:12" x14ac:dyDescent="0.6">
      <c r="A1171" s="3">
        <v>44017</v>
      </c>
      <c r="B1171" s="4"/>
      <c r="C1171" s="5" t="s">
        <v>502</v>
      </c>
      <c r="D1171" s="9" t="s">
        <v>503</v>
      </c>
      <c r="E1171" s="3">
        <f>VIC_public_exposure_sites[[#This Row],[Date]]</f>
        <v>44017</v>
      </c>
      <c r="F1171" s="3">
        <f>VIC_public_exposure_sites[[#This Row],[Exposure Date]]</f>
        <v>44017</v>
      </c>
      <c r="G1171" s="3">
        <f>VIC_public_exposure_sites[[#This Row],[Date]]+14</f>
        <v>44031</v>
      </c>
      <c r="H1171" s="3">
        <f>VIC_public_exposure_sites[[#This Row],[Onset of symptoms up to]]</f>
        <v>44031</v>
      </c>
      <c r="I1171" s="3" t="s">
        <v>504</v>
      </c>
      <c r="J1171" s="3"/>
      <c r="K1171" s="4">
        <v>-37.780482999999997</v>
      </c>
      <c r="L1171" s="4">
        <v>144.83198100000001</v>
      </c>
    </row>
    <row r="1172" spans="1:12" x14ac:dyDescent="0.6">
      <c r="A1172" s="3">
        <v>44017</v>
      </c>
      <c r="B1172" s="4"/>
      <c r="C1172" s="5" t="s">
        <v>486</v>
      </c>
      <c r="D1172" s="9" t="s">
        <v>487</v>
      </c>
      <c r="E1172" s="3">
        <f>VIC_public_exposure_sites[[#This Row],[Date]]</f>
        <v>44017</v>
      </c>
      <c r="F1172" s="3">
        <f>VIC_public_exposure_sites[[#This Row],[Exposure Date]]</f>
        <v>44017</v>
      </c>
      <c r="G1172" s="3">
        <f>VIC_public_exposure_sites[[#This Row],[Date]]+14</f>
        <v>44031</v>
      </c>
      <c r="H1172" s="3">
        <f>VIC_public_exposure_sites[[#This Row],[Onset of symptoms up to]]</f>
        <v>44031</v>
      </c>
      <c r="I1172" s="3" t="s">
        <v>488</v>
      </c>
      <c r="J1172" s="3"/>
      <c r="K1172" s="4">
        <v>-37.586944000000003</v>
      </c>
      <c r="L1172" s="4">
        <v>145.127624</v>
      </c>
    </row>
    <row r="1173" spans="1:12" x14ac:dyDescent="0.6">
      <c r="A1173" s="3">
        <v>44017</v>
      </c>
      <c r="B1173" s="4"/>
      <c r="C1173" s="5" t="s">
        <v>439</v>
      </c>
      <c r="D1173" s="9" t="s">
        <v>440</v>
      </c>
      <c r="E1173" s="3">
        <f>VIC_public_exposure_sites[[#This Row],[Date]]</f>
        <v>44017</v>
      </c>
      <c r="F1173" s="3">
        <f>VIC_public_exposure_sites[[#This Row],[Exposure Date]]</f>
        <v>44017</v>
      </c>
      <c r="G1173" s="3">
        <f>VIC_public_exposure_sites[[#This Row],[Date]]+14</f>
        <v>44031</v>
      </c>
      <c r="H1173" s="3">
        <f>VIC_public_exposure_sites[[#This Row],[Onset of symptoms up to]]</f>
        <v>44031</v>
      </c>
      <c r="I1173" s="3" t="s">
        <v>441</v>
      </c>
      <c r="J1173" s="3"/>
      <c r="K1173" s="4">
        <v>-37.726875999999997</v>
      </c>
      <c r="L1173" s="4">
        <v>144.894023</v>
      </c>
    </row>
    <row r="1174" spans="1:12" x14ac:dyDescent="0.6">
      <c r="A1174" s="3">
        <v>44017</v>
      </c>
      <c r="B1174" s="4"/>
      <c r="C1174" s="5" t="s">
        <v>391</v>
      </c>
      <c r="D1174" s="9" t="s">
        <v>399</v>
      </c>
      <c r="E1174" s="3">
        <f>VIC_public_exposure_sites[[#This Row],[Date]]</f>
        <v>44017</v>
      </c>
      <c r="F1174" s="3">
        <f>VIC_public_exposure_sites[[#This Row],[Exposure Date]]</f>
        <v>44017</v>
      </c>
      <c r="G1174" s="3">
        <f>VIC_public_exposure_sites[[#This Row],[Date]]+14</f>
        <v>44031</v>
      </c>
      <c r="H1174" s="3">
        <f>VIC_public_exposure_sites[[#This Row],[Onset of symptoms up to]]</f>
        <v>44031</v>
      </c>
      <c r="I1174" s="3" t="s">
        <v>392</v>
      </c>
      <c r="J1174" s="3"/>
      <c r="K1174" s="4">
        <v>-37.845666999999999</v>
      </c>
      <c r="L1174" s="4">
        <v>144.981921</v>
      </c>
    </row>
    <row r="1175" spans="1:12" x14ac:dyDescent="0.6">
      <c r="A1175" s="3">
        <v>44017</v>
      </c>
      <c r="B1175" s="4"/>
      <c r="C1175" s="5" t="s">
        <v>394</v>
      </c>
      <c r="D1175" s="9" t="s">
        <v>399</v>
      </c>
      <c r="E1175" s="3">
        <f>VIC_public_exposure_sites[[#This Row],[Date]]</f>
        <v>44017</v>
      </c>
      <c r="F1175" s="3">
        <f>VIC_public_exposure_sites[[#This Row],[Exposure Date]]</f>
        <v>44017</v>
      </c>
      <c r="G1175" s="3">
        <f>VIC_public_exposure_sites[[#This Row],[Date]]+14</f>
        <v>44031</v>
      </c>
      <c r="H1175" s="3">
        <f>VIC_public_exposure_sites[[#This Row],[Onset of symptoms up to]]</f>
        <v>44031</v>
      </c>
      <c r="I1175" s="3" t="s">
        <v>395</v>
      </c>
      <c r="J1175" s="3"/>
      <c r="K1175" s="4">
        <v>-37.813305999999997</v>
      </c>
      <c r="L1175" s="4">
        <v>144.84923699999999</v>
      </c>
    </row>
    <row r="1176" spans="1:12" x14ac:dyDescent="0.6">
      <c r="A1176" s="3">
        <v>44017</v>
      </c>
      <c r="B1176" s="4"/>
      <c r="C1176" s="5" t="s">
        <v>396</v>
      </c>
      <c r="D1176" s="9" t="s">
        <v>399</v>
      </c>
      <c r="E1176" s="3">
        <f>VIC_public_exposure_sites[[#This Row],[Date]]</f>
        <v>44017</v>
      </c>
      <c r="F1176" s="3">
        <f>VIC_public_exposure_sites[[#This Row],[Exposure Date]]</f>
        <v>44017</v>
      </c>
      <c r="G1176" s="3">
        <f>VIC_public_exposure_sites[[#This Row],[Date]]+14</f>
        <v>44031</v>
      </c>
      <c r="H1176" s="3">
        <f>VIC_public_exposure_sites[[#This Row],[Onset of symptoms up to]]</f>
        <v>44031</v>
      </c>
      <c r="I1176" s="3" t="s">
        <v>397</v>
      </c>
      <c r="J1176" s="3"/>
      <c r="K1176" s="4">
        <v>-37.690075999999998</v>
      </c>
      <c r="L1176" s="4">
        <v>144.996836</v>
      </c>
    </row>
    <row r="1177" spans="1:12" x14ac:dyDescent="0.6">
      <c r="A1177" s="3">
        <v>44017</v>
      </c>
      <c r="B1177" s="4"/>
      <c r="C1177" s="5" t="s">
        <v>398</v>
      </c>
      <c r="D1177" s="9" t="s">
        <v>399</v>
      </c>
      <c r="E1177" s="3">
        <f>VIC_public_exposure_sites[[#This Row],[Date]]</f>
        <v>44017</v>
      </c>
      <c r="F1177" s="3">
        <f>VIC_public_exposure_sites[[#This Row],[Exposure Date]]</f>
        <v>44017</v>
      </c>
      <c r="G1177" s="3">
        <f>VIC_public_exposure_sites[[#This Row],[Date]]+14</f>
        <v>44031</v>
      </c>
      <c r="H1177" s="3">
        <f>VIC_public_exposure_sites[[#This Row],[Onset of symptoms up to]]</f>
        <v>44031</v>
      </c>
      <c r="I1177" s="3" t="s">
        <v>400</v>
      </c>
      <c r="J1177" s="3"/>
      <c r="K1177" s="4">
        <v>-37.813215</v>
      </c>
      <c r="L1177" s="4">
        <v>144.965914</v>
      </c>
    </row>
    <row r="1178" spans="1:12" x14ac:dyDescent="0.6">
      <c r="A1178" s="3">
        <v>44017</v>
      </c>
      <c r="B1178" s="4"/>
      <c r="C1178" s="5" t="s">
        <v>393</v>
      </c>
      <c r="D1178" s="9" t="s">
        <v>399</v>
      </c>
      <c r="E1178" s="3">
        <f>VIC_public_exposure_sites[[#This Row],[Date]]</f>
        <v>44017</v>
      </c>
      <c r="F1178" s="3">
        <f>VIC_public_exposure_sites[[#This Row],[Exposure Date]]</f>
        <v>44017</v>
      </c>
      <c r="G1178" s="3">
        <f>VIC_public_exposure_sites[[#This Row],[Date]]+14</f>
        <v>44031</v>
      </c>
      <c r="H1178" s="3">
        <f>VIC_public_exposure_sites[[#This Row],[Onset of symptoms up to]]</f>
        <v>44031</v>
      </c>
      <c r="I1178" s="3" t="s">
        <v>401</v>
      </c>
      <c r="J1178" s="3"/>
      <c r="K1178" s="4">
        <v>-37.796258000000002</v>
      </c>
      <c r="L1178" s="4">
        <v>144.862235</v>
      </c>
    </row>
    <row r="1179" spans="1:12" x14ac:dyDescent="0.6">
      <c r="A1179" s="3">
        <v>44016</v>
      </c>
      <c r="B1179" s="4"/>
      <c r="C1179" s="5" t="s">
        <v>519</v>
      </c>
      <c r="D1179" s="9" t="s">
        <v>520</v>
      </c>
      <c r="E1179" s="3">
        <f>VIC_public_exposure_sites[[#This Row],[Date]]</f>
        <v>44016</v>
      </c>
      <c r="F1179" s="3">
        <f>VIC_public_exposure_sites[[#This Row],[Exposure Date]]</f>
        <v>44016</v>
      </c>
      <c r="G1179" s="3">
        <f>VIC_public_exposure_sites[[#This Row],[Date]]+14</f>
        <v>44030</v>
      </c>
      <c r="H1179" s="3">
        <f>VIC_public_exposure_sites[[#This Row],[Onset of symptoms up to]]</f>
        <v>44030</v>
      </c>
      <c r="I1179" s="3" t="s">
        <v>521</v>
      </c>
      <c r="J1179" s="3"/>
      <c r="K1179" s="4">
        <v>-38.06438</v>
      </c>
      <c r="L1179" s="4">
        <v>145.43560299999999</v>
      </c>
    </row>
    <row r="1180" spans="1:12" x14ac:dyDescent="0.6">
      <c r="A1180" s="3">
        <v>44016</v>
      </c>
      <c r="B1180" s="4"/>
      <c r="C1180" s="5" t="s">
        <v>513</v>
      </c>
      <c r="D1180" s="9" t="s">
        <v>477</v>
      </c>
      <c r="E1180" s="3">
        <f>VIC_public_exposure_sites[[#This Row],[Date]]</f>
        <v>44016</v>
      </c>
      <c r="F1180" s="3">
        <f>VIC_public_exposure_sites[[#This Row],[Exposure Date]]</f>
        <v>44016</v>
      </c>
      <c r="G1180" s="3">
        <f>VIC_public_exposure_sites[[#This Row],[Date]]+14</f>
        <v>44030</v>
      </c>
      <c r="H1180" s="3">
        <f>VIC_public_exposure_sites[[#This Row],[Onset of symptoms up to]]</f>
        <v>44030</v>
      </c>
      <c r="I1180" s="3" t="s">
        <v>514</v>
      </c>
      <c r="J1180" s="3"/>
      <c r="K1180" s="4">
        <v>-37.715121000000003</v>
      </c>
      <c r="L1180" s="4">
        <v>145.14841100000001</v>
      </c>
    </row>
    <row r="1181" spans="1:12" x14ac:dyDescent="0.6">
      <c r="A1181" s="3">
        <v>44016</v>
      </c>
      <c r="B1181" s="4"/>
      <c r="C1181" s="5" t="s">
        <v>515</v>
      </c>
      <c r="D1181" s="9" t="s">
        <v>477</v>
      </c>
      <c r="E1181" s="3">
        <f>VIC_public_exposure_sites[[#This Row],[Date]]</f>
        <v>44016</v>
      </c>
      <c r="F1181" s="3">
        <f>VIC_public_exposure_sites[[#This Row],[Exposure Date]]</f>
        <v>44016</v>
      </c>
      <c r="G1181" s="3">
        <f>VIC_public_exposure_sites[[#This Row],[Date]]+14</f>
        <v>44030</v>
      </c>
      <c r="H1181" s="3">
        <f>VIC_public_exposure_sites[[#This Row],[Onset of symptoms up to]]</f>
        <v>44030</v>
      </c>
      <c r="I1181" s="3" t="s">
        <v>516</v>
      </c>
      <c r="J1181" s="3"/>
      <c r="K1181" s="4">
        <v>-37.793658000000001</v>
      </c>
      <c r="L1181" s="4">
        <v>144.861504</v>
      </c>
    </row>
    <row r="1182" spans="1:12" x14ac:dyDescent="0.6">
      <c r="A1182" s="3">
        <v>44016</v>
      </c>
      <c r="B1182" s="4"/>
      <c r="C1182" s="5" t="s">
        <v>437</v>
      </c>
      <c r="D1182" s="9" t="s">
        <v>435</v>
      </c>
      <c r="E1182" s="3">
        <f>VIC_public_exposure_sites[[#This Row],[Date]]</f>
        <v>44016</v>
      </c>
      <c r="F1182" s="3">
        <f>VIC_public_exposure_sites[[#This Row],[Exposure Date]]</f>
        <v>44016</v>
      </c>
      <c r="G1182" s="3">
        <f>VIC_public_exposure_sites[[#This Row],[Date]]+14</f>
        <v>44030</v>
      </c>
      <c r="H1182" s="3">
        <f>VIC_public_exposure_sites[[#This Row],[Onset of symptoms up to]]</f>
        <v>44030</v>
      </c>
      <c r="I1182" s="3" t="s">
        <v>438</v>
      </c>
      <c r="J1182" s="3"/>
      <c r="K1182" s="4">
        <v>-37.874191000000003</v>
      </c>
      <c r="L1182" s="4">
        <v>144.677393</v>
      </c>
    </row>
    <row r="1183" spans="1:12" x14ac:dyDescent="0.6">
      <c r="A1183" s="3">
        <v>44016</v>
      </c>
      <c r="B1183" s="4"/>
      <c r="C1183" s="5" t="s">
        <v>470</v>
      </c>
      <c r="D1183" s="9" t="s">
        <v>469</v>
      </c>
      <c r="E1183" s="3">
        <f>VIC_public_exposure_sites[[#This Row],[Date]]</f>
        <v>44016</v>
      </c>
      <c r="F1183" s="3">
        <f>VIC_public_exposure_sites[[#This Row],[Exposure Date]]</f>
        <v>44016</v>
      </c>
      <c r="G1183" s="3">
        <f>VIC_public_exposure_sites[[#This Row],[Date]]+14</f>
        <v>44030</v>
      </c>
      <c r="H1183" s="3">
        <f>VIC_public_exposure_sites[[#This Row],[Onset of symptoms up to]]</f>
        <v>44030</v>
      </c>
      <c r="I1183" s="3" t="s">
        <v>475</v>
      </c>
      <c r="J1183" s="3"/>
      <c r="K1183" s="4">
        <v>-37.746380000000002</v>
      </c>
      <c r="L1183" s="4">
        <v>145.008039</v>
      </c>
    </row>
    <row r="1184" spans="1:12" x14ac:dyDescent="0.6">
      <c r="A1184" s="3">
        <v>44016</v>
      </c>
      <c r="B1184" s="4"/>
      <c r="C1184" s="5" t="s">
        <v>449</v>
      </c>
      <c r="D1184" s="9" t="s">
        <v>451</v>
      </c>
      <c r="E1184" s="3">
        <f>VIC_public_exposure_sites[[#This Row],[Date]]</f>
        <v>44016</v>
      </c>
      <c r="F1184" s="3">
        <f>VIC_public_exposure_sites[[#This Row],[Exposure Date]]</f>
        <v>44016</v>
      </c>
      <c r="G1184" s="3">
        <f>VIC_public_exposure_sites[[#This Row],[Date]]+14</f>
        <v>44030</v>
      </c>
      <c r="H1184" s="3">
        <f>VIC_public_exposure_sites[[#This Row],[Onset of symptoms up to]]</f>
        <v>44030</v>
      </c>
      <c r="I1184" s="3" t="s">
        <v>450</v>
      </c>
      <c r="J1184" s="3"/>
      <c r="K1184" s="4">
        <v>-38.172924999999999</v>
      </c>
      <c r="L1184" s="4">
        <v>145.92783499999999</v>
      </c>
    </row>
    <row r="1185" spans="1:12" x14ac:dyDescent="0.6">
      <c r="A1185" s="3">
        <v>44016</v>
      </c>
      <c r="B1185" s="4"/>
      <c r="C1185" s="5" t="s">
        <v>313</v>
      </c>
      <c r="D1185" s="9" t="s">
        <v>390</v>
      </c>
      <c r="E1185" s="3">
        <f>VIC_public_exposure_sites[[#This Row],[Date]]</f>
        <v>44016</v>
      </c>
      <c r="F1185" s="3">
        <f>VIC_public_exposure_sites[[#This Row],[Exposure Date]]</f>
        <v>44016</v>
      </c>
      <c r="G1185" s="3">
        <f>VIC_public_exposure_sites[[#This Row],[Date]]+14</f>
        <v>44030</v>
      </c>
      <c r="H1185" s="3">
        <f>VIC_public_exposure_sites[[#This Row],[Onset of symptoms up to]]</f>
        <v>44030</v>
      </c>
      <c r="I1185" s="3" t="s">
        <v>314</v>
      </c>
      <c r="J1185" s="3"/>
      <c r="K1185" s="4">
        <v>-37.798907999999997</v>
      </c>
      <c r="L1185" s="4">
        <v>144.956176</v>
      </c>
    </row>
    <row r="1186" spans="1:12" x14ac:dyDescent="0.6">
      <c r="A1186" s="3">
        <v>44015</v>
      </c>
      <c r="B1186" s="4"/>
      <c r="C1186" s="5" t="s">
        <v>388</v>
      </c>
      <c r="D1186" s="9" t="s">
        <v>378</v>
      </c>
      <c r="E1186" s="3">
        <f>VIC_public_exposure_sites[[#This Row],[Date]]</f>
        <v>44015</v>
      </c>
      <c r="F1186" s="3">
        <f>VIC_public_exposure_sites[[#This Row],[Exposure Date]]</f>
        <v>44015</v>
      </c>
      <c r="G1186" s="3">
        <f>VIC_public_exposure_sites[[#This Row],[Date]]+14</f>
        <v>44029</v>
      </c>
      <c r="H1186" s="3">
        <f>VIC_public_exposure_sites[[#This Row],[Onset of symptoms up to]]</f>
        <v>44029</v>
      </c>
      <c r="I1186" s="3" t="s">
        <v>389</v>
      </c>
      <c r="J1186" s="3"/>
      <c r="K1186" s="4">
        <v>-37.788414000000003</v>
      </c>
      <c r="L1186" s="4">
        <v>144.93695099999999</v>
      </c>
    </row>
    <row r="1187" spans="1:12" x14ac:dyDescent="0.6">
      <c r="A1187" s="3">
        <v>44015</v>
      </c>
      <c r="B1187" s="4"/>
      <c r="C1187" s="5" t="s">
        <v>386</v>
      </c>
      <c r="D1187" s="9" t="s">
        <v>378</v>
      </c>
      <c r="E1187" s="3">
        <f>VIC_public_exposure_sites[[#This Row],[Date]]</f>
        <v>44015</v>
      </c>
      <c r="F1187" s="3">
        <f>VIC_public_exposure_sites[[#This Row],[Exposure Date]]</f>
        <v>44015</v>
      </c>
      <c r="G1187" s="3">
        <f>VIC_public_exposure_sites[[#This Row],[Date]]+14</f>
        <v>44029</v>
      </c>
      <c r="H1187" s="3">
        <f>VIC_public_exposure_sites[[#This Row],[Onset of symptoms up to]]</f>
        <v>44029</v>
      </c>
      <c r="I1187" s="3" t="s">
        <v>387</v>
      </c>
      <c r="J1187" s="3"/>
      <c r="K1187" s="4">
        <v>-37.739080000000001</v>
      </c>
      <c r="L1187" s="4">
        <v>145.00223600000001</v>
      </c>
    </row>
    <row r="1188" spans="1:12" x14ac:dyDescent="0.6">
      <c r="A1188" s="3">
        <v>44015</v>
      </c>
      <c r="B1188" s="4"/>
      <c r="C1188" s="5" t="s">
        <v>384</v>
      </c>
      <c r="D1188" s="9" t="s">
        <v>378</v>
      </c>
      <c r="E1188" s="3">
        <f>VIC_public_exposure_sites[[#This Row],[Date]]</f>
        <v>44015</v>
      </c>
      <c r="F1188" s="3">
        <f>VIC_public_exposure_sites[[#This Row],[Exposure Date]]</f>
        <v>44015</v>
      </c>
      <c r="G1188" s="3">
        <f>VIC_public_exposure_sites[[#This Row],[Date]]+14</f>
        <v>44029</v>
      </c>
      <c r="H1188" s="3">
        <f>VIC_public_exposure_sites[[#This Row],[Onset of symptoms up to]]</f>
        <v>44029</v>
      </c>
      <c r="I1188" s="3" t="s">
        <v>385</v>
      </c>
      <c r="J1188" s="3"/>
      <c r="K1188" s="4">
        <v>-37.785949000000002</v>
      </c>
      <c r="L1188" s="4">
        <v>144.93530799999999</v>
      </c>
    </row>
    <row r="1189" spans="1:12" x14ac:dyDescent="0.6">
      <c r="A1189" s="3">
        <v>44015</v>
      </c>
      <c r="B1189" s="4"/>
      <c r="C1189" s="5" t="s">
        <v>382</v>
      </c>
      <c r="D1189" s="9" t="s">
        <v>378</v>
      </c>
      <c r="E1189" s="3">
        <f>VIC_public_exposure_sites[[#This Row],[Date]]</f>
        <v>44015</v>
      </c>
      <c r="F1189" s="3">
        <f>VIC_public_exposure_sites[[#This Row],[Exposure Date]]</f>
        <v>44015</v>
      </c>
      <c r="G1189" s="3">
        <f>VIC_public_exposure_sites[[#This Row],[Date]]+14</f>
        <v>44029</v>
      </c>
      <c r="H1189" s="3">
        <f>VIC_public_exposure_sites[[#This Row],[Onset of symptoms up to]]</f>
        <v>44029</v>
      </c>
      <c r="I1189" s="3" t="s">
        <v>383</v>
      </c>
      <c r="J1189" s="3"/>
      <c r="K1189" s="4">
        <v>-37.670681000000002</v>
      </c>
      <c r="L1189" s="4">
        <v>144.85030599999999</v>
      </c>
    </row>
    <row r="1190" spans="1:12" x14ac:dyDescent="0.6">
      <c r="A1190" s="3">
        <v>44015</v>
      </c>
      <c r="B1190" s="4"/>
      <c r="C1190" s="5" t="s">
        <v>380</v>
      </c>
      <c r="D1190" s="9" t="s">
        <v>378</v>
      </c>
      <c r="E1190" s="3">
        <f>VIC_public_exposure_sites[[#This Row],[Date]]</f>
        <v>44015</v>
      </c>
      <c r="F1190" s="3">
        <f>VIC_public_exposure_sites[[#This Row],[Exposure Date]]</f>
        <v>44015</v>
      </c>
      <c r="G1190" s="3">
        <f>VIC_public_exposure_sites[[#This Row],[Date]]+14</f>
        <v>44029</v>
      </c>
      <c r="H1190" s="3">
        <f>VIC_public_exposure_sites[[#This Row],[Onset of symptoms up to]]</f>
        <v>44029</v>
      </c>
      <c r="I1190" s="3" t="s">
        <v>381</v>
      </c>
      <c r="J1190" s="3"/>
      <c r="K1190" s="4">
        <v>-37.817011000000001</v>
      </c>
      <c r="L1190" s="4">
        <v>144.962265</v>
      </c>
    </row>
    <row r="1191" spans="1:12" x14ac:dyDescent="0.6">
      <c r="A1191" s="3">
        <v>44014</v>
      </c>
      <c r="B1191" s="4"/>
      <c r="C1191" s="5" t="s">
        <v>434</v>
      </c>
      <c r="D1191" s="9" t="s">
        <v>435</v>
      </c>
      <c r="E1191" s="3">
        <f>VIC_public_exposure_sites[[#This Row],[Date]]</f>
        <v>44014</v>
      </c>
      <c r="F1191" s="3">
        <f>VIC_public_exposure_sites[[#This Row],[Exposure Date]]</f>
        <v>44014</v>
      </c>
      <c r="G1191" s="3">
        <f>VIC_public_exposure_sites[[#This Row],[Date]]+14</f>
        <v>44028</v>
      </c>
      <c r="H1191" s="3">
        <f>VIC_public_exposure_sites[[#This Row],[Onset of symptoms up to]]</f>
        <v>44028</v>
      </c>
      <c r="I1191" s="3" t="s">
        <v>436</v>
      </c>
      <c r="J1191" s="3"/>
      <c r="K1191" s="4">
        <v>-38.259593000000002</v>
      </c>
      <c r="L1191" s="4">
        <v>144.53948</v>
      </c>
    </row>
    <row r="1192" spans="1:12" x14ac:dyDescent="0.6">
      <c r="A1192" s="3">
        <v>44014</v>
      </c>
      <c r="B1192" s="4"/>
      <c r="C1192" s="5" t="s">
        <v>410</v>
      </c>
      <c r="D1192" s="9" t="s">
        <v>407</v>
      </c>
      <c r="E1192" s="3">
        <f>VIC_public_exposure_sites[[#This Row],[Date]]</f>
        <v>44014</v>
      </c>
      <c r="F1192" s="3">
        <f>VIC_public_exposure_sites[[#This Row],[Exposure Date]]</f>
        <v>44014</v>
      </c>
      <c r="G1192" s="3">
        <f>VIC_public_exposure_sites[[#This Row],[Date]]+14</f>
        <v>44028</v>
      </c>
      <c r="H1192" s="3">
        <f>VIC_public_exposure_sites[[#This Row],[Onset of symptoms up to]]</f>
        <v>44028</v>
      </c>
      <c r="I1192" s="3" t="s">
        <v>411</v>
      </c>
      <c r="J1192" s="3"/>
      <c r="K1192" s="4">
        <v>-37.789870999999998</v>
      </c>
      <c r="L1192" s="4">
        <v>144.92673400000001</v>
      </c>
    </row>
    <row r="1193" spans="1:12" x14ac:dyDescent="0.6">
      <c r="A1193" s="3">
        <v>44014</v>
      </c>
      <c r="B1193" s="4"/>
      <c r="C1193" s="5" t="s">
        <v>377</v>
      </c>
      <c r="D1193" s="9" t="s">
        <v>378</v>
      </c>
      <c r="E1193" s="3">
        <f>VIC_public_exposure_sites[[#This Row],[Date]]</f>
        <v>44014</v>
      </c>
      <c r="F1193" s="3">
        <f>VIC_public_exposure_sites[[#This Row],[Exposure Date]]</f>
        <v>44014</v>
      </c>
      <c r="G1193" s="3">
        <f>VIC_public_exposure_sites[[#This Row],[Date]]+14</f>
        <v>44028</v>
      </c>
      <c r="H1193" s="3">
        <f>VIC_public_exposure_sites[[#This Row],[Onset of symptoms up to]]</f>
        <v>44028</v>
      </c>
      <c r="I1193" s="3" t="s">
        <v>379</v>
      </c>
      <c r="J1193" s="3"/>
      <c r="K1193" s="4">
        <v>-37.791989000000001</v>
      </c>
      <c r="L1193" s="4">
        <v>144.94050799999999</v>
      </c>
    </row>
    <row r="1194" spans="1:12" x14ac:dyDescent="0.6">
      <c r="A1194" s="3">
        <v>44014</v>
      </c>
      <c r="B1194" s="4"/>
      <c r="C1194" s="5" t="s">
        <v>372</v>
      </c>
      <c r="D1194" s="9" t="s">
        <v>373</v>
      </c>
      <c r="E1194" s="3">
        <f>VIC_public_exposure_sites[[#This Row],[Date]]</f>
        <v>44014</v>
      </c>
      <c r="F1194" s="3">
        <f>VIC_public_exposure_sites[[#This Row],[Exposure Date]]</f>
        <v>44014</v>
      </c>
      <c r="G1194" s="3">
        <f>VIC_public_exposure_sites[[#This Row],[Date]]+14</f>
        <v>44028</v>
      </c>
      <c r="H1194" s="3">
        <f>VIC_public_exposure_sites[[#This Row],[Onset of symptoms up to]]</f>
        <v>44028</v>
      </c>
      <c r="I1194" s="3" t="s">
        <v>374</v>
      </c>
      <c r="J1194" s="3"/>
      <c r="K1194" s="4">
        <v>-37.653022999999997</v>
      </c>
      <c r="L1194" s="4">
        <v>145.01468499999999</v>
      </c>
    </row>
    <row r="1195" spans="1:12" x14ac:dyDescent="0.6">
      <c r="A1195" s="3">
        <v>44014</v>
      </c>
      <c r="B1195" s="4"/>
      <c r="C1195" s="5" t="s">
        <v>375</v>
      </c>
      <c r="D1195" s="9" t="s">
        <v>373</v>
      </c>
      <c r="E1195" s="3">
        <f>VIC_public_exposure_sites[[#This Row],[Date]]</f>
        <v>44014</v>
      </c>
      <c r="F1195" s="3">
        <f>VIC_public_exposure_sites[[#This Row],[Exposure Date]]</f>
        <v>44014</v>
      </c>
      <c r="G1195" s="3">
        <f>VIC_public_exposure_sites[[#This Row],[Date]]+14</f>
        <v>44028</v>
      </c>
      <c r="H1195" s="3">
        <f>VIC_public_exposure_sites[[#This Row],[Onset of symptoms up to]]</f>
        <v>44028</v>
      </c>
      <c r="I1195" s="3" t="s">
        <v>376</v>
      </c>
      <c r="J1195" s="3"/>
      <c r="K1195" s="4">
        <v>-37.766714999999998</v>
      </c>
      <c r="L1195" s="4">
        <v>145.02114900000001</v>
      </c>
    </row>
    <row r="1196" spans="1:12" x14ac:dyDescent="0.6">
      <c r="A1196" s="3">
        <v>44013</v>
      </c>
      <c r="B1196" s="4"/>
      <c r="C1196" s="5" t="s">
        <v>369</v>
      </c>
      <c r="D1196" s="9" t="s">
        <v>370</v>
      </c>
      <c r="E1196" s="3">
        <f>VIC_public_exposure_sites[[#This Row],[Date]]</f>
        <v>44013</v>
      </c>
      <c r="F1196" s="3">
        <f>VIC_public_exposure_sites[[#This Row],[Exposure Date]]</f>
        <v>44013</v>
      </c>
      <c r="G1196" s="3">
        <f>VIC_public_exposure_sites[[#This Row],[Date]]+14</f>
        <v>44027</v>
      </c>
      <c r="H1196" s="3">
        <f>VIC_public_exposure_sites[[#This Row],[Onset of symptoms up to]]</f>
        <v>44027</v>
      </c>
      <c r="I1196" s="3" t="s">
        <v>371</v>
      </c>
      <c r="J1196" s="3"/>
      <c r="K1196" s="4">
        <v>-37.741667</v>
      </c>
      <c r="L1196" s="4">
        <v>144.90895399999999</v>
      </c>
    </row>
    <row r="1197" spans="1:12" x14ac:dyDescent="0.6">
      <c r="A1197" s="3">
        <v>44012</v>
      </c>
      <c r="B1197" s="4"/>
      <c r="C1197" s="5" t="s">
        <v>483</v>
      </c>
      <c r="D1197" s="9" t="s">
        <v>484</v>
      </c>
      <c r="E1197" s="3">
        <f>VIC_public_exposure_sites[[#This Row],[Date]]</f>
        <v>44012</v>
      </c>
      <c r="F1197" s="3">
        <f>VIC_public_exposure_sites[[#This Row],[Exposure Date]]</f>
        <v>44012</v>
      </c>
      <c r="G1197" s="3">
        <f>VIC_public_exposure_sites[[#This Row],[Date]]+14</f>
        <v>44026</v>
      </c>
      <c r="H1197" s="3">
        <f>VIC_public_exposure_sites[[#This Row],[Onset of symptoms up to]]</f>
        <v>44026</v>
      </c>
      <c r="I1197" s="3" t="s">
        <v>485</v>
      </c>
      <c r="J1197" s="3"/>
      <c r="K1197" s="4">
        <v>-37.597833000000001</v>
      </c>
      <c r="L1197" s="4">
        <v>144.938591</v>
      </c>
    </row>
    <row r="1198" spans="1:12" x14ac:dyDescent="0.6">
      <c r="A1198" s="3">
        <v>44012</v>
      </c>
      <c r="B1198" s="4"/>
      <c r="C1198" s="5" t="s">
        <v>353</v>
      </c>
      <c r="D1198" s="9" t="s">
        <v>354</v>
      </c>
      <c r="E1198" s="3">
        <f>VIC_public_exposure_sites[[#This Row],[Date]]</f>
        <v>44012</v>
      </c>
      <c r="F1198" s="3">
        <f>VIC_public_exposure_sites[[#This Row],[Exposure Date]]</f>
        <v>44012</v>
      </c>
      <c r="G1198" s="3">
        <f>VIC_public_exposure_sites[[#This Row],[Date]]+14</f>
        <v>44026</v>
      </c>
      <c r="H1198" s="3">
        <f>VIC_public_exposure_sites[[#This Row],[Onset of symptoms up to]]</f>
        <v>44026</v>
      </c>
      <c r="I1198" s="3" t="s">
        <v>134</v>
      </c>
      <c r="J1198" s="3"/>
      <c r="K1198" s="4">
        <v>-37.759287999999998</v>
      </c>
      <c r="L1198" s="4">
        <v>144.81792100000001</v>
      </c>
    </row>
    <row r="1199" spans="1:12" x14ac:dyDescent="0.6">
      <c r="A1199" s="3">
        <v>44012</v>
      </c>
      <c r="B1199" s="4"/>
      <c r="C1199" s="5" t="s">
        <v>355</v>
      </c>
      <c r="D1199" s="9" t="s">
        <v>354</v>
      </c>
      <c r="E1199" s="3">
        <f>VIC_public_exposure_sites[[#This Row],[Date]]</f>
        <v>44012</v>
      </c>
      <c r="F1199" s="3">
        <f>VIC_public_exposure_sites[[#This Row],[Exposure Date]]</f>
        <v>44012</v>
      </c>
      <c r="G1199" s="3">
        <f>VIC_public_exposure_sites[[#This Row],[Date]]+14</f>
        <v>44026</v>
      </c>
      <c r="H1199" s="3">
        <f>VIC_public_exposure_sites[[#This Row],[Onset of symptoms up to]]</f>
        <v>44026</v>
      </c>
      <c r="I1199" s="3" t="s">
        <v>356</v>
      </c>
      <c r="J1199" s="3"/>
      <c r="K1199" s="4">
        <v>-37.817743</v>
      </c>
      <c r="L1199" s="4">
        <v>144.99293599999999</v>
      </c>
    </row>
    <row r="1200" spans="1:12" x14ac:dyDescent="0.6">
      <c r="A1200" s="3">
        <v>44012</v>
      </c>
      <c r="B1200" s="4"/>
      <c r="C1200" s="5" t="s">
        <v>357</v>
      </c>
      <c r="D1200" s="9" t="s">
        <v>354</v>
      </c>
      <c r="E1200" s="3">
        <f>VIC_public_exposure_sites[[#This Row],[Date]]</f>
        <v>44012</v>
      </c>
      <c r="F1200" s="3">
        <f>VIC_public_exposure_sites[[#This Row],[Exposure Date]]</f>
        <v>44012</v>
      </c>
      <c r="G1200" s="3">
        <f>VIC_public_exposure_sites[[#This Row],[Date]]+14</f>
        <v>44026</v>
      </c>
      <c r="H1200" s="3">
        <f>VIC_public_exposure_sites[[#This Row],[Onset of symptoms up to]]</f>
        <v>44026</v>
      </c>
      <c r="I1200" s="3" t="s">
        <v>358</v>
      </c>
      <c r="J1200" s="3"/>
      <c r="K1200" s="4">
        <v>-37.813381</v>
      </c>
      <c r="L1200" s="4">
        <v>144.96707599999999</v>
      </c>
    </row>
    <row r="1201" spans="1:12" x14ac:dyDescent="0.6">
      <c r="A1201" s="3">
        <v>44012</v>
      </c>
      <c r="B1201" s="4"/>
      <c r="C1201" s="5" t="s">
        <v>367</v>
      </c>
      <c r="D1201" s="9" t="s">
        <v>354</v>
      </c>
      <c r="E1201" s="3">
        <f>VIC_public_exposure_sites[[#This Row],[Date]]</f>
        <v>44012</v>
      </c>
      <c r="F1201" s="3">
        <f>VIC_public_exposure_sites[[#This Row],[Exposure Date]]</f>
        <v>44012</v>
      </c>
      <c r="G1201" s="3">
        <f>VIC_public_exposure_sites[[#This Row],[Date]]+14</f>
        <v>44026</v>
      </c>
      <c r="H1201" s="3">
        <f>VIC_public_exposure_sites[[#This Row],[Onset of symptoms up to]]</f>
        <v>44026</v>
      </c>
      <c r="I1201" s="3" t="s">
        <v>368</v>
      </c>
      <c r="J1201" s="3"/>
      <c r="K1201" s="4">
        <v>-37.598146</v>
      </c>
      <c r="L1201" s="4">
        <v>145.068782</v>
      </c>
    </row>
    <row r="1202" spans="1:12" x14ac:dyDescent="0.6">
      <c r="A1202" s="3">
        <v>44011</v>
      </c>
      <c r="B1202" s="4"/>
      <c r="C1202" s="5" t="s">
        <v>505</v>
      </c>
      <c r="D1202" s="9" t="s">
        <v>507</v>
      </c>
      <c r="E1202" s="3">
        <f>VIC_public_exposure_sites[[#This Row],[Date]]</f>
        <v>44011</v>
      </c>
      <c r="F1202" s="3">
        <f>VIC_public_exposure_sites[[#This Row],[Exposure Date]]</f>
        <v>44011</v>
      </c>
      <c r="G1202" s="3">
        <f>VIC_public_exposure_sites[[#This Row],[Date]]+14</f>
        <v>44025</v>
      </c>
      <c r="H1202" s="3">
        <f>VIC_public_exposure_sites[[#This Row],[Onset of symptoms up to]]</f>
        <v>44025</v>
      </c>
      <c r="I1202" s="3" t="s">
        <v>506</v>
      </c>
      <c r="J1202" s="3"/>
      <c r="K1202" s="4">
        <v>-37.862231000000001</v>
      </c>
      <c r="L1202" s="4">
        <v>144.68722199999999</v>
      </c>
    </row>
    <row r="1203" spans="1:12" x14ac:dyDescent="0.6">
      <c r="A1203" s="3">
        <v>44011</v>
      </c>
      <c r="B1203" s="4"/>
      <c r="C1203" s="5" t="s">
        <v>334</v>
      </c>
      <c r="D1203" s="9" t="s">
        <v>335</v>
      </c>
      <c r="E1203" s="3">
        <f>VIC_public_exposure_sites[[#This Row],[Date]]</f>
        <v>44011</v>
      </c>
      <c r="F1203" s="3">
        <f>VIC_public_exposure_sites[[#This Row],[Exposure Date]]</f>
        <v>44011</v>
      </c>
      <c r="G1203" s="3">
        <f>VIC_public_exposure_sites[[#This Row],[Date]]+14</f>
        <v>44025</v>
      </c>
      <c r="H1203" s="3">
        <f>VIC_public_exposure_sites[[#This Row],[Onset of symptoms up to]]</f>
        <v>44025</v>
      </c>
      <c r="I1203" s="3" t="s">
        <v>336</v>
      </c>
      <c r="J1203" s="3"/>
      <c r="K1203" s="4">
        <v>-37.704737999999999</v>
      </c>
      <c r="L1203" s="4">
        <v>144.86329000000001</v>
      </c>
    </row>
    <row r="1204" spans="1:12" x14ac:dyDescent="0.6">
      <c r="A1204" s="3">
        <v>44011</v>
      </c>
      <c r="B1204" s="4"/>
      <c r="C1204" s="5" t="s">
        <v>337</v>
      </c>
      <c r="D1204" s="9" t="s">
        <v>335</v>
      </c>
      <c r="E1204" s="3">
        <f>VIC_public_exposure_sites[[#This Row],[Date]]</f>
        <v>44011</v>
      </c>
      <c r="F1204" s="3">
        <f>VIC_public_exposure_sites[[#This Row],[Exposure Date]]</f>
        <v>44011</v>
      </c>
      <c r="G1204" s="3">
        <f>VIC_public_exposure_sites[[#This Row],[Date]]+14</f>
        <v>44025</v>
      </c>
      <c r="H1204" s="3">
        <f>VIC_public_exposure_sites[[#This Row],[Onset of symptoms up to]]</f>
        <v>44025</v>
      </c>
      <c r="I1204" s="3" t="s">
        <v>338</v>
      </c>
      <c r="J1204" s="3"/>
      <c r="K1204" s="4">
        <v>-37.815499000000003</v>
      </c>
      <c r="L1204" s="4">
        <v>144.96588199999999</v>
      </c>
    </row>
    <row r="1205" spans="1:12" x14ac:dyDescent="0.6">
      <c r="A1205" s="3">
        <v>44011</v>
      </c>
      <c r="B1205" s="4"/>
      <c r="C1205" s="5" t="s">
        <v>343</v>
      </c>
      <c r="D1205" s="9" t="s">
        <v>335</v>
      </c>
      <c r="E1205" s="3">
        <f>VIC_public_exposure_sites[[#This Row],[Date]]</f>
        <v>44011</v>
      </c>
      <c r="F1205" s="3">
        <f>VIC_public_exposure_sites[[#This Row],[Exposure Date]]</f>
        <v>44011</v>
      </c>
      <c r="G1205" s="3">
        <f>VIC_public_exposure_sites[[#This Row],[Date]]+14</f>
        <v>44025</v>
      </c>
      <c r="H1205" s="3">
        <f>VIC_public_exposure_sites[[#This Row],[Onset of symptoms up to]]</f>
        <v>44025</v>
      </c>
      <c r="I1205" s="3" t="s">
        <v>344</v>
      </c>
      <c r="J1205" s="3"/>
      <c r="K1205" s="4">
        <v>-37.724684000000003</v>
      </c>
      <c r="L1205" s="4">
        <v>144.94000800000001</v>
      </c>
    </row>
    <row r="1206" spans="1:12" x14ac:dyDescent="0.6">
      <c r="A1206" s="3">
        <v>44011</v>
      </c>
      <c r="B1206" s="4"/>
      <c r="C1206" s="5" t="s">
        <v>345</v>
      </c>
      <c r="D1206" s="9" t="s">
        <v>335</v>
      </c>
      <c r="E1206" s="3">
        <f>VIC_public_exposure_sites[[#This Row],[Date]]</f>
        <v>44011</v>
      </c>
      <c r="F1206" s="3">
        <f>VIC_public_exposure_sites[[#This Row],[Exposure Date]]</f>
        <v>44011</v>
      </c>
      <c r="G1206" s="3">
        <f>VIC_public_exposure_sites[[#This Row],[Date]]+14</f>
        <v>44025</v>
      </c>
      <c r="H1206" s="3">
        <f>VIC_public_exposure_sites[[#This Row],[Onset of symptoms up to]]</f>
        <v>44025</v>
      </c>
      <c r="I1206" s="3" t="s">
        <v>346</v>
      </c>
      <c r="J1206" s="3"/>
      <c r="K1206" s="4">
        <v>-37.752048000000002</v>
      </c>
      <c r="L1206" s="4">
        <v>144.97052600000001</v>
      </c>
    </row>
    <row r="1207" spans="1:12" x14ac:dyDescent="0.6">
      <c r="A1207" s="3">
        <v>44011</v>
      </c>
      <c r="B1207" s="4"/>
      <c r="C1207" s="5" t="s">
        <v>347</v>
      </c>
      <c r="D1207" s="9" t="s">
        <v>335</v>
      </c>
      <c r="E1207" s="3">
        <f>VIC_public_exposure_sites[[#This Row],[Date]]</f>
        <v>44011</v>
      </c>
      <c r="F1207" s="3">
        <f>VIC_public_exposure_sites[[#This Row],[Exposure Date]]</f>
        <v>44011</v>
      </c>
      <c r="G1207" s="3">
        <f>VIC_public_exposure_sites[[#This Row],[Date]]+14</f>
        <v>44025</v>
      </c>
      <c r="H1207" s="3">
        <f>VIC_public_exposure_sites[[#This Row],[Onset of symptoms up to]]</f>
        <v>44025</v>
      </c>
      <c r="I1207" s="3" t="s">
        <v>348</v>
      </c>
      <c r="J1207" s="3"/>
      <c r="K1207" s="4">
        <v>-37.787776000000001</v>
      </c>
      <c r="L1207" s="4">
        <v>144.82983899999999</v>
      </c>
    </row>
    <row r="1208" spans="1:12" x14ac:dyDescent="0.6">
      <c r="A1208" s="3">
        <v>44011</v>
      </c>
      <c r="B1208" s="4"/>
      <c r="C1208" s="5" t="s">
        <v>349</v>
      </c>
      <c r="D1208" s="9" t="s">
        <v>335</v>
      </c>
      <c r="E1208" s="3">
        <f>VIC_public_exposure_sites[[#This Row],[Date]]</f>
        <v>44011</v>
      </c>
      <c r="F1208" s="3">
        <f>VIC_public_exposure_sites[[#This Row],[Exposure Date]]</f>
        <v>44011</v>
      </c>
      <c r="G1208" s="3">
        <f>VIC_public_exposure_sites[[#This Row],[Date]]+14</f>
        <v>44025</v>
      </c>
      <c r="H1208" s="3">
        <f>VIC_public_exposure_sites[[#This Row],[Onset of symptoms up to]]</f>
        <v>44025</v>
      </c>
      <c r="I1208" s="3" t="s">
        <v>350</v>
      </c>
      <c r="J1208" s="3"/>
      <c r="K1208" s="4">
        <v>-37.817825999999997</v>
      </c>
      <c r="L1208" s="4">
        <v>144.878737</v>
      </c>
    </row>
    <row r="1209" spans="1:12" x14ac:dyDescent="0.6">
      <c r="A1209" s="3">
        <v>44011</v>
      </c>
      <c r="B1209" s="4"/>
      <c r="C1209" s="5" t="s">
        <v>351</v>
      </c>
      <c r="D1209" s="9" t="s">
        <v>335</v>
      </c>
      <c r="E1209" s="3">
        <f>VIC_public_exposure_sites[[#This Row],[Date]]</f>
        <v>44011</v>
      </c>
      <c r="F1209" s="3">
        <f>VIC_public_exposure_sites[[#This Row],[Exposure Date]]</f>
        <v>44011</v>
      </c>
      <c r="G1209" s="3">
        <f>VIC_public_exposure_sites[[#This Row],[Date]]+14</f>
        <v>44025</v>
      </c>
      <c r="H1209" s="3">
        <f>VIC_public_exposure_sites[[#This Row],[Onset of symptoms up to]]</f>
        <v>44025</v>
      </c>
      <c r="I1209" s="3" t="s">
        <v>352</v>
      </c>
      <c r="J1209" s="3"/>
      <c r="K1209" s="4">
        <v>-37.785682999999999</v>
      </c>
      <c r="L1209" s="4">
        <v>144.99415400000001</v>
      </c>
    </row>
    <row r="1210" spans="1:12" x14ac:dyDescent="0.6">
      <c r="A1210" s="3">
        <v>44010</v>
      </c>
      <c r="B1210" s="4"/>
      <c r="C1210" s="5" t="s">
        <v>328</v>
      </c>
      <c r="D1210" s="9" t="s">
        <v>316</v>
      </c>
      <c r="E1210" s="3">
        <f>VIC_public_exposure_sites[[#This Row],[Date]]</f>
        <v>44010</v>
      </c>
      <c r="F1210" s="3">
        <f>VIC_public_exposure_sites[[#This Row],[Exposure Date]]</f>
        <v>44010</v>
      </c>
      <c r="G1210" s="3">
        <f>VIC_public_exposure_sites[[#This Row],[Date]]+14</f>
        <v>44024</v>
      </c>
      <c r="H1210" s="3">
        <f>VIC_public_exposure_sites[[#This Row],[Onset of symptoms up to]]</f>
        <v>44024</v>
      </c>
      <c r="I1210" s="3" t="s">
        <v>329</v>
      </c>
      <c r="J1210" s="3"/>
      <c r="K1210" s="4">
        <v>-37.812263999999999</v>
      </c>
      <c r="L1210" s="4">
        <v>144.991241</v>
      </c>
    </row>
    <row r="1211" spans="1:12" x14ac:dyDescent="0.6">
      <c r="A1211" s="3">
        <v>44010</v>
      </c>
      <c r="B1211" s="4"/>
      <c r="C1211" s="5" t="s">
        <v>330</v>
      </c>
      <c r="D1211" s="9" t="s">
        <v>316</v>
      </c>
      <c r="E1211" s="3">
        <f>VIC_public_exposure_sites[[#This Row],[Date]]</f>
        <v>44010</v>
      </c>
      <c r="F1211" s="3">
        <f>VIC_public_exposure_sites[[#This Row],[Exposure Date]]</f>
        <v>44010</v>
      </c>
      <c r="G1211" s="3">
        <f>VIC_public_exposure_sites[[#This Row],[Date]]+14</f>
        <v>44024</v>
      </c>
      <c r="H1211" s="3">
        <f>VIC_public_exposure_sites[[#This Row],[Onset of symptoms up to]]</f>
        <v>44024</v>
      </c>
      <c r="I1211" s="3" t="s">
        <v>331</v>
      </c>
      <c r="J1211" s="3"/>
      <c r="K1211" s="4">
        <v>-37.813934000000003</v>
      </c>
      <c r="L1211" s="4">
        <v>144.999135</v>
      </c>
    </row>
    <row r="1212" spans="1:12" x14ac:dyDescent="0.6">
      <c r="A1212" s="3">
        <v>44010</v>
      </c>
      <c r="B1212" s="4"/>
      <c r="C1212" s="5" t="s">
        <v>333</v>
      </c>
      <c r="D1212" s="9" t="s">
        <v>316</v>
      </c>
      <c r="E1212" s="3">
        <f>VIC_public_exposure_sites[[#This Row],[Date]]</f>
        <v>44010</v>
      </c>
      <c r="F1212" s="3">
        <f>VIC_public_exposure_sites[[#This Row],[Exposure Date]]</f>
        <v>44010</v>
      </c>
      <c r="G1212" s="3">
        <f>VIC_public_exposure_sites[[#This Row],[Date]]+14</f>
        <v>44024</v>
      </c>
      <c r="H1212" s="3">
        <f>VIC_public_exposure_sites[[#This Row],[Onset of symptoms up to]]</f>
        <v>44024</v>
      </c>
      <c r="I1212" s="3" t="s">
        <v>332</v>
      </c>
      <c r="J1212" s="3"/>
      <c r="K1212" s="4">
        <v>-37.816929999999999</v>
      </c>
      <c r="L1212" s="4">
        <v>144.96229600000001</v>
      </c>
    </row>
    <row r="1213" spans="1:12" x14ac:dyDescent="0.6">
      <c r="A1213" s="3">
        <v>44009</v>
      </c>
      <c r="B1213" s="4"/>
      <c r="C1213" s="5" t="s">
        <v>313</v>
      </c>
      <c r="D1213" s="9" t="s">
        <v>309</v>
      </c>
      <c r="E1213" s="3">
        <f>VIC_public_exposure_sites[[#This Row],[Date]]</f>
        <v>44009</v>
      </c>
      <c r="F1213" s="3">
        <f>VIC_public_exposure_sites[[#This Row],[Exposure Date]]</f>
        <v>44009</v>
      </c>
      <c r="G1213" s="3">
        <f>VIC_public_exposure_sites[[#This Row],[Date]]+14</f>
        <v>44023</v>
      </c>
      <c r="H1213" s="3">
        <f>VIC_public_exposure_sites[[#This Row],[Onset of symptoms up to]]</f>
        <v>44023</v>
      </c>
      <c r="I1213" s="3" t="s">
        <v>314</v>
      </c>
      <c r="J1213" s="3"/>
      <c r="K1213" s="4">
        <v>-37.798907999999997</v>
      </c>
      <c r="L1213" s="4">
        <v>144.956176</v>
      </c>
    </row>
    <row r="1214" spans="1:12" x14ac:dyDescent="0.6">
      <c r="A1214" s="3">
        <v>44008</v>
      </c>
      <c r="B1214" s="4"/>
      <c r="C1214" s="5" t="s">
        <v>359</v>
      </c>
      <c r="D1214" s="9" t="s">
        <v>354</v>
      </c>
      <c r="E1214" s="3">
        <f>VIC_public_exposure_sites[[#This Row],[Date]]</f>
        <v>44008</v>
      </c>
      <c r="F1214" s="3">
        <f>VIC_public_exposure_sites[[#This Row],[Exposure Date]]</f>
        <v>44008</v>
      </c>
      <c r="G1214" s="3">
        <f>VIC_public_exposure_sites[[#This Row],[Date]]+14</f>
        <v>44022</v>
      </c>
      <c r="H1214" s="3">
        <f>VIC_public_exposure_sites[[#This Row],[Onset of symptoms up to]]</f>
        <v>44022</v>
      </c>
      <c r="I1214" s="3" t="s">
        <v>360</v>
      </c>
      <c r="J1214" s="3"/>
      <c r="K1214" s="4">
        <v>-37.870336000000002</v>
      </c>
      <c r="L1214" s="4">
        <v>144.69656900000001</v>
      </c>
    </row>
    <row r="1215" spans="1:12" x14ac:dyDescent="0.6">
      <c r="A1215" s="3">
        <v>44008</v>
      </c>
      <c r="B1215" s="4"/>
      <c r="C1215" s="5" t="s">
        <v>361</v>
      </c>
      <c r="D1215" s="9" t="s">
        <v>354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362</v>
      </c>
      <c r="J1215" s="3"/>
      <c r="K1215" s="4">
        <v>-37.735123000000002</v>
      </c>
      <c r="L1215" s="4">
        <v>144.73873599999999</v>
      </c>
    </row>
    <row r="1216" spans="1:12" x14ac:dyDescent="0.6">
      <c r="A1216" s="3">
        <v>44008</v>
      </c>
      <c r="B1216" s="4"/>
      <c r="C1216" s="5" t="s">
        <v>363</v>
      </c>
      <c r="D1216" s="9" t="s">
        <v>354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364</v>
      </c>
      <c r="J1216" s="3"/>
      <c r="K1216" s="4">
        <v>-37.581978999999997</v>
      </c>
      <c r="L1216" s="4">
        <v>144.90595099999999</v>
      </c>
    </row>
    <row r="1217" spans="1:12" x14ac:dyDescent="0.6">
      <c r="A1217" s="3">
        <v>44008</v>
      </c>
      <c r="B1217" s="4"/>
      <c r="C1217" s="5" t="s">
        <v>365</v>
      </c>
      <c r="D1217" s="9" t="s">
        <v>354</v>
      </c>
      <c r="E1217" s="3">
        <f>VIC_public_exposure_sites[[#This Row],[Date]]</f>
        <v>44008</v>
      </c>
      <c r="F1217" s="3">
        <f>VIC_public_exposure_sites[[#This Row],[Exposure Date]]</f>
        <v>44008</v>
      </c>
      <c r="G1217" s="3">
        <f>VIC_public_exposure_sites[[#This Row],[Date]]+14</f>
        <v>44022</v>
      </c>
      <c r="H1217" s="3">
        <f>VIC_public_exposure_sites[[#This Row],[Onset of symptoms up to]]</f>
        <v>44022</v>
      </c>
      <c r="I1217" s="3" t="s">
        <v>366</v>
      </c>
      <c r="J1217" s="3"/>
      <c r="K1217" s="4">
        <v>-37.715969999999999</v>
      </c>
      <c r="L1217" s="4">
        <v>144.93582599999999</v>
      </c>
    </row>
    <row r="1218" spans="1:12" x14ac:dyDescent="0.6">
      <c r="A1218" s="3">
        <v>44008</v>
      </c>
      <c r="B1218" s="4"/>
      <c r="C1218" s="5" t="s">
        <v>339</v>
      </c>
      <c r="D1218" s="9" t="s">
        <v>335</v>
      </c>
      <c r="E1218" s="3">
        <f>VIC_public_exposure_sites[[#This Row],[Date]]</f>
        <v>44008</v>
      </c>
      <c r="F1218" s="3">
        <f>VIC_public_exposure_sites[[#This Row],[Exposure Date]]</f>
        <v>44008</v>
      </c>
      <c r="G1218" s="3">
        <f>VIC_public_exposure_sites[[#This Row],[Date]]+14</f>
        <v>44022</v>
      </c>
      <c r="H1218" s="3">
        <f>VIC_public_exposure_sites[[#This Row],[Onset of symptoms up to]]</f>
        <v>44022</v>
      </c>
      <c r="I1218" s="3" t="s">
        <v>340</v>
      </c>
      <c r="J1218" s="3"/>
      <c r="K1218" s="4">
        <v>-37.749540000000003</v>
      </c>
      <c r="L1218" s="4">
        <v>144.883252</v>
      </c>
    </row>
    <row r="1219" spans="1:12" x14ac:dyDescent="0.6">
      <c r="A1219" s="3">
        <v>44008</v>
      </c>
      <c r="B1219" s="4"/>
      <c r="C1219" s="5" t="s">
        <v>341</v>
      </c>
      <c r="D1219" s="9" t="s">
        <v>335</v>
      </c>
      <c r="E1219" s="3">
        <f>VIC_public_exposure_sites[[#This Row],[Date]]</f>
        <v>44008</v>
      </c>
      <c r="F1219" s="3">
        <f>VIC_public_exposure_sites[[#This Row],[Exposure Date]]</f>
        <v>44008</v>
      </c>
      <c r="G1219" s="3">
        <f>VIC_public_exposure_sites[[#This Row],[Date]]+14</f>
        <v>44022</v>
      </c>
      <c r="H1219" s="3">
        <f>VIC_public_exposure_sites[[#This Row],[Onset of symptoms up to]]</f>
        <v>44022</v>
      </c>
      <c r="I1219" s="3" t="s">
        <v>342</v>
      </c>
      <c r="J1219" s="3"/>
      <c r="K1219" s="4">
        <v>-37.754925999999998</v>
      </c>
      <c r="L1219" s="4">
        <v>144.96632399999999</v>
      </c>
    </row>
    <row r="1220" spans="1:12" x14ac:dyDescent="0.6">
      <c r="A1220" s="3">
        <v>44008</v>
      </c>
      <c r="B1220" s="4"/>
      <c r="C1220" s="5" t="s">
        <v>315</v>
      </c>
      <c r="D1220" s="9" t="s">
        <v>316</v>
      </c>
      <c r="E1220" s="3">
        <f>VIC_public_exposure_sites[[#This Row],[Date]]</f>
        <v>44008</v>
      </c>
      <c r="F1220" s="3">
        <f>VIC_public_exposure_sites[[#This Row],[Exposure Date]]</f>
        <v>44008</v>
      </c>
      <c r="G1220" s="3">
        <f>VIC_public_exposure_sites[[#This Row],[Date]]+14</f>
        <v>44022</v>
      </c>
      <c r="H1220" s="3">
        <f>VIC_public_exposure_sites[[#This Row],[Onset of symptoms up to]]</f>
        <v>44022</v>
      </c>
      <c r="I1220" s="3" t="s">
        <v>317</v>
      </c>
      <c r="J1220" s="3"/>
      <c r="K1220" s="4">
        <v>-37.875675000000001</v>
      </c>
      <c r="L1220" s="4">
        <v>144.79145</v>
      </c>
    </row>
    <row r="1221" spans="1:12" x14ac:dyDescent="0.6">
      <c r="A1221" s="3">
        <v>44008</v>
      </c>
      <c r="B1221" s="4"/>
      <c r="C1221" s="5" t="s">
        <v>318</v>
      </c>
      <c r="D1221" s="9" t="s">
        <v>316</v>
      </c>
      <c r="E1221" s="3">
        <f>VIC_public_exposure_sites[[#This Row],[Date]]</f>
        <v>44008</v>
      </c>
      <c r="F1221" s="3">
        <f>VIC_public_exposure_sites[[#This Row],[Exposure Date]]</f>
        <v>44008</v>
      </c>
      <c r="G1221" s="3">
        <f>VIC_public_exposure_sites[[#This Row],[Date]]+14</f>
        <v>44022</v>
      </c>
      <c r="H1221" s="3">
        <f>VIC_public_exposure_sites[[#This Row],[Onset of symptoms up to]]</f>
        <v>44022</v>
      </c>
      <c r="I1221" s="3" t="s">
        <v>319</v>
      </c>
      <c r="J1221" s="3"/>
      <c r="K1221" s="4">
        <v>-37.601756000000002</v>
      </c>
      <c r="L1221" s="4">
        <v>144.90538599999999</v>
      </c>
    </row>
    <row r="1222" spans="1:12" x14ac:dyDescent="0.6">
      <c r="A1222" s="3">
        <v>44008</v>
      </c>
      <c r="B1222" s="4"/>
      <c r="C1222" s="5" t="s">
        <v>320</v>
      </c>
      <c r="D1222" s="9" t="s">
        <v>316</v>
      </c>
      <c r="E1222" s="3">
        <f>VIC_public_exposure_sites[[#This Row],[Date]]</f>
        <v>44008</v>
      </c>
      <c r="F1222" s="3">
        <f>VIC_public_exposure_sites[[#This Row],[Exposure Date]]</f>
        <v>44008</v>
      </c>
      <c r="G1222" s="3">
        <f>VIC_public_exposure_sites[[#This Row],[Date]]+14</f>
        <v>44022</v>
      </c>
      <c r="H1222" s="3">
        <f>VIC_public_exposure_sites[[#This Row],[Onset of symptoms up to]]</f>
        <v>44022</v>
      </c>
      <c r="I1222" s="3" t="s">
        <v>321</v>
      </c>
      <c r="J1222" s="3"/>
      <c r="K1222" s="4">
        <v>-37.778016999999998</v>
      </c>
      <c r="L1222" s="4">
        <v>144.88926599999999</v>
      </c>
    </row>
    <row r="1223" spans="1:12" x14ac:dyDescent="0.6">
      <c r="A1223" s="3">
        <v>44008</v>
      </c>
      <c r="B1223" s="4"/>
      <c r="C1223" s="5" t="s">
        <v>322</v>
      </c>
      <c r="D1223" s="9" t="s">
        <v>316</v>
      </c>
      <c r="E1223" s="3">
        <f>VIC_public_exposure_sites[[#This Row],[Date]]</f>
        <v>44008</v>
      </c>
      <c r="F1223" s="3">
        <f>VIC_public_exposure_sites[[#This Row],[Exposure Date]]</f>
        <v>44008</v>
      </c>
      <c r="G1223" s="3">
        <f>VIC_public_exposure_sites[[#This Row],[Date]]+14</f>
        <v>44022</v>
      </c>
      <c r="H1223" s="3">
        <f>VIC_public_exposure_sites[[#This Row],[Onset of symptoms up to]]</f>
        <v>44022</v>
      </c>
      <c r="I1223" s="3" t="s">
        <v>323</v>
      </c>
      <c r="J1223" s="3"/>
      <c r="K1223" s="4">
        <v>-37.799002000000002</v>
      </c>
      <c r="L1223" s="4">
        <v>144.894926</v>
      </c>
    </row>
    <row r="1224" spans="1:12" x14ac:dyDescent="0.6">
      <c r="A1224" s="3">
        <v>44008</v>
      </c>
      <c r="B1224" s="4"/>
      <c r="C1224" s="5" t="s">
        <v>324</v>
      </c>
      <c r="D1224" s="9" t="s">
        <v>316</v>
      </c>
      <c r="E1224" s="3">
        <f>VIC_public_exposure_sites[[#This Row],[Date]]</f>
        <v>44008</v>
      </c>
      <c r="F1224" s="3">
        <f>VIC_public_exposure_sites[[#This Row],[Exposure Date]]</f>
        <v>44008</v>
      </c>
      <c r="G1224" s="3">
        <f>VIC_public_exposure_sites[[#This Row],[Date]]+14</f>
        <v>44022</v>
      </c>
      <c r="H1224" s="3">
        <f>VIC_public_exposure_sites[[#This Row],[Onset of symptoms up to]]</f>
        <v>44022</v>
      </c>
      <c r="I1224" s="3" t="s">
        <v>325</v>
      </c>
      <c r="J1224" s="3"/>
      <c r="K1224" s="4">
        <v>-37.837111999999998</v>
      </c>
      <c r="L1224" s="4">
        <v>144.94159500000001</v>
      </c>
    </row>
    <row r="1225" spans="1:12" x14ac:dyDescent="0.6">
      <c r="A1225" s="3">
        <v>44008</v>
      </c>
      <c r="B1225" s="4"/>
      <c r="C1225" s="5" t="s">
        <v>326</v>
      </c>
      <c r="D1225" s="9" t="s">
        <v>316</v>
      </c>
      <c r="E1225" s="3">
        <f>VIC_public_exposure_sites[[#This Row],[Date]]</f>
        <v>44008</v>
      </c>
      <c r="F1225" s="3">
        <f>VIC_public_exposure_sites[[#This Row],[Exposure Date]]</f>
        <v>44008</v>
      </c>
      <c r="G1225" s="3">
        <f>VIC_public_exposure_sites[[#This Row],[Date]]+14</f>
        <v>44022</v>
      </c>
      <c r="H1225" s="3">
        <f>VIC_public_exposure_sites[[#This Row],[Onset of symptoms up to]]</f>
        <v>44022</v>
      </c>
      <c r="I1225" s="3" t="s">
        <v>327</v>
      </c>
      <c r="J1225" s="3"/>
      <c r="K1225" s="4">
        <v>-37.854528999999999</v>
      </c>
      <c r="L1225" s="4">
        <v>144.721868</v>
      </c>
    </row>
    <row r="1226" spans="1:12" x14ac:dyDescent="0.6">
      <c r="A1226" s="3">
        <v>44008</v>
      </c>
      <c r="B1226" s="4"/>
      <c r="C1226" s="5" t="s">
        <v>308</v>
      </c>
      <c r="D1226" s="9" t="s">
        <v>309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310</v>
      </c>
      <c r="J1226" s="3"/>
      <c r="K1226" s="4">
        <v>-37.774352</v>
      </c>
      <c r="L1226" s="4">
        <v>144.92733000000001</v>
      </c>
    </row>
    <row r="1227" spans="1:12" x14ac:dyDescent="0.6">
      <c r="A1227" s="3">
        <v>44008</v>
      </c>
      <c r="B1227" s="4"/>
      <c r="C1227" s="5" t="s">
        <v>311</v>
      </c>
      <c r="D1227" s="9" t="s">
        <v>309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312</v>
      </c>
      <c r="J1227" s="3"/>
      <c r="K1227" s="4">
        <v>-37.755175999999999</v>
      </c>
      <c r="L1227" s="4">
        <v>144.90226000000001</v>
      </c>
    </row>
    <row r="1228" spans="1:12" x14ac:dyDescent="0.6">
      <c r="A1228" s="3">
        <v>44007</v>
      </c>
      <c r="B1228" s="4"/>
      <c r="C1228" s="5" t="s">
        <v>299</v>
      </c>
      <c r="D1228" s="9" t="s">
        <v>300</v>
      </c>
      <c r="E1228" s="3">
        <f>VIC_public_exposure_sites[[#This Row],[Date]]</f>
        <v>44007</v>
      </c>
      <c r="F1228" s="3">
        <f>VIC_public_exposure_sites[[#This Row],[Exposure Date]]</f>
        <v>44007</v>
      </c>
      <c r="G1228" s="3">
        <f>VIC_public_exposure_sites[[#This Row],[Date]]+14</f>
        <v>44021</v>
      </c>
      <c r="H1228" s="3">
        <f>VIC_public_exposure_sites[[#This Row],[Onset of symptoms up to]]</f>
        <v>44021</v>
      </c>
      <c r="I1228" s="3" t="s">
        <v>301</v>
      </c>
      <c r="J1228" s="3"/>
      <c r="K1228" s="4">
        <v>-37.658638000000003</v>
      </c>
      <c r="L1228" s="4">
        <v>145.076922</v>
      </c>
    </row>
    <row r="1229" spans="1:12" x14ac:dyDescent="0.6">
      <c r="A1229" s="3">
        <v>44007</v>
      </c>
      <c r="B1229" s="4"/>
      <c r="C1229" s="5" t="s">
        <v>302</v>
      </c>
      <c r="D1229" s="9" t="s">
        <v>300</v>
      </c>
      <c r="E1229" s="3">
        <f>VIC_public_exposure_sites[[#This Row],[Date]]</f>
        <v>44007</v>
      </c>
      <c r="F1229" s="3">
        <f>VIC_public_exposure_sites[[#This Row],[Exposure Date]]</f>
        <v>44007</v>
      </c>
      <c r="G1229" s="3">
        <f>VIC_public_exposure_sites[[#This Row],[Date]]+14</f>
        <v>44021</v>
      </c>
      <c r="H1229" s="3">
        <f>VIC_public_exposure_sites[[#This Row],[Onset of symptoms up to]]</f>
        <v>44021</v>
      </c>
      <c r="I1229" s="3" t="s">
        <v>303</v>
      </c>
      <c r="J1229" s="3"/>
      <c r="K1229" s="4">
        <v>-37.675500999999997</v>
      </c>
      <c r="L1229" s="4">
        <v>145.135999</v>
      </c>
    </row>
    <row r="1230" spans="1:12" x14ac:dyDescent="0.6">
      <c r="A1230" s="3">
        <v>44007</v>
      </c>
      <c r="B1230" s="4"/>
      <c r="C1230" s="5" t="s">
        <v>304</v>
      </c>
      <c r="D1230" s="9" t="s">
        <v>300</v>
      </c>
      <c r="E1230" s="3">
        <f>VIC_public_exposure_sites[[#This Row],[Date]]</f>
        <v>44007</v>
      </c>
      <c r="F1230" s="3">
        <f>VIC_public_exposure_sites[[#This Row],[Exposure Date]]</f>
        <v>44007</v>
      </c>
      <c r="G1230" s="3">
        <f>VIC_public_exposure_sites[[#This Row],[Date]]+14</f>
        <v>44021</v>
      </c>
      <c r="H1230" s="3">
        <f>VIC_public_exposure_sites[[#This Row],[Onset of symptoms up to]]</f>
        <v>44021</v>
      </c>
      <c r="I1230" s="3" t="s">
        <v>305</v>
      </c>
      <c r="J1230" s="3"/>
      <c r="K1230" s="4">
        <v>-37.819298000000003</v>
      </c>
      <c r="L1230" s="4">
        <v>145.12926300000001</v>
      </c>
    </row>
    <row r="1231" spans="1:12" x14ac:dyDescent="0.6">
      <c r="A1231" s="3">
        <v>44007</v>
      </c>
      <c r="B1231" s="4"/>
      <c r="C1231" s="5" t="s">
        <v>306</v>
      </c>
      <c r="D1231" s="9" t="s">
        <v>300</v>
      </c>
      <c r="E1231" s="3">
        <f>VIC_public_exposure_sites[[#This Row],[Date]]</f>
        <v>44007</v>
      </c>
      <c r="F1231" s="3">
        <f>VIC_public_exposure_sites[[#This Row],[Exposure Date]]</f>
        <v>44007</v>
      </c>
      <c r="G1231" s="3">
        <f>VIC_public_exposure_sites[[#This Row],[Date]]+14</f>
        <v>44021</v>
      </c>
      <c r="H1231" s="3">
        <f>VIC_public_exposure_sites[[#This Row],[Onset of symptoms up to]]</f>
        <v>44021</v>
      </c>
      <c r="I1231" s="3" t="s">
        <v>307</v>
      </c>
      <c r="J1231" s="3"/>
      <c r="K1231" s="4">
        <v>-37.791184999999999</v>
      </c>
      <c r="L1231" s="4">
        <v>144.88693699999999</v>
      </c>
    </row>
    <row r="1232" spans="1:12" x14ac:dyDescent="0.6">
      <c r="A1232" s="3">
        <v>44005</v>
      </c>
      <c r="B1232" s="4"/>
      <c r="C1232" s="5" t="s">
        <v>297</v>
      </c>
      <c r="D1232" s="9" t="s">
        <v>296</v>
      </c>
      <c r="E1232" s="3">
        <f>VIC_public_exposure_sites[[#This Row],[Date]]</f>
        <v>44005</v>
      </c>
      <c r="F1232" s="3">
        <f>VIC_public_exposure_sites[[#This Row],[Exposure Date]]</f>
        <v>44005</v>
      </c>
      <c r="G1232" s="3">
        <f>VIC_public_exposure_sites[[#This Row],[Date]]+14</f>
        <v>44019</v>
      </c>
      <c r="H1232" s="3">
        <f>VIC_public_exposure_sites[[#This Row],[Onset of symptoms up to]]</f>
        <v>44019</v>
      </c>
      <c r="I1232" s="3" t="s">
        <v>298</v>
      </c>
      <c r="J1232" s="3"/>
      <c r="K1232" s="4">
        <v>-37.655759000000003</v>
      </c>
      <c r="L1232" s="4">
        <v>145.032038</v>
      </c>
    </row>
    <row r="1233" spans="1:12" x14ac:dyDescent="0.6">
      <c r="A1233" s="3">
        <v>44004</v>
      </c>
      <c r="B1233" s="4"/>
      <c r="C1233" s="5" t="s">
        <v>286</v>
      </c>
      <c r="D1233" s="7" t="s">
        <v>291</v>
      </c>
      <c r="E1233" s="3">
        <f>VIC_public_exposure_sites[[#This Row],[Date]]</f>
        <v>44004</v>
      </c>
      <c r="F1233" s="3">
        <f>VIC_public_exposure_sites[[#This Row],[Exposure Date]]</f>
        <v>44004</v>
      </c>
      <c r="G1233" s="3">
        <f>VIC_public_exposure_sites[[#This Row],[Date]]+14</f>
        <v>44018</v>
      </c>
      <c r="H1233" s="3">
        <f>VIC_public_exposure_sites[[#This Row],[Onset of symptoms up to]]</f>
        <v>44018</v>
      </c>
      <c r="I1233" s="3" t="s">
        <v>287</v>
      </c>
      <c r="J1233" s="3"/>
      <c r="K1233" s="4">
        <v>-37.764884000000002</v>
      </c>
      <c r="L1233" s="4">
        <v>144.97960599999999</v>
      </c>
    </row>
    <row r="1234" spans="1:12" x14ac:dyDescent="0.6">
      <c r="A1234" s="3">
        <v>44004</v>
      </c>
      <c r="B1234" s="4"/>
      <c r="C1234" s="5" t="s">
        <v>289</v>
      </c>
      <c r="D1234" s="7" t="s">
        <v>291</v>
      </c>
      <c r="E1234" s="3">
        <f>VIC_public_exposure_sites[[#This Row],[Date]]</f>
        <v>44004</v>
      </c>
      <c r="F1234" s="3">
        <f>VIC_public_exposure_sites[[#This Row],[Exposure Date]]</f>
        <v>44004</v>
      </c>
      <c r="G1234" s="3">
        <f>VIC_public_exposure_sites[[#This Row],[Date]]+14</f>
        <v>44018</v>
      </c>
      <c r="H1234" s="3">
        <f>VIC_public_exposure_sites[[#This Row],[Onset of symptoms up to]]</f>
        <v>44018</v>
      </c>
      <c r="I1234" s="3" t="s">
        <v>288</v>
      </c>
      <c r="J1234" s="3"/>
      <c r="K1234" s="4">
        <v>-37.717148999999999</v>
      </c>
      <c r="L1234" s="4">
        <v>144.80886699999999</v>
      </c>
    </row>
    <row r="1235" spans="1:12" x14ac:dyDescent="0.6">
      <c r="A1235" s="3">
        <v>44003</v>
      </c>
      <c r="B1235" s="4"/>
      <c r="C1235" s="5" t="s">
        <v>283</v>
      </c>
      <c r="D1235" s="9" t="s">
        <v>284</v>
      </c>
      <c r="E1235" s="3">
        <f>VIC_public_exposure_sites[[#This Row],[Date]]</f>
        <v>44003</v>
      </c>
      <c r="F1235" s="3">
        <f>VIC_public_exposure_sites[[#This Row],[Exposure Date]]</f>
        <v>44003</v>
      </c>
      <c r="G1235" s="3">
        <f>VIC_public_exposure_sites[[#This Row],[Date]]+14</f>
        <v>44017</v>
      </c>
      <c r="H1235" s="3">
        <f>VIC_public_exposure_sites[[#This Row],[Onset of symptoms up to]]</f>
        <v>44017</v>
      </c>
      <c r="I1235" s="3" t="s">
        <v>285</v>
      </c>
      <c r="J1235" s="3"/>
      <c r="K1235" s="4">
        <v>-37.718986999999998</v>
      </c>
      <c r="L1235" s="4">
        <v>144.99285699999999</v>
      </c>
    </row>
    <row r="1236" spans="1:12" x14ac:dyDescent="0.6">
      <c r="A1236" s="3">
        <v>44002</v>
      </c>
      <c r="B1236" s="4"/>
      <c r="C1236" s="5" t="s">
        <v>294</v>
      </c>
      <c r="D1236" s="9" t="s">
        <v>296</v>
      </c>
      <c r="E1236" s="3">
        <f>VIC_public_exposure_sites[[#This Row],[Date]]</f>
        <v>44002</v>
      </c>
      <c r="F1236" s="3">
        <f>VIC_public_exposure_sites[[#This Row],[Exposure Date]]</f>
        <v>44002</v>
      </c>
      <c r="G1236" s="3">
        <f>VIC_public_exposure_sites[[#This Row],[Date]]+14</f>
        <v>44016</v>
      </c>
      <c r="H1236" s="3">
        <f>VIC_public_exposure_sites[[#This Row],[Onset of symptoms up to]]</f>
        <v>44016</v>
      </c>
      <c r="I1236" s="3" t="s">
        <v>295</v>
      </c>
      <c r="J1236" s="3"/>
      <c r="K1236" s="4">
        <v>-37.778539000000002</v>
      </c>
      <c r="L1236" s="4">
        <v>144.87583100000001</v>
      </c>
    </row>
    <row r="1237" spans="1:12" x14ac:dyDescent="0.6">
      <c r="A1237" s="3">
        <v>44002</v>
      </c>
      <c r="B1237" s="4"/>
      <c r="C1237" s="12" t="s">
        <v>280</v>
      </c>
      <c r="D1237" s="9" t="s">
        <v>277</v>
      </c>
      <c r="E1237" s="3">
        <f>VIC_public_exposure_sites[[#This Row],[Date]]</f>
        <v>44002</v>
      </c>
      <c r="F1237" s="3">
        <f>VIC_public_exposure_sites[[#This Row],[Exposure Date]]</f>
        <v>44002</v>
      </c>
      <c r="G1237" s="3">
        <f>VIC_public_exposure_sites[[#This Row],[Date]]+14</f>
        <v>44016</v>
      </c>
      <c r="H1237" s="3">
        <f>VIC_public_exposure_sites[[#This Row],[Onset of symptoms up to]]</f>
        <v>44016</v>
      </c>
      <c r="I1237" s="3" t="s">
        <v>279</v>
      </c>
      <c r="J1237" s="3"/>
      <c r="K1237" s="4">
        <v>-37.690601999999998</v>
      </c>
      <c r="L1237" s="4">
        <v>144.86910399999999</v>
      </c>
    </row>
    <row r="1238" spans="1:12" x14ac:dyDescent="0.6">
      <c r="A1238" s="3">
        <v>44001</v>
      </c>
      <c r="B1238" s="4"/>
      <c r="C1238" s="12" t="s">
        <v>290</v>
      </c>
      <c r="D1238" s="7" t="s">
        <v>291</v>
      </c>
      <c r="E1238" s="3">
        <f>VIC_public_exposure_sites[[#This Row],[Date]]</f>
        <v>44001</v>
      </c>
      <c r="F1238" s="3">
        <f>VIC_public_exposure_sites[[#This Row],[Exposure Date]]</f>
        <v>44001</v>
      </c>
      <c r="G1238" s="3">
        <f>VIC_public_exposure_sites[[#This Row],[Date]]+14</f>
        <v>44015</v>
      </c>
      <c r="H1238" s="3">
        <f>VIC_public_exposure_sites[[#This Row],[Onset of symptoms up to]]</f>
        <v>44015</v>
      </c>
      <c r="I1238" s="3" t="s">
        <v>292</v>
      </c>
      <c r="J1238" s="3"/>
      <c r="K1238" s="4">
        <v>-37.814597999999997</v>
      </c>
      <c r="L1238" s="4">
        <v>144.762011</v>
      </c>
    </row>
    <row r="1239" spans="1:12" x14ac:dyDescent="0.6">
      <c r="A1239" s="3">
        <v>44001</v>
      </c>
      <c r="B1239" s="4"/>
      <c r="C1239" s="5" t="s">
        <v>276</v>
      </c>
      <c r="D1239" s="9" t="s">
        <v>277</v>
      </c>
      <c r="E1239" s="3">
        <f>VIC_public_exposure_sites[[#This Row],[Date]]</f>
        <v>44001</v>
      </c>
      <c r="F1239" s="3">
        <f>VIC_public_exposure_sites[[#This Row],[Exposure Date]]</f>
        <v>44001</v>
      </c>
      <c r="G1239" s="3">
        <f>VIC_public_exposure_sites[[#This Row],[Date]]+14</f>
        <v>44015</v>
      </c>
      <c r="H1239" s="3">
        <f>VIC_public_exposure_sites[[#This Row],[Onset of symptoms up to]]</f>
        <v>44015</v>
      </c>
      <c r="I1239" s="3" t="s">
        <v>278</v>
      </c>
      <c r="J1239" s="3"/>
      <c r="K1239" s="4">
        <v>-37.933332</v>
      </c>
      <c r="L1239" s="4">
        <v>145.000542</v>
      </c>
    </row>
    <row r="1240" spans="1:12" x14ac:dyDescent="0.6">
      <c r="A1240" s="3">
        <v>44001</v>
      </c>
      <c r="B1240" s="4"/>
      <c r="C1240" s="12" t="s">
        <v>281</v>
      </c>
      <c r="D1240" s="9" t="s">
        <v>277</v>
      </c>
      <c r="E1240" s="3">
        <f>VIC_public_exposure_sites[[#This Row],[Date]]</f>
        <v>44001</v>
      </c>
      <c r="F1240" s="3">
        <f>VIC_public_exposure_sites[[#This Row],[Exposure Date]]</f>
        <v>44001</v>
      </c>
      <c r="G1240" s="3">
        <f>VIC_public_exposure_sites[[#This Row],[Date]]+14</f>
        <v>44015</v>
      </c>
      <c r="H1240" s="3">
        <f>VIC_public_exposure_sites[[#This Row],[Onset of symptoms up to]]</f>
        <v>44015</v>
      </c>
      <c r="I1240" s="13" t="s">
        <v>282</v>
      </c>
      <c r="J1240" s="13"/>
      <c r="K1240" s="4">
        <v>-37.773753999999997</v>
      </c>
      <c r="L1240" s="4">
        <v>144.88895600000001</v>
      </c>
    </row>
    <row r="1241" spans="1:12" x14ac:dyDescent="0.6">
      <c r="A1241" s="3">
        <v>44001</v>
      </c>
      <c r="B1241" s="4"/>
      <c r="C1241" s="5" t="s">
        <v>265</v>
      </c>
      <c r="D1241" s="9" t="s">
        <v>266</v>
      </c>
      <c r="E1241" s="3">
        <f>VIC_public_exposure_sites[[#This Row],[Date]]</f>
        <v>44001</v>
      </c>
      <c r="F1241" s="3">
        <f>VIC_public_exposure_sites[[#This Row],[Exposure Date]]</f>
        <v>44001</v>
      </c>
      <c r="G1241" s="3">
        <f>VIC_public_exposure_sites[[#This Row],[Date]]+14</f>
        <v>44015</v>
      </c>
      <c r="H1241" s="3">
        <f>VIC_public_exposure_sites[[#This Row],[Onset of symptoms up to]]</f>
        <v>44015</v>
      </c>
      <c r="I1241" s="3" t="s">
        <v>267</v>
      </c>
      <c r="J1241" s="3"/>
      <c r="K1241" s="4">
        <v>-37.744387000000003</v>
      </c>
      <c r="L1241" s="4">
        <v>144.77429699999999</v>
      </c>
    </row>
    <row r="1242" spans="1:12" x14ac:dyDescent="0.6">
      <c r="A1242" s="3">
        <v>44001</v>
      </c>
      <c r="B1242" s="4"/>
      <c r="C1242" s="5" t="s">
        <v>268</v>
      </c>
      <c r="D1242" s="9" t="s">
        <v>266</v>
      </c>
      <c r="E1242" s="3">
        <f>VIC_public_exposure_sites[[#This Row],[Date]]</f>
        <v>44001</v>
      </c>
      <c r="F1242" s="3">
        <f>VIC_public_exposure_sites[[#This Row],[Exposure Date]]</f>
        <v>44001</v>
      </c>
      <c r="G1242" s="3">
        <f>VIC_public_exposure_sites[[#This Row],[Date]]+14</f>
        <v>44015</v>
      </c>
      <c r="H1242" s="3">
        <f>VIC_public_exposure_sites[[#This Row],[Onset of symptoms up to]]</f>
        <v>44015</v>
      </c>
      <c r="I1242" s="3" t="s">
        <v>269</v>
      </c>
      <c r="J1242" s="3"/>
      <c r="K1242" s="4">
        <v>-37.711210999999999</v>
      </c>
      <c r="L1242" s="4">
        <v>144.73880199999999</v>
      </c>
    </row>
    <row r="1243" spans="1:12" x14ac:dyDescent="0.6">
      <c r="A1243" s="3">
        <v>44001</v>
      </c>
      <c r="B1243" s="4"/>
      <c r="C1243" s="5" t="s">
        <v>270</v>
      </c>
      <c r="D1243" s="9" t="s">
        <v>266</v>
      </c>
      <c r="E1243" s="3">
        <f>VIC_public_exposure_sites[[#This Row],[Date]]</f>
        <v>44001</v>
      </c>
      <c r="F1243" s="3">
        <f>VIC_public_exposure_sites[[#This Row],[Exposure Date]]</f>
        <v>44001</v>
      </c>
      <c r="G1243" s="3">
        <f>VIC_public_exposure_sites[[#This Row],[Date]]+14</f>
        <v>44015</v>
      </c>
      <c r="H1243" s="3">
        <f>VIC_public_exposure_sites[[#This Row],[Onset of symptoms up to]]</f>
        <v>44015</v>
      </c>
      <c r="I1243" s="3" t="s">
        <v>271</v>
      </c>
      <c r="J1243" s="3"/>
      <c r="K1243" s="4">
        <v>-37.816363000000003</v>
      </c>
      <c r="L1243" s="4">
        <v>145.06656000000001</v>
      </c>
    </row>
    <row r="1244" spans="1:12" x14ac:dyDescent="0.6">
      <c r="A1244" s="3">
        <v>44001</v>
      </c>
      <c r="B1244" s="4"/>
      <c r="C1244" s="5" t="s">
        <v>272</v>
      </c>
      <c r="D1244" s="9" t="s">
        <v>266</v>
      </c>
      <c r="E1244" s="3">
        <f>VIC_public_exposure_sites[[#This Row],[Date]]</f>
        <v>44001</v>
      </c>
      <c r="F1244" s="3">
        <f>VIC_public_exposure_sites[[#This Row],[Exposure Date]]</f>
        <v>44001</v>
      </c>
      <c r="G1244" s="3">
        <f>VIC_public_exposure_sites[[#This Row],[Date]]+14</f>
        <v>44015</v>
      </c>
      <c r="H1244" s="3">
        <f>VIC_public_exposure_sites[[#This Row],[Onset of symptoms up to]]</f>
        <v>44015</v>
      </c>
      <c r="I1244" s="3" t="s">
        <v>273</v>
      </c>
      <c r="J1244" s="3"/>
      <c r="K1244" s="4">
        <v>-38.102082000000003</v>
      </c>
      <c r="L1244" s="4">
        <v>145.26539700000001</v>
      </c>
    </row>
    <row r="1245" spans="1:12" x14ac:dyDescent="0.6">
      <c r="A1245" s="3">
        <v>44001</v>
      </c>
      <c r="B1245" s="4"/>
      <c r="C1245" s="5" t="s">
        <v>274</v>
      </c>
      <c r="D1245" s="9" t="s">
        <v>266</v>
      </c>
      <c r="E1245" s="3">
        <f>VIC_public_exposure_sites[[#This Row],[Date]]</f>
        <v>44001</v>
      </c>
      <c r="F1245" s="3">
        <f>VIC_public_exposure_sites[[#This Row],[Exposure Date]]</f>
        <v>44001</v>
      </c>
      <c r="G1245" s="3">
        <f>VIC_public_exposure_sites[[#This Row],[Date]]+14</f>
        <v>44015</v>
      </c>
      <c r="H1245" s="3">
        <f>VIC_public_exposure_sites[[#This Row],[Onset of symptoms up to]]</f>
        <v>44015</v>
      </c>
      <c r="I1245" s="3" t="s">
        <v>275</v>
      </c>
      <c r="J1245" s="3"/>
      <c r="K1245" s="4">
        <v>-37.684606000000002</v>
      </c>
      <c r="L1245" s="4">
        <v>144.76022699999999</v>
      </c>
    </row>
    <row r="1246" spans="1:12" x14ac:dyDescent="0.6">
      <c r="A1246" s="3">
        <v>44000</v>
      </c>
      <c r="B1246" s="4"/>
      <c r="C1246" s="5" t="s">
        <v>177</v>
      </c>
      <c r="D1246" s="9" t="s">
        <v>277</v>
      </c>
      <c r="E1246" s="3">
        <f>VIC_public_exposure_sites[[#This Row],[Date]]</f>
        <v>44000</v>
      </c>
      <c r="F1246" s="3">
        <f>VIC_public_exposure_sites[[#This Row],[Exposure Date]]</f>
        <v>44000</v>
      </c>
      <c r="G1246" s="3">
        <f>VIC_public_exposure_sites[[#This Row],[Date]]+14</f>
        <v>44014</v>
      </c>
      <c r="H1246" s="3">
        <f>VIC_public_exposure_sites[[#This Row],[Onset of symptoms up to]]</f>
        <v>44014</v>
      </c>
      <c r="I1246" s="3" t="s">
        <v>179</v>
      </c>
      <c r="J1246" s="3"/>
      <c r="K1246" s="4">
        <v>-37.715384</v>
      </c>
      <c r="L1246" s="4">
        <v>144.811994</v>
      </c>
    </row>
    <row r="1247" spans="1:12" x14ac:dyDescent="0.6">
      <c r="A1247" s="3">
        <v>43999</v>
      </c>
      <c r="B1247" s="4"/>
      <c r="C1247" s="5" t="s">
        <v>256</v>
      </c>
      <c r="D1247" s="9" t="s">
        <v>257</v>
      </c>
      <c r="E1247" s="3">
        <f>VIC_public_exposure_sites[[#This Row],[Date]]</f>
        <v>43999</v>
      </c>
      <c r="F1247" s="3">
        <f>VIC_public_exposure_sites[[#This Row],[Exposure Date]]</f>
        <v>43999</v>
      </c>
      <c r="G1247" s="3">
        <f>VIC_public_exposure_sites[[#This Row],[Date]]+14</f>
        <v>44013</v>
      </c>
      <c r="H1247" s="3">
        <f>VIC_public_exposure_sites[[#This Row],[Onset of symptoms up to]]</f>
        <v>44013</v>
      </c>
      <c r="I1247" s="3" t="s">
        <v>258</v>
      </c>
      <c r="J1247" s="3"/>
      <c r="K1247" s="4">
        <v>-37.738833999999997</v>
      </c>
      <c r="L1247" s="4">
        <v>145.03018700000001</v>
      </c>
    </row>
    <row r="1248" spans="1:12" x14ac:dyDescent="0.6">
      <c r="A1248" s="3">
        <v>43999</v>
      </c>
      <c r="B1248" s="4"/>
      <c r="C1248" s="5" t="s">
        <v>259</v>
      </c>
      <c r="D1248" s="9" t="s">
        <v>257</v>
      </c>
      <c r="E1248" s="3">
        <f>VIC_public_exposure_sites[[#This Row],[Date]]</f>
        <v>43999</v>
      </c>
      <c r="F1248" s="3">
        <f>VIC_public_exposure_sites[[#This Row],[Exposure Date]]</f>
        <v>43999</v>
      </c>
      <c r="G1248" s="3">
        <f>VIC_public_exposure_sites[[#This Row],[Date]]+14</f>
        <v>44013</v>
      </c>
      <c r="H1248" s="3">
        <f>VIC_public_exposure_sites[[#This Row],[Onset of symptoms up to]]</f>
        <v>44013</v>
      </c>
      <c r="I1248" s="3" t="s">
        <v>260</v>
      </c>
      <c r="J1248" s="3"/>
      <c r="K1248" s="4">
        <v>-38.075825999999999</v>
      </c>
      <c r="L1248" s="4">
        <v>145.473885</v>
      </c>
    </row>
    <row r="1249" spans="1:12" x14ac:dyDescent="0.6">
      <c r="A1249" s="3">
        <v>43999</v>
      </c>
      <c r="B1249" s="4"/>
      <c r="C1249" s="5" t="s">
        <v>261</v>
      </c>
      <c r="D1249" s="9" t="s">
        <v>257</v>
      </c>
      <c r="E1249" s="3">
        <f>VIC_public_exposure_sites[[#This Row],[Date]]</f>
        <v>43999</v>
      </c>
      <c r="F1249" s="3">
        <f>VIC_public_exposure_sites[[#This Row],[Exposure Date]]</f>
        <v>43999</v>
      </c>
      <c r="G1249" s="3">
        <f>VIC_public_exposure_sites[[#This Row],[Date]]+14</f>
        <v>44013</v>
      </c>
      <c r="H1249" s="3">
        <f>VIC_public_exposure_sites[[#This Row],[Onset of symptoms up to]]</f>
        <v>44013</v>
      </c>
      <c r="I1249" s="3" t="s">
        <v>262</v>
      </c>
      <c r="J1249" s="3"/>
      <c r="K1249" s="4">
        <v>-37.837403999999999</v>
      </c>
      <c r="L1249" s="4">
        <v>144.99629100000001</v>
      </c>
    </row>
    <row r="1250" spans="1:12" x14ac:dyDescent="0.6">
      <c r="A1250" s="3">
        <v>43999</v>
      </c>
      <c r="B1250" s="4"/>
      <c r="C1250" s="5" t="s">
        <v>263</v>
      </c>
      <c r="D1250" s="9" t="s">
        <v>257</v>
      </c>
      <c r="E1250" s="3">
        <f>VIC_public_exposure_sites[[#This Row],[Date]]</f>
        <v>43999</v>
      </c>
      <c r="F1250" s="3">
        <f>VIC_public_exposure_sites[[#This Row],[Exposure Date]]</f>
        <v>43999</v>
      </c>
      <c r="G1250" s="3">
        <f>VIC_public_exposure_sites[[#This Row],[Date]]+14</f>
        <v>44013</v>
      </c>
      <c r="H1250" s="3">
        <f>VIC_public_exposure_sites[[#This Row],[Onset of symptoms up to]]</f>
        <v>44013</v>
      </c>
      <c r="I1250" s="3" t="s">
        <v>264</v>
      </c>
      <c r="J1250" s="3"/>
      <c r="K1250" s="4">
        <v>-37.898103999999996</v>
      </c>
      <c r="L1250" s="4">
        <v>145.160876</v>
      </c>
    </row>
    <row r="1251" spans="1:12" x14ac:dyDescent="0.6">
      <c r="A1251" s="3">
        <v>43998</v>
      </c>
      <c r="B1251" s="4"/>
      <c r="C1251" s="5" t="s">
        <v>247</v>
      </c>
      <c r="D1251" s="9" t="s">
        <v>248</v>
      </c>
      <c r="E1251" s="3">
        <f>VIC_public_exposure_sites[[#This Row],[Date]]</f>
        <v>43998</v>
      </c>
      <c r="F1251" s="3">
        <f>VIC_public_exposure_sites[[#This Row],[Exposure Date]]</f>
        <v>43998</v>
      </c>
      <c r="G1251" s="3">
        <f>VIC_public_exposure_sites[[#This Row],[Date]]+14</f>
        <v>44012</v>
      </c>
      <c r="H1251" s="3">
        <f>VIC_public_exposure_sites[[#This Row],[Onset of symptoms up to]]</f>
        <v>44012</v>
      </c>
      <c r="I1251" s="3" t="s">
        <v>249</v>
      </c>
      <c r="J1251" s="3"/>
      <c r="K1251" s="4">
        <v>-37.890642999999997</v>
      </c>
      <c r="L1251" s="4">
        <v>145.062546</v>
      </c>
    </row>
    <row r="1252" spans="1:12" x14ac:dyDescent="0.6">
      <c r="A1252" s="3">
        <v>43998</v>
      </c>
      <c r="B1252" s="4"/>
      <c r="C1252" s="5" t="s">
        <v>250</v>
      </c>
      <c r="D1252" s="9" t="s">
        <v>248</v>
      </c>
      <c r="E1252" s="3">
        <f>VIC_public_exposure_sites[[#This Row],[Date]]</f>
        <v>43998</v>
      </c>
      <c r="F1252" s="3">
        <f>VIC_public_exposure_sites[[#This Row],[Exposure Date]]</f>
        <v>43998</v>
      </c>
      <c r="G1252" s="3">
        <f>VIC_public_exposure_sites[[#This Row],[Date]]+14</f>
        <v>44012</v>
      </c>
      <c r="H1252" s="3">
        <f>VIC_public_exposure_sites[[#This Row],[Onset of symptoms up to]]</f>
        <v>44012</v>
      </c>
      <c r="I1252" s="3" t="s">
        <v>251</v>
      </c>
      <c r="J1252" s="3"/>
      <c r="K1252" s="4">
        <v>-37.813499999999998</v>
      </c>
      <c r="L1252" s="4">
        <v>144.969933</v>
      </c>
    </row>
    <row r="1253" spans="1:12" x14ac:dyDescent="0.6">
      <c r="A1253" s="3">
        <v>43998</v>
      </c>
      <c r="B1253" s="4"/>
      <c r="C1253" s="5" t="s">
        <v>252</v>
      </c>
      <c r="D1253" s="9" t="s">
        <v>248</v>
      </c>
      <c r="E1253" s="3">
        <f>VIC_public_exposure_sites[[#This Row],[Date]]</f>
        <v>43998</v>
      </c>
      <c r="F1253" s="3">
        <f>VIC_public_exposure_sites[[#This Row],[Exposure Date]]</f>
        <v>43998</v>
      </c>
      <c r="G1253" s="3">
        <f>VIC_public_exposure_sites[[#This Row],[Date]]+14</f>
        <v>44012</v>
      </c>
      <c r="H1253" s="3">
        <f>VIC_public_exposure_sites[[#This Row],[Onset of symptoms up to]]</f>
        <v>44012</v>
      </c>
      <c r="I1253" s="3" t="s">
        <v>253</v>
      </c>
      <c r="J1253" s="3"/>
      <c r="K1253" s="4">
        <v>-37.581294999999997</v>
      </c>
      <c r="L1253" s="4">
        <v>144.738024</v>
      </c>
    </row>
    <row r="1254" spans="1:12" x14ac:dyDescent="0.6">
      <c r="A1254" s="3">
        <v>43997</v>
      </c>
      <c r="B1254" s="4"/>
      <c r="C1254" s="5" t="s">
        <v>265</v>
      </c>
      <c r="D1254" s="9" t="s">
        <v>284</v>
      </c>
      <c r="E1254" s="3">
        <f>VIC_public_exposure_sites[[#This Row],[Date]]</f>
        <v>43997</v>
      </c>
      <c r="F1254" s="3">
        <f>VIC_public_exposure_sites[[#This Row],[Exposure Date]]</f>
        <v>43997</v>
      </c>
      <c r="G1254" s="3">
        <f>VIC_public_exposure_sites[[#This Row],[Date]]+14</f>
        <v>44011</v>
      </c>
      <c r="H1254" s="3">
        <f>VIC_public_exposure_sites[[#This Row],[Onset of symptoms up to]]</f>
        <v>44011</v>
      </c>
      <c r="I1254" s="3" t="s">
        <v>267</v>
      </c>
      <c r="J1254" s="3"/>
      <c r="K1254" s="4">
        <v>-37.744387000000003</v>
      </c>
      <c r="L1254" s="4">
        <v>144.77429699999999</v>
      </c>
    </row>
    <row r="1255" spans="1:12" x14ac:dyDescent="0.6">
      <c r="A1255" s="3">
        <v>43997</v>
      </c>
      <c r="B1255" s="4"/>
      <c r="C1255" s="5" t="s">
        <v>244</v>
      </c>
      <c r="D1255" s="9" t="s">
        <v>245</v>
      </c>
      <c r="E1255" s="3">
        <f>VIC_public_exposure_sites[[#This Row],[Date]]</f>
        <v>43997</v>
      </c>
      <c r="F1255" s="3">
        <f>VIC_public_exposure_sites[[#This Row],[Exposure Date]]</f>
        <v>43997</v>
      </c>
      <c r="G1255" s="3">
        <f>VIC_public_exposure_sites[[#This Row],[Date]]+14</f>
        <v>44011</v>
      </c>
      <c r="H1255" s="3">
        <f>VIC_public_exposure_sites[[#This Row],[Onset of symptoms up to]]</f>
        <v>44011</v>
      </c>
      <c r="I1255" s="3" t="s">
        <v>246</v>
      </c>
      <c r="J1255" s="3"/>
      <c r="K1255" s="4">
        <v>-37.735247000000001</v>
      </c>
      <c r="L1255" s="4">
        <v>144.917023</v>
      </c>
    </row>
    <row r="1256" spans="1:12" x14ac:dyDescent="0.6">
      <c r="A1256" s="3">
        <v>43996</v>
      </c>
      <c r="B1256" s="4"/>
      <c r="C1256" s="5" t="s">
        <v>235</v>
      </c>
      <c r="D1256" s="9" t="s">
        <v>236</v>
      </c>
      <c r="E1256" s="3">
        <f>VIC_public_exposure_sites[[#This Row],[Date]]</f>
        <v>43996</v>
      </c>
      <c r="F1256" s="3">
        <f>VIC_public_exposure_sites[[#This Row],[Exposure Date]]</f>
        <v>43996</v>
      </c>
      <c r="G1256" s="3">
        <f>VIC_public_exposure_sites[[#This Row],[Date]]+14</f>
        <v>44010</v>
      </c>
      <c r="H1256" s="3">
        <f>VIC_public_exposure_sites[[#This Row],[Onset of symptoms up to]]</f>
        <v>44010</v>
      </c>
      <c r="I1256" s="3" t="s">
        <v>239</v>
      </c>
      <c r="J1256" s="3"/>
      <c r="K1256" s="4">
        <v>-37.975684999999999</v>
      </c>
      <c r="L1256" s="4">
        <v>145.21652900000001</v>
      </c>
    </row>
    <row r="1257" spans="1:12" x14ac:dyDescent="0.6">
      <c r="A1257" s="3">
        <v>43993</v>
      </c>
      <c r="B1257" s="4"/>
      <c r="C1257" s="5" t="s">
        <v>254</v>
      </c>
      <c r="D1257" s="9" t="s">
        <v>248</v>
      </c>
      <c r="E1257" s="3">
        <f>VIC_public_exposure_sites[[#This Row],[Date]]</f>
        <v>43993</v>
      </c>
      <c r="F1257" s="3">
        <f>VIC_public_exposure_sites[[#This Row],[Exposure Date]]</f>
        <v>43993</v>
      </c>
      <c r="G1257" s="3">
        <f>VIC_public_exposure_sites[[#This Row],[Date]]+14</f>
        <v>44007</v>
      </c>
      <c r="H1257" s="3">
        <f>VIC_public_exposure_sites[[#This Row],[Onset of symptoms up to]]</f>
        <v>44007</v>
      </c>
      <c r="I1257" s="3" t="s">
        <v>255</v>
      </c>
      <c r="J1257" s="3"/>
      <c r="K1257" s="4">
        <v>-37.688119</v>
      </c>
      <c r="L1257" s="4">
        <v>144.884379</v>
      </c>
    </row>
    <row r="1258" spans="1:12" x14ac:dyDescent="0.6">
      <c r="A1258" s="3">
        <v>43993</v>
      </c>
      <c r="B1258" s="4"/>
      <c r="C1258" s="5" t="s">
        <v>225</v>
      </c>
      <c r="D1258" s="9" t="s">
        <v>226</v>
      </c>
      <c r="E1258" s="3">
        <f>VIC_public_exposure_sites[[#This Row],[Date]]</f>
        <v>43993</v>
      </c>
      <c r="F1258" s="3">
        <f>VIC_public_exposure_sites[[#This Row],[Exposure Date]]</f>
        <v>43993</v>
      </c>
      <c r="G1258" s="3">
        <f>VIC_public_exposure_sites[[#This Row],[Date]]+14</f>
        <v>44007</v>
      </c>
      <c r="H1258" s="3">
        <f>VIC_public_exposure_sites[[#This Row],[Onset of symptoms up to]]</f>
        <v>44007</v>
      </c>
      <c r="I1258" s="3" t="s">
        <v>227</v>
      </c>
      <c r="J1258" s="3"/>
      <c r="K1258" s="4">
        <v>-37.691401999999997</v>
      </c>
      <c r="L1258" s="4">
        <v>145.21388899999999</v>
      </c>
    </row>
    <row r="1259" spans="1:12" x14ac:dyDescent="0.6">
      <c r="A1259" s="3">
        <v>43993</v>
      </c>
      <c r="B1259" s="4"/>
      <c r="C1259" s="5" t="s">
        <v>232</v>
      </c>
      <c r="D1259" s="9" t="s">
        <v>229</v>
      </c>
      <c r="E1259" s="3">
        <f>VIC_public_exposure_sites[[#This Row],[Date]]</f>
        <v>43993</v>
      </c>
      <c r="F1259" s="3">
        <f>VIC_public_exposure_sites[[#This Row],[Exposure Date]]</f>
        <v>43993</v>
      </c>
      <c r="G1259" s="3">
        <f>VIC_public_exposure_sites[[#This Row],[Date]]+14</f>
        <v>44007</v>
      </c>
      <c r="H1259" s="3">
        <f>VIC_public_exposure_sites[[#This Row],[Onset of symptoms up to]]</f>
        <v>44007</v>
      </c>
      <c r="I1259" s="3" t="s">
        <v>234</v>
      </c>
      <c r="J1259" s="3"/>
      <c r="K1259" s="4">
        <v>-37.760449000000001</v>
      </c>
      <c r="L1259" s="4">
        <v>145.348691</v>
      </c>
    </row>
    <row r="1260" spans="1:12" x14ac:dyDescent="0.6">
      <c r="A1260" s="3">
        <v>43992</v>
      </c>
      <c r="B1260" s="4"/>
      <c r="C1260" s="5" t="s">
        <v>242</v>
      </c>
      <c r="D1260" s="9" t="s">
        <v>238</v>
      </c>
      <c r="E1260" s="3">
        <f>VIC_public_exposure_sites[[#This Row],[Date]]</f>
        <v>43992</v>
      </c>
      <c r="F1260" s="3">
        <f>VIC_public_exposure_sites[[#This Row],[Exposure Date]]</f>
        <v>43992</v>
      </c>
      <c r="G1260" s="3">
        <f>VIC_public_exposure_sites[[#This Row],[Date]]+14</f>
        <v>44006</v>
      </c>
      <c r="H1260" s="3">
        <f>VIC_public_exposure_sites[[#This Row],[Onset of symptoms up to]]</f>
        <v>44006</v>
      </c>
      <c r="I1260" s="3" t="s">
        <v>243</v>
      </c>
      <c r="J1260" s="3"/>
      <c r="K1260" s="4">
        <v>-38.085076000000001</v>
      </c>
      <c r="L1260" s="4">
        <v>145.46966</v>
      </c>
    </row>
    <row r="1261" spans="1:12" x14ac:dyDescent="0.6">
      <c r="A1261" s="3">
        <v>43991</v>
      </c>
      <c r="B1261" s="4"/>
      <c r="C1261" s="5" t="s">
        <v>228</v>
      </c>
      <c r="D1261" s="9" t="s">
        <v>229</v>
      </c>
      <c r="E1261" s="3">
        <f>VIC_public_exposure_sites[[#This Row],[Date]]</f>
        <v>43991</v>
      </c>
      <c r="F1261" s="3">
        <f>VIC_public_exposure_sites[[#This Row],[Exposure Date]]</f>
        <v>43991</v>
      </c>
      <c r="G1261" s="3">
        <f>VIC_public_exposure_sites[[#This Row],[Date]]+14</f>
        <v>44005</v>
      </c>
      <c r="H1261" s="3">
        <f>VIC_public_exposure_sites[[#This Row],[Onset of symptoms up to]]</f>
        <v>44005</v>
      </c>
      <c r="I1261" s="3" t="s">
        <v>230</v>
      </c>
      <c r="J1261" s="3"/>
      <c r="K1261" s="4">
        <v>-37.740107000000002</v>
      </c>
      <c r="L1261" s="4">
        <v>144.95604700000001</v>
      </c>
    </row>
    <row r="1262" spans="1:12" x14ac:dyDescent="0.6">
      <c r="A1262" s="3">
        <v>43991</v>
      </c>
      <c r="B1262" s="4"/>
      <c r="C1262" s="5" t="s">
        <v>233</v>
      </c>
      <c r="D1262" s="9" t="s">
        <v>229</v>
      </c>
      <c r="E1262" s="3">
        <f>VIC_public_exposure_sites[[#This Row],[Date]]</f>
        <v>43991</v>
      </c>
      <c r="F1262" s="3">
        <f>VIC_public_exposure_sites[[#This Row],[Exposure Date]]</f>
        <v>43991</v>
      </c>
      <c r="G1262" s="3">
        <f>VIC_public_exposure_sites[[#This Row],[Date]]+14</f>
        <v>44005</v>
      </c>
      <c r="H1262" s="3">
        <f>VIC_public_exposure_sites[[#This Row],[Onset of symptoms up to]]</f>
        <v>44005</v>
      </c>
      <c r="I1262" s="3" t="s">
        <v>231</v>
      </c>
      <c r="J1262" s="3"/>
      <c r="K1262" s="4">
        <v>-37.772858999999997</v>
      </c>
      <c r="L1262" s="4">
        <v>145.294713</v>
      </c>
    </row>
    <row r="1263" spans="1:12" x14ac:dyDescent="0.6">
      <c r="A1263" s="3">
        <v>43991</v>
      </c>
      <c r="B1263" s="4"/>
      <c r="C1263" s="5" t="s">
        <v>223</v>
      </c>
      <c r="D1263" s="9" t="s">
        <v>219</v>
      </c>
      <c r="E1263" s="3">
        <f>VIC_public_exposure_sites[[#This Row],[Date]]</f>
        <v>43991</v>
      </c>
      <c r="F1263" s="3">
        <f>VIC_public_exposure_sites[[#This Row],[Exposure Date]]</f>
        <v>43991</v>
      </c>
      <c r="G1263" s="3">
        <f>VIC_public_exposure_sites[[#This Row],[Date]]+14</f>
        <v>44005</v>
      </c>
      <c r="H1263" s="3">
        <f>VIC_public_exposure_sites[[#This Row],[Onset of symptoms up to]]</f>
        <v>44005</v>
      </c>
      <c r="I1263" s="3" t="s">
        <v>224</v>
      </c>
      <c r="J1263" s="3"/>
      <c r="K1263" s="4">
        <v>-37.798171000000004</v>
      </c>
      <c r="L1263" s="4">
        <v>144.95666499999999</v>
      </c>
    </row>
    <row r="1264" spans="1:12" x14ac:dyDescent="0.6">
      <c r="A1264" s="3">
        <v>43991</v>
      </c>
      <c r="B1264" s="4"/>
      <c r="C1264" s="5" t="s">
        <v>215</v>
      </c>
      <c r="D1264" s="9" t="s">
        <v>216</v>
      </c>
      <c r="E1264" s="3">
        <f>VIC_public_exposure_sites[[#This Row],[Date]]</f>
        <v>43991</v>
      </c>
      <c r="F1264" s="3">
        <f>VIC_public_exposure_sites[[#This Row],[Exposure Date]]</f>
        <v>43991</v>
      </c>
      <c r="G1264" s="3">
        <f>VIC_public_exposure_sites[[#This Row],[Date]]+14</f>
        <v>44005</v>
      </c>
      <c r="H1264" s="3">
        <f>VIC_public_exposure_sites[[#This Row],[Onset of symptoms up to]]</f>
        <v>44005</v>
      </c>
      <c r="I1264" s="3" t="s">
        <v>217</v>
      </c>
      <c r="J1264" s="3"/>
      <c r="K1264" s="4">
        <v>-38.012110999999997</v>
      </c>
      <c r="L1264" s="4">
        <v>145.09015400000001</v>
      </c>
    </row>
    <row r="1265" spans="1:12" x14ac:dyDescent="0.6">
      <c r="A1265" s="3">
        <v>43989</v>
      </c>
      <c r="B1265" s="4"/>
      <c r="C1265" s="5" t="s">
        <v>212</v>
      </c>
      <c r="D1265" s="9" t="s">
        <v>213</v>
      </c>
      <c r="E1265" s="3">
        <f>VIC_public_exposure_sites[[#This Row],[Date]]</f>
        <v>43989</v>
      </c>
      <c r="F1265" s="3">
        <f>VIC_public_exposure_sites[[#This Row],[Exposure Date]]</f>
        <v>43989</v>
      </c>
      <c r="G1265" s="3">
        <f>VIC_public_exposure_sites[[#This Row],[Date]]+14</f>
        <v>44003</v>
      </c>
      <c r="H1265" s="3">
        <f>VIC_public_exposure_sites[[#This Row],[Onset of symptoms up to]]</f>
        <v>44003</v>
      </c>
      <c r="I1265" s="3" t="s">
        <v>214</v>
      </c>
      <c r="J1265" s="3"/>
      <c r="K1265" s="4">
        <v>-36.732517999999999</v>
      </c>
      <c r="L1265" s="4">
        <v>146.96735699999999</v>
      </c>
    </row>
    <row r="1266" spans="1:12" x14ac:dyDescent="0.6">
      <c r="A1266" s="3">
        <v>43988</v>
      </c>
      <c r="B1266" s="4"/>
      <c r="C1266" s="5" t="s">
        <v>218</v>
      </c>
      <c r="D1266" s="9" t="s">
        <v>219</v>
      </c>
      <c r="E1266" s="3">
        <f>VIC_public_exposure_sites[[#This Row],[Date]]</f>
        <v>43988</v>
      </c>
      <c r="F1266" s="3">
        <f>VIC_public_exposure_sites[[#This Row],[Exposure Date]]</f>
        <v>43988</v>
      </c>
      <c r="G1266" s="3">
        <f>VIC_public_exposure_sites[[#This Row],[Date]]+14</f>
        <v>44002</v>
      </c>
      <c r="H1266" s="3">
        <f>VIC_public_exposure_sites[[#This Row],[Onset of symptoms up to]]</f>
        <v>44002</v>
      </c>
      <c r="I1266" s="3" t="s">
        <v>220</v>
      </c>
      <c r="J1266" s="3"/>
      <c r="K1266" s="4">
        <v>-37.811362000000003</v>
      </c>
      <c r="L1266" s="4">
        <v>144.97320300000001</v>
      </c>
    </row>
    <row r="1267" spans="1:12" x14ac:dyDescent="0.6">
      <c r="A1267" s="3">
        <v>43986</v>
      </c>
      <c r="B1267" s="4"/>
      <c r="C1267" s="5" t="s">
        <v>221</v>
      </c>
      <c r="D1267" s="9" t="s">
        <v>219</v>
      </c>
      <c r="E1267" s="3">
        <f>VIC_public_exposure_sites[[#This Row],[Date]]</f>
        <v>43986</v>
      </c>
      <c r="F1267" s="3">
        <f>VIC_public_exposure_sites[[#This Row],[Exposure Date]]</f>
        <v>43986</v>
      </c>
      <c r="G1267" s="3">
        <f>VIC_public_exposure_sites[[#This Row],[Date]]+14</f>
        <v>44000</v>
      </c>
      <c r="H1267" s="3">
        <f>VIC_public_exposure_sites[[#This Row],[Onset of symptoms up to]]</f>
        <v>44000</v>
      </c>
      <c r="I1267" s="3" t="s">
        <v>222</v>
      </c>
      <c r="J1267" s="3"/>
      <c r="K1267" s="4">
        <v>-37.927427000000002</v>
      </c>
      <c r="L1267" s="4">
        <v>145.11615699999999</v>
      </c>
    </row>
    <row r="1268" spans="1:12" x14ac:dyDescent="0.6">
      <c r="A1268" s="3">
        <v>43986</v>
      </c>
      <c r="B1268" s="4"/>
      <c r="C1268" s="5" t="s">
        <v>204</v>
      </c>
      <c r="D1268" s="9" t="s">
        <v>205</v>
      </c>
      <c r="E1268" s="3">
        <f>VIC_public_exposure_sites[[#This Row],[Date]]</f>
        <v>43986</v>
      </c>
      <c r="F1268" s="3">
        <f>VIC_public_exposure_sites[[#This Row],[Exposure Date]]</f>
        <v>43986</v>
      </c>
      <c r="G1268" s="3">
        <f>VIC_public_exposure_sites[[#This Row],[Date]]+14</f>
        <v>44000</v>
      </c>
      <c r="H1268" s="3">
        <f>VIC_public_exposure_sites[[#This Row],[Onset of symptoms up to]]</f>
        <v>44000</v>
      </c>
      <c r="I1268" s="3" t="s">
        <v>206</v>
      </c>
      <c r="J1268" s="3"/>
      <c r="K1268" s="4">
        <v>-37.571235999999999</v>
      </c>
      <c r="L1268" s="4">
        <v>144.90978000000001</v>
      </c>
    </row>
    <row r="1269" spans="1:12" x14ac:dyDescent="0.6">
      <c r="A1269" s="3">
        <v>43984</v>
      </c>
      <c r="B1269" s="4"/>
      <c r="C1269" s="5" t="s">
        <v>240</v>
      </c>
      <c r="D1269" s="9" t="s">
        <v>237</v>
      </c>
      <c r="E1269" s="3">
        <f>VIC_public_exposure_sites[[#This Row],[Date]]</f>
        <v>43984</v>
      </c>
      <c r="F1269" s="3">
        <f>VIC_public_exposure_sites[[#This Row],[Exposure Date]]</f>
        <v>43984</v>
      </c>
      <c r="G1269" s="3">
        <f>VIC_public_exposure_sites[[#This Row],[Date]]+14</f>
        <v>43998</v>
      </c>
      <c r="H1269" s="3">
        <f>VIC_public_exposure_sites[[#This Row],[Onset of symptoms up to]]</f>
        <v>43998</v>
      </c>
      <c r="I1269" s="3" t="s">
        <v>241</v>
      </c>
      <c r="J1269" s="3"/>
      <c r="K1269" s="4">
        <v>-37.685248999999999</v>
      </c>
      <c r="L1269" s="4">
        <v>144.92446000000001</v>
      </c>
    </row>
    <row r="1270" spans="1:12" x14ac:dyDescent="0.6">
      <c r="A1270" s="3">
        <v>43984</v>
      </c>
      <c r="B1270" s="4"/>
      <c r="C1270" s="5" t="s">
        <v>195</v>
      </c>
      <c r="D1270" s="9" t="s">
        <v>191</v>
      </c>
      <c r="E1270" s="3">
        <f>VIC_public_exposure_sites[[#This Row],[Date]]</f>
        <v>43984</v>
      </c>
      <c r="F1270" s="3">
        <f>VIC_public_exposure_sites[[#This Row],[Exposure Date]]</f>
        <v>43984</v>
      </c>
      <c r="G1270" s="3">
        <f>VIC_public_exposure_sites[[#This Row],[Date]]+14</f>
        <v>43998</v>
      </c>
      <c r="H1270" s="3">
        <f>VIC_public_exposure_sites[[#This Row],[Onset of symptoms up to]]</f>
        <v>43998</v>
      </c>
      <c r="I1270" s="3" t="s">
        <v>194</v>
      </c>
      <c r="J1270" s="3"/>
      <c r="K1270" s="4">
        <v>-37.704174999999999</v>
      </c>
      <c r="L1270" s="4">
        <v>144.998741</v>
      </c>
    </row>
    <row r="1271" spans="1:12" x14ac:dyDescent="0.6">
      <c r="A1271" s="3">
        <v>43984</v>
      </c>
      <c r="B1271" s="4"/>
      <c r="C1271" s="5" t="s">
        <v>196</v>
      </c>
      <c r="D1271" s="9" t="s">
        <v>191</v>
      </c>
      <c r="E1271" s="3">
        <f>VIC_public_exposure_sites[[#This Row],[Date]]</f>
        <v>43984</v>
      </c>
      <c r="F1271" s="3">
        <f>VIC_public_exposure_sites[[#This Row],[Exposure Date]]</f>
        <v>43984</v>
      </c>
      <c r="G1271" s="3">
        <f>VIC_public_exposure_sites[[#This Row],[Date]]+14</f>
        <v>43998</v>
      </c>
      <c r="H1271" s="3">
        <f>VIC_public_exposure_sites[[#This Row],[Onset of symptoms up to]]</f>
        <v>43998</v>
      </c>
      <c r="I1271" s="3" t="s">
        <v>197</v>
      </c>
      <c r="J1271" s="3"/>
      <c r="K1271" s="4">
        <v>-37.726306000000001</v>
      </c>
      <c r="L1271" s="4">
        <v>145.06991400000001</v>
      </c>
    </row>
    <row r="1272" spans="1:12" x14ac:dyDescent="0.6">
      <c r="A1272" s="3">
        <v>43984</v>
      </c>
      <c r="B1272" s="4"/>
      <c r="C1272" s="5" t="s">
        <v>171</v>
      </c>
      <c r="D1272" s="9" t="s">
        <v>191</v>
      </c>
      <c r="E1272" s="3">
        <f>VIC_public_exposure_sites[[#This Row],[Date]]</f>
        <v>43984</v>
      </c>
      <c r="F1272" s="3">
        <f>VIC_public_exposure_sites[[#This Row],[Exposure Date]]</f>
        <v>43984</v>
      </c>
      <c r="G1272" s="3">
        <f>VIC_public_exposure_sites[[#This Row],[Date]]+14</f>
        <v>43998</v>
      </c>
      <c r="H1272" s="3">
        <f>VIC_public_exposure_sites[[#This Row],[Onset of symptoms up to]]</f>
        <v>43998</v>
      </c>
      <c r="I1272" s="3" t="s">
        <v>172</v>
      </c>
      <c r="J1272" s="3"/>
      <c r="K1272" s="4">
        <v>-37.801332000000002</v>
      </c>
      <c r="L1272" s="4">
        <v>144.96363500000001</v>
      </c>
    </row>
    <row r="1273" spans="1:12" x14ac:dyDescent="0.6">
      <c r="A1273" s="3">
        <v>43983</v>
      </c>
      <c r="B1273" s="4"/>
      <c r="C1273" s="5" t="s">
        <v>209</v>
      </c>
      <c r="D1273" s="9" t="s">
        <v>210</v>
      </c>
      <c r="E1273" s="3">
        <f>VIC_public_exposure_sites[[#This Row],[Date]]</f>
        <v>43983</v>
      </c>
      <c r="F1273" s="3">
        <f>VIC_public_exposure_sites[[#This Row],[Exposure Date]]</f>
        <v>43983</v>
      </c>
      <c r="G1273" s="3">
        <f>VIC_public_exposure_sites[[#This Row],[Date]]+14</f>
        <v>43997</v>
      </c>
      <c r="H1273" s="3">
        <f>VIC_public_exposure_sites[[#This Row],[Onset of symptoms up to]]</f>
        <v>43997</v>
      </c>
      <c r="I1273" s="4" t="s">
        <v>108</v>
      </c>
      <c r="J1273" s="4"/>
      <c r="K1273" s="4">
        <v>-37.816394899999999</v>
      </c>
      <c r="L1273" s="4">
        <v>144.9526066</v>
      </c>
    </row>
    <row r="1274" spans="1:12" x14ac:dyDescent="0.6">
      <c r="A1274" s="3">
        <v>43983</v>
      </c>
      <c r="B1274" s="4" t="s">
        <v>208</v>
      </c>
      <c r="C1274" s="5" t="s">
        <v>207</v>
      </c>
      <c r="D1274" s="9" t="s">
        <v>210</v>
      </c>
      <c r="E1274" s="3">
        <f>VIC_public_exposure_sites[[#This Row],[Date]]</f>
        <v>43983</v>
      </c>
      <c r="F1274" s="3">
        <f>VIC_public_exposure_sites[[#This Row],[Exposure Date]]</f>
        <v>43983</v>
      </c>
      <c r="G1274" s="3">
        <f>VIC_public_exposure_sites[[#This Row],[Date]]+14</f>
        <v>43997</v>
      </c>
      <c r="H1274" s="3">
        <f>VIC_public_exposure_sites[[#This Row],[Onset of symptoms up to]]</f>
        <v>43997</v>
      </c>
      <c r="I1274" s="4" t="s">
        <v>211</v>
      </c>
      <c r="J1274" s="4"/>
      <c r="K1274" s="4">
        <v>-37.667110999999998</v>
      </c>
      <c r="L1274" s="4">
        <v>144.83348079999999</v>
      </c>
    </row>
    <row r="1275" spans="1:12" x14ac:dyDescent="0.6">
      <c r="A1275" s="3">
        <v>43983</v>
      </c>
      <c r="B1275" s="4"/>
      <c r="C1275" s="5" t="s">
        <v>171</v>
      </c>
      <c r="D1275" s="9" t="s">
        <v>192</v>
      </c>
      <c r="E1275" s="3">
        <f>VIC_public_exposure_sites[[#This Row],[Date]]</f>
        <v>43983</v>
      </c>
      <c r="F1275" s="3">
        <f>VIC_public_exposure_sites[[#This Row],[Exposure Date]]</f>
        <v>43983</v>
      </c>
      <c r="G1275" s="3">
        <f>VIC_public_exposure_sites[[#This Row],[Date]]+14</f>
        <v>43997</v>
      </c>
      <c r="H1275" s="3">
        <f>VIC_public_exposure_sites[[#This Row],[Onset of symptoms up to]]</f>
        <v>43997</v>
      </c>
      <c r="I1275" s="3" t="s">
        <v>172</v>
      </c>
      <c r="J1275" s="3"/>
      <c r="K1275" s="4">
        <v>-37.801332000000002</v>
      </c>
      <c r="L1275" s="4">
        <v>144.96363500000001</v>
      </c>
    </row>
    <row r="1276" spans="1:12" x14ac:dyDescent="0.6">
      <c r="A1276" s="3">
        <v>43982</v>
      </c>
      <c r="B1276" s="4"/>
      <c r="C1276" s="5" t="s">
        <v>198</v>
      </c>
      <c r="D1276" s="9" t="s">
        <v>199</v>
      </c>
      <c r="E1276" s="3">
        <f>VIC_public_exposure_sites[[#This Row],[Date]]</f>
        <v>43982</v>
      </c>
      <c r="F1276" s="3">
        <f>VIC_public_exposure_sites[[#This Row],[Exposure Date]]</f>
        <v>43982</v>
      </c>
      <c r="G1276" s="3">
        <f>VIC_public_exposure_sites[[#This Row],[Date]]+14</f>
        <v>43996</v>
      </c>
      <c r="H1276" s="3">
        <f>VIC_public_exposure_sites[[#This Row],[Onset of symptoms up to]]</f>
        <v>43996</v>
      </c>
      <c r="I1276" s="3" t="s">
        <v>200</v>
      </c>
      <c r="J1276" s="3"/>
      <c r="K1276" s="4">
        <v>-37.836081999999998</v>
      </c>
      <c r="L1276" s="4">
        <v>144.91538299999999</v>
      </c>
    </row>
    <row r="1277" spans="1:12" x14ac:dyDescent="0.6">
      <c r="A1277" s="3">
        <v>43982</v>
      </c>
      <c r="B1277" s="4"/>
      <c r="C1277" s="5" t="s">
        <v>171</v>
      </c>
      <c r="D1277" s="9" t="s">
        <v>193</v>
      </c>
      <c r="E1277" s="3">
        <f>VIC_public_exposure_sites[[#This Row],[Date]]</f>
        <v>43982</v>
      </c>
      <c r="F1277" s="3">
        <f>VIC_public_exposure_sites[[#This Row],[Exposure Date]]</f>
        <v>43982</v>
      </c>
      <c r="G1277" s="3">
        <f>VIC_public_exposure_sites[[#This Row],[Date]]+14</f>
        <v>43996</v>
      </c>
      <c r="H1277" s="3">
        <f>VIC_public_exposure_sites[[#This Row],[Onset of symptoms up to]]</f>
        <v>43996</v>
      </c>
      <c r="I1277" s="3" t="s">
        <v>172</v>
      </c>
      <c r="J1277" s="3"/>
      <c r="K1277" s="4">
        <v>-37.801332000000002</v>
      </c>
      <c r="L1277" s="4">
        <v>144.96363500000001</v>
      </c>
    </row>
    <row r="1278" spans="1:12" x14ac:dyDescent="0.6">
      <c r="A1278" s="3">
        <v>43981</v>
      </c>
      <c r="B1278" s="4"/>
      <c r="C1278" s="5" t="s">
        <v>171</v>
      </c>
      <c r="D1278" s="9" t="s">
        <v>189</v>
      </c>
      <c r="E1278" s="3">
        <f>VIC_public_exposure_sites[[#This Row],[Date]]</f>
        <v>43981</v>
      </c>
      <c r="F1278" s="3">
        <f>VIC_public_exposure_sites[[#This Row],[Exposure Date]]</f>
        <v>43981</v>
      </c>
      <c r="G1278" s="3">
        <f>VIC_public_exposure_sites[[#This Row],[Date]]+14</f>
        <v>43995</v>
      </c>
      <c r="H1278" s="3">
        <f>VIC_public_exposure_sites[[#This Row],[Onset of symptoms up to]]</f>
        <v>43995</v>
      </c>
      <c r="I1278" s="3" t="s">
        <v>172</v>
      </c>
      <c r="J1278" s="3"/>
      <c r="K1278" s="4">
        <v>-37.801332000000002</v>
      </c>
      <c r="L1278" s="4">
        <v>144.96363500000001</v>
      </c>
    </row>
    <row r="1279" spans="1:12" x14ac:dyDescent="0.6">
      <c r="A1279" s="3">
        <v>43980</v>
      </c>
      <c r="B1279" s="4"/>
      <c r="C1279" s="5" t="s">
        <v>201</v>
      </c>
      <c r="D1279" s="7" t="s">
        <v>202</v>
      </c>
      <c r="E1279" s="3">
        <f>VIC_public_exposure_sites[[#This Row],[Date]]</f>
        <v>43980</v>
      </c>
      <c r="F1279" s="3">
        <f>VIC_public_exposure_sites[[#This Row],[Exposure Date]]</f>
        <v>43980</v>
      </c>
      <c r="G1279" s="3">
        <f>VIC_public_exposure_sites[[#This Row],[Date]]+14</f>
        <v>43994</v>
      </c>
      <c r="H1279" s="3">
        <f>VIC_public_exposure_sites[[#This Row],[Onset of symptoms up to]]</f>
        <v>43994</v>
      </c>
      <c r="I1279" s="3" t="s">
        <v>203</v>
      </c>
      <c r="J1279" s="3"/>
      <c r="K1279" s="4">
        <v>-37.837907999999999</v>
      </c>
      <c r="L1279" s="4">
        <v>144.78621799999999</v>
      </c>
    </row>
    <row r="1280" spans="1:12" x14ac:dyDescent="0.6">
      <c r="A1280" s="3">
        <v>43979</v>
      </c>
      <c r="B1280" s="4"/>
      <c r="C1280" s="5" t="s">
        <v>171</v>
      </c>
      <c r="D1280" s="9" t="s">
        <v>174</v>
      </c>
      <c r="E1280" s="3">
        <f>VIC_public_exposure_sites[[#This Row],[Date]]</f>
        <v>43979</v>
      </c>
      <c r="F1280" s="3">
        <f>VIC_public_exposure_sites[[#This Row],[Exposure Date]]</f>
        <v>43979</v>
      </c>
      <c r="G1280" s="3">
        <f>VIC_public_exposure_sites[[#This Row],[Date]]+14</f>
        <v>43993</v>
      </c>
      <c r="H1280" s="3">
        <f>VIC_public_exposure_sites[[#This Row],[Onset of symptoms up to]]</f>
        <v>43993</v>
      </c>
      <c r="I1280" s="3" t="s">
        <v>172</v>
      </c>
      <c r="J1280" s="3"/>
      <c r="K1280" s="4">
        <v>-37.801332000000002</v>
      </c>
      <c r="L1280" s="4">
        <v>144.96363500000001</v>
      </c>
    </row>
    <row r="1281" spans="1:12" x14ac:dyDescent="0.6">
      <c r="A1281" s="3">
        <v>43978</v>
      </c>
      <c r="B1281" s="4"/>
      <c r="C1281" s="5" t="s">
        <v>171</v>
      </c>
      <c r="D1281" s="9" t="s">
        <v>175</v>
      </c>
      <c r="E1281" s="3">
        <f>VIC_public_exposure_sites[[#This Row],[Date]]</f>
        <v>43978</v>
      </c>
      <c r="F1281" s="3">
        <f>VIC_public_exposure_sites[[#This Row],[Exposure Date]]</f>
        <v>43978</v>
      </c>
      <c r="G1281" s="3">
        <f>VIC_public_exposure_sites[[#This Row],[Date]]+14</f>
        <v>43992</v>
      </c>
      <c r="H1281" s="3">
        <f>VIC_public_exposure_sites[[#This Row],[Onset of symptoms up to]]</f>
        <v>43992</v>
      </c>
      <c r="I1281" s="3" t="s">
        <v>172</v>
      </c>
      <c r="J1281" s="3"/>
      <c r="K1281" s="4">
        <v>-37.801332000000002</v>
      </c>
      <c r="L1281" s="4">
        <v>144.96363500000001</v>
      </c>
    </row>
    <row r="1282" spans="1:12" x14ac:dyDescent="0.6">
      <c r="A1282" s="3">
        <v>43978</v>
      </c>
      <c r="B1282" s="4"/>
      <c r="C1282" s="5" t="s">
        <v>163</v>
      </c>
      <c r="D1282" s="9" t="s">
        <v>175</v>
      </c>
      <c r="E1282" s="3">
        <f>VIC_public_exposure_sites[[#This Row],[Date]]</f>
        <v>43978</v>
      </c>
      <c r="F1282" s="3">
        <f>VIC_public_exposure_sites[[#This Row],[Exposure Date]]</f>
        <v>43978</v>
      </c>
      <c r="G1282" s="3">
        <f>VIC_public_exposure_sites[[#This Row],[Date]]+14</f>
        <v>43992</v>
      </c>
      <c r="H1282" s="3">
        <f>VIC_public_exposure_sites[[#This Row],[Onset of symptoms up to]]</f>
        <v>43992</v>
      </c>
      <c r="I1282" s="3" t="s">
        <v>164</v>
      </c>
      <c r="J1282" s="3"/>
      <c r="K1282" s="4">
        <v>-37.841634999999997</v>
      </c>
      <c r="L1282" s="4">
        <v>145.08623499999999</v>
      </c>
    </row>
    <row r="1283" spans="1:12" x14ac:dyDescent="0.6">
      <c r="A1283" s="3">
        <v>43977</v>
      </c>
      <c r="B1283" s="4"/>
      <c r="C1283" s="5" t="s">
        <v>188</v>
      </c>
      <c r="D1283" s="9" t="s">
        <v>189</v>
      </c>
      <c r="E1283" s="3">
        <f>VIC_public_exposure_sites[[#This Row],[Date]]</f>
        <v>43977</v>
      </c>
      <c r="F1283" s="3">
        <f>VIC_public_exposure_sites[[#This Row],[Exposure Date]]</f>
        <v>43977</v>
      </c>
      <c r="G1283" s="3">
        <f>VIC_public_exposure_sites[[#This Row],[Date]]+14</f>
        <v>43991</v>
      </c>
      <c r="H1283" s="3">
        <f>VIC_public_exposure_sites[[#This Row],[Onset of symptoms up to]]</f>
        <v>43991</v>
      </c>
      <c r="I1283" s="3" t="s">
        <v>190</v>
      </c>
      <c r="J1283" s="3"/>
      <c r="K1283" s="4">
        <v>-37.756286000000003</v>
      </c>
      <c r="L1283" s="4">
        <v>144.811104</v>
      </c>
    </row>
    <row r="1284" spans="1:12" x14ac:dyDescent="0.6">
      <c r="A1284" s="3">
        <v>43977</v>
      </c>
      <c r="B1284" s="4"/>
      <c r="C1284" s="5" t="s">
        <v>177</v>
      </c>
      <c r="D1284" s="9" t="s">
        <v>178</v>
      </c>
      <c r="E1284" s="3">
        <f>VIC_public_exposure_sites[[#This Row],[Date]]</f>
        <v>43977</v>
      </c>
      <c r="F1284" s="3">
        <f>VIC_public_exposure_sites[[#This Row],[Exposure Date]]</f>
        <v>43977</v>
      </c>
      <c r="G1284" s="3">
        <f>VIC_public_exposure_sites[[#This Row],[Date]]+14</f>
        <v>43991</v>
      </c>
      <c r="H1284" s="3">
        <f>VIC_public_exposure_sites[[#This Row],[Onset of symptoms up to]]</f>
        <v>43991</v>
      </c>
      <c r="I1284" s="3" t="s">
        <v>179</v>
      </c>
      <c r="J1284" s="3"/>
      <c r="K1284" s="4">
        <v>-37.715384</v>
      </c>
      <c r="L1284" s="4">
        <v>144.811994</v>
      </c>
    </row>
    <row r="1285" spans="1:12" x14ac:dyDescent="0.6">
      <c r="A1285" s="3">
        <v>43977</v>
      </c>
      <c r="B1285" s="4"/>
      <c r="C1285" s="5" t="s">
        <v>165</v>
      </c>
      <c r="D1285" s="9" t="s">
        <v>176</v>
      </c>
      <c r="E1285" s="3">
        <f>VIC_public_exposure_sites[[#This Row],[Date]]</f>
        <v>43977</v>
      </c>
      <c r="F1285" s="3">
        <f>VIC_public_exposure_sites[[#This Row],[Exposure Date]]</f>
        <v>43977</v>
      </c>
      <c r="G1285" s="3">
        <f>VIC_public_exposure_sites[[#This Row],[Date]]+14</f>
        <v>43991</v>
      </c>
      <c r="H1285" s="3">
        <f>VIC_public_exposure_sites[[#This Row],[Onset of symptoms up to]]</f>
        <v>43991</v>
      </c>
      <c r="I1285" s="3" t="s">
        <v>166</v>
      </c>
      <c r="J1285" s="3"/>
      <c r="K1285" s="4">
        <v>-37.884267000000001</v>
      </c>
      <c r="L1285" s="4">
        <v>145.01711499999999</v>
      </c>
    </row>
    <row r="1286" spans="1:12" x14ac:dyDescent="0.6">
      <c r="A1286" s="3">
        <v>43971</v>
      </c>
      <c r="B1286" s="4"/>
      <c r="C1286" s="5" t="s">
        <v>167</v>
      </c>
      <c r="D1286" s="9" t="s">
        <v>181</v>
      </c>
      <c r="E1286" s="3">
        <f>VIC_public_exposure_sites[[#This Row],[Date]]</f>
        <v>43971</v>
      </c>
      <c r="F1286" s="3">
        <f>VIC_public_exposure_sites[[#This Row],[Exposure Date]]</f>
        <v>43971</v>
      </c>
      <c r="G1286" s="3">
        <f>VIC_public_exposure_sites[[#This Row],[Date]]+14</f>
        <v>43985</v>
      </c>
      <c r="H1286" s="3">
        <f>VIC_public_exposure_sites[[#This Row],[Onset of symptoms up to]]</f>
        <v>43985</v>
      </c>
      <c r="I1286" s="3" t="s">
        <v>168</v>
      </c>
      <c r="J1286" s="3"/>
      <c r="K1286" s="4">
        <v>-36.314870999999997</v>
      </c>
      <c r="L1286" s="4">
        <v>145.04196999999999</v>
      </c>
    </row>
    <row r="1287" spans="1:12" x14ac:dyDescent="0.6">
      <c r="A1287" s="3">
        <v>43971</v>
      </c>
      <c r="B1287" s="4"/>
      <c r="C1287" s="5" t="s">
        <v>169</v>
      </c>
      <c r="D1287" s="9" t="s">
        <v>182</v>
      </c>
      <c r="E1287" s="3">
        <f>VIC_public_exposure_sites[[#This Row],[Date]]</f>
        <v>43971</v>
      </c>
      <c r="F1287" s="3">
        <f>VIC_public_exposure_sites[[#This Row],[Exposure Date]]</f>
        <v>43971</v>
      </c>
      <c r="G1287" s="3">
        <f>VIC_public_exposure_sites[[#This Row],[Date]]+14</f>
        <v>43985</v>
      </c>
      <c r="H1287" s="3">
        <f>VIC_public_exposure_sites[[#This Row],[Onset of symptoms up to]]</f>
        <v>43985</v>
      </c>
      <c r="I1287" s="3" t="s">
        <v>170</v>
      </c>
      <c r="J1287" s="3"/>
      <c r="K1287" s="4">
        <v>-37.928489999999996</v>
      </c>
      <c r="L1287" s="4">
        <v>145.007454</v>
      </c>
    </row>
    <row r="1288" spans="1:12" x14ac:dyDescent="0.6">
      <c r="A1288" s="3">
        <v>43970</v>
      </c>
      <c r="B1288" s="4"/>
      <c r="C1288" s="5" t="s">
        <v>163</v>
      </c>
      <c r="D1288" s="9" t="s">
        <v>183</v>
      </c>
      <c r="E1288" s="3">
        <f>VIC_public_exposure_sites[[#This Row],[Date]]</f>
        <v>43970</v>
      </c>
      <c r="F1288" s="3">
        <f>VIC_public_exposure_sites[[#This Row],[Exposure Date]]</f>
        <v>43970</v>
      </c>
      <c r="G1288" s="3">
        <f>VIC_public_exposure_sites[[#This Row],[Date]]+14</f>
        <v>43984</v>
      </c>
      <c r="H1288" s="3">
        <f>VIC_public_exposure_sites[[#This Row],[Onset of symptoms up to]]</f>
        <v>43984</v>
      </c>
      <c r="I1288" s="3" t="s">
        <v>164</v>
      </c>
      <c r="J1288" s="3"/>
      <c r="K1288" s="4">
        <v>-37.841634999999997</v>
      </c>
      <c r="L1288" s="4">
        <v>145.08623499999999</v>
      </c>
    </row>
    <row r="1289" spans="1:12" x14ac:dyDescent="0.6">
      <c r="A1289" s="3">
        <v>43970</v>
      </c>
      <c r="B1289" s="4"/>
      <c r="C1289" s="5" t="s">
        <v>165</v>
      </c>
      <c r="D1289" s="9" t="s">
        <v>183</v>
      </c>
      <c r="E1289" s="3">
        <f>VIC_public_exposure_sites[[#This Row],[Date]]</f>
        <v>43970</v>
      </c>
      <c r="F1289" s="3">
        <f>VIC_public_exposure_sites[[#This Row],[Exposure Date]]</f>
        <v>43970</v>
      </c>
      <c r="G1289" s="3">
        <f>VIC_public_exposure_sites[[#This Row],[Date]]+14</f>
        <v>43984</v>
      </c>
      <c r="H1289" s="3">
        <f>VIC_public_exposure_sites[[#This Row],[Onset of symptoms up to]]</f>
        <v>43984</v>
      </c>
      <c r="I1289" s="3" t="s">
        <v>166</v>
      </c>
      <c r="J1289" s="3"/>
      <c r="K1289" s="4">
        <v>-37.884267000000001</v>
      </c>
      <c r="L1289" s="4">
        <v>145.01711499999999</v>
      </c>
    </row>
    <row r="1290" spans="1:12" x14ac:dyDescent="0.6">
      <c r="A1290" s="3">
        <v>43969</v>
      </c>
      <c r="B1290" s="4"/>
      <c r="C1290" s="5" t="s">
        <v>161</v>
      </c>
      <c r="D1290" s="9" t="s">
        <v>184</v>
      </c>
      <c r="E1290" s="3">
        <f>VIC_public_exposure_sites[[#This Row],[Date]]</f>
        <v>43969</v>
      </c>
      <c r="F1290" s="3">
        <f>VIC_public_exposure_sites[[#This Row],[Exposure Date]]</f>
        <v>43969</v>
      </c>
      <c r="G1290" s="3">
        <f>VIC_public_exposure_sites[[#This Row],[Date]]+14</f>
        <v>43983</v>
      </c>
      <c r="H1290" s="3">
        <f>VIC_public_exposure_sites[[#This Row],[Onset of symptoms up to]]</f>
        <v>43983</v>
      </c>
      <c r="I1290" s="3" t="s">
        <v>162</v>
      </c>
      <c r="J1290" s="3"/>
      <c r="K1290" s="4">
        <v>-37.692610000000002</v>
      </c>
      <c r="L1290" s="4">
        <v>145.06382099999999</v>
      </c>
    </row>
    <row r="1291" spans="1:12" x14ac:dyDescent="0.6">
      <c r="A1291" s="3">
        <v>43969</v>
      </c>
      <c r="B1291" s="4"/>
      <c r="C1291" s="5" t="s">
        <v>137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149</v>
      </c>
      <c r="J1291" s="3"/>
      <c r="K1291" s="4">
        <v>-37.689222999999998</v>
      </c>
      <c r="L1291" s="4">
        <v>144.60470799999999</v>
      </c>
    </row>
    <row r="1292" spans="1:12" x14ac:dyDescent="0.6">
      <c r="A1292" s="3">
        <v>43969</v>
      </c>
      <c r="B1292" s="4"/>
      <c r="C1292" s="5" t="s">
        <v>138</v>
      </c>
      <c r="D1292" s="9" t="s">
        <v>184</v>
      </c>
      <c r="E1292" s="3">
        <f>VIC_public_exposure_sites[[#This Row],[Date]]</f>
        <v>43969</v>
      </c>
      <c r="F1292" s="3">
        <f>VIC_public_exposure_sites[[#This Row],[Exposure Date]]</f>
        <v>43969</v>
      </c>
      <c r="G1292" s="3">
        <f>VIC_public_exposure_sites[[#This Row],[Date]]+14</f>
        <v>43983</v>
      </c>
      <c r="H1292" s="3">
        <f>VIC_public_exposure_sites[[#This Row],[Onset of symptoms up to]]</f>
        <v>43983</v>
      </c>
      <c r="I1292" s="3" t="s">
        <v>150</v>
      </c>
      <c r="J1292" s="3"/>
      <c r="K1292" s="4">
        <v>-37.843631999999999</v>
      </c>
      <c r="L1292" s="4">
        <v>144.78155899999999</v>
      </c>
    </row>
    <row r="1293" spans="1:12" x14ac:dyDescent="0.6">
      <c r="A1293" s="3">
        <v>43969</v>
      </c>
      <c r="B1293" s="4"/>
      <c r="C1293" s="5" t="s">
        <v>142</v>
      </c>
      <c r="D1293" s="9" t="s">
        <v>184</v>
      </c>
      <c r="E1293" s="3">
        <f>VIC_public_exposure_sites[[#This Row],[Date]]</f>
        <v>43969</v>
      </c>
      <c r="F1293" s="3">
        <f>VIC_public_exposure_sites[[#This Row],[Exposure Date]]</f>
        <v>43969</v>
      </c>
      <c r="G1293" s="3">
        <f>VIC_public_exposure_sites[[#This Row],[Date]]+14</f>
        <v>43983</v>
      </c>
      <c r="H1293" s="3">
        <f>VIC_public_exposure_sites[[#This Row],[Onset of symptoms up to]]</f>
        <v>43983</v>
      </c>
      <c r="I1293" s="3" t="s">
        <v>151</v>
      </c>
      <c r="J1293" s="3"/>
      <c r="K1293" s="4">
        <v>-37.730747999999998</v>
      </c>
      <c r="L1293" s="4">
        <v>145.086489</v>
      </c>
    </row>
    <row r="1294" spans="1:12" x14ac:dyDescent="0.6">
      <c r="A1294" s="3">
        <v>43969</v>
      </c>
      <c r="B1294" s="4"/>
      <c r="C1294" s="5" t="s">
        <v>139</v>
      </c>
      <c r="D1294" s="9" t="s">
        <v>184</v>
      </c>
      <c r="E1294" s="3">
        <f>VIC_public_exposure_sites[[#This Row],[Date]]</f>
        <v>43969</v>
      </c>
      <c r="F1294" s="3">
        <f>VIC_public_exposure_sites[[#This Row],[Exposure Date]]</f>
        <v>43969</v>
      </c>
      <c r="G1294" s="3">
        <f>VIC_public_exposure_sites[[#This Row],[Date]]+14</f>
        <v>43983</v>
      </c>
      <c r="H1294" s="3">
        <f>VIC_public_exposure_sites[[#This Row],[Onset of symptoms up to]]</f>
        <v>43983</v>
      </c>
      <c r="I1294" s="3" t="s">
        <v>152</v>
      </c>
      <c r="J1294" s="3"/>
      <c r="K1294" s="4">
        <v>-37.702513000000003</v>
      </c>
      <c r="L1294" s="4">
        <v>144.80232599999999</v>
      </c>
    </row>
    <row r="1295" spans="1:12" x14ac:dyDescent="0.6">
      <c r="A1295" s="3">
        <v>43969</v>
      </c>
      <c r="B1295" s="4"/>
      <c r="C1295" s="5" t="s">
        <v>140</v>
      </c>
      <c r="D1295" s="9" t="s">
        <v>184</v>
      </c>
      <c r="E1295" s="3">
        <f>VIC_public_exposure_sites[[#This Row],[Date]]</f>
        <v>43969</v>
      </c>
      <c r="F1295" s="3">
        <f>VIC_public_exposure_sites[[#This Row],[Exposure Date]]</f>
        <v>43969</v>
      </c>
      <c r="G1295" s="3">
        <f>VIC_public_exposure_sites[[#This Row],[Date]]+14</f>
        <v>43983</v>
      </c>
      <c r="H1295" s="3">
        <f>VIC_public_exposure_sites[[#This Row],[Onset of symptoms up to]]</f>
        <v>43983</v>
      </c>
      <c r="I1295" s="3" t="s">
        <v>153</v>
      </c>
      <c r="J1295" s="3"/>
      <c r="K1295" s="4">
        <v>-37.673996000000002</v>
      </c>
      <c r="L1295" s="4">
        <v>144.955354</v>
      </c>
    </row>
    <row r="1296" spans="1:12" x14ac:dyDescent="0.6">
      <c r="A1296" s="3">
        <v>43969</v>
      </c>
      <c r="B1296" s="4"/>
      <c r="C1296" s="5" t="s">
        <v>141</v>
      </c>
      <c r="D1296" s="9" t="s">
        <v>184</v>
      </c>
      <c r="E1296" s="3">
        <f>VIC_public_exposure_sites[[#This Row],[Date]]</f>
        <v>43969</v>
      </c>
      <c r="F1296" s="3">
        <f>VIC_public_exposure_sites[[#This Row],[Exposure Date]]</f>
        <v>43969</v>
      </c>
      <c r="G1296" s="3">
        <f>VIC_public_exposure_sites[[#This Row],[Date]]+14</f>
        <v>43983</v>
      </c>
      <c r="H1296" s="3">
        <f>VIC_public_exposure_sites[[#This Row],[Onset of symptoms up to]]</f>
        <v>43983</v>
      </c>
      <c r="I1296" s="3" t="s">
        <v>154</v>
      </c>
      <c r="J1296" s="3"/>
      <c r="K1296" s="4">
        <v>-37.576594</v>
      </c>
      <c r="L1296" s="4">
        <v>144.72866500000001</v>
      </c>
    </row>
    <row r="1297" spans="1:12" x14ac:dyDescent="0.6">
      <c r="A1297" s="3">
        <v>43969</v>
      </c>
      <c r="B1297" s="4"/>
      <c r="C1297" s="5" t="s">
        <v>143</v>
      </c>
      <c r="D1297" s="9" t="s">
        <v>184</v>
      </c>
      <c r="E1297" s="3">
        <f>VIC_public_exposure_sites[[#This Row],[Date]]</f>
        <v>43969</v>
      </c>
      <c r="F1297" s="3">
        <f>VIC_public_exposure_sites[[#This Row],[Exposure Date]]</f>
        <v>43969</v>
      </c>
      <c r="G1297" s="3">
        <f>VIC_public_exposure_sites[[#This Row],[Date]]+14</f>
        <v>43983</v>
      </c>
      <c r="H1297" s="3">
        <f>VIC_public_exposure_sites[[#This Row],[Onset of symptoms up to]]</f>
        <v>43983</v>
      </c>
      <c r="I1297" s="3" t="s">
        <v>155</v>
      </c>
      <c r="J1297" s="3"/>
      <c r="K1297" s="4">
        <v>-37.879995000000001</v>
      </c>
      <c r="L1297" s="4">
        <v>144.70157699999999</v>
      </c>
    </row>
    <row r="1298" spans="1:12" x14ac:dyDescent="0.6">
      <c r="A1298" s="3">
        <v>43969</v>
      </c>
      <c r="B1298" s="4"/>
      <c r="C1298" s="5" t="s">
        <v>144</v>
      </c>
      <c r="D1298" s="9" t="s">
        <v>184</v>
      </c>
      <c r="E1298" s="3">
        <f>VIC_public_exposure_sites[[#This Row],[Date]]</f>
        <v>43969</v>
      </c>
      <c r="F1298" s="3">
        <f>VIC_public_exposure_sites[[#This Row],[Exposure Date]]</f>
        <v>43969</v>
      </c>
      <c r="G1298" s="3">
        <f>VIC_public_exposure_sites[[#This Row],[Date]]+14</f>
        <v>43983</v>
      </c>
      <c r="H1298" s="3">
        <f>VIC_public_exposure_sites[[#This Row],[Onset of symptoms up to]]</f>
        <v>43983</v>
      </c>
      <c r="I1298" s="3" t="s">
        <v>156</v>
      </c>
      <c r="J1298" s="3"/>
      <c r="K1298" s="4">
        <v>-37.834014000000003</v>
      </c>
      <c r="L1298" s="4">
        <v>144.65285299999999</v>
      </c>
    </row>
    <row r="1299" spans="1:12" x14ac:dyDescent="0.6">
      <c r="A1299" s="3">
        <v>43969</v>
      </c>
      <c r="B1299" s="4"/>
      <c r="C1299" s="5" t="s">
        <v>145</v>
      </c>
      <c r="D1299" s="9" t="s">
        <v>184</v>
      </c>
      <c r="E1299" s="3">
        <f>VIC_public_exposure_sites[[#This Row],[Date]]</f>
        <v>43969</v>
      </c>
      <c r="F1299" s="3">
        <f>VIC_public_exposure_sites[[#This Row],[Exposure Date]]</f>
        <v>43969</v>
      </c>
      <c r="G1299" s="3">
        <f>VIC_public_exposure_sites[[#This Row],[Date]]+14</f>
        <v>43983</v>
      </c>
      <c r="H1299" s="3">
        <f>VIC_public_exposure_sites[[#This Row],[Onset of symptoms up to]]</f>
        <v>43983</v>
      </c>
      <c r="I1299" s="3" t="s">
        <v>157</v>
      </c>
      <c r="J1299" s="3"/>
      <c r="K1299" s="4">
        <v>-37.942098999999999</v>
      </c>
      <c r="L1299" s="4">
        <v>145.16768400000001</v>
      </c>
    </row>
    <row r="1300" spans="1:12" x14ac:dyDescent="0.6">
      <c r="A1300" s="3">
        <v>43969</v>
      </c>
      <c r="B1300" s="4"/>
      <c r="C1300" s="5" t="s">
        <v>146</v>
      </c>
      <c r="D1300" s="9" t="s">
        <v>184</v>
      </c>
      <c r="E1300" s="3">
        <f>VIC_public_exposure_sites[[#This Row],[Date]]</f>
        <v>43969</v>
      </c>
      <c r="F1300" s="3">
        <f>VIC_public_exposure_sites[[#This Row],[Exposure Date]]</f>
        <v>43969</v>
      </c>
      <c r="G1300" s="3">
        <f>VIC_public_exposure_sites[[#This Row],[Date]]+14</f>
        <v>43983</v>
      </c>
      <c r="H1300" s="3">
        <f>VIC_public_exposure_sites[[#This Row],[Onset of symptoms up to]]</f>
        <v>43983</v>
      </c>
      <c r="I1300" s="3" t="s">
        <v>159</v>
      </c>
      <c r="J1300" s="3"/>
      <c r="K1300" s="4">
        <v>-37.664667000000001</v>
      </c>
      <c r="L1300" s="4">
        <v>144.74749</v>
      </c>
    </row>
    <row r="1301" spans="1:12" x14ac:dyDescent="0.6">
      <c r="A1301" s="3">
        <v>43969</v>
      </c>
      <c r="B1301" s="4"/>
      <c r="C1301" s="5" t="s">
        <v>147</v>
      </c>
      <c r="D1301" s="9" t="s">
        <v>184</v>
      </c>
      <c r="E1301" s="3">
        <f>VIC_public_exposure_sites[[#This Row],[Date]]</f>
        <v>43969</v>
      </c>
      <c r="F1301" s="3">
        <f>VIC_public_exposure_sites[[#This Row],[Exposure Date]]</f>
        <v>43969</v>
      </c>
      <c r="G1301" s="3">
        <f>VIC_public_exposure_sites[[#This Row],[Date]]+14</f>
        <v>43983</v>
      </c>
      <c r="H1301" s="3">
        <f>VIC_public_exposure_sites[[#This Row],[Onset of symptoms up to]]</f>
        <v>43983</v>
      </c>
      <c r="I1301" s="3" t="s">
        <v>158</v>
      </c>
      <c r="J1301" s="3"/>
      <c r="K1301" s="4">
        <v>-37.665416999999998</v>
      </c>
      <c r="L1301" s="4">
        <v>144.75335899999999</v>
      </c>
    </row>
    <row r="1302" spans="1:12" x14ac:dyDescent="0.6">
      <c r="A1302" s="3">
        <v>43969</v>
      </c>
      <c r="B1302" s="4"/>
      <c r="C1302" s="5" t="s">
        <v>148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160</v>
      </c>
      <c r="J1302" s="3"/>
      <c r="K1302" s="4">
        <v>-37.738990000000001</v>
      </c>
      <c r="L1302" s="4">
        <v>144.67997600000001</v>
      </c>
    </row>
    <row r="1303" spans="1:12" x14ac:dyDescent="0.6">
      <c r="A1303" s="3">
        <v>43966</v>
      </c>
      <c r="B1303" s="11"/>
      <c r="C1303" s="5" t="s">
        <v>129</v>
      </c>
      <c r="D1303" s="9" t="s">
        <v>185</v>
      </c>
      <c r="E1303" s="3">
        <f>VIC_public_exposure_sites[[#This Row],[Date]]</f>
        <v>43966</v>
      </c>
      <c r="F1303" s="3">
        <f>VIC_public_exposure_sites[[#This Row],[Exposure Date]]</f>
        <v>43966</v>
      </c>
      <c r="G1303" s="3">
        <f>VIC_public_exposure_sites[[#This Row],[Date]]+14</f>
        <v>43980</v>
      </c>
      <c r="H1303" s="3">
        <f>VIC_public_exposure_sites[[#This Row],[Onset of symptoms up to]]</f>
        <v>43980</v>
      </c>
      <c r="I1303" s="4" t="s">
        <v>125</v>
      </c>
      <c r="J1303" s="4"/>
      <c r="K1303" s="4">
        <v>-37.596122999999999</v>
      </c>
      <c r="L1303" s="4">
        <v>144.921401</v>
      </c>
    </row>
    <row r="1304" spans="1:12" x14ac:dyDescent="0.6">
      <c r="A1304" s="3">
        <v>43966</v>
      </c>
      <c r="B1304" s="11"/>
      <c r="C1304" s="5" t="s">
        <v>115</v>
      </c>
      <c r="D1304" s="9" t="s">
        <v>187</v>
      </c>
      <c r="E1304" s="3">
        <f>VIC_public_exposure_sites[[#This Row],[Date]]</f>
        <v>43966</v>
      </c>
      <c r="F1304" s="3">
        <f>VIC_public_exposure_sites[[#This Row],[Exposure Date]]</f>
        <v>43966</v>
      </c>
      <c r="G1304" s="3">
        <f>VIC_public_exposure_sites[[#This Row],[Date]]+14</f>
        <v>43980</v>
      </c>
      <c r="H1304" s="3">
        <f>VIC_public_exposure_sites[[#This Row],[Onset of symptoms up to]]</f>
        <v>43980</v>
      </c>
      <c r="I1304" s="4" t="s">
        <v>126</v>
      </c>
      <c r="J1304" s="4"/>
      <c r="K1304" s="4">
        <v>-37.772379999999998</v>
      </c>
      <c r="L1304" s="4">
        <v>144.888195</v>
      </c>
    </row>
    <row r="1305" spans="1:12" x14ac:dyDescent="0.6">
      <c r="A1305" s="3">
        <v>43959</v>
      </c>
      <c r="B1305" s="4"/>
      <c r="C1305" s="5" t="s">
        <v>122</v>
      </c>
      <c r="D1305" s="9" t="s">
        <v>186</v>
      </c>
      <c r="E1305" s="3">
        <f>VIC_public_exposure_sites[[#This Row],[Date]]</f>
        <v>43959</v>
      </c>
      <c r="F1305" s="3">
        <f>VIC_public_exposure_sites[[#This Row],[Exposure Date]]</f>
        <v>43959</v>
      </c>
      <c r="G1305" s="3">
        <f>VIC_public_exposure_sites[[#This Row],[Date]]+14</f>
        <v>43973</v>
      </c>
      <c r="H1305" s="3">
        <f>VIC_public_exposure_sites[[#This Row],[Onset of symptoms up to]]</f>
        <v>43973</v>
      </c>
      <c r="I1305" s="4" t="s">
        <v>124</v>
      </c>
      <c r="J1305" s="4"/>
      <c r="K1305" s="4">
        <v>-37.783104999999999</v>
      </c>
      <c r="L1305" s="4">
        <v>144.78539799999999</v>
      </c>
    </row>
    <row r="1306" spans="1:12" x14ac:dyDescent="0.6">
      <c r="A1306" s="3">
        <v>43959</v>
      </c>
      <c r="B1306" s="4"/>
      <c r="C1306" s="5" t="s">
        <v>121</v>
      </c>
      <c r="D1306" s="4"/>
      <c r="E1306" s="3">
        <f>VIC_public_exposure_sites[[#This Row],[Date]]</f>
        <v>43959</v>
      </c>
      <c r="F1306" s="3">
        <f>VIC_public_exposure_sites[[#This Row],[Exposure Date]]</f>
        <v>43959</v>
      </c>
      <c r="G1306" s="3">
        <f>VIC_public_exposure_sites[[#This Row],[Date]]+14</f>
        <v>43973</v>
      </c>
      <c r="H1306" s="3">
        <f>VIC_public_exposure_sites[[#This Row],[Onset of symptoms up to]]</f>
        <v>43973</v>
      </c>
      <c r="I1306" s="4" t="s">
        <v>123</v>
      </c>
      <c r="J1306" s="4"/>
      <c r="K1306" s="4">
        <v>-37.766146999999997</v>
      </c>
      <c r="L1306" s="4">
        <v>145.02005199999999</v>
      </c>
    </row>
    <row r="1307" spans="1:12" x14ac:dyDescent="0.6">
      <c r="A1307" s="3">
        <v>43959</v>
      </c>
      <c r="B1307" s="11"/>
      <c r="C1307" s="5" t="s">
        <v>128</v>
      </c>
      <c r="D1307" s="4"/>
      <c r="E1307" s="3">
        <f>VIC_public_exposure_sites[[#This Row],[Date]]</f>
        <v>43959</v>
      </c>
      <c r="F1307" s="3">
        <f>VIC_public_exposure_sites[[#This Row],[Exposure Date]]</f>
        <v>43959</v>
      </c>
      <c r="G1307" s="3">
        <f>VIC_public_exposure_sites[[#This Row],[Date]]+14</f>
        <v>43973</v>
      </c>
      <c r="H1307" s="3">
        <f>VIC_public_exposure_sites[[#This Row],[Onset of symptoms up to]]</f>
        <v>43973</v>
      </c>
      <c r="I1307" s="4" t="s">
        <v>127</v>
      </c>
      <c r="J1307" s="4"/>
      <c r="K1307" s="4">
        <v>-37.689366</v>
      </c>
      <c r="L1307" s="4">
        <v>144.958878</v>
      </c>
    </row>
    <row r="1308" spans="1:12" x14ac:dyDescent="0.6">
      <c r="A1308" s="3">
        <v>43953</v>
      </c>
      <c r="B1308" s="4"/>
      <c r="C1308" s="5" t="s">
        <v>116</v>
      </c>
      <c r="D1308" s="4"/>
      <c r="E1308" s="3">
        <f>VIC_public_exposure_sites[[#This Row],[Date]]</f>
        <v>43953</v>
      </c>
      <c r="F1308" s="3">
        <f>VIC_public_exposure_sites[[#This Row],[Exposure Date]]</f>
        <v>43953</v>
      </c>
      <c r="G1308" s="3">
        <f>VIC_public_exposure_sites[[#This Row],[Date]]+14</f>
        <v>43967</v>
      </c>
      <c r="H1308" s="3">
        <f>VIC_public_exposure_sites[[#This Row],[Onset of symptoms up to]]</f>
        <v>43967</v>
      </c>
      <c r="I1308" s="4" t="s">
        <v>130</v>
      </c>
      <c r="J1308" s="4"/>
      <c r="K1308" s="4">
        <v>-37.678277999999999</v>
      </c>
      <c r="L1308" s="4">
        <v>144.43268900000001</v>
      </c>
    </row>
    <row r="1309" spans="1:12" x14ac:dyDescent="0.6">
      <c r="A1309" s="3">
        <v>43953</v>
      </c>
      <c r="B1309" s="4"/>
      <c r="C1309" s="5" t="s">
        <v>114</v>
      </c>
      <c r="D1309" s="4"/>
      <c r="E1309" s="3">
        <f>VIC_public_exposure_sites[[#This Row],[Date]]</f>
        <v>43953</v>
      </c>
      <c r="F1309" s="3">
        <f>VIC_public_exposure_sites[[#This Row],[Exposure Date]]</f>
        <v>43953</v>
      </c>
      <c r="G1309" s="3">
        <f>VIC_public_exposure_sites[[#This Row],[Date]]+14</f>
        <v>43967</v>
      </c>
      <c r="H1309" s="3">
        <f>VIC_public_exposure_sites[[#This Row],[Onset of symptoms up to]]</f>
        <v>43967</v>
      </c>
      <c r="I1309" s="4" t="s">
        <v>131</v>
      </c>
      <c r="J1309" s="4"/>
      <c r="K1309" s="4">
        <v>-37.810712000000002</v>
      </c>
      <c r="L1309" s="4">
        <v>144.836118</v>
      </c>
    </row>
    <row r="1310" spans="1:12" x14ac:dyDescent="0.6">
      <c r="A1310" s="3">
        <v>43951</v>
      </c>
      <c r="B1310" s="4"/>
      <c r="C1310" s="5" t="s">
        <v>118</v>
      </c>
      <c r="D1310" s="4"/>
      <c r="E1310" s="3">
        <f>VIC_public_exposure_sites[[#This Row],[Date]]</f>
        <v>43951</v>
      </c>
      <c r="F1310" s="3">
        <f>VIC_public_exposure_sites[[#This Row],[Exposure Date]]</f>
        <v>43951</v>
      </c>
      <c r="G1310" s="3">
        <f>VIC_public_exposure_sites[[#This Row],[Date]]+14</f>
        <v>43965</v>
      </c>
      <c r="H1310" s="3">
        <f>VIC_public_exposure_sites[[#This Row],[Onset of symptoms up to]]</f>
        <v>43965</v>
      </c>
      <c r="I1310" s="4" t="s">
        <v>97</v>
      </c>
      <c r="J1310" s="4"/>
      <c r="K1310" s="4">
        <v>-37.667110999999998</v>
      </c>
      <c r="L1310" s="4">
        <v>144.83348079999999</v>
      </c>
    </row>
    <row r="1311" spans="1:12" x14ac:dyDescent="0.6">
      <c r="A1311" s="3">
        <v>43950</v>
      </c>
      <c r="B1311" s="4"/>
      <c r="C1311" s="5" t="s">
        <v>120</v>
      </c>
      <c r="D1311" s="4"/>
      <c r="E1311" s="3">
        <f>VIC_public_exposure_sites[[#This Row],[Date]]</f>
        <v>43950</v>
      </c>
      <c r="F1311" s="3">
        <f>VIC_public_exposure_sites[[#This Row],[Exposure Date]]</f>
        <v>43950</v>
      </c>
      <c r="G1311" s="3">
        <f>VIC_public_exposure_sites[[#This Row],[Date]]+14</f>
        <v>43964</v>
      </c>
      <c r="H1311" s="3">
        <f>VIC_public_exposure_sites[[#This Row],[Onset of symptoms up to]]</f>
        <v>43964</v>
      </c>
      <c r="I1311" s="4" t="s">
        <v>132</v>
      </c>
      <c r="J1311" s="4"/>
      <c r="K1311" s="4">
        <v>-37.811678000000001</v>
      </c>
      <c r="L1311" s="4">
        <v>144.889926</v>
      </c>
    </row>
    <row r="1312" spans="1:12" x14ac:dyDescent="0.6">
      <c r="A1312" s="3">
        <v>43947</v>
      </c>
      <c r="B1312" s="4"/>
      <c r="C1312" s="5" t="s">
        <v>117</v>
      </c>
      <c r="D1312" s="4"/>
      <c r="E1312" s="3">
        <f>VIC_public_exposure_sites[[#This Row],[Date]]</f>
        <v>43947</v>
      </c>
      <c r="F1312" s="3">
        <f>VIC_public_exposure_sites[[#This Row],[Exposure Date]]</f>
        <v>43947</v>
      </c>
      <c r="G1312" s="3">
        <f>VIC_public_exposure_sites[[#This Row],[Date]]+14</f>
        <v>43961</v>
      </c>
      <c r="H1312" s="3">
        <f>VIC_public_exposure_sites[[#This Row],[Onset of symptoms up to]]</f>
        <v>43961</v>
      </c>
      <c r="I1312" s="4" t="s">
        <v>133</v>
      </c>
      <c r="J1312" s="4"/>
      <c r="K1312" s="4">
        <v>-37.797176999999998</v>
      </c>
      <c r="L1312" s="4">
        <v>144.894632</v>
      </c>
    </row>
    <row r="1313" spans="1:12" x14ac:dyDescent="0.6">
      <c r="A1313" s="3">
        <v>43944</v>
      </c>
      <c r="B1313" s="4"/>
      <c r="C1313" s="5" t="s">
        <v>119</v>
      </c>
      <c r="D1313" s="4"/>
      <c r="E1313" s="3">
        <f>VIC_public_exposure_sites[[#This Row],[Date]]</f>
        <v>43944</v>
      </c>
      <c r="F1313" s="3">
        <f>VIC_public_exposure_sites[[#This Row],[Exposure Date]]</f>
        <v>43944</v>
      </c>
      <c r="G1313" s="3">
        <f>VIC_public_exposure_sites[[#This Row],[Date]]+14</f>
        <v>43958</v>
      </c>
      <c r="H1313" s="3">
        <f>VIC_public_exposure_sites[[#This Row],[Onset of symptoms up to]]</f>
        <v>43958</v>
      </c>
      <c r="I1313" s="4" t="s">
        <v>134</v>
      </c>
      <c r="J1313" s="4"/>
      <c r="K1313" s="4">
        <v>-37.759222999999999</v>
      </c>
      <c r="L1313" s="4">
        <v>144.816754</v>
      </c>
    </row>
    <row r="1314" spans="1:12" x14ac:dyDescent="0.6">
      <c r="A1314" s="3">
        <v>43907</v>
      </c>
      <c r="B1314" s="4"/>
      <c r="C1314" s="5" t="s">
        <v>93</v>
      </c>
      <c r="D1314" s="4"/>
      <c r="E1314" s="3">
        <f>VIC_public_exposure_sites[[#This Row],[Date]]</f>
        <v>43907</v>
      </c>
      <c r="F1314" s="3">
        <f>VIC_public_exposure_sites[[#This Row],[Exposure Date]]</f>
        <v>43907</v>
      </c>
      <c r="G1314" s="3">
        <f>VIC_public_exposure_sites[[#This Row],[Date]]+14</f>
        <v>43921</v>
      </c>
      <c r="H1314" s="3">
        <f>VIC_public_exposure_sites[[#This Row],[Onset of symptoms up to]]</f>
        <v>43921</v>
      </c>
      <c r="I1314" s="4" t="s">
        <v>135</v>
      </c>
      <c r="J1314" s="4"/>
      <c r="K1314" s="4">
        <v>-37.844318000000001</v>
      </c>
      <c r="L1314" s="4">
        <v>145.009818</v>
      </c>
    </row>
    <row r="1315" spans="1:12" x14ac:dyDescent="0.6">
      <c r="A1315" s="3">
        <v>43905</v>
      </c>
      <c r="B1315" s="4"/>
      <c r="C1315" s="5" t="s">
        <v>92</v>
      </c>
      <c r="D1315" s="9" t="s">
        <v>180</v>
      </c>
      <c r="E1315" s="3">
        <f>VIC_public_exposure_sites[[#This Row],[Date]]</f>
        <v>43905</v>
      </c>
      <c r="F1315" s="3">
        <f>VIC_public_exposure_sites[[#This Row],[Exposure Date]]</f>
        <v>43905</v>
      </c>
      <c r="G1315" s="3">
        <f>VIC_public_exposure_sites[[#This Row],[Date]]+14</f>
        <v>43919</v>
      </c>
      <c r="H1315" s="3">
        <f>VIC_public_exposure_sites[[#This Row],[Onset of symptoms up to]]</f>
        <v>43919</v>
      </c>
      <c r="I1315" s="4" t="s">
        <v>136</v>
      </c>
      <c r="J1315" s="4"/>
      <c r="K1315" s="4">
        <v>-37.813239000000003</v>
      </c>
      <c r="L1315" s="4">
        <v>145.048047</v>
      </c>
    </row>
    <row r="1316" spans="1:12" x14ac:dyDescent="0.6">
      <c r="A1316" s="3" t="s">
        <v>9</v>
      </c>
      <c r="B1316" s="4" t="s">
        <v>10</v>
      </c>
      <c r="C1316" s="5" t="s">
        <v>11</v>
      </c>
      <c r="D1316" s="7" t="s">
        <v>293</v>
      </c>
      <c r="E1316" s="3">
        <v>43900</v>
      </c>
      <c r="F1316" s="3">
        <v>43900</v>
      </c>
      <c r="G1316" s="4" t="s">
        <v>12</v>
      </c>
      <c r="H1316" s="3">
        <v>43914</v>
      </c>
      <c r="I1316" s="4" t="s">
        <v>95</v>
      </c>
      <c r="J1316" s="4"/>
      <c r="K1316" s="4">
        <v>-37.776940699999997</v>
      </c>
      <c r="L1316" s="4">
        <v>144.98702499999999</v>
      </c>
    </row>
    <row r="1317" spans="1:12" x14ac:dyDescent="0.6">
      <c r="A1317" s="3" t="s">
        <v>9</v>
      </c>
      <c r="B1317" s="4" t="s">
        <v>13</v>
      </c>
      <c r="C1317" s="5" t="s">
        <v>14</v>
      </c>
      <c r="D1317" s="7" t="s">
        <v>293</v>
      </c>
      <c r="E1317" s="3">
        <v>43900</v>
      </c>
      <c r="F1317" s="3">
        <v>43900</v>
      </c>
      <c r="G1317" s="4" t="s">
        <v>12</v>
      </c>
      <c r="H1317" s="3">
        <v>43914</v>
      </c>
      <c r="I1317" s="4" t="s">
        <v>96</v>
      </c>
      <c r="J1317" s="4"/>
      <c r="K1317" s="4">
        <v>-37.772095999999998</v>
      </c>
      <c r="L1317" s="4">
        <v>144.91609500000001</v>
      </c>
    </row>
    <row r="1318" spans="1:12" x14ac:dyDescent="0.6">
      <c r="A1318" s="3" t="s">
        <v>9</v>
      </c>
      <c r="B1318" s="4" t="s">
        <v>15</v>
      </c>
      <c r="C1318" s="5" t="s">
        <v>16</v>
      </c>
      <c r="D1318" s="7" t="s">
        <v>293</v>
      </c>
      <c r="E1318" s="3">
        <v>43900</v>
      </c>
      <c r="F1318" s="3">
        <v>43900</v>
      </c>
      <c r="G1318" s="4" t="s">
        <v>12</v>
      </c>
      <c r="H1318" s="3">
        <v>43914</v>
      </c>
      <c r="I1318" s="4" t="s">
        <v>97</v>
      </c>
      <c r="J1318" s="4"/>
      <c r="K1318" s="4">
        <v>-37.667110999999998</v>
      </c>
      <c r="L1318" s="4">
        <v>144.83348079999999</v>
      </c>
    </row>
    <row r="1319" spans="1:12" x14ac:dyDescent="0.6">
      <c r="A1319" s="3" t="s">
        <v>17</v>
      </c>
      <c r="B1319" s="4" t="s">
        <v>18</v>
      </c>
      <c r="C1319" s="5" t="s">
        <v>19</v>
      </c>
      <c r="D1319" s="7" t="s">
        <v>293</v>
      </c>
      <c r="E1319" s="3">
        <v>43899</v>
      </c>
      <c r="F1319" s="3">
        <v>43899</v>
      </c>
      <c r="G1319" s="4" t="s">
        <v>20</v>
      </c>
      <c r="H1319" s="3">
        <v>43913</v>
      </c>
      <c r="I1319" s="4" t="s">
        <v>97</v>
      </c>
      <c r="J1319" s="4"/>
      <c r="K1319" s="4">
        <v>-37.667110999999998</v>
      </c>
      <c r="L1319" s="4">
        <v>144.83348079999999</v>
      </c>
    </row>
    <row r="1320" spans="1:12" x14ac:dyDescent="0.6">
      <c r="A1320" s="3" t="s">
        <v>17</v>
      </c>
      <c r="B1320" s="4" t="s">
        <v>21</v>
      </c>
      <c r="C1320" s="5" t="s">
        <v>22</v>
      </c>
      <c r="D1320" s="7" t="s">
        <v>293</v>
      </c>
      <c r="E1320" s="3">
        <v>43899</v>
      </c>
      <c r="F1320" s="3">
        <v>43899</v>
      </c>
      <c r="G1320" s="4" t="s">
        <v>20</v>
      </c>
      <c r="H1320" s="3">
        <v>43913</v>
      </c>
      <c r="I1320" s="4" t="s">
        <v>97</v>
      </c>
      <c r="J1320" s="4"/>
      <c r="K1320" s="4">
        <v>-37.667110999999998</v>
      </c>
      <c r="L1320" s="4">
        <v>144.83348079999999</v>
      </c>
    </row>
    <row r="1321" spans="1:12" x14ac:dyDescent="0.6">
      <c r="A1321" s="3" t="s">
        <v>23</v>
      </c>
      <c r="B1321" s="4" t="s">
        <v>24</v>
      </c>
      <c r="C1321" s="5" t="s">
        <v>25</v>
      </c>
      <c r="D1321" s="7" t="s">
        <v>293</v>
      </c>
      <c r="E1321" s="3">
        <v>43898</v>
      </c>
      <c r="F1321" s="3">
        <v>43898</v>
      </c>
      <c r="G1321" s="4" t="s">
        <v>26</v>
      </c>
      <c r="H1321" s="3">
        <v>43912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27</v>
      </c>
      <c r="B1322" s="4" t="s">
        <v>24</v>
      </c>
      <c r="C1322" s="5" t="s">
        <v>25</v>
      </c>
      <c r="D1322" s="7" t="s">
        <v>293</v>
      </c>
      <c r="E1322" s="3">
        <v>43897</v>
      </c>
      <c r="F1322" s="3">
        <v>43897</v>
      </c>
      <c r="G1322" s="4" t="s">
        <v>28</v>
      </c>
      <c r="H1322" s="3">
        <v>43911</v>
      </c>
      <c r="I1322" s="4" t="s">
        <v>97</v>
      </c>
      <c r="J1322" s="4"/>
      <c r="K1322" s="4">
        <v>-37.667110999999998</v>
      </c>
      <c r="L1322" s="4">
        <v>144.83348079999999</v>
      </c>
    </row>
    <row r="1323" spans="1:12" x14ac:dyDescent="0.6">
      <c r="A1323" s="3" t="s">
        <v>29</v>
      </c>
      <c r="B1323" s="4" t="s">
        <v>30</v>
      </c>
      <c r="C1323" s="5" t="s">
        <v>31</v>
      </c>
      <c r="D1323" s="7" t="s">
        <v>293</v>
      </c>
      <c r="E1323" s="3">
        <v>43896</v>
      </c>
      <c r="F1323" s="3">
        <v>43896</v>
      </c>
      <c r="G1323" s="4" t="s">
        <v>32</v>
      </c>
      <c r="H1323" s="3">
        <v>43910</v>
      </c>
      <c r="I1323" s="4" t="s">
        <v>97</v>
      </c>
      <c r="J1323" s="4"/>
      <c r="K1323" s="4">
        <v>-37.667110999999998</v>
      </c>
      <c r="L1323" s="4">
        <v>144.83348079999999</v>
      </c>
    </row>
    <row r="1324" spans="1:12" x14ac:dyDescent="0.6">
      <c r="A1324" s="3" t="s">
        <v>29</v>
      </c>
      <c r="B1324" s="4" t="s">
        <v>33</v>
      </c>
      <c r="C1324" s="5" t="s">
        <v>34</v>
      </c>
      <c r="D1324" s="7" t="s">
        <v>293</v>
      </c>
      <c r="E1324" s="3">
        <v>43896</v>
      </c>
      <c r="F1324" s="3">
        <v>43896</v>
      </c>
      <c r="G1324" s="4" t="s">
        <v>32</v>
      </c>
      <c r="H1324" s="3">
        <v>43910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23</v>
      </c>
      <c r="B1325" s="4" t="s">
        <v>35</v>
      </c>
      <c r="C1325" s="5" t="s">
        <v>36</v>
      </c>
      <c r="D1325" s="7" t="s">
        <v>293</v>
      </c>
      <c r="E1325" s="3">
        <v>43898</v>
      </c>
      <c r="F1325" s="3">
        <v>43898</v>
      </c>
      <c r="G1325" s="4" t="s">
        <v>26</v>
      </c>
      <c r="H1325" s="3">
        <v>43912</v>
      </c>
      <c r="I1325" s="4" t="s">
        <v>98</v>
      </c>
      <c r="J1325" s="4"/>
      <c r="K1325" s="4">
        <v>-37.821452700000002</v>
      </c>
      <c r="L1325" s="4">
        <v>144.98347200000001</v>
      </c>
    </row>
    <row r="1326" spans="1:12" x14ac:dyDescent="0.6">
      <c r="A1326" s="3" t="s">
        <v>23</v>
      </c>
      <c r="B1326" s="4" t="s">
        <v>37</v>
      </c>
      <c r="C1326" s="5" t="s">
        <v>38</v>
      </c>
      <c r="D1326" s="7" t="s">
        <v>293</v>
      </c>
      <c r="E1326" s="3">
        <v>43898</v>
      </c>
      <c r="F1326" s="3">
        <v>43898</v>
      </c>
      <c r="G1326" s="4" t="s">
        <v>26</v>
      </c>
      <c r="H1326" s="3">
        <v>43912</v>
      </c>
      <c r="I1326" s="4" t="s">
        <v>99</v>
      </c>
      <c r="J1326" s="4"/>
      <c r="K1326" s="4">
        <v>-37.800963000000003</v>
      </c>
      <c r="L1326" s="4">
        <v>145.0729384</v>
      </c>
    </row>
    <row r="1327" spans="1:12" x14ac:dyDescent="0.6">
      <c r="A1327" s="3" t="s">
        <v>23</v>
      </c>
      <c r="B1327" s="4" t="s">
        <v>39</v>
      </c>
      <c r="C1327" s="5" t="s">
        <v>40</v>
      </c>
      <c r="D1327" s="7" t="s">
        <v>293</v>
      </c>
      <c r="E1327" s="3">
        <v>43898</v>
      </c>
      <c r="F1327" s="3">
        <v>43898</v>
      </c>
      <c r="G1327" s="4" t="s">
        <v>26</v>
      </c>
      <c r="H1327" s="3">
        <v>43912</v>
      </c>
      <c r="I1327" s="4" t="s">
        <v>100</v>
      </c>
      <c r="J1327" s="4"/>
      <c r="K1327" s="4">
        <v>-37.790782999999998</v>
      </c>
      <c r="L1327" s="4">
        <v>144.99816200000001</v>
      </c>
    </row>
    <row r="1328" spans="1:12" x14ac:dyDescent="0.6">
      <c r="A1328" s="3" t="s">
        <v>27</v>
      </c>
      <c r="B1328" s="4" t="s">
        <v>41</v>
      </c>
      <c r="C1328" s="5" t="s">
        <v>42</v>
      </c>
      <c r="D1328" s="7" t="s">
        <v>293</v>
      </c>
      <c r="E1328" s="3">
        <v>43897</v>
      </c>
      <c r="F1328" s="3">
        <v>43897</v>
      </c>
      <c r="G1328" s="4" t="s">
        <v>28</v>
      </c>
      <c r="H1328" s="3">
        <v>43911</v>
      </c>
      <c r="I1328" s="4" t="s">
        <v>101</v>
      </c>
      <c r="J1328" s="4"/>
      <c r="K1328" s="4">
        <v>-37.824981299999997</v>
      </c>
      <c r="L1328" s="4">
        <v>144.98361299999999</v>
      </c>
    </row>
    <row r="1329" spans="1:12" x14ac:dyDescent="0.6">
      <c r="A1329" s="3" t="s">
        <v>27</v>
      </c>
      <c r="B1329" s="4" t="s">
        <v>43</v>
      </c>
      <c r="C1329" s="5" t="s">
        <v>44</v>
      </c>
      <c r="D1329" s="7" t="s">
        <v>293</v>
      </c>
      <c r="E1329" s="3">
        <v>43897</v>
      </c>
      <c r="F1329" s="3">
        <v>43897</v>
      </c>
      <c r="G1329" s="4" t="s">
        <v>28</v>
      </c>
      <c r="H1329" s="3">
        <v>43911</v>
      </c>
      <c r="I1329" s="4" t="s">
        <v>102</v>
      </c>
      <c r="J1329" s="4"/>
      <c r="K1329" s="4">
        <v>-37.841103699999998</v>
      </c>
      <c r="L1329" s="4">
        <v>144.955806</v>
      </c>
    </row>
    <row r="1330" spans="1:12" x14ac:dyDescent="0.6">
      <c r="A1330" s="3" t="s">
        <v>27</v>
      </c>
      <c r="B1330" s="4" t="s">
        <v>45</v>
      </c>
      <c r="C1330" s="5" t="s">
        <v>46</v>
      </c>
      <c r="D1330" s="7" t="s">
        <v>293</v>
      </c>
      <c r="E1330" s="3">
        <v>43897</v>
      </c>
      <c r="F1330" s="3">
        <v>43897</v>
      </c>
      <c r="G1330" s="4" t="s">
        <v>28</v>
      </c>
      <c r="H1330" s="3">
        <v>43911</v>
      </c>
      <c r="I1330" s="4" t="s">
        <v>103</v>
      </c>
      <c r="J1330" s="4"/>
      <c r="K1330" s="4">
        <v>-37.832173099999999</v>
      </c>
      <c r="L1330" s="4">
        <v>144.9564881</v>
      </c>
    </row>
    <row r="1331" spans="1:12" x14ac:dyDescent="0.6">
      <c r="A1331" s="3" t="s">
        <v>29</v>
      </c>
      <c r="B1331" s="4" t="s">
        <v>47</v>
      </c>
      <c r="C1331" s="5" t="s">
        <v>46</v>
      </c>
      <c r="D1331" s="7" t="s">
        <v>293</v>
      </c>
      <c r="E1331" s="3">
        <v>43896</v>
      </c>
      <c r="F1331" s="3">
        <v>43896</v>
      </c>
      <c r="G1331" s="4" t="s">
        <v>32</v>
      </c>
      <c r="H1331" s="3">
        <v>43910</v>
      </c>
      <c r="I1331" s="4" t="s">
        <v>103</v>
      </c>
      <c r="J1331" s="4"/>
      <c r="K1331" s="4">
        <v>-37.832173099999999</v>
      </c>
      <c r="L1331" s="4">
        <v>144.9564881</v>
      </c>
    </row>
    <row r="1332" spans="1:12" x14ac:dyDescent="0.6">
      <c r="A1332" s="3" t="s">
        <v>27</v>
      </c>
      <c r="B1332" s="4" t="s">
        <v>48</v>
      </c>
      <c r="C1332" s="5" t="s">
        <v>49</v>
      </c>
      <c r="D1332" s="7" t="s">
        <v>293</v>
      </c>
      <c r="E1332" s="3">
        <v>43897</v>
      </c>
      <c r="F1332" s="3">
        <v>43897</v>
      </c>
      <c r="G1332" s="4" t="s">
        <v>28</v>
      </c>
      <c r="H1332" s="3">
        <v>43911</v>
      </c>
      <c r="I1332" s="4" t="s">
        <v>104</v>
      </c>
      <c r="J1332" s="4"/>
      <c r="K1332" s="4">
        <v>-38.199002999999998</v>
      </c>
      <c r="L1332" s="4">
        <v>144.31841800000001</v>
      </c>
    </row>
    <row r="1333" spans="1:12" x14ac:dyDescent="0.6">
      <c r="A1333" s="3" t="s">
        <v>29</v>
      </c>
      <c r="B1333" s="4" t="s">
        <v>50</v>
      </c>
      <c r="C1333" s="5" t="s">
        <v>49</v>
      </c>
      <c r="D1333" s="7" t="s">
        <v>293</v>
      </c>
      <c r="E1333" s="3">
        <v>43896</v>
      </c>
      <c r="F1333" s="3">
        <v>43896</v>
      </c>
      <c r="G1333" s="4" t="s">
        <v>32</v>
      </c>
      <c r="H1333" s="3">
        <v>43910</v>
      </c>
      <c r="I1333" s="4" t="s">
        <v>104</v>
      </c>
      <c r="J1333" s="4"/>
      <c r="K1333" s="4">
        <v>-38.199002999999998</v>
      </c>
      <c r="L1333" s="4">
        <v>144.31841800000001</v>
      </c>
    </row>
    <row r="1334" spans="1:12" x14ac:dyDescent="0.6">
      <c r="A1334" s="3" t="s">
        <v>27</v>
      </c>
      <c r="B1334" s="4" t="s">
        <v>51</v>
      </c>
      <c r="C1334" s="5" t="s">
        <v>52</v>
      </c>
      <c r="D1334" s="7" t="s">
        <v>293</v>
      </c>
      <c r="E1334" s="3">
        <v>43897</v>
      </c>
      <c r="F1334" s="3">
        <v>43897</v>
      </c>
      <c r="G1334" s="4" t="s">
        <v>28</v>
      </c>
      <c r="H1334" s="3">
        <v>43911</v>
      </c>
      <c r="I1334" s="4" t="s">
        <v>105</v>
      </c>
      <c r="J1334" s="4"/>
      <c r="K1334" s="4">
        <v>-37.863344400000003</v>
      </c>
      <c r="L1334" s="4">
        <v>145.08682759999999</v>
      </c>
    </row>
    <row r="1335" spans="1:12" x14ac:dyDescent="0.6">
      <c r="A1335" s="3" t="s">
        <v>29</v>
      </c>
      <c r="B1335" s="4" t="s">
        <v>53</v>
      </c>
      <c r="C1335" s="5" t="s">
        <v>54</v>
      </c>
      <c r="D1335" s="7" t="s">
        <v>293</v>
      </c>
      <c r="E1335" s="3">
        <v>43896</v>
      </c>
      <c r="F1335" s="3">
        <v>43896</v>
      </c>
      <c r="G1335" s="4" t="s">
        <v>32</v>
      </c>
      <c r="H1335" s="3">
        <v>43910</v>
      </c>
      <c r="I1335" s="4" t="s">
        <v>106</v>
      </c>
      <c r="J1335" s="4"/>
      <c r="K1335" s="4">
        <v>-37.809265000000003</v>
      </c>
      <c r="L1335" s="4">
        <v>144.99495099999999</v>
      </c>
    </row>
    <row r="1336" spans="1:12" x14ac:dyDescent="0.6">
      <c r="A1336" s="3" t="s">
        <v>29</v>
      </c>
      <c r="B1336" s="4" t="s">
        <v>55</v>
      </c>
      <c r="C1336" s="5" t="s">
        <v>56</v>
      </c>
      <c r="D1336" s="7" t="s">
        <v>293</v>
      </c>
      <c r="E1336" s="3">
        <v>43896</v>
      </c>
      <c r="F1336" s="3">
        <v>43896</v>
      </c>
      <c r="G1336" s="4" t="s">
        <v>32</v>
      </c>
      <c r="H1336" s="3">
        <v>43910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 t="s">
        <v>57</v>
      </c>
      <c r="B1337" s="4" t="s">
        <v>58</v>
      </c>
      <c r="C1337" s="5" t="s">
        <v>59</v>
      </c>
      <c r="D1337" s="7" t="s">
        <v>293</v>
      </c>
      <c r="E1337" s="3">
        <v>43895</v>
      </c>
      <c r="F1337" s="3">
        <v>43895</v>
      </c>
      <c r="G1337" s="4" t="s">
        <v>60</v>
      </c>
      <c r="H1337" s="3">
        <v>43909</v>
      </c>
      <c r="I1337" s="4" t="s">
        <v>107</v>
      </c>
      <c r="J1337" s="4"/>
      <c r="K1337" s="4">
        <v>-37.797809200000003</v>
      </c>
      <c r="L1337" s="4">
        <v>144.96801239999999</v>
      </c>
    </row>
    <row r="1338" spans="1:12" x14ac:dyDescent="0.6">
      <c r="A1338" s="3" t="s">
        <v>57</v>
      </c>
      <c r="B1338" s="4" t="s">
        <v>61</v>
      </c>
      <c r="C1338" s="5" t="s">
        <v>62</v>
      </c>
      <c r="D1338" s="7" t="s">
        <v>293</v>
      </c>
      <c r="E1338" s="3">
        <v>43895</v>
      </c>
      <c r="F1338" s="3">
        <v>43895</v>
      </c>
      <c r="G1338" s="4" t="s">
        <v>60</v>
      </c>
      <c r="H1338" s="3">
        <v>43909</v>
      </c>
      <c r="I1338" s="4" t="s">
        <v>108</v>
      </c>
      <c r="J1338" s="4"/>
      <c r="K1338" s="4">
        <v>-37.816394899999999</v>
      </c>
      <c r="L1338" s="4">
        <v>144.9526066</v>
      </c>
    </row>
    <row r="1339" spans="1:12" x14ac:dyDescent="0.6">
      <c r="A1339" s="3" t="s">
        <v>57</v>
      </c>
      <c r="B1339" s="4" t="s">
        <v>61</v>
      </c>
      <c r="C1339" s="5" t="s">
        <v>62</v>
      </c>
      <c r="D1339" s="7" t="s">
        <v>293</v>
      </c>
      <c r="E1339" s="3">
        <v>43895</v>
      </c>
      <c r="F1339" s="3">
        <v>43895</v>
      </c>
      <c r="G1339" s="4" t="s">
        <v>60</v>
      </c>
      <c r="H1339" s="3">
        <v>43909</v>
      </c>
      <c r="I1339" s="4" t="s">
        <v>109</v>
      </c>
      <c r="J1339" s="4"/>
      <c r="K1339" s="4">
        <v>-38.145009600000002</v>
      </c>
      <c r="L1339" s="4">
        <v>144.35683760000001</v>
      </c>
    </row>
    <row r="1340" spans="1:12" x14ac:dyDescent="0.6">
      <c r="A1340" s="3" t="s">
        <v>63</v>
      </c>
      <c r="B1340" s="4" t="s">
        <v>64</v>
      </c>
      <c r="C1340" s="5" t="s">
        <v>65</v>
      </c>
      <c r="D1340" s="7" t="s">
        <v>293</v>
      </c>
      <c r="E1340" s="3">
        <v>43893</v>
      </c>
      <c r="F1340" s="3">
        <v>43893</v>
      </c>
      <c r="G1340" s="4" t="s">
        <v>66</v>
      </c>
      <c r="H1340" s="3">
        <v>43907</v>
      </c>
      <c r="I1340" s="4" t="s">
        <v>110</v>
      </c>
      <c r="J1340" s="4"/>
      <c r="K1340" s="4">
        <v>-37.028215000000003</v>
      </c>
      <c r="L1340" s="4">
        <v>145.14336</v>
      </c>
    </row>
    <row r="1341" spans="1:12" x14ac:dyDescent="0.6">
      <c r="A1341" s="3" t="s">
        <v>67</v>
      </c>
      <c r="B1341" s="4" t="s">
        <v>68</v>
      </c>
      <c r="C1341" s="5" t="s">
        <v>69</v>
      </c>
      <c r="D1341" s="7" t="s">
        <v>293</v>
      </c>
      <c r="E1341" s="3">
        <v>43893</v>
      </c>
      <c r="F1341" s="3">
        <v>43893</v>
      </c>
      <c r="G1341" s="4" t="s">
        <v>70</v>
      </c>
      <c r="H1341" s="3">
        <v>43909</v>
      </c>
      <c r="I1341" s="4" t="s">
        <v>111</v>
      </c>
      <c r="J1341" s="4"/>
      <c r="K1341" s="4">
        <v>-37.720556999999999</v>
      </c>
      <c r="L1341" s="4">
        <v>145.04823200000001</v>
      </c>
    </row>
    <row r="1342" spans="1:12" x14ac:dyDescent="0.6">
      <c r="A1342" s="3" t="s">
        <v>67</v>
      </c>
      <c r="B1342" s="4" t="s">
        <v>68</v>
      </c>
      <c r="C1342" s="5" t="s">
        <v>69</v>
      </c>
      <c r="D1342" s="7" t="s">
        <v>293</v>
      </c>
      <c r="E1342" s="3">
        <v>43894</v>
      </c>
      <c r="F1342" s="3">
        <v>43893</v>
      </c>
      <c r="G1342" s="4" t="s">
        <v>70</v>
      </c>
      <c r="H1342" s="3">
        <v>43909</v>
      </c>
      <c r="I1342" s="4" t="s">
        <v>111</v>
      </c>
      <c r="J1342" s="4"/>
      <c r="K1342" s="4">
        <v>-37.720556999999999</v>
      </c>
      <c r="L1342" s="4">
        <v>145.04823200000001</v>
      </c>
    </row>
    <row r="1343" spans="1:12" x14ac:dyDescent="0.6">
      <c r="A1343" s="3" t="s">
        <v>67</v>
      </c>
      <c r="B1343" s="4" t="s">
        <v>68</v>
      </c>
      <c r="C1343" s="5" t="s">
        <v>69</v>
      </c>
      <c r="D1343" s="7" t="s">
        <v>293</v>
      </c>
      <c r="E1343" s="3">
        <v>43895</v>
      </c>
      <c r="F1343" s="3">
        <v>43893</v>
      </c>
      <c r="G1343" s="4" t="s">
        <v>70</v>
      </c>
      <c r="H1343" s="3">
        <v>43909</v>
      </c>
      <c r="I1343" s="4" t="s">
        <v>111</v>
      </c>
      <c r="J1343" s="4"/>
      <c r="K1343" s="4">
        <v>-37.720556999999999</v>
      </c>
      <c r="L1343" s="4">
        <v>145.04823200000001</v>
      </c>
    </row>
    <row r="1344" spans="1:12" x14ac:dyDescent="0.6">
      <c r="A1344" s="3" t="s">
        <v>71</v>
      </c>
      <c r="B1344" s="4" t="s">
        <v>72</v>
      </c>
      <c r="C1344" s="5" t="s">
        <v>73</v>
      </c>
      <c r="D1344" s="7" t="s">
        <v>293</v>
      </c>
      <c r="E1344" s="3">
        <v>43892</v>
      </c>
      <c r="F1344" s="3">
        <v>43892</v>
      </c>
      <c r="G1344" s="4" t="s">
        <v>74</v>
      </c>
      <c r="H1344" s="3">
        <v>43906</v>
      </c>
      <c r="I1344" s="4" t="s">
        <v>97</v>
      </c>
      <c r="J1344" s="4"/>
      <c r="K1344" s="4">
        <v>-37.667110999999998</v>
      </c>
      <c r="L1344" s="4">
        <v>144.83348079999999</v>
      </c>
    </row>
    <row r="1345" spans="1:12" x14ac:dyDescent="0.6">
      <c r="A1345" s="3" t="s">
        <v>71</v>
      </c>
      <c r="B1345" s="4" t="s">
        <v>61</v>
      </c>
      <c r="C1345" s="5" t="s">
        <v>75</v>
      </c>
      <c r="D1345" s="7" t="s">
        <v>293</v>
      </c>
      <c r="E1345" s="3">
        <v>43892</v>
      </c>
      <c r="F1345" s="3">
        <v>43892</v>
      </c>
      <c r="G1345" s="4" t="s">
        <v>74</v>
      </c>
      <c r="H1345" s="3">
        <v>43906</v>
      </c>
      <c r="I1345" s="4" t="s">
        <v>109</v>
      </c>
      <c r="J1345" s="4"/>
      <c r="K1345" s="4">
        <v>-38.145009600000002</v>
      </c>
      <c r="L1345" s="4">
        <v>144.35683760000001</v>
      </c>
    </row>
    <row r="1346" spans="1:12" x14ac:dyDescent="0.6">
      <c r="A1346" s="3" t="s">
        <v>71</v>
      </c>
      <c r="B1346" s="4" t="s">
        <v>61</v>
      </c>
      <c r="C1346" s="5" t="s">
        <v>75</v>
      </c>
      <c r="D1346" s="7" t="s">
        <v>293</v>
      </c>
      <c r="E1346" s="3">
        <v>43892</v>
      </c>
      <c r="F1346" s="3">
        <v>43892</v>
      </c>
      <c r="G1346" s="4" t="s">
        <v>74</v>
      </c>
      <c r="H1346" s="3">
        <v>43906</v>
      </c>
      <c r="I1346" s="4" t="s">
        <v>108</v>
      </c>
      <c r="J1346" s="4"/>
      <c r="K1346" s="4">
        <v>-37.816394899999999</v>
      </c>
      <c r="L1346" s="4">
        <v>144.9526066</v>
      </c>
    </row>
    <row r="1347" spans="1:12" x14ac:dyDescent="0.6">
      <c r="A1347" s="3" t="s">
        <v>71</v>
      </c>
      <c r="B1347" s="4" t="s">
        <v>76</v>
      </c>
      <c r="C1347" s="5" t="s">
        <v>77</v>
      </c>
      <c r="D1347" s="7" t="s">
        <v>293</v>
      </c>
      <c r="E1347" s="3">
        <v>43892</v>
      </c>
      <c r="F1347" s="3">
        <v>43892</v>
      </c>
      <c r="G1347" s="4" t="s">
        <v>74</v>
      </c>
      <c r="H1347" s="3">
        <v>43906</v>
      </c>
      <c r="I1347" s="4" t="s">
        <v>108</v>
      </c>
      <c r="J1347" s="4"/>
      <c r="K1347" s="4">
        <v>-37.816394899999999</v>
      </c>
      <c r="L1347" s="4">
        <v>144.9526066</v>
      </c>
    </row>
    <row r="1348" spans="1:12" x14ac:dyDescent="0.6">
      <c r="A1348" s="3" t="s">
        <v>71</v>
      </c>
      <c r="B1348" s="4" t="s">
        <v>76</v>
      </c>
      <c r="C1348" s="5" t="s">
        <v>77</v>
      </c>
      <c r="D1348" s="7" t="s">
        <v>293</v>
      </c>
      <c r="E1348" s="3">
        <v>43892</v>
      </c>
      <c r="F1348" s="3">
        <v>43892</v>
      </c>
      <c r="G1348" s="4" t="s">
        <v>74</v>
      </c>
      <c r="H1348" s="3">
        <v>43906</v>
      </c>
      <c r="I1348" s="4" t="s">
        <v>112</v>
      </c>
      <c r="J1348" s="4"/>
      <c r="K1348" s="4">
        <v>-37.826660799999999</v>
      </c>
      <c r="L1348" s="4">
        <v>145.0587903</v>
      </c>
    </row>
    <row r="1349" spans="1:12" ht="28.5" x14ac:dyDescent="0.6">
      <c r="A1349" s="3" t="s">
        <v>78</v>
      </c>
      <c r="B1349" s="4" t="s">
        <v>79</v>
      </c>
      <c r="C1349" s="5" t="s">
        <v>80</v>
      </c>
      <c r="D1349" s="7" t="s">
        <v>293</v>
      </c>
      <c r="E1349" s="3">
        <v>43892</v>
      </c>
      <c r="F1349" s="3">
        <v>43892</v>
      </c>
      <c r="G1349" s="4" t="s">
        <v>81</v>
      </c>
      <c r="H1349" s="3">
        <v>43910</v>
      </c>
      <c r="I1349" s="4" t="s">
        <v>113</v>
      </c>
      <c r="J1349" s="4"/>
      <c r="K1349" s="4">
        <v>-37.848232000000003</v>
      </c>
      <c r="L1349" s="4">
        <v>145.00550799999999</v>
      </c>
    </row>
    <row r="1350" spans="1:12" ht="28.5" x14ac:dyDescent="0.6">
      <c r="A1350" s="3" t="s">
        <v>78</v>
      </c>
      <c r="B1350" s="4" t="s">
        <v>79</v>
      </c>
      <c r="C1350" s="5" t="s">
        <v>80</v>
      </c>
      <c r="D1350" s="7" t="s">
        <v>293</v>
      </c>
      <c r="E1350" s="3">
        <v>43893</v>
      </c>
      <c r="F1350" s="3">
        <v>43892</v>
      </c>
      <c r="G1350" s="4" t="s">
        <v>81</v>
      </c>
      <c r="H1350" s="3">
        <v>43910</v>
      </c>
      <c r="I1350" s="4" t="s">
        <v>113</v>
      </c>
      <c r="J1350" s="4"/>
      <c r="K1350" s="4">
        <v>-37.848232000000003</v>
      </c>
      <c r="L1350" s="4">
        <v>145.00550799999999</v>
      </c>
    </row>
    <row r="1351" spans="1:12" ht="28.5" x14ac:dyDescent="0.6">
      <c r="A1351" s="3" t="s">
        <v>78</v>
      </c>
      <c r="B1351" s="4" t="s">
        <v>79</v>
      </c>
      <c r="C1351" s="5" t="s">
        <v>80</v>
      </c>
      <c r="D1351" s="7" t="s">
        <v>293</v>
      </c>
      <c r="E1351" s="3">
        <v>43894</v>
      </c>
      <c r="F1351" s="3">
        <v>43892</v>
      </c>
      <c r="G1351" s="4" t="s">
        <v>81</v>
      </c>
      <c r="H1351" s="3">
        <v>43910</v>
      </c>
      <c r="I1351" s="4" t="s">
        <v>113</v>
      </c>
      <c r="J1351" s="4"/>
      <c r="K1351" s="4">
        <v>-37.848232000000003</v>
      </c>
      <c r="L1351" s="4">
        <v>145.00550799999999</v>
      </c>
    </row>
    <row r="1352" spans="1:12" ht="28.5" x14ac:dyDescent="0.6">
      <c r="A1352" s="3" t="s">
        <v>78</v>
      </c>
      <c r="B1352" s="4" t="s">
        <v>79</v>
      </c>
      <c r="C1352" s="5" t="s">
        <v>80</v>
      </c>
      <c r="D1352" s="7" t="s">
        <v>293</v>
      </c>
      <c r="E1352" s="3">
        <v>43895</v>
      </c>
      <c r="F1352" s="3">
        <v>43892</v>
      </c>
      <c r="G1352" s="4" t="s">
        <v>81</v>
      </c>
      <c r="H1352" s="3">
        <v>43910</v>
      </c>
      <c r="I1352" s="4" t="s">
        <v>113</v>
      </c>
      <c r="J1352" s="4"/>
      <c r="K1352" s="4">
        <v>-37.848232000000003</v>
      </c>
      <c r="L1352" s="4">
        <v>145.00550799999999</v>
      </c>
    </row>
    <row r="1353" spans="1:12" ht="28.5" x14ac:dyDescent="0.6">
      <c r="A1353" s="3" t="s">
        <v>78</v>
      </c>
      <c r="B1353" s="4" t="s">
        <v>79</v>
      </c>
      <c r="C1353" s="5" t="s">
        <v>80</v>
      </c>
      <c r="D1353" s="7" t="s">
        <v>293</v>
      </c>
      <c r="E1353" s="3">
        <v>43896</v>
      </c>
      <c r="F1353" s="3">
        <v>43892</v>
      </c>
      <c r="G1353" s="4" t="s">
        <v>81</v>
      </c>
      <c r="H1353" s="3">
        <v>43910</v>
      </c>
      <c r="I1353" s="4" t="s">
        <v>113</v>
      </c>
      <c r="J1353" s="4"/>
      <c r="K1353" s="4">
        <v>-37.848232000000003</v>
      </c>
      <c r="L1353" s="4">
        <v>145.00550799999999</v>
      </c>
    </row>
    <row r="1354" spans="1:12" x14ac:dyDescent="0.6">
      <c r="A1354" s="3" t="s">
        <v>82</v>
      </c>
      <c r="B1354" s="4" t="s">
        <v>83</v>
      </c>
      <c r="C1354" s="5" t="s">
        <v>84</v>
      </c>
      <c r="D1354" s="7" t="s">
        <v>293</v>
      </c>
      <c r="E1354" s="3">
        <v>43890</v>
      </c>
      <c r="F1354" s="3">
        <v>43890</v>
      </c>
      <c r="G1354" s="4" t="s">
        <v>85</v>
      </c>
      <c r="H1354" s="3">
        <v>43904</v>
      </c>
      <c r="I1354" s="4" t="s">
        <v>97</v>
      </c>
      <c r="J1354" s="4"/>
      <c r="K1354" s="4">
        <v>-37.667110999999998</v>
      </c>
      <c r="L1354" s="4">
        <v>144.83348079999999</v>
      </c>
    </row>
    <row r="1355" spans="1:12" x14ac:dyDescent="0.6">
      <c r="A1355" s="3" t="s">
        <v>82</v>
      </c>
      <c r="B1355" s="4" t="s">
        <v>86</v>
      </c>
      <c r="C1355" s="5" t="s">
        <v>87</v>
      </c>
      <c r="D1355" s="7" t="s">
        <v>293</v>
      </c>
      <c r="E1355" s="3">
        <v>43890</v>
      </c>
      <c r="F1355" s="3">
        <v>43890</v>
      </c>
      <c r="G1355" s="4" t="s">
        <v>85</v>
      </c>
      <c r="H1355" s="3">
        <v>43904</v>
      </c>
      <c r="I1355" s="4" t="s">
        <v>97</v>
      </c>
      <c r="J1355" s="4"/>
      <c r="K1355" s="4">
        <v>-37.667110999999998</v>
      </c>
      <c r="L1355" s="4">
        <v>144.83348079999999</v>
      </c>
    </row>
    <row r="1356" spans="1:12" x14ac:dyDescent="0.6">
      <c r="A1356" s="3" t="s">
        <v>88</v>
      </c>
      <c r="B1356" s="4" t="s">
        <v>89</v>
      </c>
      <c r="C1356" s="5" t="s">
        <v>90</v>
      </c>
      <c r="D1356" s="7" t="s">
        <v>293</v>
      </c>
      <c r="E1356" s="3">
        <v>43889</v>
      </c>
      <c r="F1356" s="3">
        <v>43889</v>
      </c>
      <c r="G1356" s="4" t="s">
        <v>91</v>
      </c>
      <c r="H1356" s="3">
        <v>43903</v>
      </c>
      <c r="I1356" s="4" t="s">
        <v>97</v>
      </c>
      <c r="J1356" s="4"/>
      <c r="K1356" s="4">
        <v>-37.667110999999998</v>
      </c>
      <c r="L1356" s="4">
        <v>144.83348079999999</v>
      </c>
    </row>
  </sheetData>
  <phoneticPr fontId="3" type="noConversion"/>
  <hyperlinks>
    <hyperlink ref="D1280" r:id="rId1" xr:uid="{749829C2-2E1C-42D9-B978-96E1CCA318A5}"/>
    <hyperlink ref="D1281" r:id="rId2" xr:uid="{9EB7CEE6-1D1E-48D4-87EB-57F032D65C71}"/>
    <hyperlink ref="D1282" r:id="rId3" xr:uid="{EF91E6F8-D448-4ABF-BE87-69045D0D09B3}"/>
    <hyperlink ref="D1285" r:id="rId4" xr:uid="{B8A1B6A4-8FA6-453F-8542-0947FD20C1AB}"/>
    <hyperlink ref="D1284" r:id="rId5" xr:uid="{5BCA6A45-2D51-40E1-9DA3-57732998A885}"/>
    <hyperlink ref="D1315" r:id="rId6" xr:uid="{49D36FA6-49A9-46A7-BDB3-4B3E568A8A8E}"/>
    <hyperlink ref="D1286" r:id="rId7" xr:uid="{8252F903-B065-4BC9-A575-0F1E14D9F779}"/>
    <hyperlink ref="D1287" r:id="rId8" xr:uid="{EEB20ADD-9CCD-4FE2-BEDE-6B6FB9D9837C}"/>
    <hyperlink ref="D1288" r:id="rId9" xr:uid="{83C38169-D3BA-4B88-9CBC-2BF2B1984E30}"/>
    <hyperlink ref="D1289" r:id="rId10" xr:uid="{D1E1B5AD-0BD6-4F7E-9BE9-2B432345B906}"/>
    <hyperlink ref="D1290" r:id="rId11" xr:uid="{26C9CDE1-683D-4037-942A-017DFA0431F9}"/>
    <hyperlink ref="D1291:D1302" r:id="rId12" display="https://www.dhhs.vic.gov.au/coronavirus-update-victoria-18-may-2020" xr:uid="{1BA5B038-A176-4CFB-ADCA-6896A4534263}"/>
    <hyperlink ref="D1303" r:id="rId13" xr:uid="{4C8D6633-C8A6-44EE-ACC7-DECE853A3D83}"/>
    <hyperlink ref="D1305" r:id="rId14" xr:uid="{DC3BAA78-7966-4BB2-9EFB-1F39DBE32ABB}"/>
    <hyperlink ref="D1304" r:id="rId15" xr:uid="{5C3D9195-D37C-4437-9873-C8257F0DCE81}"/>
    <hyperlink ref="D1283" r:id="rId16" xr:uid="{20477B42-D775-4B18-858C-21FCE031E83B}"/>
    <hyperlink ref="D1278" r:id="rId17" xr:uid="{70CA8169-CAB9-419A-A76B-24119FDE8D80}"/>
    <hyperlink ref="D1277" r:id="rId18" xr:uid="{25BCAD08-8598-41F1-A05B-15577E526141}"/>
    <hyperlink ref="D1272" r:id="rId19" xr:uid="{2F69A088-D802-4046-9116-ED5248A1C725}"/>
    <hyperlink ref="D1275" r:id="rId20" xr:uid="{EF82360E-47BB-499A-BC4B-5857F35A24CC}"/>
    <hyperlink ref="D1270:D1271" r:id="rId21" display="https://www.dhhs.vic.gov.au/coronavirus-update-victoria-saturday-2-june-2020" xr:uid="{1BD98E9F-F6E2-488F-ACC4-C14B246ECEDD}"/>
    <hyperlink ref="D1276" r:id="rId22" xr:uid="{0E827504-C054-4EC1-BB8F-8FB5EC2EE4C6}"/>
    <hyperlink ref="D1279" r:id="rId23" xr:uid="{ADFF70FF-B572-4083-B069-A34FABCEEE29}"/>
    <hyperlink ref="D1268" r:id="rId24" xr:uid="{39762B51-FBC9-4C83-B725-24D65F821264}"/>
    <hyperlink ref="D1273" r:id="rId25" xr:uid="{25CD2705-535F-408C-AC8C-9413E356E312}"/>
    <hyperlink ref="D1274" r:id="rId26" xr:uid="{08B72755-1C40-4191-B51C-AA4D4C7889E1}"/>
    <hyperlink ref="D1265" r:id="rId27" xr:uid="{315023A9-6D45-4B3F-8B6F-2206B89FE865}"/>
    <hyperlink ref="D1264" r:id="rId28" xr:uid="{D3F01B42-483E-4457-B15B-7B422F9B1CEF}"/>
    <hyperlink ref="D1266" r:id="rId29" xr:uid="{C397C076-A3D4-4565-B129-28C10B762899}"/>
    <hyperlink ref="D1267" r:id="rId30" xr:uid="{CA8A9952-417C-40E2-A9FC-A0F00A994C30}"/>
    <hyperlink ref="D1263" r:id="rId31" xr:uid="{ECD5DECC-1914-4279-93C7-86443510C010}"/>
    <hyperlink ref="D1258" r:id="rId32" xr:uid="{C56D2F01-A35A-4F57-9367-8C60BC067338}"/>
    <hyperlink ref="D1259" r:id="rId33" xr:uid="{6687F5A5-45C9-49E9-98A0-C2993AE58B7A}"/>
    <hyperlink ref="D1261:D1262" r:id="rId34" display="https://www.dhhs.vic.gov.au/coronavirus-update-victoria-13-june-2020" xr:uid="{12D2CBD5-7ECB-45DB-8C61-70A5B9459D7D}"/>
    <hyperlink ref="D1256" r:id="rId35" xr:uid="{05179549-B110-48DB-ABEE-E84F1C91EFC0}"/>
    <hyperlink ref="D1258:D1260" r:id="rId36" display="https://www.dhhs.vic.gov.au/coronavirus-update-victoria-15-june-2020" xr:uid="{866036F4-AAD6-446F-A22F-4A330182CBB2}"/>
    <hyperlink ref="D1255" r:id="rId37" xr:uid="{96E8C439-7EAC-40A7-B33F-93ADAD827735}"/>
    <hyperlink ref="D1251" r:id="rId38" xr:uid="{072D9D42-BE46-4105-BA16-31F5D41E2BCD}"/>
    <hyperlink ref="D1252" r:id="rId39" xr:uid="{7802C6DF-BFDC-40EF-B0E4-F9364ED96A95}"/>
    <hyperlink ref="D1253" r:id="rId40" xr:uid="{EF344E84-F90D-4F70-8B88-B1B7B7EC3913}"/>
    <hyperlink ref="D1257" r:id="rId41" xr:uid="{AC4A244E-CDA1-4942-B7F7-FE034E190304}"/>
    <hyperlink ref="D1247" r:id="rId42" xr:uid="{ECEEBCDD-8CE9-41D7-BA2F-27C172663AC3}"/>
    <hyperlink ref="D1248" r:id="rId43" xr:uid="{6C573D60-E5B0-48C6-93C7-EF54B1B140C1}"/>
    <hyperlink ref="D1249" r:id="rId44" xr:uid="{54CEC85A-5D92-42BF-B130-1599D05E318A}"/>
    <hyperlink ref="D1250" r:id="rId45" xr:uid="{AAD3146C-FD38-479B-B5E8-874C40BE41D9}"/>
    <hyperlink ref="D1241" r:id="rId46" xr:uid="{A4B7D964-1907-4AA8-AB4A-DF93FDDFF803}"/>
    <hyperlink ref="D1242:D1245" r:id="rId47" display="https://www.dhhs.vic.gov.au/coronavirus-update-victorians-20-june-2020" xr:uid="{28616BAE-4840-4CDE-B1AC-48B2E9E3BFD3}"/>
    <hyperlink ref="D1239" r:id="rId48" xr:uid="{B1C5D76E-499D-44F7-97F2-1150CC686603}"/>
    <hyperlink ref="D1246" r:id="rId49" xr:uid="{42781322-BE30-4A5A-8B63-4AD7B1E4E2A7}"/>
    <hyperlink ref="D1240" r:id="rId50" xr:uid="{1505D7F6-0492-4813-8BF1-E1A139E6DBA1}"/>
    <hyperlink ref="D1237" r:id="rId51" xr:uid="{F744F9AD-2EC9-4D30-BF2B-151D808C8107}"/>
    <hyperlink ref="D1254" r:id="rId52" xr:uid="{47FB9C0D-281A-4A0B-B956-44FB4693BB2A}"/>
    <hyperlink ref="D1235" r:id="rId53" xr:uid="{53A7FC49-2D17-4A96-B15C-39109EDC0F42}"/>
    <hyperlink ref="D1233" r:id="rId54" xr:uid="{BE0222C4-7B17-40CB-A40E-9CD9AAEC2366}"/>
    <hyperlink ref="D1234" r:id="rId55" xr:uid="{05BF96D7-731D-4A8B-9094-ACFA5933BF31}"/>
    <hyperlink ref="D1238" r:id="rId56" xr:uid="{FA5570AB-E863-4795-9BE0-A7AE0CE4919C}"/>
    <hyperlink ref="D1316" r:id="rId57" xr:uid="{30815F3D-A8F9-4F78-8B18-A91B1A5B0108}"/>
    <hyperlink ref="D1317:D1356" r:id="rId58" display="https://www2.health.vic.gov.au/about/media-centre/MediaReleases/more-covid-19-cases-confirmed-in-victoria" xr:uid="{03EFC193-4FD3-43D9-99CC-E70DA192A20D}"/>
    <hyperlink ref="D1236" r:id="rId59" xr:uid="{696A5C43-CDBB-4378-9A49-A9C265AB3FA6}"/>
    <hyperlink ref="D1232" r:id="rId60" xr:uid="{E4D98967-5242-4181-99FA-094CA2B9C6F6}"/>
    <hyperlink ref="D1228" r:id="rId61" xr:uid="{9174C2B4-F23D-451F-A33D-A674FEFAD1F7}"/>
    <hyperlink ref="D1229" r:id="rId62" xr:uid="{C58273E7-6648-4687-92B7-2F76FBDD2A4F}"/>
    <hyperlink ref="D1230" r:id="rId63" xr:uid="{AEF71A89-14A3-4D82-9C2A-B62EF57366F7}"/>
    <hyperlink ref="D1231" r:id="rId64" xr:uid="{BBB714DA-9141-4913-99D6-504F7C4FB9D1}"/>
    <hyperlink ref="D1226" r:id="rId65" xr:uid="{7367CCF2-ED4C-4B92-BC41-F3D8B34005D5}"/>
    <hyperlink ref="D1227" r:id="rId66" xr:uid="{EA954052-2AA9-477C-87DD-56082C92C6CD}"/>
    <hyperlink ref="D1213" r:id="rId67" xr:uid="{08D9BA72-E697-4FFC-BE0D-1344A4CC6792}"/>
    <hyperlink ref="D1220" r:id="rId68" xr:uid="{3C09A104-5F5E-490F-9152-86EC17EED440}"/>
    <hyperlink ref="D1221:D1225" r:id="rId69" display="https://www.dhhs.vic.gov.au/coronavirus-update-victoria-29-june-2020" xr:uid="{AD4E1499-8172-4118-AA9B-0E883C0118CD}"/>
    <hyperlink ref="D1224" r:id="rId70" xr:uid="{62EA2523-EF2E-4354-B2EE-7D84FD7B7854}"/>
    <hyperlink ref="D1210" r:id="rId71" xr:uid="{59886DF7-0819-4FA5-8C9C-E6C55BD64B13}"/>
    <hyperlink ref="D1211" r:id="rId72" xr:uid="{85547BCE-DA49-489E-AA04-776985121AC2}"/>
    <hyperlink ref="D1212" r:id="rId73" xr:uid="{A279EC85-8F4F-48DD-916F-AD7A0E0D24A9}"/>
    <hyperlink ref="D1203" r:id="rId74" xr:uid="{4021116F-8B29-46A2-A890-B9383C2285A6}"/>
    <hyperlink ref="D1204" r:id="rId75" xr:uid="{51DC5909-3B3C-45DC-875C-DE71F409B540}"/>
    <hyperlink ref="D1218" r:id="rId76" xr:uid="{F27B3AE1-C279-4815-B422-128964CA850C}"/>
    <hyperlink ref="D1219" r:id="rId77" xr:uid="{F6C1FBB5-97EF-4E42-ADB1-354A460D0C6A}"/>
    <hyperlink ref="D1205" r:id="rId78" xr:uid="{4B02BD9B-5BA9-4153-BBCB-825B3FF3CADA}"/>
    <hyperlink ref="D1206" r:id="rId79" xr:uid="{BF43A5DD-17B8-4C72-9C63-4509E89EF706}"/>
    <hyperlink ref="D1207" r:id="rId80" xr:uid="{A9BED21D-A9EA-40ED-91B8-643D1C6EC273}"/>
    <hyperlink ref="D1208" r:id="rId81" xr:uid="{77266086-CD84-490D-9542-90BF6C13AFB0}"/>
    <hyperlink ref="D1209" r:id="rId82" xr:uid="{5578464F-3D5C-4EE0-8693-4EF5DCCEDF81}"/>
    <hyperlink ref="D1198" r:id="rId83" xr:uid="{D5036D04-AB65-45F1-9B53-565562F2FEFD}"/>
    <hyperlink ref="D1199" r:id="rId84" xr:uid="{4E5F65A0-664D-4254-A14A-BC029D56292C}"/>
    <hyperlink ref="D1200" r:id="rId85" xr:uid="{BDA1EE8F-3A45-49B2-9A50-80212209FA3D}"/>
    <hyperlink ref="D1201" r:id="rId86" xr:uid="{F49C3C75-592D-40F5-9B58-85D5016EFD54}"/>
    <hyperlink ref="D1214" r:id="rId87" xr:uid="{96FC9F2F-9816-4E65-8CC5-628DC2E7B9CC}"/>
    <hyperlink ref="D1215" r:id="rId88" xr:uid="{80A7FF27-75A1-4D70-9DD0-643DF6C6D964}"/>
    <hyperlink ref="D1216" r:id="rId89" xr:uid="{D34DA1C9-ABC4-4CC5-A5BC-50DF61BDA000}"/>
    <hyperlink ref="D1217" r:id="rId90" xr:uid="{5A05781C-0C24-43FD-BC34-6D3C2B7F6E62}"/>
    <hyperlink ref="D1196" r:id="rId91" xr:uid="{5EB7142A-E619-41B6-9A13-7282F0672AD9}"/>
    <hyperlink ref="D1194" r:id="rId92" xr:uid="{4735EA89-BAC4-4D52-98A5-1D44C74A01B3}"/>
    <hyperlink ref="D1195" r:id="rId93" xr:uid="{98C7B9E8-B842-4DF6-82E2-63DA3A5AB5F1}"/>
    <hyperlink ref="D1193" r:id="rId94" xr:uid="{3D7B46E9-12EA-41EB-80B6-B69DDE2AFDFE}"/>
    <hyperlink ref="D1190" r:id="rId95" xr:uid="{DF1F8029-F781-474B-B3AE-FB5A59652A00}"/>
    <hyperlink ref="D1188:D1189" r:id="rId96" display="https://www.dhhs.vic.gov.au/coronavirus-update-victoria-4-july-2020" xr:uid="{52249878-B2EE-479D-85B5-E7AB50DA0F57}"/>
    <hyperlink ref="D1186" r:id="rId97" xr:uid="{25C32D01-8CE6-4E87-A503-02A9C941AFF5}"/>
    <hyperlink ref="D1187" r:id="rId98" xr:uid="{618CF33E-121D-468D-A9E1-75D5D11F4428}"/>
    <hyperlink ref="D1185" r:id="rId99" xr:uid="{2107D0A3-3EC5-45DC-9338-378E121FD9FF}"/>
    <hyperlink ref="D1169" r:id="rId100" xr:uid="{D1097AB1-D32B-4201-9E1D-37878B676863}"/>
    <hyperlink ref="D1161" r:id="rId101" xr:uid="{62956B05-6B94-40DA-AA38-9CD60C093A24}"/>
    <hyperlink ref="D1162:D1165" r:id="rId102" display="https://www.dhhs.vic.gov.au/coronavirus-update-victoria-08-july-2020" xr:uid="{076AA6C8-81E5-47C3-85D8-8BCEB2F25015}"/>
    <hyperlink ref="D1192" r:id="rId103" xr:uid="{CF89EC24-AA1E-457D-BEC3-5FD105A5EC51}"/>
    <hyperlink ref="D1163" r:id="rId104" xr:uid="{30D43313-0B10-48E4-8B0B-999522582913}"/>
    <hyperlink ref="D1164" r:id="rId105" xr:uid="{6CB73448-4975-48F4-B202-DECB91E75125}"/>
    <hyperlink ref="D1165" r:id="rId106" xr:uid="{7AF68690-2A95-4130-912E-62450173AAA7}"/>
    <hyperlink ref="D1148" r:id="rId107" xr:uid="{9FB53C80-D539-40C2-B9BE-6CBF45B6818A}"/>
    <hyperlink ref="D1156" r:id="rId108" xr:uid="{1BB2E056-6948-4477-806F-D0290D5DE019}"/>
    <hyperlink ref="D1157" r:id="rId109" xr:uid="{7BD1E4ED-C74A-4F4E-B62C-BCAFD8EB0852}"/>
    <hyperlink ref="D1155" r:id="rId110" xr:uid="{E9430C32-DBC1-4D9B-AFB8-88C9915C649D}"/>
    <hyperlink ref="D1191" r:id="rId111" xr:uid="{2CD009A1-BFB3-476A-BEDB-91C77B91688D}"/>
    <hyperlink ref="D1182" r:id="rId112" xr:uid="{E1AAE965-CF9F-4B8B-BC1C-6D1AF47FAF29}"/>
    <hyperlink ref="D1173" r:id="rId113" xr:uid="{CE795646-4785-4E17-BEE5-4517CFD9CE8D}"/>
    <hyperlink ref="D1139" r:id="rId114" xr:uid="{DEBADFC6-C056-44E1-8329-2E2666A5BEBD}"/>
    <hyperlink ref="D1140" r:id="rId115" xr:uid="{909F411E-E8EE-44D4-9061-2A219663F909}"/>
    <hyperlink ref="D1141" r:id="rId116" xr:uid="{7E26482E-0BEF-470B-B609-0A2F2ED0550E}"/>
    <hyperlink ref="D1184" r:id="rId117" xr:uid="{95E0925D-53B8-45DC-9DAC-B7C81253C2A6}"/>
    <hyperlink ref="D1129" r:id="rId118" xr:uid="{F561C153-E417-4458-A98B-0E37776082DF}"/>
    <hyperlink ref="D1130:D1131" r:id="rId119" display="https://www.dhhs.vic.gov.au/coronavirus-update-victoria-sunday-12-july" xr:uid="{734A1523-596A-4FDD-AF69-733934A7BE07}"/>
    <hyperlink ref="D1160" r:id="rId120" xr:uid="{54C62AE4-91DA-4C32-BA01-70DE01ABF33A}"/>
    <hyperlink ref="D1132" r:id="rId121" xr:uid="{C5ED6DEE-60D4-44B5-9A80-9EE75276C908}"/>
    <hyperlink ref="D1138" r:id="rId122" xr:uid="{2BCA241F-1F16-4753-AF84-E03E8CA41891}"/>
    <hyperlink ref="D1144" r:id="rId123" xr:uid="{E3746A1C-1D90-4B24-A32B-B9DEDD50ECB7}"/>
    <hyperlink ref="D1127" r:id="rId124" xr:uid="{F66FC267-660F-408C-9940-4F5B7DFEFCC2}"/>
    <hyperlink ref="D1183" r:id="rId125" xr:uid="{DC596B68-51F8-4178-8BCB-02C138495F4D}"/>
    <hyperlink ref="D1137" r:id="rId126" xr:uid="{604B05D3-A20B-44E8-90DC-F873B3D4C677}"/>
    <hyperlink ref="D1145" r:id="rId127" xr:uid="{E5EC8990-D021-4F60-BBA6-31245B27EED5}"/>
    <hyperlink ref="D1146:D1147" r:id="rId128" display="https://www.coles.com.au/covid19" xr:uid="{916992D9-3B70-41F0-89EA-D1570A235974}"/>
    <hyperlink ref="D1197" r:id="rId129" xr:uid="{B1DBB2F6-EB17-4A62-86C5-6BE54189432A}"/>
    <hyperlink ref="D1172" r:id="rId130" xr:uid="{1AE78085-6754-461B-957C-6A744F2C50A9}"/>
    <hyperlink ref="D1168" r:id="rId131" xr:uid="{8D368F63-8525-4F08-B491-9AAE4583CC2B}"/>
    <hyperlink ref="D1159" r:id="rId132" xr:uid="{544D4337-191D-4BC5-8896-F9E2024C8F68}"/>
    <hyperlink ref="D1122" r:id="rId133" xr:uid="{D46170FB-A84E-4F82-934B-3979492C5513}"/>
    <hyperlink ref="D1126" r:id="rId134" xr:uid="{12ADD480-2FA4-4DAF-B2C9-846F32FA7A62}"/>
    <hyperlink ref="D1121" r:id="rId135" xr:uid="{77FA930B-F0F0-4622-8F71-E11EFB79977F}"/>
    <hyperlink ref="D1171" r:id="rId136" xr:uid="{10713F66-DFB5-4005-9DE1-1AA9B75702BA}"/>
    <hyperlink ref="D1202" r:id="rId137" xr:uid="{0C89E76E-5633-4DC1-8DA9-C8A0CDCA7CD1}"/>
    <hyperlink ref="D1119" r:id="rId138" xr:uid="{FD20F697-49FF-4BC4-B7BC-CD4D1E34E330}"/>
    <hyperlink ref="D1120" r:id="rId139" xr:uid="{534BD32E-0F61-4AFD-BEEB-8096E09B861D}"/>
    <hyperlink ref="D1180" r:id="rId140" xr:uid="{A672AD7C-3C0C-41A4-BC57-A222480FC03A}"/>
    <hyperlink ref="D1181" r:id="rId141" xr:uid="{A451213D-DD08-40FC-B721-F749165A9D2B}"/>
    <hyperlink ref="D1115" r:id="rId142" xr:uid="{6E836F3C-6F8E-4E99-B936-0CB78858939E}"/>
    <hyperlink ref="D1179" r:id="rId143" xr:uid="{07B080E6-65AF-42A6-B538-E1FE6400B94A}"/>
    <hyperlink ref="D1166" r:id="rId144" xr:uid="{E17333F3-29DD-446E-A8D2-B12332B99E58}"/>
    <hyperlink ref="D1167" r:id="rId145" xr:uid="{127C35DE-7D69-4630-A6E6-4E88B5A97EA6}"/>
    <hyperlink ref="D1109" r:id="rId146" xr:uid="{16DFA76E-D2B5-4725-A19B-A5A2F15CFF5A}"/>
    <hyperlink ref="D1110:D1114" r:id="rId147" display="https://www.dhhs.vic.gov.au/coronavirus-update-victoria-wednesday-15-july" xr:uid="{5EC84BDB-D479-4B84-83DA-79495A93665A}"/>
    <hyperlink ref="D1143" r:id="rId148" xr:uid="{05827F81-BAFF-41B9-9346-EF09321C3DCD}"/>
    <hyperlink ref="D1108" r:id="rId149" xr:uid="{4CBC7479-EC6E-48FA-8D8C-DC2D67F708BF}"/>
    <hyperlink ref="D1158" r:id="rId150" xr:uid="{17D179CD-51B4-43D6-9E86-E2B489D4FD87}"/>
    <hyperlink ref="D1170" r:id="rId151" xr:uid="{A7DC118C-23B6-458E-817F-FEDC790D9864}"/>
    <hyperlink ref="D1136" r:id="rId152" xr:uid="{9B8439AA-554A-4156-BC65-75D44FAF60DB}"/>
    <hyperlink ref="D1107" r:id="rId153" xr:uid="{064C779D-4D12-4E9C-9F18-19F5C53266EE}"/>
    <hyperlink ref="D1135" r:id="rId154" xr:uid="{781D45C2-52F9-4893-841F-10BF920D12A5}"/>
    <hyperlink ref="D1105" r:id="rId155" xr:uid="{8A532193-CEA9-4A30-B926-4068FEED1646}"/>
    <hyperlink ref="D1106" r:id="rId156" xr:uid="{C93C0703-3E63-4F37-B0EA-8D4BDA686D02}"/>
    <hyperlink ref="D1104" r:id="rId157" xr:uid="{F93046AE-D593-4BA4-8221-64F0060FC7E1}"/>
    <hyperlink ref="D1102" r:id="rId158" xr:uid="{EB923183-03E7-40A1-86BD-C73F40688FD6}"/>
    <hyperlink ref="D1100" r:id="rId159" xr:uid="{BE058023-B8C2-40F3-913E-CB4A18E1CF74}"/>
    <hyperlink ref="D1099" r:id="rId160" xr:uid="{8E7F272D-F24C-4C52-9A8E-486A45ADBA2C}"/>
    <hyperlink ref="D1101" r:id="rId161" xr:uid="{230D694E-65CE-4529-A7F0-1C0E655521C9}"/>
    <hyperlink ref="D1149:D1157" r:id="rId162" display="https://www.dhhs.vic.gov.au/coronavirus-update-victoria-9-july-2020" xr:uid="{6325A100-D7FC-4019-9AB3-A74C383E1A90}"/>
    <hyperlink ref="D1096" r:id="rId163" xr:uid="{5B43B632-CD3F-4CC0-824A-247F452EA22B}"/>
    <hyperlink ref="D1134" r:id="rId164" xr:uid="{4EF065BD-B966-436D-970C-076693284738}"/>
    <hyperlink ref="D1095" r:id="rId165" xr:uid="{8F5D5F1C-FFFB-4E3C-A65F-7E3216CDDE1E}"/>
    <hyperlink ref="D1083" r:id="rId166" xr:uid="{85D28EE1-1507-44BE-BF4E-C1A1F074AC39}"/>
    <hyperlink ref="D1084" r:id="rId167" xr:uid="{4B7E3801-57B4-4074-8374-E9D5C2D56BDF}"/>
    <hyperlink ref="D1085" r:id="rId168" xr:uid="{B9E20107-2DE2-4759-A522-386C3AEEED6A}"/>
    <hyperlink ref="D1086" r:id="rId169" xr:uid="{83E72BF4-81B1-4164-BCB8-8A67AB5C1FCD}"/>
    <hyperlink ref="D1087" r:id="rId170" xr:uid="{628C500C-076B-4FCB-A56F-EB26776F6627}"/>
    <hyperlink ref="D1088" r:id="rId171" xr:uid="{08DC55E0-FC45-41D7-8479-163A5703B574}"/>
    <hyperlink ref="D1089" r:id="rId172" xr:uid="{F45FFB9A-4CFF-47E9-B33F-4E26C811A266}"/>
    <hyperlink ref="D1090" r:id="rId173" xr:uid="{27A061D1-38D1-4D5F-A1CE-B1B5BC121900}"/>
    <hyperlink ref="D1091" r:id="rId174" xr:uid="{F80C0873-5478-4044-8595-1C789CAB51B5}"/>
    <hyperlink ref="D1092" r:id="rId175" xr:uid="{65D95A54-ED7B-476F-AD50-1D33D587A0D0}"/>
    <hyperlink ref="D1093" r:id="rId176" xr:uid="{A7D2FDB7-8D70-408E-8E83-4130C70FDAB9}"/>
    <hyperlink ref="D1094" r:id="rId177" xr:uid="{B41BAF8C-ECAB-483D-B2FE-83E54C810FD9}"/>
    <hyperlink ref="D1080" r:id="rId178" xr:uid="{54D287A6-6FC0-4F1E-82F9-28345243C046}"/>
    <hyperlink ref="D1081" r:id="rId179" xr:uid="{84622779-7B93-4F25-91F4-91243D8D2362}"/>
    <hyperlink ref="D1079" r:id="rId180" xr:uid="{08914714-27F0-4AF7-94B3-8AD11C5A53AD}"/>
    <hyperlink ref="D1124" r:id="rId181" xr:uid="{9678D337-3E1A-41CB-9670-835BEC825EC4}"/>
    <hyperlink ref="D1125" r:id="rId182" xr:uid="{7AEBFA03-2D61-4B62-9A70-5A9A222E6EF3}"/>
    <hyperlink ref="D1072" r:id="rId183" xr:uid="{38EA9B22-E1CF-4A9B-BEC1-FE3202A12F36}"/>
    <hyperlink ref="D1073" r:id="rId184" xr:uid="{449E71C3-A7AB-4A4C-A35D-86006B9C8E11}"/>
    <hyperlink ref="D1074" r:id="rId185" xr:uid="{F778DDD2-12B6-4AD6-BCBC-ED77524C302D}"/>
    <hyperlink ref="D1075" r:id="rId186" xr:uid="{F88016A2-DE8E-485E-9010-3569E5E0DEED}"/>
    <hyperlink ref="D1076" r:id="rId187" xr:uid="{0D4890F5-EE13-4517-AA6F-6D6C78166350}"/>
    <hyperlink ref="D1077" r:id="rId188" xr:uid="{A54195D9-E37F-4254-A376-E2A1999894E3}"/>
    <hyperlink ref="D1078" r:id="rId189" xr:uid="{91BBF16B-76FD-4B6D-8C50-E20CCCEB0C78}"/>
    <hyperlink ref="D1142" r:id="rId190" xr:uid="{F3BAB02E-A00A-4D5B-B0FA-647D30FB352F}"/>
    <hyperlink ref="D1123" r:id="rId191" xr:uid="{CD09ABB3-7602-4EA3-B6C5-C87B19743DF3}"/>
    <hyperlink ref="D1063" r:id="rId192" xr:uid="{131E987F-02C0-4699-B78B-87771C45E953}"/>
    <hyperlink ref="D1053" r:id="rId193" xr:uid="{FFA12F46-1D9A-4D04-AE8F-DBDB74BE8A4D}"/>
    <hyperlink ref="D1098" r:id="rId194" xr:uid="{03586283-AABD-47F1-B814-C799CF5C436A}"/>
    <hyperlink ref="D1118" r:id="rId195" xr:uid="{D668A615-F157-460D-9FC9-1FC4E3155710}"/>
    <hyperlink ref="D1117" r:id="rId196" xr:uid="{2396447E-1645-4F81-B4CD-11CB60A0B90B}"/>
    <hyperlink ref="D1057" r:id="rId197" xr:uid="{164ED920-5FBE-4A8A-9922-19B7BAF592AB}"/>
    <hyperlink ref="D1058:D1060" r:id="rId198" display="https://www.dhhs.vic.gov.au/coronavirus-update-victoria-19-july" xr:uid="{65A05466-759E-4CE0-8F86-74632995553D}"/>
    <hyperlink ref="D1061" r:id="rId199" xr:uid="{41D149F4-3DEF-46CE-8EBF-A035E8BF4D70}"/>
    <hyperlink ref="D1062" r:id="rId200" xr:uid="{E63DD9F6-35CB-4C0E-9C93-5481036DC8DA}"/>
    <hyperlink ref="D1025" r:id="rId201" xr:uid="{7BD2D420-9F16-49AD-B0E5-F9E57AA4630E}"/>
    <hyperlink ref="D1026:D1037" r:id="rId202" display="https://www.theage.com.au/national/victoria/aged-care-the-new-front-line-as-40-victorian-nursing-homes-report-covid-19-cases-20200719-p55di2.html" xr:uid="{4C84DC2B-39C1-4239-A1DF-E95B67CADBD5}"/>
    <hyperlink ref="D1016" r:id="rId203" xr:uid="{17CD5114-81E1-410C-A321-ADC883A79D11}"/>
    <hyperlink ref="D1082" r:id="rId204" xr:uid="{7E8A7704-1270-44D1-B4FA-947B454BD72C}"/>
    <hyperlink ref="D1015" r:id="rId205" xr:uid="{42CBD4F3-6D4D-4CD9-8DFA-6BC03888F778}"/>
    <hyperlink ref="D1018" r:id="rId206" xr:uid="{B2F81C3B-3B4B-4C6E-A63F-C76DE485E1BB}"/>
    <hyperlink ref="D1013" r:id="rId207" xr:uid="{2443A385-CC23-456B-8DCA-9ECD1FE55E6A}"/>
    <hyperlink ref="D1023" r:id="rId208" xr:uid="{71BB65CE-6C14-49A5-8741-CF0AC9BB0AC1}"/>
    <hyperlink ref="D1014" r:id="rId209" xr:uid="{E4699D28-F366-421B-B373-2C5C4480CFC8}"/>
    <hyperlink ref="D1022" r:id="rId210" xr:uid="{6291D29F-6B13-4DE1-9630-4248D91F02FF}"/>
    <hyperlink ref="D1017" r:id="rId211" xr:uid="{430AB95D-04FF-494E-874F-E599A9A20066}"/>
    <hyperlink ref="D1024" r:id="rId212" xr:uid="{E0911D4C-AF2C-4C2A-B860-91A3AB380B14}"/>
    <hyperlink ref="D1021" r:id="rId213" xr:uid="{8CCE37AD-0C94-4E96-BC1D-C0573AC3E5F9}"/>
    <hyperlink ref="D1020" r:id="rId214" xr:uid="{88EFF290-2566-4145-968F-519F36A71BAA}"/>
    <hyperlink ref="D1019" r:id="rId215" xr:uid="{75AFEF02-3068-446D-B4CA-8C0C2AA88F24}"/>
    <hyperlink ref="D1133" r:id="rId216" xr:uid="{78255548-D859-463E-9515-ADCE5467F3E9}"/>
    <hyperlink ref="D1097" r:id="rId217" xr:uid="{F01C6E98-9A87-4289-86FD-F210EF387281}"/>
    <hyperlink ref="D1071" r:id="rId218" xr:uid="{C9954EA2-0129-4075-8C45-20D75A7EC70A}"/>
    <hyperlink ref="D1011" r:id="rId219" xr:uid="{1A274621-42B3-40AA-890A-5AF8D4C862D9}"/>
    <hyperlink ref="D1009" r:id="rId220" xr:uid="{515AB234-7CE2-43DA-AE12-B8F06B192F2C}"/>
    <hyperlink ref="D1010" r:id="rId221" xr:uid="{619C3F60-5184-4126-8BAF-D2F33B3E61F9}"/>
    <hyperlink ref="D1070" r:id="rId222" xr:uid="{C357D869-143A-4B3C-859B-67E71EF45CC7}"/>
    <hyperlink ref="D1012" r:id="rId223" xr:uid="{0C4932A1-53FB-4E82-964A-3C4BCE3C8852}"/>
    <hyperlink ref="D1069" r:id="rId224" xr:uid="{369EF683-0FFB-4DFE-9B8D-0D6AF68ED77F}"/>
    <hyperlink ref="D1002" r:id="rId225" xr:uid="{754A5C60-6E82-4E78-B775-E951858AFE7C}"/>
    <hyperlink ref="D1003" r:id="rId226" xr:uid="{979FA402-4726-4C40-B500-FB35E6F33711}"/>
    <hyperlink ref="D1004" r:id="rId227" xr:uid="{095BE66E-5C22-42AD-AD34-09E8BFBE71CA}"/>
    <hyperlink ref="D1006" r:id="rId228" xr:uid="{0B304C66-C9CC-4674-89CD-2BEBF12FD44F}"/>
    <hyperlink ref="D1007" r:id="rId229" xr:uid="{5A026520-2B79-4BFB-B8EA-BC4FB0DFCE0F}"/>
    <hyperlink ref="D1008" r:id="rId230" xr:uid="{874F4369-D12E-45E0-8E84-B897D6A28FF7}"/>
    <hyperlink ref="D997" r:id="rId231" xr:uid="{BA8F9368-DBF3-4F89-BA73-55F2289C907B}"/>
    <hyperlink ref="D998:D1001" r:id="rId232" display="https://www.abc.net.au/news/2020-07-21/coronavirus-australia-live-news-covid-19-latest-victoria/12474758" xr:uid="{52733BAD-9D3D-4281-B1D5-932CE24FCDD6}"/>
    <hyperlink ref="D990" r:id="rId233" xr:uid="{773F0434-CD76-47D1-86E4-36515E5EE1BD}"/>
    <hyperlink ref="D995" r:id="rId234" xr:uid="{82DAFF03-BDCD-415C-80F6-86A8C074D6D7}"/>
    <hyperlink ref="D996" r:id="rId235" xr:uid="{E76A159A-B0DB-47F0-B828-B48C92FFE4FB}"/>
    <hyperlink ref="D991" r:id="rId236" xr:uid="{FDBCC335-A8C6-41A2-8DC5-38CA49AB2A46}"/>
    <hyperlink ref="D992" r:id="rId237" xr:uid="{0887369D-37C7-4460-B86E-48108DD9D69F}"/>
    <hyperlink ref="D993" r:id="rId238" xr:uid="{B593D261-9910-4A9A-A1E2-6A6B1388F489}"/>
    <hyperlink ref="D1068" r:id="rId239" xr:uid="{C87E432B-FA27-4ABC-A284-BCCDECB4D4C9}"/>
    <hyperlink ref="D1056" r:id="rId240" xr:uid="{3C41D159-13E7-4B22-875E-3BCAA6FE9CFB}"/>
    <hyperlink ref="D984" r:id="rId241" xr:uid="{5148C698-77B0-4442-981A-5E35C2707603}"/>
    <hyperlink ref="D985" r:id="rId242" xr:uid="{E23D7DE7-F2FF-4A2E-B539-17A090BCDEFE}"/>
    <hyperlink ref="D986" r:id="rId243" xr:uid="{E9D54F36-9B26-4897-92F4-53F106FD904F}"/>
    <hyperlink ref="D987" r:id="rId244" xr:uid="{6C6D1EFB-7982-4847-888B-B9485274FADE}"/>
    <hyperlink ref="D988" r:id="rId245" xr:uid="{00E5F3F1-B3E4-4879-B6AA-3EE32EE57B6C}"/>
    <hyperlink ref="D1128" r:id="rId246" xr:uid="{D2D55EF0-BAA8-482D-A8D2-91042E9561D4}"/>
    <hyperlink ref="D989" r:id="rId247" xr:uid="{F006BDE5-E4BE-497B-B41D-0C97B784187A}"/>
    <hyperlink ref="D983" r:id="rId248" xr:uid="{8D8FE9AD-AC88-4336-A18F-0AD236B137E1}"/>
    <hyperlink ref="D982" r:id="rId249" xr:uid="{881511C3-71BA-4819-97B4-1BAAAF42EAD4}"/>
    <hyperlink ref="D1055" r:id="rId250" xr:uid="{2E0B1614-6118-4F76-A001-4CFF44A68D7C}"/>
    <hyperlink ref="D977" r:id="rId251" xr:uid="{C0AD1C8C-A50F-4D32-B406-C8B777985B5B}"/>
    <hyperlink ref="D981" r:id="rId252" xr:uid="{8D8EA1FD-BA87-4268-8A48-5833EB54212A}"/>
    <hyperlink ref="D980" r:id="rId253" xr:uid="{5C6BA08D-C5A0-458E-B7D5-59F543180BE4}"/>
    <hyperlink ref="D1039" r:id="rId254" xr:uid="{D4D9CCA6-6558-4B99-8E93-2BBE366A17A0}"/>
    <hyperlink ref="D1040:D1052" r:id="rId255" display="https://7news.com.au/lifestyle/health-wellbeing/victoria-coronavirus-case-at-orbost-now-linked-to-two-primary-schools-and-early-learning-centre-c-1186438" xr:uid="{54019490-439B-4D5B-9511-115CC67F19D8}"/>
    <hyperlink ref="D970" r:id="rId256" xr:uid="{2F2728FF-086A-482F-ABBA-83CC16D63DFE}"/>
    <hyperlink ref="D971:D976" r:id="rId257" display="https://www.education.vic.gov.au/about/programs/health/pages/closures.aspx" xr:uid="{0646BDF8-8E1B-4AB4-8F43-B3C512EFD598}"/>
    <hyperlink ref="D1038" r:id="rId258" xr:uid="{2D3491BC-2F4B-47BD-A721-FD8AF42A561B}"/>
    <hyperlink ref="D965" r:id="rId259" xr:uid="{D4A95165-E92F-44BB-B7FB-33013610BFC1}"/>
    <hyperlink ref="D966:D96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59" r:id="rId261" xr:uid="{72CA1A45-AF8B-4147-B242-4AA79B5405E4}"/>
    <hyperlink ref="D960:D961" r:id="rId262" display="https://www.education.vic.gov.au/about/programs/health/pages/closures.aspx" xr:uid="{048264C1-EDBD-49BD-ACC7-21598D2C1B42}"/>
    <hyperlink ref="D1103" r:id="rId263" xr:uid="{9C56ECC0-CFA6-44B0-81FA-56B64B4DFC5A}"/>
    <hyperlink ref="D1067" r:id="rId264" xr:uid="{911B07B3-A047-4049-B90E-8EB528F3F636}"/>
    <hyperlink ref="D1066" r:id="rId265" xr:uid="{2A67F40C-17E4-4182-98C7-157E278DF9A6}"/>
    <hyperlink ref="D1116" r:id="rId266" xr:uid="{85314AFC-A70A-461E-8676-555C84BD1C9A}"/>
    <hyperlink ref="D1065" r:id="rId267" xr:uid="{81AAF745-E1AF-47DE-BEE4-9B81ABF7BD7A}"/>
    <hyperlink ref="D958" r:id="rId268" xr:uid="{ABE9314A-12E0-4219-BCC8-ACC373850912}"/>
    <hyperlink ref="D947" r:id="rId269" xr:uid="{06687C99-D81A-48D6-B72C-E67C042C6B03}"/>
    <hyperlink ref="D948:D957" r:id="rId270" display="https://www.dhhs.vic.gov.au/coronavirus-update-victoria-24-july-2020" xr:uid="{22F2F7F2-A02E-4FE2-B854-FDDB11FEA90E}"/>
    <hyperlink ref="D946" r:id="rId271" xr:uid="{AE3C5627-1ADE-4622-9F40-A7D4ADD90D7B}"/>
    <hyperlink ref="D945" r:id="rId272" xr:uid="{AC540C19-5B2A-4910-9600-896EB8DDE1D1}"/>
    <hyperlink ref="D964" r:id="rId273" xr:uid="{4889195F-28A0-4E4D-A251-E44952E36846}"/>
    <hyperlink ref="D962" r:id="rId274" xr:uid="{FD249CBD-FD7B-4B33-BA67-BBB5E3A57F3C}"/>
    <hyperlink ref="D944" r:id="rId275" xr:uid="{BF9622DC-B567-4AD8-95CA-A4271B5F8E60}"/>
    <hyperlink ref="D1064" r:id="rId276" xr:uid="{8CEFF385-06C3-4220-9118-84F9971A6885}"/>
    <hyperlink ref="D979" r:id="rId277" xr:uid="{8CC80D21-8C20-4512-91E2-E785F685CF79}"/>
    <hyperlink ref="D936:D942" r:id="rId278" display="https://www.dhhs.vic.gov.au/coronavirus-update-victoria-25-july-2020" xr:uid="{85F0D971-03C9-41C2-BC8F-46174BB9758C}"/>
    <hyperlink ref="D930" r:id="rId279" xr:uid="{2A09BBCA-FCB0-49FE-B2D0-74E688825EB0}"/>
    <hyperlink ref="D931" r:id="rId280" xr:uid="{748324C3-31A5-4997-B06F-41C8FA2E45F1}"/>
    <hyperlink ref="D932:D934" r:id="rId281" display="https://www.abc.net.au/news/2020-07-26/coronavirus-australia-live-news-covid-19-latest/12492750" xr:uid="{B45D78A0-DF43-4B82-8F5A-12DFCA8F7D2B}"/>
    <hyperlink ref="D994" r:id="rId282" xr:uid="{968F5FD3-04EA-4B79-963B-CDB3B8D431A2}"/>
    <hyperlink ref="D926" r:id="rId283" xr:uid="{86F5C795-CC02-484E-99DC-781F1CBB3FFB}"/>
    <hyperlink ref="D927" r:id="rId284" xr:uid="{C8D95B6D-E818-4653-BF72-FA7A30A3C2FA}"/>
    <hyperlink ref="D928:D929" r:id="rId285" display="https://www.education.vic.gov.au/about/programs/health/pages/closures.aspx" xr:uid="{46E48655-285E-41FA-89B5-E925B9FD80B9}"/>
    <hyperlink ref="D925" r:id="rId286" xr:uid="{F850B8E9-2F73-4311-A685-234315887D00}"/>
    <hyperlink ref="D1005" r:id="rId287" xr:uid="{6AD083F7-93EB-4B80-8BA7-B651306462CB}"/>
    <hyperlink ref="D943" r:id="rId288" xr:uid="{124EDCF9-AC7A-4210-8CC6-F0A451189BC1}"/>
    <hyperlink ref="D978" r:id="rId289" xr:uid="{6FA6A0FE-53E0-4988-98F5-FBD237FD8D55}"/>
    <hyperlink ref="D1054" r:id="rId290" xr:uid="{75A2805B-581D-48C9-BD99-D599B7DD1A75}"/>
    <hyperlink ref="D906:D917" r:id="rId291" display="https://www.education.vic.gov.au/about/programs/health/pages/closures.aspx" xr:uid="{244C8747-AEF9-4589-96F2-C2AD48F1F931}"/>
    <hyperlink ref="D918" r:id="rId292" xr:uid="{0262C5B9-31B9-4949-8F11-42F1C96A3EEE}"/>
    <hyperlink ref="D919:D924" r:id="rId293" display="https://www.dhhs.vic.gov.au/coronavirus-update-victoria-27-july-2020" xr:uid="{27A23D2A-2EEC-4B36-BA56-578E70CE8040}"/>
    <hyperlink ref="D963" r:id="rId294" xr:uid="{9B30775E-069C-4C14-96AE-DC85D4AE33A3}"/>
    <hyperlink ref="D935" r:id="rId295" xr:uid="{CCE1ACF6-18D0-44BB-9A0C-628D82FCAD5B}"/>
    <hyperlink ref="D902" r:id="rId296" xr:uid="{2C1A1BC7-BD3F-4B35-B996-37575CF5EB7C}"/>
    <hyperlink ref="D901" r:id="rId297" xr:uid="{B6DE35B9-9FC6-4E41-AF62-8D9C73A7A686}"/>
    <hyperlink ref="D905" r:id="rId298" xr:uid="{7D27B6EC-0CEC-44F1-98D2-D6CA508C7F68}"/>
    <hyperlink ref="D903" r:id="rId299" xr:uid="{56771FC7-D551-4309-A306-92505C9B16F3}"/>
    <hyperlink ref="D900" r:id="rId300" xr:uid="{DE90E3F3-FA5A-4967-8AE0-BFDCBF4F6612}"/>
    <hyperlink ref="D899" r:id="rId301" xr:uid="{818A7F23-9444-499D-98D0-88F18CDCFB6C}"/>
    <hyperlink ref="D904" r:id="rId302" xr:uid="{F518AC5A-DE5C-4611-B187-212DB7864DA2}"/>
    <hyperlink ref="D895" r:id="rId303" xr:uid="{919BF91C-0C15-4691-B52E-5A4A07C74F70}"/>
    <hyperlink ref="D896" r:id="rId304" xr:uid="{A91EAE09-30F8-4F90-ABC4-E2149726F837}"/>
    <hyperlink ref="D897" r:id="rId305" xr:uid="{14A39103-E461-499B-8728-9459D3CA0967}"/>
    <hyperlink ref="D898" r:id="rId306" xr:uid="{052015A7-9026-417E-84A0-C8E5600C31FD}"/>
    <hyperlink ref="D893:D894" r:id="rId307" display="https://www.woolworths.com.au/shop/discover/community/news/woolworths-statements-on-covid-19-cases" xr:uid="{EDFFD955-32D7-4D4B-A340-76E10FAF39C7}"/>
    <hyperlink ref="D891:D892" r:id="rId308" display="https://www.education.vic.gov.au/about/programs/health/pages/closures.aspx" xr:uid="{F5F16879-933C-475B-B1EF-D6599F487B8B}"/>
    <hyperlink ref="D890" r:id="rId309" xr:uid="{062D77D7-6773-499B-84FB-6141ABA98FBD}"/>
    <hyperlink ref="D889" r:id="rId310" xr:uid="{35D11867-D05C-4949-A41F-54385FEECFB2}"/>
    <hyperlink ref="D884" r:id="rId311" xr:uid="{74B84279-F94D-46AE-A6F0-82A1D984B706}"/>
    <hyperlink ref="D885" r:id="rId312" xr:uid="{E6E3EC78-58D8-45E7-BA72-FE46F46A4FF2}"/>
    <hyperlink ref="D886" r:id="rId313" xr:uid="{45B1F2C0-7CD8-4BA3-AC7E-C9EAF6840A41}"/>
    <hyperlink ref="D887:D888" r:id="rId314" display="https://www.theage.com.au/national/coronavirus-updates-live-global-covid-19-cases-pass-16-5-million-fauci-says-infection-rate-may-be-peaking-in-some-us-states-20200729-p55gef.html" xr:uid="{3BE9C714-EF91-4340-9F39-AD7A0B5DB350}"/>
    <hyperlink ref="D881" r:id="rId315" xr:uid="{A0B1D393-6247-4D0B-8B3A-0A51F304520C}"/>
    <hyperlink ref="D882" r:id="rId316" xr:uid="{990F7AD7-5DC2-458A-8F02-8CA21D0AB22D}"/>
    <hyperlink ref="D883" r:id="rId317" xr:uid="{5B3B83FE-D5F6-4A1F-AED8-C4D9A219FB76}"/>
    <hyperlink ref="D876" r:id="rId318" xr:uid="{39AAAAEA-BD67-48A8-83D4-9C95C5547040}"/>
    <hyperlink ref="D877" r:id="rId319" xr:uid="{0A56D512-17D7-4619-8A21-F0DBDB4E8041}"/>
    <hyperlink ref="D878:D879" r:id="rId320" display="https://www.theage.com.au/national/coronavirus-updates-live-global-covid-19-cases-pass-16-5-million-fauci-says-infection-rate-may-be-peaking-in-some-us-states-20200729-p55gef.html" xr:uid="{53262573-470B-419F-84B0-85889F027063}"/>
    <hyperlink ref="D880" r:id="rId321" xr:uid="{D56BBA0B-14CD-4527-B360-F00024836CF7}"/>
    <hyperlink ref="D875" r:id="rId322" xr:uid="{DFD684ED-0338-40D2-B7C0-D8E1A5D9B506}"/>
    <hyperlink ref="D868" r:id="rId323" xr:uid="{BC3814CB-DC55-45CF-859B-D4A9E860BF1E}"/>
    <hyperlink ref="D869" r:id="rId324" xr:uid="{E5558839-1182-4AB1-B0E5-9D5DA60593A0}"/>
    <hyperlink ref="D870" r:id="rId325" xr:uid="{9E6A552B-1508-4ADC-8E6C-C7B61F377FFF}"/>
    <hyperlink ref="D871" r:id="rId326" xr:uid="{9BCDD7DB-62E4-494F-87D3-D611495B1426}"/>
    <hyperlink ref="D872" r:id="rId327" xr:uid="{9AD0405E-D521-40FB-942B-B2AB9F85C6CA}"/>
    <hyperlink ref="D873" r:id="rId328" xr:uid="{24426A18-3740-4DBC-95E4-D9AC1EBEB106}"/>
    <hyperlink ref="D860:D863" r:id="rId329" display="https://www.education.vic.gov.au/about/programs/health/pages/closures.aspx" xr:uid="{02339DE9-F880-43FD-9B1F-6CAC6320D4D6}"/>
    <hyperlink ref="D864" r:id="rId330" xr:uid="{8A29DE3C-0497-4E79-9DEE-0C881C5847EB}"/>
    <hyperlink ref="D866" r:id="rId331" xr:uid="{4EAD2770-70E9-4D35-B70F-DFDFA7F45F95}"/>
    <hyperlink ref="D865" r:id="rId332" xr:uid="{8380B9C6-1017-4C62-8BD8-79C16C1937A3}"/>
    <hyperlink ref="D867" r:id="rId333" xr:uid="{4F35B439-EC69-471A-A520-2E2FFBAF58AA}"/>
    <hyperlink ref="D844" r:id="rId334" xr:uid="{BB418DF3-7AA6-4E12-94DE-FAF47CFECAE9}"/>
    <hyperlink ref="D845" r:id="rId335" xr:uid="{E7D361AE-5DB4-42C4-91E6-90476A10FAE5}"/>
    <hyperlink ref="D846" r:id="rId336" xr:uid="{4FA25CF5-F95F-4E47-AB0D-87CE3D35D6E8}"/>
    <hyperlink ref="D847" r:id="rId337" xr:uid="{820BCC23-967E-4AEB-8979-9509973E6EDD}"/>
    <hyperlink ref="D848" r:id="rId338" xr:uid="{456CBDC8-3D9D-4072-ADC3-4CBBD6C47C24}"/>
    <hyperlink ref="D849" r:id="rId339" xr:uid="{64B3CA26-1765-433E-A4B3-E269339E75FC}"/>
    <hyperlink ref="D850:D851" r:id="rId340" display="https://www.woolworths.com.au/shop/discover/community/news/woolworths-statements-on-covid-19-cases" xr:uid="{13043F8F-E980-40BD-941A-9E07E0743147}"/>
    <hyperlink ref="D853" r:id="rId341" xr:uid="{8B7B7C52-649C-4CAF-B163-44B8988FD034}"/>
    <hyperlink ref="D854:D85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2" r:id="rId343" xr:uid="{3608D740-9C3D-49A6-8512-8BADD0CD1AD0}"/>
    <hyperlink ref="D857" r:id="rId344" xr:uid="{7E87570E-7205-4FEC-894B-44BA49104FDC}"/>
    <hyperlink ref="D858" r:id="rId345" xr:uid="{D07619D3-E58A-42A6-BC9E-3D33C8AE2743}"/>
    <hyperlink ref="D859" r:id="rId346" xr:uid="{99F6DA5B-9924-4002-ABB2-E225F8E1FD52}"/>
    <hyperlink ref="D841" r:id="rId347" xr:uid="{0FF1C23E-F312-447B-A9A1-18545B0E3427}"/>
    <hyperlink ref="D842" r:id="rId348" xr:uid="{F2256561-25E6-47EE-B9F9-5086E3324180}"/>
    <hyperlink ref="D843" r:id="rId349" xr:uid="{BCC644A2-F9BB-4656-B77C-D3FF9530A9E1}"/>
    <hyperlink ref="D832" r:id="rId350" xr:uid="{D7B38C05-DF77-4546-B856-3A3162D74476}"/>
    <hyperlink ref="D833" r:id="rId351" xr:uid="{582D413C-5023-404D-90E8-109CF998CACB}"/>
    <hyperlink ref="D834" r:id="rId352" xr:uid="{6E58E54B-BD96-42BD-8138-B4F22004B95A}"/>
    <hyperlink ref="D835" r:id="rId353" xr:uid="{91E53A61-1725-4AE0-83AA-B5D513A1F55A}"/>
    <hyperlink ref="D836" r:id="rId354" xr:uid="{97983C3D-FC7A-4908-90F3-577727657763}"/>
    <hyperlink ref="D837" r:id="rId355" xr:uid="{DBE7292C-E0BC-48D3-84C8-33AD214A2FFA}"/>
    <hyperlink ref="D838" r:id="rId356" xr:uid="{EDC86339-C64F-4661-B212-347BF3B45132}"/>
    <hyperlink ref="D839" r:id="rId357" xr:uid="{E9CCFF60-04B0-4446-AE83-506390CBCA0E}"/>
    <hyperlink ref="D840" r:id="rId358" xr:uid="{267698E7-6A55-4F75-963A-35A75A64A812}"/>
    <hyperlink ref="D831" r:id="rId359" xr:uid="{10AF8646-8AB3-43F3-BBF0-BFAA3867B218}"/>
    <hyperlink ref="D830" r:id="rId360" xr:uid="{67A331AA-1DE3-45B1-A4A5-E945687D74AB}"/>
    <hyperlink ref="D814" r:id="rId361" xr:uid="{91DA12A5-E14E-4E5A-AA19-7DDB88E791BA}"/>
    <hyperlink ref="D815:D819" r:id="rId362" display="https://www.dhhs.vic.gov.au/coronavirus-update-victoria-02-august-2020" xr:uid="{C88C55F9-F2F4-4AA5-9639-7165FAC2F3DB}"/>
    <hyperlink ref="D820" r:id="rId363" xr:uid="{B601AE42-2EDA-40E3-B94B-CEEB407D43EE}"/>
    <hyperlink ref="D823" r:id="rId364" xr:uid="{8A69D9C4-A1FE-421B-83DE-0EFFF6DB84ED}"/>
    <hyperlink ref="D821" r:id="rId365" xr:uid="{7E071C07-4A23-4718-82D9-3AAE3396575E}"/>
    <hyperlink ref="D822" r:id="rId366" xr:uid="{0B56086F-5298-4C04-9F12-684AAFD8D592}"/>
    <hyperlink ref="D824" r:id="rId367" xr:uid="{4FB78E61-8E6F-4078-AEEA-5A20AFA8788F}"/>
    <hyperlink ref="D825" r:id="rId368" xr:uid="{B69149DB-C172-449D-B8E1-A106670269FE}"/>
    <hyperlink ref="D826" r:id="rId369" xr:uid="{D61B86B4-59A4-48F8-B8BF-1EC2E2BE3654}"/>
    <hyperlink ref="D827" r:id="rId370" xr:uid="{230E3220-9301-4F8F-B143-47DBA9A2F09E}"/>
    <hyperlink ref="D828" r:id="rId371" xr:uid="{4F1C61AE-24A1-431D-B07F-936068074DA8}"/>
    <hyperlink ref="D829" r:id="rId372" xr:uid="{792325E9-E97D-433A-A9A7-090647640E25}"/>
    <hyperlink ref="D811" r:id="rId373" xr:uid="{F585A770-11C0-462F-A4C1-1FAEFC7EB39C}"/>
    <hyperlink ref="D812" r:id="rId374" xr:uid="{EFDD3456-87B4-44DC-B3E8-E1FA8D6191C4}"/>
    <hyperlink ref="D813" r:id="rId375" xr:uid="{436117A3-4476-4645-A21A-3D28EFF6D70F}"/>
    <hyperlink ref="D802" r:id="rId376" xr:uid="{9F366C0A-3738-41C6-84A7-6FF8CE399E5C}"/>
    <hyperlink ref="D803:D804" r:id="rId377" display="https://www.dhhs.vic.gov.au/coronavirus-update-victoria-3-august-2020" xr:uid="{7BC0C927-7FBE-409F-88AA-EC54D6DBC3AF}"/>
    <hyperlink ref="D805" r:id="rId378" xr:uid="{22FD533B-AEB6-495C-AEF6-ACAAF3177CD1}"/>
    <hyperlink ref="D806" r:id="rId379" xr:uid="{624D71D2-127F-40FA-97C0-059B6BF1BCFF}"/>
    <hyperlink ref="D807" r:id="rId380" xr:uid="{F43578E6-3094-49EB-9100-635C340DB42C}"/>
    <hyperlink ref="D808" r:id="rId381" xr:uid="{6F15A954-E87D-4ACA-8791-AA9F51D2AC37}"/>
    <hyperlink ref="D809" r:id="rId382" xr:uid="{2AC4AA24-42DC-46A2-9117-7ADEFAD69CBE}"/>
    <hyperlink ref="D810" r:id="rId383" xr:uid="{FA0D4D4D-BAC4-46ED-817C-1BD662719C36}"/>
    <hyperlink ref="D799" r:id="rId384" xr:uid="{BBD21D1B-5826-42FC-AC4C-32D1DBBCFA2C}"/>
    <hyperlink ref="D800" r:id="rId385" xr:uid="{66742782-EE77-4D6E-B9A8-5145D34CE592}"/>
    <hyperlink ref="D801" r:id="rId386" xr:uid="{9875B7E6-9C4A-4BDA-9A07-A169F044F48B}"/>
    <hyperlink ref="D798" r:id="rId387" xr:uid="{26E9A272-FE6A-451F-8CA7-57EDBC9008BA}"/>
    <hyperlink ref="D754:D797" r:id="rId388" display="https://www.education.vic.gov.au/about/programs/health/pages/closures.aspx" xr:uid="{D4B3F598-474D-4910-8060-8348191B92A8}"/>
    <hyperlink ref="D748" r:id="rId389" xr:uid="{75BE1CA8-4F76-4DAD-9D23-D9AD2B4895B5}"/>
    <hyperlink ref="D749:D750" r:id="rId390" display="https://www.dhhs.vic.gov.au/coronavirus-update-victoria-07-august-2020" xr:uid="{31003445-9F10-4AEA-B7C9-9A23F3173C6E}"/>
    <hyperlink ref="D751:D753" r:id="rId391" display="https://www.education.vic.gov.au/about/programs/health/pages/closures.aspx" xr:uid="{DA0B1349-1D81-4A3F-B5E3-5029012786D4}"/>
    <hyperlink ref="D747" r:id="rId392" xr:uid="{FB716D8A-21FB-4288-892F-4B8E575F5908}"/>
    <hyperlink ref="D728" r:id="rId393" xr:uid="{AC3CF8F3-F2D6-4159-A566-03E212F282F7}"/>
    <hyperlink ref="D729:D732" r:id="rId394" display="https://www.dhhs.vic.gov.au/coronavirus-update-victoria-08-august-2020" xr:uid="{85F1E3A6-C839-45E2-8451-5BEAE7F4EB39}"/>
    <hyperlink ref="D733" r:id="rId395" xr:uid="{80793E27-C841-463A-9FFB-38680B2CAD41}"/>
    <hyperlink ref="D734:D735" r:id="rId396" display="https://www.coles.com.au/covid19" xr:uid="{3EDF1220-B805-426C-8813-E690021822C4}"/>
    <hyperlink ref="D736" r:id="rId397" xr:uid="{91340E4E-AC3C-4258-8B38-F56117FCC8F0}"/>
    <hyperlink ref="D737:D743" r:id="rId398" display="https://www.woolworths.com.au/shop/discover/community/news/woolworths-statements-on-covid-19-cases" xr:uid="{9B9F117E-93E5-418F-A91E-CA84615448FA}"/>
    <hyperlink ref="D745" r:id="rId399" xr:uid="{51FD0E0C-C97D-44DF-822B-B0268DD000B2}"/>
    <hyperlink ref="D746" r:id="rId400" xr:uid="{5DC1E49D-3973-45F0-875B-F80B0A868A7A}"/>
    <hyperlink ref="D744" r:id="rId401" xr:uid="{95B88D5D-6D2D-498B-99D8-36EB3C76B402}"/>
    <hyperlink ref="D723" r:id="rId402" xr:uid="{667B67EF-1B9E-459F-A35A-48CCF9FAB095}"/>
    <hyperlink ref="D724" r:id="rId403" xr:uid="{BD04E24B-0099-453F-B5C4-751EF5ABE33E}"/>
    <hyperlink ref="D725" r:id="rId404" xr:uid="{5305E9F2-99D3-4022-9131-E481E38827F1}"/>
    <hyperlink ref="D726" r:id="rId405" xr:uid="{8D77336A-9135-443E-8620-BD08FE649D62}"/>
    <hyperlink ref="D727" r:id="rId406" xr:uid="{8D0EA42C-2061-45E9-BEAC-AA060C19C5E0}"/>
    <hyperlink ref="D719" r:id="rId407" xr:uid="{36872FA9-D5CC-437E-B8CB-0795C08955A8}"/>
    <hyperlink ref="D720:D722" r:id="rId408" display="https://www.education.vic.gov.au/about/programs/health/pages/closures.aspx" xr:uid="{8AD002E3-CAA0-474D-AF4B-98963D535BDE}"/>
    <hyperlink ref="D696" r:id="rId409" xr:uid="{A5A2E9BA-5332-4B83-B02E-AAE5A0339B2F}"/>
    <hyperlink ref="D715:D718" r:id="rId410" display="https://www.coles.com.au/covid19" xr:uid="{EDFC9653-39DD-418C-A7A0-A077D395C4C3}"/>
    <hyperlink ref="D697" r:id="rId411" xr:uid="{9BE63B78-A839-4762-9755-260F26BFBADF}"/>
    <hyperlink ref="D698:D714" r:id="rId412" display="https://www.education.vic.gov.au/about/programs/health/pages/closures.aspx" xr:uid="{D407E752-EB1D-4BDC-82CE-39C7B3D9EA2D}"/>
    <hyperlink ref="D690" r:id="rId413" xr:uid="{6A4557A3-2EA3-45DB-80FF-B1A722DDE0C9}"/>
    <hyperlink ref="D691" r:id="rId414" xr:uid="{403511D1-F695-4E7A-BED9-9C14EB52E31C}"/>
    <hyperlink ref="D692" r:id="rId415" xr:uid="{AAC76743-0AF5-4A2C-B321-457E8CA981FF}"/>
    <hyperlink ref="D693:D695" r:id="rId416" display="https://www.coles.com.au/covid19" xr:uid="{236AABE2-7BB6-479B-A1B1-9448A9FF3442}"/>
    <hyperlink ref="D689" r:id="rId417" xr:uid="{A6C4B5C7-B292-4557-82D4-72B58529DA80}"/>
    <hyperlink ref="D687" r:id="rId418" xr:uid="{C90A13E3-0347-43F8-8DDF-708042663C7D}"/>
    <hyperlink ref="D688" r:id="rId419" xr:uid="{883D765D-9DD1-4A7A-AC4F-47BF249D5A8B}"/>
    <hyperlink ref="D686" r:id="rId420" xr:uid="{AC9AD949-0A39-4313-A8A7-FA1CCD9D39DD}"/>
    <hyperlink ref="D675" r:id="rId421" xr:uid="{E73F9B6E-9A07-4153-8531-7E79F4E4F538}"/>
    <hyperlink ref="D676" r:id="rId422" xr:uid="{9900AB04-079A-48B5-8E56-55DD37FF4EA7}"/>
    <hyperlink ref="D677" r:id="rId423" xr:uid="{62556158-6D6F-4392-90EF-E0ED43A5CA96}"/>
    <hyperlink ref="D678" r:id="rId424" xr:uid="{DE911980-BB46-4B0B-B103-6D4D59E4D48B}"/>
    <hyperlink ref="D671" r:id="rId425" xr:uid="{911F76EF-9397-493C-80EB-6494AC456F5F}"/>
    <hyperlink ref="D670" r:id="rId426" xr:uid="{BF49C7F4-A71C-4F0C-AEF0-8324DB31734A}"/>
    <hyperlink ref="D672" r:id="rId427" xr:uid="{F61FBB81-E1CE-436B-82AB-4CB6DEDCED58}"/>
    <hyperlink ref="D674" r:id="rId428" xr:uid="{EB0ADC22-42A5-48C9-AD52-8993B9837FB5}"/>
    <hyperlink ref="D673" r:id="rId429" xr:uid="{D5EBC81B-8583-4291-9667-2F85D0C6A1D8}"/>
    <hyperlink ref="D669" r:id="rId430" xr:uid="{83CFE776-3592-436B-8FB9-750CB502730C}"/>
    <hyperlink ref="D667" r:id="rId431" xr:uid="{F53AF8EC-3BCD-4659-A2CE-E3082A1EC61E}"/>
    <hyperlink ref="D668" r:id="rId432" xr:uid="{E4416C2D-8AFF-442B-ACE9-7FF85E07CA84}"/>
    <hyperlink ref="D658:D659" r:id="rId433" display="https://www.coles.com.au/covid19" xr:uid="{2153677E-EFCC-4180-9A28-9BA2A8F69FB6}"/>
    <hyperlink ref="D660" r:id="rId434" xr:uid="{66C172D0-CF0D-49D8-B867-FEDD3F3C0D7D}"/>
    <hyperlink ref="D661:D666" r:id="rId435" display="https://www.aldi.com.au/en/covid-19-latest-updates/customer-notices-covid-19-cases/" xr:uid="{3F5683F8-E23C-4004-B8FA-DA57BE64E48A}"/>
    <hyperlink ref="D657" r:id="rId436" xr:uid="{EE61B330-7DDE-4220-9D1A-9398281215DA}"/>
    <hyperlink ref="D654" r:id="rId437" xr:uid="{4AD876B5-FA83-4363-911A-2A34FA2FEF29}"/>
    <hyperlink ref="D653" r:id="rId438" xr:uid="{6711C33F-7516-4376-8459-B1DC51419454}"/>
    <hyperlink ref="D655" r:id="rId439" xr:uid="{26262A55-936D-4BBE-8B85-6AAED19A0183}"/>
    <hyperlink ref="D656" r:id="rId440" xr:uid="{91D674D3-D381-4BB4-8A65-3922875AE3D2}"/>
    <hyperlink ref="D652" r:id="rId441" xr:uid="{60006412-6BAD-454A-B3CA-4DA9474EF366}"/>
    <hyperlink ref="D648" r:id="rId442" xr:uid="{C5EF7EB9-4B1B-4847-A3C0-13BA4DD14245}"/>
    <hyperlink ref="D649:D651" r:id="rId443" display="https://www.dhhs.vic.gov.au/coronavirus-update-victoria-21-august-2020" xr:uid="{4CCA235E-F8D7-4869-948A-ACD9352C80B6}"/>
    <hyperlink ref="D645" r:id="rId444" xr:uid="{5B2AD0CB-427A-479C-A41B-7D652666C157}"/>
    <hyperlink ref="D646:D647" r:id="rId445" display="https://www.dhhs.vic.gov.au/coronavirus-update-victoria-22-august-2020" xr:uid="{35A5CC74-8208-4C7F-BA41-9457CC1A80BF}"/>
    <hyperlink ref="D638" r:id="rId446" xr:uid="{4679AEB6-ABCE-4FD7-BEF2-5298D0CEC9BF}"/>
    <hyperlink ref="D639" r:id="rId447" xr:uid="{E13A5318-399E-4D7C-A6C2-376C60F8F4BA}"/>
    <hyperlink ref="D640" r:id="rId448" xr:uid="{A26099AC-99BC-48CA-BA89-7EC7D57341CF}"/>
    <hyperlink ref="D641" r:id="rId449" xr:uid="{D0179AF1-F96B-4F3D-A5E4-484AEF082518}"/>
    <hyperlink ref="D642" r:id="rId450" xr:uid="{7F3FE8A5-5840-4DD2-9DF1-4B73429E7AD8}"/>
    <hyperlink ref="D643" r:id="rId451" xr:uid="{EE309C2B-4DF0-4F52-B0E2-80E24052AA9E}"/>
    <hyperlink ref="D644" r:id="rId452" xr:uid="{F45C00D6-9F9C-4C57-8D9A-20B87D42D475}"/>
    <hyperlink ref="D636" r:id="rId453" xr:uid="{BEE223CD-92F1-42E0-AAE6-84FAC1989B96}"/>
    <hyperlink ref="D637" r:id="rId454" xr:uid="{CD0319AE-EDE0-4482-A852-E26202035A5B}"/>
    <hyperlink ref="D623" r:id="rId455" xr:uid="{24970A40-120A-41C8-9A78-6E27A3503F52}"/>
    <hyperlink ref="D624" r:id="rId456" xr:uid="{2A23AAA8-2C5C-45DF-A592-D229C510CBA0}"/>
    <hyperlink ref="D625" r:id="rId457" xr:uid="{2773779B-02D7-470B-BB23-97B0B900002B}"/>
    <hyperlink ref="D635" r:id="rId458" xr:uid="{926CC8D7-1B8A-4432-9FE9-CF109567A047}"/>
    <hyperlink ref="D626" r:id="rId459" xr:uid="{835A403A-ED2D-4DB8-A256-9312D460F60C}"/>
    <hyperlink ref="D627:D634" r:id="rId460" display="https://www.dhhs.vic.gov.au/case-locations-and-outbreaks" xr:uid="{73C6A1DF-D981-4504-935F-8054D8A04AA6}"/>
    <hyperlink ref="D622" r:id="rId461" xr:uid="{2FD31BE6-DAD6-4395-A9DD-9FB6A4EDED1D}"/>
    <hyperlink ref="D621" r:id="rId462" xr:uid="{14AA4D53-3AA2-4C1F-BF8F-A9964489B148}"/>
    <hyperlink ref="D615:D620" r:id="rId463" display="https://www.dhhs.vic.gov.au/coronavirus-update-victoria-26-august-2020" xr:uid="{07E26F32-A666-4E71-AC49-DE01ECDAB763}"/>
    <hyperlink ref="D613:D614" r:id="rId464" display="https://www.coles.com.au/covid19" xr:uid="{B3E3165B-6621-4D37-A394-882C4C2E0AB2}"/>
    <hyperlink ref="D612" r:id="rId465" xr:uid="{F5586C7F-ACCC-4DDA-BACD-4BE41DEEC074}"/>
    <hyperlink ref="D610" r:id="rId466" xr:uid="{BCFA45FD-EC17-4673-A224-D60354CA7CD5}"/>
    <hyperlink ref="D611" r:id="rId467" xr:uid="{2D585FBB-AF3C-412D-A69E-2E0D42513FDB}"/>
    <hyperlink ref="D607:D609" r:id="rId468" display="https://www.dhhs.vic.gov.au/coronavirus-update-victoria-30-august-2020" xr:uid="{F6F9BCF3-4E08-4664-A12B-1E0B46557730}"/>
    <hyperlink ref="D597" r:id="rId469" xr:uid="{4AE61014-5F4E-423F-A1D9-FF6A24905D50}"/>
    <hyperlink ref="D603:D604" r:id="rId470" display="https://www.dhhs.vic.gov.au/case-locations-and-outbreaks" xr:uid="{F3F2839F-4BF7-4398-BE2F-9DAF2D6B30FF}"/>
    <hyperlink ref="D594" r:id="rId471" xr:uid="{35A6C8DB-E72D-49AD-BF25-7AEFEDB9EB8A}"/>
    <hyperlink ref="D595:D596" r:id="rId472" display="https://www.dhhs.vic.gov.au/coronavirus-update-victoria-31-august-2020" xr:uid="{D517C9A4-90D2-4403-B6F5-A4A841320874}"/>
    <hyperlink ref="D581" r:id="rId473" xr:uid="{436B993A-9D54-4DC8-A96F-07EDE7056C4C}"/>
    <hyperlink ref="D582" r:id="rId474" xr:uid="{CB7E963A-0A80-4172-B59E-357D7E55458A}"/>
    <hyperlink ref="D584" r:id="rId475" xr:uid="{78AA7217-2EEB-43CB-B43A-B89F4B3B09D2}"/>
    <hyperlink ref="D585" r:id="rId476" xr:uid="{7295905C-9E33-4F00-ADC5-07866A883296}"/>
    <hyperlink ref="D580" r:id="rId477" xr:uid="{40F45A4D-6C58-4450-B3CD-C514F17DD4E1}"/>
    <hyperlink ref="D583" r:id="rId478" xr:uid="{1EA7A055-D345-431A-934A-B81F2BDB13A7}"/>
    <hyperlink ref="D586" r:id="rId479" xr:uid="{75374F90-61EA-4C7D-A56E-90C087B95AFE}"/>
    <hyperlink ref="D587" r:id="rId480" xr:uid="{BE40D890-D510-4527-A4F8-CD2160A77EA6}"/>
    <hyperlink ref="D588" r:id="rId481" xr:uid="{5DD73C6F-BA50-4D4A-93A1-E041682BD895}"/>
    <hyperlink ref="D590" r:id="rId482" xr:uid="{FBADD1EE-BE7B-4AAE-BA12-12708D3C7CDC}"/>
    <hyperlink ref="D591" r:id="rId483" xr:uid="{BBFF9A9A-3CC5-4438-B43B-79E833007C06}"/>
    <hyperlink ref="D592" r:id="rId484" xr:uid="{70E39970-F6C4-4D9A-9DFE-4CDD5D49A33A}"/>
    <hyperlink ref="D593" r:id="rId485" xr:uid="{F5DFFD05-4FCA-4149-9F67-FCD134BA69C3}"/>
    <hyperlink ref="D589" r:id="rId486" xr:uid="{CA9EEF0C-55A2-4206-A84B-C9C7C8EDAC9C}"/>
    <hyperlink ref="D605:D606" r:id="rId487" display="https://www.dhhs.vic.gov.au/coronavirus-update-victoria-30-august-2020" xr:uid="{9C3620B4-9F8A-484C-A489-8E3F54CBB909}"/>
    <hyperlink ref="D566" r:id="rId488" xr:uid="{D80FBD94-BF0A-4CE7-AB04-F5B78D77DB2D}"/>
    <hyperlink ref="D564" r:id="rId489" xr:uid="{1191BD25-BD84-4DE3-AFF1-45742AD81079}"/>
    <hyperlink ref="D565" r:id="rId490" xr:uid="{2E3DDD50-716F-4E04-8C36-B4240EAAE020}"/>
    <hyperlink ref="D567" r:id="rId491" xr:uid="{FBD61B46-E79F-493D-BF11-6B27FCE95102}"/>
    <hyperlink ref="D568" r:id="rId492" xr:uid="{C106F79F-739B-447A-AB1F-A89E8FF9FD55}"/>
    <hyperlink ref="D569" r:id="rId493" xr:uid="{25C9C7FF-3E11-48CB-90A4-EFBF41BDFDA9}"/>
    <hyperlink ref="D570" r:id="rId494" xr:uid="{70C12713-F7C3-411F-91C7-469AB3F8BDE2}"/>
    <hyperlink ref="D571" r:id="rId495" xr:uid="{C36DEE5C-4D6A-45EC-B28B-AF72E55FB296}"/>
    <hyperlink ref="D572" r:id="rId496" xr:uid="{183317FB-B6EF-4E94-9BE7-B0B3155D59BA}"/>
    <hyperlink ref="D573" r:id="rId497" xr:uid="{F92C77B6-8939-4739-9115-F40A97310F6A}"/>
    <hyperlink ref="D577" r:id="rId498" xr:uid="{1EC03601-D246-49E2-A44D-40ABF5A8247B}"/>
    <hyperlink ref="D574" r:id="rId499" xr:uid="{DC8B267D-9B97-423C-9774-6B7DF83E028D}"/>
    <hyperlink ref="D575" r:id="rId500" xr:uid="{A89227ED-3497-4FCF-8769-4C603A9A958B}"/>
    <hyperlink ref="D576" r:id="rId501" xr:uid="{82A80DA6-3D31-4EDA-82DF-8912738BF6D3}"/>
    <hyperlink ref="D578" r:id="rId502" xr:uid="{349CF9E1-0129-4A27-AE52-EB61094B05E8}"/>
    <hyperlink ref="D579" r:id="rId503" xr:uid="{CCC8463F-16AC-41E5-86E3-249912D901D0}"/>
    <hyperlink ref="D562:D563" r:id="rId504" display="https://www.coles.com.au/covid19" xr:uid="{7CCC4FD8-F0F0-469D-9A54-4572AD399E77}"/>
    <hyperlink ref="D632" r:id="rId505" xr:uid="{6694A5AB-39D2-4FDB-A0C0-E0F803232CF3}"/>
    <hyperlink ref="D633" r:id="rId506" xr:uid="{B6A0A820-4FCF-4CAF-AC83-81B8FA1E7C4C}"/>
    <hyperlink ref="D598" r:id="rId507" xr:uid="{B115C8BC-2850-4BFE-97AF-E8C2F64E1505}"/>
    <hyperlink ref="D599" r:id="rId508" xr:uid="{B293878C-C592-453E-8E25-CF5459681803}"/>
    <hyperlink ref="D600" r:id="rId509" xr:uid="{495B9446-94FA-4E59-B885-D8B2C507B52F}"/>
    <hyperlink ref="D601" r:id="rId510" xr:uid="{AE557CF5-1056-4C75-8FCE-D9E2E6999D48}"/>
    <hyperlink ref="D602" r:id="rId511" xr:uid="{5650FBE9-00B0-41D8-BC90-A320E774A6B9}"/>
    <hyperlink ref="D549" r:id="rId512" xr:uid="{152A5C1E-8FC0-4520-A0C3-5C19C34CFC68}"/>
    <hyperlink ref="D550" r:id="rId513" xr:uid="{C6823109-D74A-4370-87FD-E50CF52F0B53}"/>
    <hyperlink ref="D551" r:id="rId514" xr:uid="{6FB04B1A-82A0-46B1-BBAC-9782B6CAEEA0}"/>
    <hyperlink ref="D552" r:id="rId515" xr:uid="{A67DD8C1-BA4C-42B3-8000-6C4CACA67FB7}"/>
    <hyperlink ref="D553" r:id="rId516" xr:uid="{D5CF9BE1-5D22-4F6E-A646-360337CA7DBA}"/>
    <hyperlink ref="D554" r:id="rId517" xr:uid="{746CFE21-20C3-4234-9368-C16777AAD1D2}"/>
    <hyperlink ref="D555" r:id="rId518" xr:uid="{6AB02924-2CF3-4A8E-A13F-338537AB269F}"/>
    <hyperlink ref="D556" r:id="rId519" xr:uid="{B6C62DBE-2DD0-4ECC-9A1F-090C113C10BB}"/>
    <hyperlink ref="D557" r:id="rId520" xr:uid="{5B13BB1E-C7C1-41E6-A367-9F651AC319E7}"/>
    <hyperlink ref="D558" r:id="rId521" xr:uid="{F6B7B20C-8697-4B8A-A85F-AC0D5A6AF0F7}"/>
    <hyperlink ref="D559" r:id="rId522" xr:uid="{E955CB16-C575-4C12-A23E-76DA8A7AF480}"/>
    <hyperlink ref="D560" r:id="rId523" xr:uid="{357B85D3-F52C-468C-A2D4-FC5527A0F725}"/>
    <hyperlink ref="D561" r:id="rId524" xr:uid="{98C9C29F-4691-4B5B-B130-68BFE98DA72E}"/>
    <hyperlink ref="D548" r:id="rId525" xr:uid="{AFC968DF-929C-49A7-A6B5-49F41FC9BB26}"/>
    <hyperlink ref="D545" r:id="rId526" xr:uid="{809D48D3-3731-4836-B036-CB8179FD976A}"/>
    <hyperlink ref="D546" r:id="rId527" xr:uid="{D4170A94-0620-40E8-B2FE-984E8C2AFEA9}"/>
    <hyperlink ref="D547" r:id="rId528" xr:uid="{6239F4EF-AAE2-4BBB-9B10-67328A416F11}"/>
    <hyperlink ref="D544" r:id="rId529" xr:uid="{D2823882-6DE5-4B30-B43B-6B33AB28C4EB}"/>
    <hyperlink ref="D539" r:id="rId530" xr:uid="{7DBFF0EF-7423-43BC-807F-3D8EDCF294DB}"/>
    <hyperlink ref="D540:D543" r:id="rId531" display="https://www.dhhs.vic.gov.au/coronavirus-update-victoria-3-september-2020" xr:uid="{C683CF52-46A8-4C65-8EF2-AFF54D339A0A}"/>
    <hyperlink ref="D537" r:id="rId532" xr:uid="{C7B2C9BA-B508-4DD9-BB95-0EDEF8D986D2}"/>
    <hyperlink ref="D538" r:id="rId533" xr:uid="{1ED765B8-680B-4F8B-8BF1-D3E976CBFD28}"/>
    <hyperlink ref="D536" r:id="rId534" xr:uid="{B1A5611B-698F-4601-A28C-1710CF74B269}"/>
    <hyperlink ref="D535" r:id="rId535" xr:uid="{BCACDE5E-7AF6-417F-B2AC-336C79BF2411}"/>
    <hyperlink ref="D534" r:id="rId536" xr:uid="{98ECE913-41AC-4F0F-8A7C-A11D88DE1DDF}"/>
    <hyperlink ref="D533" r:id="rId537" xr:uid="{CB379E85-05D1-46C6-AFE1-2810D1BACB37}"/>
    <hyperlink ref="D530" r:id="rId538" xr:uid="{D7D6D163-EF93-4154-8807-2AA66B2155C9}"/>
    <hyperlink ref="D531" r:id="rId539" xr:uid="{E3192379-B262-4938-9B3D-C830E13633E6}"/>
    <hyperlink ref="D532" r:id="rId540" xr:uid="{9745727D-989B-4C10-811B-218ADB4B7319}"/>
    <hyperlink ref="D527" r:id="rId541" xr:uid="{FF0734B9-A178-4AD2-A9B5-3EAB4A59BF5A}"/>
    <hyperlink ref="D528" r:id="rId542" xr:uid="{633AF95F-692E-47ED-BB24-309B9AF28B62}"/>
    <hyperlink ref="D529" r:id="rId543" xr:uid="{714EA385-F76F-4E91-B3FE-1A8921E430AD}"/>
    <hyperlink ref="D485" r:id="rId544" xr:uid="{D8730B45-C1D3-407B-990D-BD8AEB8AE62A}"/>
    <hyperlink ref="D486" r:id="rId545" xr:uid="{2AC9323F-D3B0-4002-A639-F48CD70ED33E}"/>
    <hyperlink ref="D487" r:id="rId546" xr:uid="{0E5B1710-E7CF-4669-8BD9-6894714DE64D}"/>
    <hyperlink ref="D488:D494" r:id="rId547" display="https://www.dhhs.vic.gov.au/case-locations-and-outbreaks" xr:uid="{5F1F2032-C87A-4C61-9626-ED307711E422}"/>
    <hyperlink ref="D495" r:id="rId548" xr:uid="{446117BF-584E-4E29-9117-8D856649D03C}"/>
    <hyperlink ref="D496:D502" r:id="rId549" display="https://www.dhhs.vic.gov.au/case-locations-and-outbreaks" xr:uid="{B71BECB5-AC49-4247-97D4-0ED51EA5F35B}"/>
    <hyperlink ref="D503" r:id="rId550" xr:uid="{8A360794-73D4-4371-9BCA-963F2FA2EEAD}"/>
    <hyperlink ref="D504:D510" r:id="rId551" display="https://www.dhhs.vic.gov.au/case-locations-and-outbreaks" xr:uid="{991DE152-DF91-4392-9544-A0ABAECE5FDF}"/>
    <hyperlink ref="D511" r:id="rId552" xr:uid="{48279E3F-8BCF-4E8A-A2C2-878901153242}"/>
    <hyperlink ref="D512:D518" r:id="rId553" display="https://www.dhhs.vic.gov.au/case-locations-and-outbreaks" xr:uid="{B1798B7F-EFEA-4170-8C1A-2E463EFF7A31}"/>
    <hyperlink ref="D519" r:id="rId554" xr:uid="{8EA77DB7-5A08-473F-8C49-24A739FFE4BF}"/>
    <hyperlink ref="D520:D526" r:id="rId555" display="https://www.dhhs.vic.gov.au/case-locations-and-outbreaks" xr:uid="{FB6051BB-56FC-4699-83CD-11AEE44DCE72}"/>
    <hyperlink ref="D484" r:id="rId556" xr:uid="{B3733A08-A4C1-47CC-9A48-F3DD939859C0}"/>
    <hyperlink ref="D473" r:id="rId557" xr:uid="{903B102A-7E75-4786-9836-F450FF04B5F7}"/>
    <hyperlink ref="D474:D477" r:id="rId558" display="https://www.dhhs.vic.gov.au/case-locations-and-outbreaks" xr:uid="{8707A1C6-13ED-4819-888B-3DCC722207B4}"/>
    <hyperlink ref="D482" r:id="rId559" xr:uid="{E1FA3F8A-FCF5-4CEC-A262-DE068E1AEABD}"/>
    <hyperlink ref="D483" r:id="rId560" xr:uid="{A28E0231-F1B5-4018-A4F6-61BFD34FD936}"/>
    <hyperlink ref="D476" r:id="rId561" xr:uid="{93E1B040-C6DE-411C-8A8C-DC1FA7963CC5}"/>
    <hyperlink ref="D478:D479" r:id="rId562" display="https://www.dhhs.vic.gov.au/case-locations-and-outbreaks" xr:uid="{E75070F8-0F9C-4F92-90A7-FA5139A6D56B}"/>
    <hyperlink ref="D478" r:id="rId563" xr:uid="{2D3BA83B-403C-4657-94D4-081B2209DEF8}"/>
    <hyperlink ref="D480" r:id="rId564" xr:uid="{2574AECA-254B-4390-B6E9-A76A27729E46}"/>
    <hyperlink ref="D481" r:id="rId565" xr:uid="{9599C82D-470C-4B29-A426-3EE56BAB86C4}"/>
    <hyperlink ref="D454" r:id="rId566" xr:uid="{F222D21B-57FB-448F-866E-56BCE1C7C262}"/>
    <hyperlink ref="D420" r:id="rId567" xr:uid="{FF5264EB-7996-4521-BB24-F7E7517E80CB}"/>
    <hyperlink ref="D414" r:id="rId568" xr:uid="{ED75346C-9C2D-45EC-AAAE-A30A36DB592F}"/>
    <hyperlink ref="D364:D365" r:id="rId569" display="https://www.education.vic.gov.au/about/programs/health/pages/closures.aspx" xr:uid="{F32E710F-4A6D-4B56-95E8-2C394AC6EC6B}"/>
    <hyperlink ref="D340" r:id="rId570" xr:uid="{14375E60-4C2B-460D-9989-95097469286B}"/>
    <hyperlink ref="D303" r:id="rId571" xr:uid="{5D29D6CB-BCB0-4FB9-AAA8-41873E73C092}"/>
    <hyperlink ref="D87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2021-02-10T12:33:04Z</dcterms:modified>
</cp:coreProperties>
</file>