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 Honey\Downloads\"/>
    </mc:Choice>
  </mc:AlternateContent>
  <xr:revisionPtr revIDLastSave="0" documentId="13_ncr:1_{D456E99D-6725-4605-83D0-A557EFECA8DD}" xr6:coauthVersionLast="45" xr6:coauthVersionMax="45" xr10:uidLastSave="{00000000-0000-0000-0000-000000000000}"/>
  <bookViews>
    <workbookView xWindow="-98" yWindow="-98" windowWidth="20715" windowHeight="13276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" l="1"/>
  <c r="G6" i="1" s="1"/>
  <c r="D6" i="1"/>
  <c r="E6" i="1" s="1"/>
  <c r="F2" i="1"/>
  <c r="G2" i="1" s="1"/>
  <c r="E2" i="1"/>
  <c r="G4" i="1" l="1"/>
  <c r="F4" i="1"/>
  <c r="E4" i="1"/>
  <c r="D4" i="1"/>
  <c r="F3" i="1"/>
  <c r="G3" i="1" s="1"/>
  <c r="D3" i="1"/>
  <c r="E3" i="1" s="1"/>
  <c r="G5" i="1" l="1"/>
  <c r="F5" i="1"/>
  <c r="D5" i="1"/>
  <c r="E5" i="1" s="1"/>
  <c r="D7" i="1" l="1"/>
  <c r="E7" i="1" s="1"/>
  <c r="F7" i="1"/>
  <c r="G7" i="1" s="1"/>
  <c r="D19" i="1" l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D22" i="1" l="1"/>
  <c r="E22" i="1" s="1"/>
  <c r="F22" i="1"/>
  <c r="G22" i="1" s="1"/>
  <c r="D23" i="1"/>
  <c r="E23" i="1" s="1"/>
  <c r="F23" i="1"/>
  <c r="G23" i="1" s="1"/>
  <c r="D28" i="1" l="1"/>
  <c r="E28" i="1" s="1"/>
  <c r="F28" i="1"/>
  <c r="G28" i="1" s="1"/>
  <c r="D30" i="1"/>
  <c r="E30" i="1" s="1"/>
  <c r="F30" i="1"/>
  <c r="G30" i="1" s="1"/>
  <c r="D27" i="1"/>
  <c r="E27" i="1" s="1"/>
  <c r="F27" i="1"/>
  <c r="G27" i="1" s="1"/>
  <c r="D29" i="1"/>
  <c r="E29" i="1" s="1"/>
  <c r="F29" i="1"/>
  <c r="G29" i="1" s="1"/>
  <c r="D25" i="1"/>
  <c r="E25" i="1" s="1"/>
  <c r="F25" i="1"/>
  <c r="G25" i="1" s="1"/>
  <c r="D20" i="1" l="1"/>
  <c r="E20" i="1" s="1"/>
  <c r="F20" i="1"/>
  <c r="G20" i="1" s="1"/>
  <c r="F21" i="1"/>
  <c r="G21" i="1" s="1"/>
  <c r="D21" i="1"/>
  <c r="E21" i="1" s="1"/>
  <c r="D26" i="1"/>
  <c r="E26" i="1" s="1"/>
  <c r="F26" i="1"/>
  <c r="G26" i="1" s="1"/>
  <c r="D24" i="1"/>
  <c r="E24" i="1" s="1"/>
  <c r="F24" i="1"/>
  <c r="G24" i="1" s="1"/>
  <c r="D31" i="1" l="1"/>
  <c r="E31" i="1" s="1"/>
  <c r="F31" i="1"/>
  <c r="G31" i="1" s="1"/>
  <c r="D32" i="1"/>
  <c r="E32" i="1" s="1"/>
  <c r="F32" i="1"/>
  <c r="G32" i="1" s="1"/>
</calcChain>
</file>

<file path=xl/sharedStrings.xml><?xml version="1.0" encoding="utf-8"?>
<sst xmlns="http://schemas.openxmlformats.org/spreadsheetml/2006/main" count="277" uniqueCount="171">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</sst>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J73" totalsRowShown="0" headerRowDxfId="11" dataDxfId="10">
  <autoFilter ref="A1:J73" xr:uid="{E956DEE3-32AF-422C-8945-A806F07C6AC2}"/>
  <tableColumns count="10">
    <tableColumn id="1" xr3:uid="{5A7CEFDC-6EA3-4DEE-B5C8-AB790FDA1FCC}" name="Date" dataDxfId="9"/>
    <tableColumn id="2" xr3:uid="{BA3AF1B8-FB76-4C40-9B40-C1E23BD6D880}" name="Time" dataDxfId="8"/>
    <tableColumn id="3" xr3:uid="{00BBE98B-CFE5-4E6E-BEE1-82771B152607}" name="Location" dataDxfId="7"/>
    <tableColumn id="11" xr3:uid="{DE78F3D9-079C-462E-820F-C45FF7810726}" name="Exposure Date" dataDxfId="6"/>
    <tableColumn id="12" xr3:uid="{78D0D3E4-FEAB-438E-93D1-655FC72C65B7}" name="Exposure Start Date" dataDxfId="5"/>
    <tableColumn id="4" xr3:uid="{2CC131BD-98E1-4A40-87C0-41E319F81D64}" name="Onset of symptoms up to" dataDxfId="4"/>
    <tableColumn id="5" xr3:uid="{23761236-70D9-4987-859C-768C8269BF16}" name="Onset End Date" dataDxfId="3"/>
    <tableColumn id="7" xr3:uid="{8622C8B5-3655-444D-B8EB-E8B75B0C5F18}" name="Location for Geocoding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J73"/>
  <sheetViews>
    <sheetView tabSelected="1" workbookViewId="0">
      <selection activeCell="D6" sqref="D6:G6"/>
    </sheetView>
  </sheetViews>
  <sheetFormatPr defaultRowHeight="15" x14ac:dyDescent="0.25"/>
  <cols>
    <col min="1" max="1" width="22.42578125" customWidth="1"/>
    <col min="2" max="2" width="25.5703125" customWidth="1"/>
    <col min="3" max="3" width="49.7109375" customWidth="1"/>
    <col min="4" max="4" width="15.85546875" customWidth="1"/>
    <col min="5" max="5" width="20.42578125" customWidth="1"/>
    <col min="6" max="6" width="25.28515625" customWidth="1"/>
    <col min="7" max="7" width="16.7109375" customWidth="1"/>
    <col min="8" max="8" width="96.42578125" bestFit="1" customWidth="1"/>
    <col min="9" max="9" width="10.42578125" customWidth="1"/>
    <col min="10" max="10" width="12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7</v>
      </c>
      <c r="E1" s="3" t="s">
        <v>8</v>
      </c>
      <c r="F1" s="3" t="s">
        <v>3</v>
      </c>
      <c r="G1" s="3" t="s">
        <v>4</v>
      </c>
      <c r="H1" s="3" t="s">
        <v>94</v>
      </c>
      <c r="I1" s="3" t="s">
        <v>5</v>
      </c>
      <c r="J1" s="3" t="s">
        <v>6</v>
      </c>
    </row>
    <row r="2" spans="1:10" x14ac:dyDescent="0.25">
      <c r="A2" s="4">
        <v>43977</v>
      </c>
      <c r="B2" s="1"/>
      <c r="C2" s="1" t="s">
        <v>165</v>
      </c>
      <c r="D2" s="2">
        <v>43970</v>
      </c>
      <c r="E2" s="2">
        <f>VIC_public_exposure_sites[[#This Row],[Exposure Date]]</f>
        <v>43970</v>
      </c>
      <c r="F2" s="2">
        <f>DATE(2020,5,26)+14</f>
        <v>43991</v>
      </c>
      <c r="G2" s="2">
        <f>VIC_public_exposure_sites[[#This Row],[Onset of symptoms up to]]</f>
        <v>43991</v>
      </c>
      <c r="H2" s="2" t="s">
        <v>166</v>
      </c>
      <c r="I2" s="1">
        <v>-37.884267000000001</v>
      </c>
      <c r="J2" s="1">
        <v>145.01711499999999</v>
      </c>
    </row>
    <row r="3" spans="1:10" x14ac:dyDescent="0.25">
      <c r="A3" s="4">
        <v>43971</v>
      </c>
      <c r="B3" s="1"/>
      <c r="C3" s="1" t="s">
        <v>167</v>
      </c>
      <c r="D3" s="2">
        <f>VIC_public_exposure_sites[[#This Row],[Date]]</f>
        <v>43971</v>
      </c>
      <c r="E3" s="2">
        <f>VIC_public_exposure_sites[[#This Row],[Exposure Date]]</f>
        <v>43971</v>
      </c>
      <c r="F3" s="2">
        <f>VIC_public_exposure_sites[[#This Row],[Date]]+14</f>
        <v>43985</v>
      </c>
      <c r="G3" s="2">
        <f>VIC_public_exposure_sites[[#This Row],[Onset of symptoms up to]]</f>
        <v>43985</v>
      </c>
      <c r="H3" s="2" t="s">
        <v>168</v>
      </c>
      <c r="I3" s="1">
        <v>-36.314870999999997</v>
      </c>
      <c r="J3" s="1">
        <v>145.04196999999999</v>
      </c>
    </row>
    <row r="4" spans="1:10" x14ac:dyDescent="0.25">
      <c r="A4" s="4">
        <v>43971</v>
      </c>
      <c r="B4" s="1"/>
      <c r="C4" s="1" t="s">
        <v>169</v>
      </c>
      <c r="D4" s="2">
        <f>VIC_public_exposure_sites[[#This Row],[Date]]</f>
        <v>43971</v>
      </c>
      <c r="E4" s="2">
        <f>VIC_public_exposure_sites[[#This Row],[Exposure Date]]</f>
        <v>43971</v>
      </c>
      <c r="F4" s="2">
        <f>VIC_public_exposure_sites[[#This Row],[Date]]+14</f>
        <v>43985</v>
      </c>
      <c r="G4" s="2">
        <f>VIC_public_exposure_sites[[#This Row],[Onset of symptoms up to]]</f>
        <v>43985</v>
      </c>
      <c r="H4" s="2" t="s">
        <v>170</v>
      </c>
      <c r="I4" s="1">
        <v>-37.928489999999996</v>
      </c>
      <c r="J4" s="1">
        <v>145.007454</v>
      </c>
    </row>
    <row r="5" spans="1:10" x14ac:dyDescent="0.25">
      <c r="A5" s="4">
        <v>43970</v>
      </c>
      <c r="B5" s="1"/>
      <c r="C5" s="1" t="s">
        <v>163</v>
      </c>
      <c r="D5" s="2">
        <f>VIC_public_exposure_sites[[#This Row],[Date]]</f>
        <v>43970</v>
      </c>
      <c r="E5" s="2">
        <f>VIC_public_exposure_sites[[#This Row],[Exposure Date]]</f>
        <v>43970</v>
      </c>
      <c r="F5" s="2">
        <f>VIC_public_exposure_sites[[#This Row],[Date]]+14</f>
        <v>43984</v>
      </c>
      <c r="G5" s="2">
        <f>VIC_public_exposure_sites[[#This Row],[Onset of symptoms up to]]</f>
        <v>43984</v>
      </c>
      <c r="H5" s="2" t="s">
        <v>164</v>
      </c>
      <c r="I5" s="1">
        <v>-37.841634999999997</v>
      </c>
      <c r="J5" s="1">
        <v>145.08623499999999</v>
      </c>
    </row>
    <row r="6" spans="1:10" x14ac:dyDescent="0.25">
      <c r="A6" s="4">
        <v>43970</v>
      </c>
      <c r="B6" s="1"/>
      <c r="C6" s="1" t="s">
        <v>165</v>
      </c>
      <c r="D6" s="2">
        <f>VIC_public_exposure_sites[[#This Row],[Date]]</f>
        <v>43970</v>
      </c>
      <c r="E6" s="2">
        <f>VIC_public_exposure_sites[[#This Row],[Exposure Date]]</f>
        <v>43970</v>
      </c>
      <c r="F6" s="2">
        <f>VIC_public_exposure_sites[[#This Row],[Date]]+14</f>
        <v>43984</v>
      </c>
      <c r="G6" s="2">
        <f>VIC_public_exposure_sites[[#This Row],[Onset of symptoms up to]]</f>
        <v>43984</v>
      </c>
      <c r="H6" s="2" t="s">
        <v>166</v>
      </c>
      <c r="I6" s="1">
        <v>-37.884267000000001</v>
      </c>
      <c r="J6" s="1">
        <v>145.01711499999999</v>
      </c>
    </row>
    <row r="7" spans="1:10" x14ac:dyDescent="0.25">
      <c r="A7" s="4">
        <v>43969</v>
      </c>
      <c r="B7" s="1"/>
      <c r="C7" s="1" t="s">
        <v>161</v>
      </c>
      <c r="D7" s="2">
        <f>VIC_public_exposure_sites[[#This Row],[Date]]</f>
        <v>43969</v>
      </c>
      <c r="E7" s="2">
        <f>VIC_public_exposure_sites[[#This Row],[Exposure Date]]</f>
        <v>43969</v>
      </c>
      <c r="F7" s="2">
        <f>VIC_public_exposure_sites[[#This Row],[Date]]+14</f>
        <v>43983</v>
      </c>
      <c r="G7" s="2">
        <f>VIC_public_exposure_sites[[#This Row],[Onset of symptoms up to]]</f>
        <v>43983</v>
      </c>
      <c r="H7" s="2" t="s">
        <v>162</v>
      </c>
      <c r="I7" s="1">
        <v>-37.692610000000002</v>
      </c>
      <c r="J7" s="1">
        <v>145.06382099999999</v>
      </c>
    </row>
    <row r="8" spans="1:10" x14ac:dyDescent="0.25">
      <c r="A8" s="4">
        <v>43969</v>
      </c>
      <c r="B8" s="1"/>
      <c r="C8" s="1" t="s">
        <v>137</v>
      </c>
      <c r="D8" s="2">
        <f>VIC_public_exposure_sites[[#This Row],[Date]]</f>
        <v>43969</v>
      </c>
      <c r="E8" s="2">
        <f>VIC_public_exposure_sites[[#This Row],[Exposure Date]]</f>
        <v>43969</v>
      </c>
      <c r="F8" s="2">
        <f>VIC_public_exposure_sites[[#This Row],[Date]]+14</f>
        <v>43983</v>
      </c>
      <c r="G8" s="2">
        <f>VIC_public_exposure_sites[[#This Row],[Onset of symptoms up to]]</f>
        <v>43983</v>
      </c>
      <c r="H8" s="2" t="s">
        <v>149</v>
      </c>
      <c r="I8" s="1">
        <v>-37.689222999999998</v>
      </c>
      <c r="J8" s="1">
        <v>144.60470799999999</v>
      </c>
    </row>
    <row r="9" spans="1:10" x14ac:dyDescent="0.25">
      <c r="A9" s="4">
        <v>43969</v>
      </c>
      <c r="B9" s="1"/>
      <c r="C9" s="1" t="s">
        <v>138</v>
      </c>
      <c r="D9" s="2">
        <f>VIC_public_exposure_sites[[#This Row],[Date]]</f>
        <v>43969</v>
      </c>
      <c r="E9" s="2">
        <f>VIC_public_exposure_sites[[#This Row],[Exposure Date]]</f>
        <v>43969</v>
      </c>
      <c r="F9" s="2">
        <f>VIC_public_exposure_sites[[#This Row],[Date]]+14</f>
        <v>43983</v>
      </c>
      <c r="G9" s="2">
        <f>VIC_public_exposure_sites[[#This Row],[Onset of symptoms up to]]</f>
        <v>43983</v>
      </c>
      <c r="H9" s="2" t="s">
        <v>150</v>
      </c>
      <c r="I9" s="1">
        <v>-37.843631999999999</v>
      </c>
      <c r="J9" s="1">
        <v>144.78155899999999</v>
      </c>
    </row>
    <row r="10" spans="1:10" x14ac:dyDescent="0.25">
      <c r="A10" s="4">
        <v>43969</v>
      </c>
      <c r="B10" s="1"/>
      <c r="C10" s="1" t="s">
        <v>142</v>
      </c>
      <c r="D10" s="2">
        <f>VIC_public_exposure_sites[[#This Row],[Date]]</f>
        <v>43969</v>
      </c>
      <c r="E10" s="2">
        <f>VIC_public_exposure_sites[[#This Row],[Exposure Date]]</f>
        <v>43969</v>
      </c>
      <c r="F10" s="2">
        <f>VIC_public_exposure_sites[[#This Row],[Date]]+14</f>
        <v>43983</v>
      </c>
      <c r="G10" s="2">
        <f>VIC_public_exposure_sites[[#This Row],[Onset of symptoms up to]]</f>
        <v>43983</v>
      </c>
      <c r="H10" s="2" t="s">
        <v>151</v>
      </c>
      <c r="I10" s="1">
        <v>-37.730747999999998</v>
      </c>
      <c r="J10" s="1">
        <v>145.086489</v>
      </c>
    </row>
    <row r="11" spans="1:10" x14ac:dyDescent="0.25">
      <c r="A11" s="4">
        <v>43969</v>
      </c>
      <c r="B11" s="1"/>
      <c r="C11" s="1" t="s">
        <v>139</v>
      </c>
      <c r="D11" s="2">
        <f>VIC_public_exposure_sites[[#This Row],[Date]]</f>
        <v>43969</v>
      </c>
      <c r="E11" s="2">
        <f>VIC_public_exposure_sites[[#This Row],[Exposure Date]]</f>
        <v>43969</v>
      </c>
      <c r="F11" s="2">
        <f>VIC_public_exposure_sites[[#This Row],[Date]]+14</f>
        <v>43983</v>
      </c>
      <c r="G11" s="2">
        <f>VIC_public_exposure_sites[[#This Row],[Onset of symptoms up to]]</f>
        <v>43983</v>
      </c>
      <c r="H11" s="2" t="s">
        <v>152</v>
      </c>
      <c r="I11" s="1">
        <v>-37.702513000000003</v>
      </c>
      <c r="J11" s="1">
        <v>144.80232599999999</v>
      </c>
    </row>
    <row r="12" spans="1:10" x14ac:dyDescent="0.25">
      <c r="A12" s="4">
        <v>43969</v>
      </c>
      <c r="B12" s="1"/>
      <c r="C12" s="1" t="s">
        <v>140</v>
      </c>
      <c r="D12" s="2">
        <f>VIC_public_exposure_sites[[#This Row],[Date]]</f>
        <v>43969</v>
      </c>
      <c r="E12" s="2">
        <f>VIC_public_exposure_sites[[#This Row],[Exposure Date]]</f>
        <v>43969</v>
      </c>
      <c r="F12" s="2">
        <f>VIC_public_exposure_sites[[#This Row],[Date]]+14</f>
        <v>43983</v>
      </c>
      <c r="G12" s="2">
        <f>VIC_public_exposure_sites[[#This Row],[Onset of symptoms up to]]</f>
        <v>43983</v>
      </c>
      <c r="H12" s="2" t="s">
        <v>153</v>
      </c>
      <c r="I12" s="1">
        <v>-37.673996000000002</v>
      </c>
      <c r="J12" s="1">
        <v>144.955354</v>
      </c>
    </row>
    <row r="13" spans="1:10" x14ac:dyDescent="0.25">
      <c r="A13" s="4">
        <v>43969</v>
      </c>
      <c r="B13" s="1"/>
      <c r="C13" s="1" t="s">
        <v>141</v>
      </c>
      <c r="D13" s="2">
        <f>VIC_public_exposure_sites[[#This Row],[Date]]</f>
        <v>43969</v>
      </c>
      <c r="E13" s="2">
        <f>VIC_public_exposure_sites[[#This Row],[Exposure Date]]</f>
        <v>43969</v>
      </c>
      <c r="F13" s="2">
        <f>VIC_public_exposure_sites[[#This Row],[Date]]+14</f>
        <v>43983</v>
      </c>
      <c r="G13" s="2">
        <f>VIC_public_exposure_sites[[#This Row],[Onset of symptoms up to]]</f>
        <v>43983</v>
      </c>
      <c r="H13" s="2" t="s">
        <v>154</v>
      </c>
      <c r="I13" s="1">
        <v>-37.576594</v>
      </c>
      <c r="J13" s="1">
        <v>144.72866500000001</v>
      </c>
    </row>
    <row r="14" spans="1:10" x14ac:dyDescent="0.25">
      <c r="A14" s="4">
        <v>43969</v>
      </c>
      <c r="B14" s="1"/>
      <c r="C14" s="1" t="s">
        <v>143</v>
      </c>
      <c r="D14" s="2">
        <f>VIC_public_exposure_sites[[#This Row],[Date]]</f>
        <v>43969</v>
      </c>
      <c r="E14" s="2">
        <f>VIC_public_exposure_sites[[#This Row],[Exposure Date]]</f>
        <v>43969</v>
      </c>
      <c r="F14" s="2">
        <f>VIC_public_exposure_sites[[#This Row],[Date]]+14</f>
        <v>43983</v>
      </c>
      <c r="G14" s="2">
        <f>VIC_public_exposure_sites[[#This Row],[Onset of symptoms up to]]</f>
        <v>43983</v>
      </c>
      <c r="H14" s="2" t="s">
        <v>155</v>
      </c>
      <c r="I14" s="1">
        <v>-37.879995000000001</v>
      </c>
      <c r="J14" s="1">
        <v>144.70157699999999</v>
      </c>
    </row>
    <row r="15" spans="1:10" x14ac:dyDescent="0.25">
      <c r="A15" s="4">
        <v>43969</v>
      </c>
      <c r="B15" s="1"/>
      <c r="C15" s="1" t="s">
        <v>144</v>
      </c>
      <c r="D15" s="2">
        <f>VIC_public_exposure_sites[[#This Row],[Date]]</f>
        <v>43969</v>
      </c>
      <c r="E15" s="2">
        <f>VIC_public_exposure_sites[[#This Row],[Exposure Date]]</f>
        <v>43969</v>
      </c>
      <c r="F15" s="2">
        <f>VIC_public_exposure_sites[[#This Row],[Date]]+14</f>
        <v>43983</v>
      </c>
      <c r="G15" s="2">
        <f>VIC_public_exposure_sites[[#This Row],[Onset of symptoms up to]]</f>
        <v>43983</v>
      </c>
      <c r="H15" s="2" t="s">
        <v>156</v>
      </c>
      <c r="I15" s="1">
        <v>-37.834014000000003</v>
      </c>
      <c r="J15" s="1">
        <v>144.65285299999999</v>
      </c>
    </row>
    <row r="16" spans="1:10" x14ac:dyDescent="0.25">
      <c r="A16" s="4">
        <v>43969</v>
      </c>
      <c r="B16" s="1"/>
      <c r="C16" s="1" t="s">
        <v>145</v>
      </c>
      <c r="D16" s="2">
        <f>VIC_public_exposure_sites[[#This Row],[Date]]</f>
        <v>43969</v>
      </c>
      <c r="E16" s="2">
        <f>VIC_public_exposure_sites[[#This Row],[Exposure Date]]</f>
        <v>43969</v>
      </c>
      <c r="F16" s="2">
        <f>VIC_public_exposure_sites[[#This Row],[Date]]+14</f>
        <v>43983</v>
      </c>
      <c r="G16" s="2">
        <f>VIC_public_exposure_sites[[#This Row],[Onset of symptoms up to]]</f>
        <v>43983</v>
      </c>
      <c r="H16" s="2" t="s">
        <v>157</v>
      </c>
      <c r="I16" s="1">
        <v>-37.942098999999999</v>
      </c>
      <c r="J16" s="1">
        <v>145.16768400000001</v>
      </c>
    </row>
    <row r="17" spans="1:10" x14ac:dyDescent="0.25">
      <c r="A17" s="4">
        <v>43969</v>
      </c>
      <c r="B17" s="1"/>
      <c r="C17" s="1" t="s">
        <v>146</v>
      </c>
      <c r="D17" s="2">
        <f>VIC_public_exposure_sites[[#This Row],[Date]]</f>
        <v>43969</v>
      </c>
      <c r="E17" s="2">
        <f>VIC_public_exposure_sites[[#This Row],[Exposure Date]]</f>
        <v>43969</v>
      </c>
      <c r="F17" s="2">
        <f>VIC_public_exposure_sites[[#This Row],[Date]]+14</f>
        <v>43983</v>
      </c>
      <c r="G17" s="2">
        <f>VIC_public_exposure_sites[[#This Row],[Onset of symptoms up to]]</f>
        <v>43983</v>
      </c>
      <c r="H17" s="2" t="s">
        <v>159</v>
      </c>
      <c r="I17" s="1">
        <v>-37.664667000000001</v>
      </c>
      <c r="J17" s="1">
        <v>144.74749</v>
      </c>
    </row>
    <row r="18" spans="1:10" x14ac:dyDescent="0.25">
      <c r="A18" s="4">
        <v>43969</v>
      </c>
      <c r="B18" s="1"/>
      <c r="C18" s="1" t="s">
        <v>147</v>
      </c>
      <c r="D18" s="2">
        <f>VIC_public_exposure_sites[[#This Row],[Date]]</f>
        <v>43969</v>
      </c>
      <c r="E18" s="2">
        <f>VIC_public_exposure_sites[[#This Row],[Exposure Date]]</f>
        <v>43969</v>
      </c>
      <c r="F18" s="2">
        <f>VIC_public_exposure_sites[[#This Row],[Date]]+14</f>
        <v>43983</v>
      </c>
      <c r="G18" s="2">
        <f>VIC_public_exposure_sites[[#This Row],[Onset of symptoms up to]]</f>
        <v>43983</v>
      </c>
      <c r="H18" s="2" t="s">
        <v>158</v>
      </c>
      <c r="I18" s="1">
        <v>-37.665416999999998</v>
      </c>
      <c r="J18" s="1">
        <v>144.75335899999999</v>
      </c>
    </row>
    <row r="19" spans="1:10" x14ac:dyDescent="0.25">
      <c r="A19" s="4">
        <v>43969</v>
      </c>
      <c r="B19" s="1"/>
      <c r="C19" s="1" t="s">
        <v>148</v>
      </c>
      <c r="D19" s="2">
        <f>VIC_public_exposure_sites[[#This Row],[Date]]</f>
        <v>43969</v>
      </c>
      <c r="E19" s="2">
        <f>VIC_public_exposure_sites[[#This Row],[Exposure Date]]</f>
        <v>43969</v>
      </c>
      <c r="F19" s="2">
        <f>VIC_public_exposure_sites[[#This Row],[Date]]+14</f>
        <v>43983</v>
      </c>
      <c r="G19" s="2">
        <f>VIC_public_exposure_sites[[#This Row],[Onset of symptoms up to]]</f>
        <v>43983</v>
      </c>
      <c r="H19" s="2" t="s">
        <v>160</v>
      </c>
      <c r="I19" s="1">
        <v>-37.738990000000001</v>
      </c>
      <c r="J19" s="1">
        <v>144.67997600000001</v>
      </c>
    </row>
    <row r="20" spans="1:10" x14ac:dyDescent="0.25">
      <c r="A20" s="4">
        <v>43966</v>
      </c>
      <c r="B20" s="5"/>
      <c r="C20" s="1" t="s">
        <v>129</v>
      </c>
      <c r="D20" s="2">
        <f>VIC_public_exposure_sites[[#This Row],[Date]]</f>
        <v>43966</v>
      </c>
      <c r="E20" s="2">
        <f>VIC_public_exposure_sites[[#This Row],[Exposure Date]]</f>
        <v>43966</v>
      </c>
      <c r="F20" s="2">
        <f>VIC_public_exposure_sites[[#This Row],[Date]]+14</f>
        <v>43980</v>
      </c>
      <c r="G20" s="2">
        <f>VIC_public_exposure_sites[[#This Row],[Onset of symptoms up to]]</f>
        <v>43980</v>
      </c>
      <c r="H20" s="1" t="s">
        <v>125</v>
      </c>
      <c r="I20" s="1">
        <v>-37.596122999999999</v>
      </c>
      <c r="J20" s="1">
        <v>144.921401</v>
      </c>
    </row>
    <row r="21" spans="1:10" x14ac:dyDescent="0.25">
      <c r="A21" s="4">
        <v>43966</v>
      </c>
      <c r="B21" s="5"/>
      <c r="C21" s="1" t="s">
        <v>115</v>
      </c>
      <c r="D21" s="2">
        <f>VIC_public_exposure_sites[[#This Row],[Date]]</f>
        <v>43966</v>
      </c>
      <c r="E21" s="2">
        <f>VIC_public_exposure_sites[[#This Row],[Exposure Date]]</f>
        <v>43966</v>
      </c>
      <c r="F21" s="2">
        <f>VIC_public_exposure_sites[[#This Row],[Date]]+14</f>
        <v>43980</v>
      </c>
      <c r="G21" s="2">
        <f>VIC_public_exposure_sites[[#This Row],[Onset of symptoms up to]]</f>
        <v>43980</v>
      </c>
      <c r="H21" s="1" t="s">
        <v>126</v>
      </c>
      <c r="I21" s="1">
        <v>-37.772379999999998</v>
      </c>
      <c r="J21" s="1">
        <v>144.888195</v>
      </c>
    </row>
    <row r="22" spans="1:10" x14ac:dyDescent="0.25">
      <c r="A22" s="4">
        <v>43959</v>
      </c>
      <c r="B22" s="1"/>
      <c r="C22" s="1" t="s">
        <v>122</v>
      </c>
      <c r="D22" s="2">
        <f>VIC_public_exposure_sites[[#This Row],[Date]]</f>
        <v>43959</v>
      </c>
      <c r="E22" s="2">
        <f>VIC_public_exposure_sites[[#This Row],[Exposure Date]]</f>
        <v>43959</v>
      </c>
      <c r="F22" s="2">
        <f>VIC_public_exposure_sites[[#This Row],[Date]]+14</f>
        <v>43973</v>
      </c>
      <c r="G22" s="2">
        <f>VIC_public_exposure_sites[[#This Row],[Onset of symptoms up to]]</f>
        <v>43973</v>
      </c>
      <c r="H22" s="1" t="s">
        <v>124</v>
      </c>
      <c r="I22" s="1">
        <v>-37.783104999999999</v>
      </c>
      <c r="J22" s="1">
        <v>144.78539799999999</v>
      </c>
    </row>
    <row r="23" spans="1:10" x14ac:dyDescent="0.25">
      <c r="A23" s="4">
        <v>43959</v>
      </c>
      <c r="B23" s="1"/>
      <c r="C23" s="1" t="s">
        <v>121</v>
      </c>
      <c r="D23" s="2">
        <f>VIC_public_exposure_sites[[#This Row],[Date]]</f>
        <v>43959</v>
      </c>
      <c r="E23" s="2">
        <f>VIC_public_exposure_sites[[#This Row],[Exposure Date]]</f>
        <v>43959</v>
      </c>
      <c r="F23" s="2">
        <f>VIC_public_exposure_sites[[#This Row],[Date]]+14</f>
        <v>43973</v>
      </c>
      <c r="G23" s="2">
        <f>VIC_public_exposure_sites[[#This Row],[Onset of symptoms up to]]</f>
        <v>43973</v>
      </c>
      <c r="H23" s="1" t="s">
        <v>123</v>
      </c>
      <c r="I23" s="1">
        <v>-37.766146999999997</v>
      </c>
      <c r="J23" s="1">
        <v>145.02005199999999</v>
      </c>
    </row>
    <row r="24" spans="1:10" x14ac:dyDescent="0.25">
      <c r="A24" s="4">
        <v>43959</v>
      </c>
      <c r="B24" s="5"/>
      <c r="C24" s="1" t="s">
        <v>128</v>
      </c>
      <c r="D24" s="2">
        <f>VIC_public_exposure_sites[[#This Row],[Date]]</f>
        <v>43959</v>
      </c>
      <c r="E24" s="2">
        <f>VIC_public_exposure_sites[[#This Row],[Exposure Date]]</f>
        <v>43959</v>
      </c>
      <c r="F24" s="2">
        <f>VIC_public_exposure_sites[[#This Row],[Date]]+14</f>
        <v>43973</v>
      </c>
      <c r="G24" s="2">
        <f>VIC_public_exposure_sites[[#This Row],[Onset of symptoms up to]]</f>
        <v>43973</v>
      </c>
      <c r="H24" s="1" t="s">
        <v>127</v>
      </c>
      <c r="I24" s="1">
        <v>-37.689366</v>
      </c>
      <c r="J24" s="1">
        <v>144.958878</v>
      </c>
    </row>
    <row r="25" spans="1:10" x14ac:dyDescent="0.25">
      <c r="A25" s="4">
        <v>43953</v>
      </c>
      <c r="B25" s="1"/>
      <c r="C25" s="1" t="s">
        <v>116</v>
      </c>
      <c r="D25" s="2">
        <f>VIC_public_exposure_sites[[#This Row],[Date]]</f>
        <v>43953</v>
      </c>
      <c r="E25" s="2">
        <f>VIC_public_exposure_sites[[#This Row],[Exposure Date]]</f>
        <v>43953</v>
      </c>
      <c r="F25" s="2">
        <f>VIC_public_exposure_sites[[#This Row],[Date]]+14</f>
        <v>43967</v>
      </c>
      <c r="G25" s="2">
        <f>VIC_public_exposure_sites[[#This Row],[Onset of symptoms up to]]</f>
        <v>43967</v>
      </c>
      <c r="H25" s="1" t="s">
        <v>130</v>
      </c>
      <c r="I25" s="1">
        <v>-37.678277999999999</v>
      </c>
      <c r="J25" s="1">
        <v>144.43268900000001</v>
      </c>
    </row>
    <row r="26" spans="1:10" x14ac:dyDescent="0.25">
      <c r="A26" s="4">
        <v>43953</v>
      </c>
      <c r="B26" s="1"/>
      <c r="C26" s="1" t="s">
        <v>114</v>
      </c>
      <c r="D26" s="2">
        <f>VIC_public_exposure_sites[[#This Row],[Date]]</f>
        <v>43953</v>
      </c>
      <c r="E26" s="2">
        <f>VIC_public_exposure_sites[[#This Row],[Exposure Date]]</f>
        <v>43953</v>
      </c>
      <c r="F26" s="2">
        <f>VIC_public_exposure_sites[[#This Row],[Date]]+14</f>
        <v>43967</v>
      </c>
      <c r="G26" s="2">
        <f>VIC_public_exposure_sites[[#This Row],[Onset of symptoms up to]]</f>
        <v>43967</v>
      </c>
      <c r="H26" s="1" t="s">
        <v>131</v>
      </c>
      <c r="I26" s="1">
        <v>-37.810712000000002</v>
      </c>
      <c r="J26" s="1">
        <v>144.836118</v>
      </c>
    </row>
    <row r="27" spans="1:10" x14ac:dyDescent="0.25">
      <c r="A27" s="4">
        <v>43951</v>
      </c>
      <c r="B27" s="1"/>
      <c r="C27" s="1" t="s">
        <v>118</v>
      </c>
      <c r="D27" s="2">
        <f>VIC_public_exposure_sites[[#This Row],[Date]]</f>
        <v>43951</v>
      </c>
      <c r="E27" s="2">
        <f>VIC_public_exposure_sites[[#This Row],[Exposure Date]]</f>
        <v>43951</v>
      </c>
      <c r="F27" s="2">
        <f>VIC_public_exposure_sites[[#This Row],[Date]]+14</f>
        <v>43965</v>
      </c>
      <c r="G27" s="2">
        <f>VIC_public_exposure_sites[[#This Row],[Onset of symptoms up to]]</f>
        <v>43965</v>
      </c>
      <c r="H27" s="1" t="s">
        <v>97</v>
      </c>
      <c r="I27" s="1">
        <v>-37.667110999999998</v>
      </c>
      <c r="J27" s="1">
        <v>144.83348079999999</v>
      </c>
    </row>
    <row r="28" spans="1:10" x14ac:dyDescent="0.25">
      <c r="A28" s="4">
        <v>43950</v>
      </c>
      <c r="B28" s="1"/>
      <c r="C28" s="1" t="s">
        <v>120</v>
      </c>
      <c r="D28" s="2">
        <f>VIC_public_exposure_sites[[#This Row],[Date]]</f>
        <v>43950</v>
      </c>
      <c r="E28" s="2">
        <f>VIC_public_exposure_sites[[#This Row],[Exposure Date]]</f>
        <v>43950</v>
      </c>
      <c r="F28" s="2">
        <f>VIC_public_exposure_sites[[#This Row],[Date]]+14</f>
        <v>43964</v>
      </c>
      <c r="G28" s="2">
        <f>VIC_public_exposure_sites[[#This Row],[Onset of symptoms up to]]</f>
        <v>43964</v>
      </c>
      <c r="H28" s="1" t="s">
        <v>132</v>
      </c>
      <c r="I28" s="1">
        <v>-37.811678000000001</v>
      </c>
      <c r="J28" s="1">
        <v>144.889926</v>
      </c>
    </row>
    <row r="29" spans="1:10" x14ac:dyDescent="0.25">
      <c r="A29" s="4">
        <v>43947</v>
      </c>
      <c r="B29" s="1"/>
      <c r="C29" s="1" t="s">
        <v>117</v>
      </c>
      <c r="D29" s="2">
        <f>VIC_public_exposure_sites[[#This Row],[Date]]</f>
        <v>43947</v>
      </c>
      <c r="E29" s="2">
        <f>VIC_public_exposure_sites[[#This Row],[Exposure Date]]</f>
        <v>43947</v>
      </c>
      <c r="F29" s="2">
        <f>VIC_public_exposure_sites[[#This Row],[Date]]+14</f>
        <v>43961</v>
      </c>
      <c r="G29" s="2">
        <f>VIC_public_exposure_sites[[#This Row],[Onset of symptoms up to]]</f>
        <v>43961</v>
      </c>
      <c r="H29" s="1" t="s">
        <v>133</v>
      </c>
      <c r="I29" s="1">
        <v>-37.797176999999998</v>
      </c>
      <c r="J29" s="1">
        <v>144.894632</v>
      </c>
    </row>
    <row r="30" spans="1:10" x14ac:dyDescent="0.25">
      <c r="A30" s="4">
        <v>43944</v>
      </c>
      <c r="B30" s="1"/>
      <c r="C30" s="1" t="s">
        <v>119</v>
      </c>
      <c r="D30" s="2">
        <f>VIC_public_exposure_sites[[#This Row],[Date]]</f>
        <v>43944</v>
      </c>
      <c r="E30" s="2">
        <f>VIC_public_exposure_sites[[#This Row],[Exposure Date]]</f>
        <v>43944</v>
      </c>
      <c r="F30" s="2">
        <f>VIC_public_exposure_sites[[#This Row],[Date]]+14</f>
        <v>43958</v>
      </c>
      <c r="G30" s="2">
        <f>VIC_public_exposure_sites[[#This Row],[Onset of symptoms up to]]</f>
        <v>43958</v>
      </c>
      <c r="H30" s="1" t="s">
        <v>134</v>
      </c>
      <c r="I30" s="1">
        <v>-37.759222999999999</v>
      </c>
      <c r="J30" s="1">
        <v>144.816754</v>
      </c>
    </row>
    <row r="31" spans="1:10" x14ac:dyDescent="0.25">
      <c r="A31" s="2">
        <v>43907</v>
      </c>
      <c r="B31" s="1"/>
      <c r="C31" s="1" t="s">
        <v>93</v>
      </c>
      <c r="D31" s="2">
        <f>VIC_public_exposure_sites[[#This Row],[Date]]</f>
        <v>43907</v>
      </c>
      <c r="E31" s="2">
        <f>VIC_public_exposure_sites[[#This Row],[Exposure Date]]</f>
        <v>43907</v>
      </c>
      <c r="F31" s="2">
        <f>VIC_public_exposure_sites[[#This Row],[Date]]+14</f>
        <v>43921</v>
      </c>
      <c r="G31" s="2">
        <f>VIC_public_exposure_sites[[#This Row],[Onset of symptoms up to]]</f>
        <v>43921</v>
      </c>
      <c r="H31" s="1" t="s">
        <v>135</v>
      </c>
      <c r="I31" s="1">
        <v>-37.844318000000001</v>
      </c>
      <c r="J31" s="1">
        <v>145.009818</v>
      </c>
    </row>
    <row r="32" spans="1:10" x14ac:dyDescent="0.25">
      <c r="A32" s="2">
        <v>43905</v>
      </c>
      <c r="B32" s="1"/>
      <c r="C32" s="1" t="s">
        <v>92</v>
      </c>
      <c r="D32" s="2">
        <f>VIC_public_exposure_sites[[#This Row],[Date]]</f>
        <v>43905</v>
      </c>
      <c r="E32" s="2">
        <f>VIC_public_exposure_sites[[#This Row],[Exposure Date]]</f>
        <v>43905</v>
      </c>
      <c r="F32" s="2">
        <f>VIC_public_exposure_sites[[#This Row],[Date]]+14</f>
        <v>43919</v>
      </c>
      <c r="G32" s="2">
        <f>VIC_public_exposure_sites[[#This Row],[Onset of symptoms up to]]</f>
        <v>43919</v>
      </c>
      <c r="H32" s="1" t="s">
        <v>136</v>
      </c>
      <c r="I32" s="1">
        <v>-37.813239000000003</v>
      </c>
      <c r="J32" s="1">
        <v>145.048047</v>
      </c>
    </row>
    <row r="33" spans="1:10" x14ac:dyDescent="0.25">
      <c r="A33" s="1" t="s">
        <v>9</v>
      </c>
      <c r="B33" s="1" t="s">
        <v>10</v>
      </c>
      <c r="C33" s="1" t="s">
        <v>11</v>
      </c>
      <c r="D33" s="2">
        <v>43900</v>
      </c>
      <c r="E33" s="2">
        <v>43900</v>
      </c>
      <c r="F33" s="1" t="s">
        <v>12</v>
      </c>
      <c r="G33" s="2">
        <v>43914</v>
      </c>
      <c r="H33" s="1" t="s">
        <v>95</v>
      </c>
      <c r="I33" s="1">
        <v>-37.776940699999997</v>
      </c>
      <c r="J33" s="1">
        <v>144.98702499999999</v>
      </c>
    </row>
    <row r="34" spans="1:10" x14ac:dyDescent="0.25">
      <c r="A34" s="1" t="s">
        <v>9</v>
      </c>
      <c r="B34" s="1" t="s">
        <v>13</v>
      </c>
      <c r="C34" s="1" t="s">
        <v>14</v>
      </c>
      <c r="D34" s="2">
        <v>43900</v>
      </c>
      <c r="E34" s="2">
        <v>43900</v>
      </c>
      <c r="F34" s="1" t="s">
        <v>12</v>
      </c>
      <c r="G34" s="2">
        <v>43914</v>
      </c>
      <c r="H34" s="1" t="s">
        <v>96</v>
      </c>
      <c r="I34" s="1">
        <v>-37.772095999999998</v>
      </c>
      <c r="J34" s="1">
        <v>144.91609500000001</v>
      </c>
    </row>
    <row r="35" spans="1:10" x14ac:dyDescent="0.25">
      <c r="A35" s="1" t="s">
        <v>9</v>
      </c>
      <c r="B35" s="1" t="s">
        <v>15</v>
      </c>
      <c r="C35" s="1" t="s">
        <v>16</v>
      </c>
      <c r="D35" s="2">
        <v>43900</v>
      </c>
      <c r="E35" s="2">
        <v>43900</v>
      </c>
      <c r="F35" s="1" t="s">
        <v>12</v>
      </c>
      <c r="G35" s="2">
        <v>43914</v>
      </c>
      <c r="H35" s="1" t="s">
        <v>97</v>
      </c>
      <c r="I35" s="1">
        <v>-37.667110999999998</v>
      </c>
      <c r="J35" s="1">
        <v>144.83348079999999</v>
      </c>
    </row>
    <row r="36" spans="1:10" x14ac:dyDescent="0.25">
      <c r="A36" s="1" t="s">
        <v>17</v>
      </c>
      <c r="B36" s="1" t="s">
        <v>18</v>
      </c>
      <c r="C36" s="1" t="s">
        <v>19</v>
      </c>
      <c r="D36" s="2">
        <v>43899</v>
      </c>
      <c r="E36" s="2">
        <v>43899</v>
      </c>
      <c r="F36" s="1" t="s">
        <v>20</v>
      </c>
      <c r="G36" s="2">
        <v>43913</v>
      </c>
      <c r="H36" s="1" t="s">
        <v>97</v>
      </c>
      <c r="I36" s="1">
        <v>-37.667110999999998</v>
      </c>
      <c r="J36" s="1">
        <v>144.83348079999999</v>
      </c>
    </row>
    <row r="37" spans="1:10" x14ac:dyDescent="0.25">
      <c r="A37" s="1" t="s">
        <v>17</v>
      </c>
      <c r="B37" s="1" t="s">
        <v>21</v>
      </c>
      <c r="C37" s="1" t="s">
        <v>22</v>
      </c>
      <c r="D37" s="2">
        <v>43899</v>
      </c>
      <c r="E37" s="2">
        <v>43899</v>
      </c>
      <c r="F37" s="1" t="s">
        <v>20</v>
      </c>
      <c r="G37" s="2">
        <v>43913</v>
      </c>
      <c r="H37" s="1" t="s">
        <v>97</v>
      </c>
      <c r="I37" s="1">
        <v>-37.667110999999998</v>
      </c>
      <c r="J37" s="1">
        <v>144.83348079999999</v>
      </c>
    </row>
    <row r="38" spans="1:10" x14ac:dyDescent="0.25">
      <c r="A38" s="1" t="s">
        <v>23</v>
      </c>
      <c r="B38" s="1" t="s">
        <v>24</v>
      </c>
      <c r="C38" s="1" t="s">
        <v>25</v>
      </c>
      <c r="D38" s="2">
        <v>43898</v>
      </c>
      <c r="E38" s="2">
        <v>43898</v>
      </c>
      <c r="F38" s="1" t="s">
        <v>26</v>
      </c>
      <c r="G38" s="2">
        <v>43912</v>
      </c>
      <c r="H38" s="1" t="s">
        <v>97</v>
      </c>
      <c r="I38" s="1">
        <v>-37.667110999999998</v>
      </c>
      <c r="J38" s="1">
        <v>144.83348079999999</v>
      </c>
    </row>
    <row r="39" spans="1:10" x14ac:dyDescent="0.25">
      <c r="A39" s="1" t="s">
        <v>27</v>
      </c>
      <c r="B39" s="1" t="s">
        <v>24</v>
      </c>
      <c r="C39" s="1" t="s">
        <v>25</v>
      </c>
      <c r="D39" s="2">
        <v>43897</v>
      </c>
      <c r="E39" s="2">
        <v>43897</v>
      </c>
      <c r="F39" s="1" t="s">
        <v>28</v>
      </c>
      <c r="G39" s="2">
        <v>43911</v>
      </c>
      <c r="H39" s="1" t="s">
        <v>97</v>
      </c>
      <c r="I39" s="1">
        <v>-37.667110999999998</v>
      </c>
      <c r="J39" s="1">
        <v>144.83348079999999</v>
      </c>
    </row>
    <row r="40" spans="1:10" x14ac:dyDescent="0.25">
      <c r="A40" s="1" t="s">
        <v>29</v>
      </c>
      <c r="B40" s="1" t="s">
        <v>30</v>
      </c>
      <c r="C40" s="1" t="s">
        <v>31</v>
      </c>
      <c r="D40" s="2">
        <v>43896</v>
      </c>
      <c r="E40" s="2">
        <v>43896</v>
      </c>
      <c r="F40" s="1" t="s">
        <v>32</v>
      </c>
      <c r="G40" s="2">
        <v>43910</v>
      </c>
      <c r="H40" s="1" t="s">
        <v>97</v>
      </c>
      <c r="I40" s="1">
        <v>-37.667110999999998</v>
      </c>
      <c r="J40" s="1">
        <v>144.83348079999999</v>
      </c>
    </row>
    <row r="41" spans="1:10" x14ac:dyDescent="0.25">
      <c r="A41" s="1" t="s">
        <v>29</v>
      </c>
      <c r="B41" s="1" t="s">
        <v>33</v>
      </c>
      <c r="C41" s="1" t="s">
        <v>34</v>
      </c>
      <c r="D41" s="2">
        <v>43896</v>
      </c>
      <c r="E41" s="2">
        <v>43896</v>
      </c>
      <c r="F41" s="1" t="s">
        <v>32</v>
      </c>
      <c r="G41" s="2">
        <v>43910</v>
      </c>
      <c r="H41" s="1" t="s">
        <v>97</v>
      </c>
      <c r="I41" s="1">
        <v>-37.667110999999998</v>
      </c>
      <c r="J41" s="1">
        <v>144.83348079999999</v>
      </c>
    </row>
    <row r="42" spans="1:10" x14ac:dyDescent="0.25">
      <c r="A42" s="1" t="s">
        <v>23</v>
      </c>
      <c r="B42" s="1" t="s">
        <v>35</v>
      </c>
      <c r="C42" s="1" t="s">
        <v>36</v>
      </c>
      <c r="D42" s="2">
        <v>43898</v>
      </c>
      <c r="E42" s="2">
        <v>43898</v>
      </c>
      <c r="F42" s="1" t="s">
        <v>26</v>
      </c>
      <c r="G42" s="2">
        <v>43912</v>
      </c>
      <c r="H42" s="1" t="s">
        <v>98</v>
      </c>
      <c r="I42" s="1">
        <v>-37.821452700000002</v>
      </c>
      <c r="J42" s="1">
        <v>144.98347200000001</v>
      </c>
    </row>
    <row r="43" spans="1:10" x14ac:dyDescent="0.25">
      <c r="A43" s="1" t="s">
        <v>23</v>
      </c>
      <c r="B43" s="1" t="s">
        <v>37</v>
      </c>
      <c r="C43" s="1" t="s">
        <v>38</v>
      </c>
      <c r="D43" s="2">
        <v>43898</v>
      </c>
      <c r="E43" s="2">
        <v>43898</v>
      </c>
      <c r="F43" s="1" t="s">
        <v>26</v>
      </c>
      <c r="G43" s="2">
        <v>43912</v>
      </c>
      <c r="H43" s="1" t="s">
        <v>99</v>
      </c>
      <c r="I43" s="1">
        <v>-37.800963000000003</v>
      </c>
      <c r="J43" s="1">
        <v>145.0729384</v>
      </c>
    </row>
    <row r="44" spans="1:10" x14ac:dyDescent="0.25">
      <c r="A44" s="1" t="s">
        <v>23</v>
      </c>
      <c r="B44" s="1" t="s">
        <v>39</v>
      </c>
      <c r="C44" s="1" t="s">
        <v>40</v>
      </c>
      <c r="D44" s="2">
        <v>43898</v>
      </c>
      <c r="E44" s="2">
        <v>43898</v>
      </c>
      <c r="F44" s="1" t="s">
        <v>26</v>
      </c>
      <c r="G44" s="2">
        <v>43912</v>
      </c>
      <c r="H44" s="1" t="s">
        <v>100</v>
      </c>
      <c r="I44" s="1">
        <v>-37.790782999999998</v>
      </c>
      <c r="J44" s="1">
        <v>144.99816200000001</v>
      </c>
    </row>
    <row r="45" spans="1:10" x14ac:dyDescent="0.25">
      <c r="A45" s="1" t="s">
        <v>27</v>
      </c>
      <c r="B45" s="1" t="s">
        <v>41</v>
      </c>
      <c r="C45" s="1" t="s">
        <v>42</v>
      </c>
      <c r="D45" s="2">
        <v>43897</v>
      </c>
      <c r="E45" s="2">
        <v>43897</v>
      </c>
      <c r="F45" s="1" t="s">
        <v>28</v>
      </c>
      <c r="G45" s="2">
        <v>43911</v>
      </c>
      <c r="H45" s="1" t="s">
        <v>101</v>
      </c>
      <c r="I45" s="1">
        <v>-37.824981299999997</v>
      </c>
      <c r="J45" s="1">
        <v>144.98361299999999</v>
      </c>
    </row>
    <row r="46" spans="1:10" x14ac:dyDescent="0.25">
      <c r="A46" s="1" t="s">
        <v>27</v>
      </c>
      <c r="B46" s="1" t="s">
        <v>43</v>
      </c>
      <c r="C46" s="1" t="s">
        <v>44</v>
      </c>
      <c r="D46" s="2">
        <v>43897</v>
      </c>
      <c r="E46" s="2">
        <v>43897</v>
      </c>
      <c r="F46" s="1" t="s">
        <v>28</v>
      </c>
      <c r="G46" s="2">
        <v>43911</v>
      </c>
      <c r="H46" s="1" t="s">
        <v>102</v>
      </c>
      <c r="I46" s="1">
        <v>-37.841103699999998</v>
      </c>
      <c r="J46" s="1">
        <v>144.955806</v>
      </c>
    </row>
    <row r="47" spans="1:10" x14ac:dyDescent="0.25">
      <c r="A47" s="1" t="s">
        <v>27</v>
      </c>
      <c r="B47" s="1" t="s">
        <v>45</v>
      </c>
      <c r="C47" s="1" t="s">
        <v>46</v>
      </c>
      <c r="D47" s="2">
        <v>43897</v>
      </c>
      <c r="E47" s="2">
        <v>43897</v>
      </c>
      <c r="F47" s="1" t="s">
        <v>28</v>
      </c>
      <c r="G47" s="2">
        <v>43911</v>
      </c>
      <c r="H47" s="1" t="s">
        <v>103</v>
      </c>
      <c r="I47" s="1">
        <v>-37.832173099999999</v>
      </c>
      <c r="J47" s="1">
        <v>144.9564881</v>
      </c>
    </row>
    <row r="48" spans="1:10" x14ac:dyDescent="0.25">
      <c r="A48" s="1" t="s">
        <v>29</v>
      </c>
      <c r="B48" s="1" t="s">
        <v>47</v>
      </c>
      <c r="C48" s="1" t="s">
        <v>46</v>
      </c>
      <c r="D48" s="2">
        <v>43896</v>
      </c>
      <c r="E48" s="2">
        <v>43896</v>
      </c>
      <c r="F48" s="1" t="s">
        <v>32</v>
      </c>
      <c r="G48" s="2">
        <v>43910</v>
      </c>
      <c r="H48" s="1" t="s">
        <v>103</v>
      </c>
      <c r="I48" s="1">
        <v>-37.832173099999999</v>
      </c>
      <c r="J48" s="1">
        <v>144.9564881</v>
      </c>
    </row>
    <row r="49" spans="1:10" x14ac:dyDescent="0.25">
      <c r="A49" s="1" t="s">
        <v>27</v>
      </c>
      <c r="B49" s="1" t="s">
        <v>48</v>
      </c>
      <c r="C49" s="1" t="s">
        <v>49</v>
      </c>
      <c r="D49" s="2">
        <v>43897</v>
      </c>
      <c r="E49" s="2">
        <v>43897</v>
      </c>
      <c r="F49" s="1" t="s">
        <v>28</v>
      </c>
      <c r="G49" s="2">
        <v>43911</v>
      </c>
      <c r="H49" s="1" t="s">
        <v>104</v>
      </c>
      <c r="I49" s="1">
        <v>-38.199002999999998</v>
      </c>
      <c r="J49" s="1">
        <v>144.31841800000001</v>
      </c>
    </row>
    <row r="50" spans="1:10" x14ac:dyDescent="0.25">
      <c r="A50" s="1" t="s">
        <v>29</v>
      </c>
      <c r="B50" s="1" t="s">
        <v>50</v>
      </c>
      <c r="C50" s="1" t="s">
        <v>49</v>
      </c>
      <c r="D50" s="2">
        <v>43896</v>
      </c>
      <c r="E50" s="2">
        <v>43896</v>
      </c>
      <c r="F50" s="1" t="s">
        <v>32</v>
      </c>
      <c r="G50" s="2">
        <v>43910</v>
      </c>
      <c r="H50" s="1" t="s">
        <v>104</v>
      </c>
      <c r="I50" s="1">
        <v>-38.199002999999998</v>
      </c>
      <c r="J50" s="1">
        <v>144.31841800000001</v>
      </c>
    </row>
    <row r="51" spans="1:10" x14ac:dyDescent="0.25">
      <c r="A51" s="1" t="s">
        <v>27</v>
      </c>
      <c r="B51" s="1" t="s">
        <v>51</v>
      </c>
      <c r="C51" s="1" t="s">
        <v>52</v>
      </c>
      <c r="D51" s="2">
        <v>43897</v>
      </c>
      <c r="E51" s="2">
        <v>43897</v>
      </c>
      <c r="F51" s="1" t="s">
        <v>28</v>
      </c>
      <c r="G51" s="2">
        <v>43911</v>
      </c>
      <c r="H51" s="1" t="s">
        <v>105</v>
      </c>
      <c r="I51" s="1">
        <v>-37.863344400000003</v>
      </c>
      <c r="J51" s="1">
        <v>145.08682759999999</v>
      </c>
    </row>
    <row r="52" spans="1:10" x14ac:dyDescent="0.25">
      <c r="A52" s="1" t="s">
        <v>29</v>
      </c>
      <c r="B52" s="1" t="s">
        <v>53</v>
      </c>
      <c r="C52" s="1" t="s">
        <v>54</v>
      </c>
      <c r="D52" s="2">
        <v>43896</v>
      </c>
      <c r="E52" s="2">
        <v>43896</v>
      </c>
      <c r="F52" s="1" t="s">
        <v>32</v>
      </c>
      <c r="G52" s="2">
        <v>43910</v>
      </c>
      <c r="H52" s="1" t="s">
        <v>106</v>
      </c>
      <c r="I52" s="1">
        <v>-37.809265000000003</v>
      </c>
      <c r="J52" s="1">
        <v>144.99495099999999</v>
      </c>
    </row>
    <row r="53" spans="1:10" x14ac:dyDescent="0.25">
      <c r="A53" s="1" t="s">
        <v>29</v>
      </c>
      <c r="B53" s="1" t="s">
        <v>55</v>
      </c>
      <c r="C53" s="1" t="s">
        <v>56</v>
      </c>
      <c r="D53" s="2">
        <v>43896</v>
      </c>
      <c r="E53" s="2">
        <v>43896</v>
      </c>
      <c r="F53" s="1" t="s">
        <v>32</v>
      </c>
      <c r="G53" s="2">
        <v>43910</v>
      </c>
      <c r="H53" s="1" t="s">
        <v>97</v>
      </c>
      <c r="I53" s="1">
        <v>-37.667110999999998</v>
      </c>
      <c r="J53" s="1">
        <v>144.83348079999999</v>
      </c>
    </row>
    <row r="54" spans="1:10" x14ac:dyDescent="0.25">
      <c r="A54" s="1" t="s">
        <v>57</v>
      </c>
      <c r="B54" s="1" t="s">
        <v>58</v>
      </c>
      <c r="C54" s="1" t="s">
        <v>59</v>
      </c>
      <c r="D54" s="2">
        <v>43895</v>
      </c>
      <c r="E54" s="2">
        <v>43895</v>
      </c>
      <c r="F54" s="1" t="s">
        <v>60</v>
      </c>
      <c r="G54" s="2">
        <v>43909</v>
      </c>
      <c r="H54" s="1" t="s">
        <v>107</v>
      </c>
      <c r="I54" s="1">
        <v>-37.797809200000003</v>
      </c>
      <c r="J54" s="1">
        <v>144.96801239999999</v>
      </c>
    </row>
    <row r="55" spans="1:10" x14ac:dyDescent="0.25">
      <c r="A55" s="1" t="s">
        <v>57</v>
      </c>
      <c r="B55" s="1" t="s">
        <v>61</v>
      </c>
      <c r="C55" s="1" t="s">
        <v>62</v>
      </c>
      <c r="D55" s="2">
        <v>43895</v>
      </c>
      <c r="E55" s="2">
        <v>43895</v>
      </c>
      <c r="F55" s="1" t="s">
        <v>60</v>
      </c>
      <c r="G55" s="2">
        <v>43909</v>
      </c>
      <c r="H55" s="1" t="s">
        <v>108</v>
      </c>
      <c r="I55" s="1">
        <v>-37.816394899999999</v>
      </c>
      <c r="J55" s="1">
        <v>144.9526066</v>
      </c>
    </row>
    <row r="56" spans="1:10" x14ac:dyDescent="0.25">
      <c r="A56" s="1" t="s">
        <v>57</v>
      </c>
      <c r="B56" s="1" t="s">
        <v>61</v>
      </c>
      <c r="C56" s="1" t="s">
        <v>62</v>
      </c>
      <c r="D56" s="2">
        <v>43895</v>
      </c>
      <c r="E56" s="2">
        <v>43895</v>
      </c>
      <c r="F56" s="1" t="s">
        <v>60</v>
      </c>
      <c r="G56" s="2">
        <v>43909</v>
      </c>
      <c r="H56" s="1" t="s">
        <v>109</v>
      </c>
      <c r="I56" s="1">
        <v>-38.145009600000002</v>
      </c>
      <c r="J56" s="1">
        <v>144.35683760000001</v>
      </c>
    </row>
    <row r="57" spans="1:10" x14ac:dyDescent="0.25">
      <c r="A57" s="1" t="s">
        <v>63</v>
      </c>
      <c r="B57" s="1" t="s">
        <v>64</v>
      </c>
      <c r="C57" s="1" t="s">
        <v>65</v>
      </c>
      <c r="D57" s="2">
        <v>43893</v>
      </c>
      <c r="E57" s="2">
        <v>43893</v>
      </c>
      <c r="F57" s="1" t="s">
        <v>66</v>
      </c>
      <c r="G57" s="2">
        <v>43907</v>
      </c>
      <c r="H57" s="1" t="s">
        <v>110</v>
      </c>
      <c r="I57" s="1">
        <v>-37.028215000000003</v>
      </c>
      <c r="J57" s="1">
        <v>145.14336</v>
      </c>
    </row>
    <row r="58" spans="1:10" x14ac:dyDescent="0.25">
      <c r="A58" s="1" t="s">
        <v>67</v>
      </c>
      <c r="B58" s="1" t="s">
        <v>68</v>
      </c>
      <c r="C58" s="1" t="s">
        <v>69</v>
      </c>
      <c r="D58" s="2">
        <v>43893</v>
      </c>
      <c r="E58" s="2">
        <v>43893</v>
      </c>
      <c r="F58" s="1" t="s">
        <v>70</v>
      </c>
      <c r="G58" s="2">
        <v>43909</v>
      </c>
      <c r="H58" s="1" t="s">
        <v>111</v>
      </c>
      <c r="I58" s="1">
        <v>-37.720556999999999</v>
      </c>
      <c r="J58" s="1">
        <v>145.04823200000001</v>
      </c>
    </row>
    <row r="59" spans="1:10" x14ac:dyDescent="0.25">
      <c r="A59" s="1" t="s">
        <v>67</v>
      </c>
      <c r="B59" s="1" t="s">
        <v>68</v>
      </c>
      <c r="C59" s="1" t="s">
        <v>69</v>
      </c>
      <c r="D59" s="2">
        <v>43894</v>
      </c>
      <c r="E59" s="2">
        <v>43893</v>
      </c>
      <c r="F59" s="1" t="s">
        <v>70</v>
      </c>
      <c r="G59" s="2">
        <v>43909</v>
      </c>
      <c r="H59" s="1" t="s">
        <v>111</v>
      </c>
      <c r="I59" s="1">
        <v>-37.720556999999999</v>
      </c>
      <c r="J59" s="1">
        <v>145.04823200000001</v>
      </c>
    </row>
    <row r="60" spans="1:10" x14ac:dyDescent="0.25">
      <c r="A60" s="1" t="s">
        <v>67</v>
      </c>
      <c r="B60" s="1" t="s">
        <v>68</v>
      </c>
      <c r="C60" s="1" t="s">
        <v>69</v>
      </c>
      <c r="D60" s="2">
        <v>43895</v>
      </c>
      <c r="E60" s="2">
        <v>43893</v>
      </c>
      <c r="F60" s="1" t="s">
        <v>70</v>
      </c>
      <c r="G60" s="2">
        <v>43909</v>
      </c>
      <c r="H60" s="1" t="s">
        <v>111</v>
      </c>
      <c r="I60" s="1">
        <v>-37.720556999999999</v>
      </c>
      <c r="J60" s="1">
        <v>145.04823200000001</v>
      </c>
    </row>
    <row r="61" spans="1:10" x14ac:dyDescent="0.25">
      <c r="A61" s="1" t="s">
        <v>71</v>
      </c>
      <c r="B61" s="1" t="s">
        <v>72</v>
      </c>
      <c r="C61" s="1" t="s">
        <v>73</v>
      </c>
      <c r="D61" s="2">
        <v>43892</v>
      </c>
      <c r="E61" s="2">
        <v>43892</v>
      </c>
      <c r="F61" s="1" t="s">
        <v>74</v>
      </c>
      <c r="G61" s="2">
        <v>43906</v>
      </c>
      <c r="H61" s="1" t="s">
        <v>97</v>
      </c>
      <c r="I61" s="1">
        <v>-37.667110999999998</v>
      </c>
      <c r="J61" s="1">
        <v>144.83348079999999</v>
      </c>
    </row>
    <row r="62" spans="1:10" x14ac:dyDescent="0.25">
      <c r="A62" s="1" t="s">
        <v>71</v>
      </c>
      <c r="B62" s="1" t="s">
        <v>61</v>
      </c>
      <c r="C62" s="1" t="s">
        <v>75</v>
      </c>
      <c r="D62" s="2">
        <v>43892</v>
      </c>
      <c r="E62" s="2">
        <v>43892</v>
      </c>
      <c r="F62" s="1" t="s">
        <v>74</v>
      </c>
      <c r="G62" s="2">
        <v>43906</v>
      </c>
      <c r="H62" s="1" t="s">
        <v>109</v>
      </c>
      <c r="I62" s="1">
        <v>-38.145009600000002</v>
      </c>
      <c r="J62" s="1">
        <v>144.35683760000001</v>
      </c>
    </row>
    <row r="63" spans="1:10" x14ac:dyDescent="0.25">
      <c r="A63" s="1" t="s">
        <v>71</v>
      </c>
      <c r="B63" s="1" t="s">
        <v>61</v>
      </c>
      <c r="C63" s="1" t="s">
        <v>75</v>
      </c>
      <c r="D63" s="2">
        <v>43892</v>
      </c>
      <c r="E63" s="2">
        <v>43892</v>
      </c>
      <c r="F63" s="1" t="s">
        <v>74</v>
      </c>
      <c r="G63" s="2">
        <v>43906</v>
      </c>
      <c r="H63" s="1" t="s">
        <v>108</v>
      </c>
      <c r="I63" s="1">
        <v>-37.816394899999999</v>
      </c>
      <c r="J63" s="1">
        <v>144.9526066</v>
      </c>
    </row>
    <row r="64" spans="1:10" x14ac:dyDescent="0.25">
      <c r="A64" s="1" t="s">
        <v>71</v>
      </c>
      <c r="B64" s="1" t="s">
        <v>76</v>
      </c>
      <c r="C64" s="1" t="s">
        <v>77</v>
      </c>
      <c r="D64" s="2">
        <v>43892</v>
      </c>
      <c r="E64" s="2">
        <v>43892</v>
      </c>
      <c r="F64" s="1" t="s">
        <v>74</v>
      </c>
      <c r="G64" s="2">
        <v>43906</v>
      </c>
      <c r="H64" s="1" t="s">
        <v>108</v>
      </c>
      <c r="I64" s="1">
        <v>-37.816394899999999</v>
      </c>
      <c r="J64" s="1">
        <v>144.9526066</v>
      </c>
    </row>
    <row r="65" spans="1:10" x14ac:dyDescent="0.25">
      <c r="A65" s="1" t="s">
        <v>71</v>
      </c>
      <c r="B65" s="1" t="s">
        <v>76</v>
      </c>
      <c r="C65" s="1" t="s">
        <v>77</v>
      </c>
      <c r="D65" s="2">
        <v>43892</v>
      </c>
      <c r="E65" s="2">
        <v>43892</v>
      </c>
      <c r="F65" s="1" t="s">
        <v>74</v>
      </c>
      <c r="G65" s="2">
        <v>43906</v>
      </c>
      <c r="H65" s="1" t="s">
        <v>112</v>
      </c>
      <c r="I65" s="1">
        <v>-37.826660799999999</v>
      </c>
      <c r="J65" s="1">
        <v>145.0587903</v>
      </c>
    </row>
    <row r="66" spans="1:10" x14ac:dyDescent="0.25">
      <c r="A66" s="1" t="s">
        <v>78</v>
      </c>
      <c r="B66" s="1" t="s">
        <v>79</v>
      </c>
      <c r="C66" s="1" t="s">
        <v>80</v>
      </c>
      <c r="D66" s="2">
        <v>43892</v>
      </c>
      <c r="E66" s="2">
        <v>43892</v>
      </c>
      <c r="F66" s="1" t="s">
        <v>81</v>
      </c>
      <c r="G66" s="2">
        <v>43910</v>
      </c>
      <c r="H66" s="1" t="s">
        <v>113</v>
      </c>
      <c r="I66" s="1">
        <v>-37.848232000000003</v>
      </c>
      <c r="J66" s="1">
        <v>145.00550799999999</v>
      </c>
    </row>
    <row r="67" spans="1:10" x14ac:dyDescent="0.25">
      <c r="A67" s="1" t="s">
        <v>78</v>
      </c>
      <c r="B67" s="1" t="s">
        <v>79</v>
      </c>
      <c r="C67" s="1" t="s">
        <v>80</v>
      </c>
      <c r="D67" s="2">
        <v>43893</v>
      </c>
      <c r="E67" s="2">
        <v>43892</v>
      </c>
      <c r="F67" s="1" t="s">
        <v>81</v>
      </c>
      <c r="G67" s="2">
        <v>43910</v>
      </c>
      <c r="H67" s="1" t="s">
        <v>113</v>
      </c>
      <c r="I67" s="1">
        <v>-37.848232000000003</v>
      </c>
      <c r="J67" s="1">
        <v>145.00550799999999</v>
      </c>
    </row>
    <row r="68" spans="1:10" x14ac:dyDescent="0.25">
      <c r="A68" s="1" t="s">
        <v>78</v>
      </c>
      <c r="B68" s="1" t="s">
        <v>79</v>
      </c>
      <c r="C68" s="1" t="s">
        <v>80</v>
      </c>
      <c r="D68" s="2">
        <v>43894</v>
      </c>
      <c r="E68" s="2">
        <v>43892</v>
      </c>
      <c r="F68" s="1" t="s">
        <v>81</v>
      </c>
      <c r="G68" s="2">
        <v>43910</v>
      </c>
      <c r="H68" s="1" t="s">
        <v>113</v>
      </c>
      <c r="I68" s="1">
        <v>-37.848232000000003</v>
      </c>
      <c r="J68" s="1">
        <v>145.00550799999999</v>
      </c>
    </row>
    <row r="69" spans="1:10" x14ac:dyDescent="0.25">
      <c r="A69" s="1" t="s">
        <v>78</v>
      </c>
      <c r="B69" s="1" t="s">
        <v>79</v>
      </c>
      <c r="C69" s="1" t="s">
        <v>80</v>
      </c>
      <c r="D69" s="2">
        <v>43895</v>
      </c>
      <c r="E69" s="2">
        <v>43892</v>
      </c>
      <c r="F69" s="1" t="s">
        <v>81</v>
      </c>
      <c r="G69" s="2">
        <v>43910</v>
      </c>
      <c r="H69" s="1" t="s">
        <v>113</v>
      </c>
      <c r="I69" s="1">
        <v>-37.848232000000003</v>
      </c>
      <c r="J69" s="1">
        <v>145.00550799999999</v>
      </c>
    </row>
    <row r="70" spans="1:10" x14ac:dyDescent="0.25">
      <c r="A70" s="1" t="s">
        <v>78</v>
      </c>
      <c r="B70" s="1" t="s">
        <v>79</v>
      </c>
      <c r="C70" s="1" t="s">
        <v>80</v>
      </c>
      <c r="D70" s="2">
        <v>43896</v>
      </c>
      <c r="E70" s="2">
        <v>43892</v>
      </c>
      <c r="F70" s="1" t="s">
        <v>81</v>
      </c>
      <c r="G70" s="2">
        <v>43910</v>
      </c>
      <c r="H70" s="1" t="s">
        <v>113</v>
      </c>
      <c r="I70" s="1">
        <v>-37.848232000000003</v>
      </c>
      <c r="J70" s="1">
        <v>145.00550799999999</v>
      </c>
    </row>
    <row r="71" spans="1:10" x14ac:dyDescent="0.25">
      <c r="A71" s="1" t="s">
        <v>82</v>
      </c>
      <c r="B71" s="1" t="s">
        <v>83</v>
      </c>
      <c r="C71" s="1" t="s">
        <v>84</v>
      </c>
      <c r="D71" s="2">
        <v>43890</v>
      </c>
      <c r="E71" s="2">
        <v>43890</v>
      </c>
      <c r="F71" s="1" t="s">
        <v>85</v>
      </c>
      <c r="G71" s="2">
        <v>43904</v>
      </c>
      <c r="H71" s="1" t="s">
        <v>97</v>
      </c>
      <c r="I71" s="1">
        <v>-37.667110999999998</v>
      </c>
      <c r="J71" s="1">
        <v>144.83348079999999</v>
      </c>
    </row>
    <row r="72" spans="1:10" x14ac:dyDescent="0.25">
      <c r="A72" s="1" t="s">
        <v>82</v>
      </c>
      <c r="B72" s="1" t="s">
        <v>86</v>
      </c>
      <c r="C72" s="1" t="s">
        <v>87</v>
      </c>
      <c r="D72" s="2">
        <v>43890</v>
      </c>
      <c r="E72" s="2">
        <v>43890</v>
      </c>
      <c r="F72" s="1" t="s">
        <v>85</v>
      </c>
      <c r="G72" s="2">
        <v>43904</v>
      </c>
      <c r="H72" s="1" t="s">
        <v>97</v>
      </c>
      <c r="I72" s="1">
        <v>-37.667110999999998</v>
      </c>
      <c r="J72" s="1">
        <v>144.83348079999999</v>
      </c>
    </row>
    <row r="73" spans="1:10" x14ac:dyDescent="0.25">
      <c r="A73" s="1" t="s">
        <v>88</v>
      </c>
      <c r="B73" s="1" t="s">
        <v>89</v>
      </c>
      <c r="C73" s="1" t="s">
        <v>90</v>
      </c>
      <c r="D73" s="2">
        <v>43889</v>
      </c>
      <c r="E73" s="2">
        <v>43889</v>
      </c>
      <c r="F73" s="1" t="s">
        <v>91</v>
      </c>
      <c r="G73" s="2">
        <v>43903</v>
      </c>
      <c r="H73" s="1" t="s">
        <v>97</v>
      </c>
      <c r="I73" s="1">
        <v>-37.667110999999998</v>
      </c>
      <c r="J73" s="1">
        <v>144.83348079999999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2020-05-26T22:26:27Z</dcterms:modified>
</cp:coreProperties>
</file>