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Honey\Downloads\"/>
    </mc:Choice>
  </mc:AlternateContent>
  <xr:revisionPtr revIDLastSave="0" documentId="13_ncr:1_{64B60283-AF93-4B2F-A825-EBD9DCAFB853}" xr6:coauthVersionLast="45" xr6:coauthVersionMax="45" xr10:uidLastSave="{00000000-0000-0000-0000-000000000000}"/>
  <bookViews>
    <workbookView xWindow="-120" yWindow="-120" windowWidth="29040" windowHeight="15840" xr2:uid="{C1F6E7A0-A7A4-47D5-AD7F-F3EBAD16E3EC}"/>
  </bookViews>
  <sheets>
    <sheet name="VIC public exposure s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1" l="1"/>
  <c r="H5" i="1" s="1"/>
  <c r="E5" i="1"/>
  <c r="F5" i="1" s="1"/>
  <c r="G2" i="1" l="1"/>
  <c r="H2" i="1" s="1"/>
  <c r="E2" i="1"/>
  <c r="F2" i="1" s="1"/>
  <c r="G3" i="1" l="1"/>
  <c r="H3" i="1" s="1"/>
  <c r="E3" i="1"/>
  <c r="F3" i="1" s="1"/>
  <c r="G6" i="1"/>
  <c r="G4" i="1"/>
  <c r="H4" i="1" s="1"/>
  <c r="E4" i="1"/>
  <c r="F4" i="1" s="1"/>
  <c r="E6" i="1" l="1"/>
  <c r="G10" i="1" l="1"/>
  <c r="H10" i="1" s="1"/>
  <c r="E10" i="1"/>
  <c r="F10" i="1" s="1"/>
  <c r="H6" i="1"/>
  <c r="F6" i="1"/>
  <c r="G8" i="1" l="1"/>
  <c r="H8" i="1" s="1"/>
  <c r="E8" i="1"/>
  <c r="F8" i="1" s="1"/>
  <c r="G7" i="1"/>
  <c r="H7" i="1" s="1"/>
  <c r="E7" i="1"/>
  <c r="F7" i="1" s="1"/>
  <c r="G9" i="1" l="1"/>
  <c r="H9" i="1" s="1"/>
  <c r="E9" i="1"/>
  <c r="F9" i="1" s="1"/>
  <c r="E11" i="1" l="1"/>
  <c r="F11" i="1" s="1"/>
  <c r="G11" i="1"/>
  <c r="H11" i="1" s="1"/>
  <c r="E23" i="1" l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E26" i="1" l="1"/>
  <c r="F26" i="1" s="1"/>
  <c r="G26" i="1"/>
  <c r="H26" i="1" s="1"/>
  <c r="E27" i="1"/>
  <c r="F27" i="1" s="1"/>
  <c r="G27" i="1"/>
  <c r="H27" i="1" s="1"/>
  <c r="E32" i="1" l="1"/>
  <c r="F32" i="1" s="1"/>
  <c r="G32" i="1"/>
  <c r="H32" i="1" s="1"/>
  <c r="E34" i="1"/>
  <c r="F34" i="1" s="1"/>
  <c r="G34" i="1"/>
  <c r="H34" i="1" s="1"/>
  <c r="E31" i="1"/>
  <c r="F31" i="1" s="1"/>
  <c r="G31" i="1"/>
  <c r="H31" i="1" s="1"/>
  <c r="E33" i="1"/>
  <c r="F33" i="1" s="1"/>
  <c r="G33" i="1"/>
  <c r="H33" i="1" s="1"/>
  <c r="E29" i="1"/>
  <c r="F29" i="1" s="1"/>
  <c r="G29" i="1"/>
  <c r="H29" i="1" s="1"/>
  <c r="E24" i="1" l="1"/>
  <c r="F24" i="1" s="1"/>
  <c r="G24" i="1"/>
  <c r="H24" i="1" s="1"/>
  <c r="G25" i="1"/>
  <c r="H25" i="1" s="1"/>
  <c r="E25" i="1"/>
  <c r="F25" i="1" s="1"/>
  <c r="E30" i="1"/>
  <c r="F30" i="1" s="1"/>
  <c r="G30" i="1"/>
  <c r="H30" i="1" s="1"/>
  <c r="E28" i="1"/>
  <c r="F28" i="1" s="1"/>
  <c r="G28" i="1"/>
  <c r="H28" i="1" s="1"/>
  <c r="E35" i="1" l="1"/>
  <c r="F35" i="1" s="1"/>
  <c r="G35" i="1"/>
  <c r="H35" i="1" s="1"/>
  <c r="E36" i="1"/>
  <c r="F36" i="1" s="1"/>
  <c r="G36" i="1"/>
  <c r="H36" i="1" s="1"/>
</calcChain>
</file>

<file path=xl/sharedStrings.xml><?xml version="1.0" encoding="utf-8"?>
<sst xmlns="http://schemas.openxmlformats.org/spreadsheetml/2006/main" count="312" uniqueCount="188">
  <si>
    <t>Date</t>
  </si>
  <si>
    <t>Time</t>
  </si>
  <si>
    <t>Location</t>
  </si>
  <si>
    <t>Onset of symptoms up to</t>
  </si>
  <si>
    <t>Onset End Date</t>
  </si>
  <si>
    <t>Latitude</t>
  </si>
  <si>
    <t>Longitude</t>
  </si>
  <si>
    <t>Exposure Date</t>
  </si>
  <si>
    <t>Exposure Start Date</t>
  </si>
  <si>
    <t>Tuesday 10/03/2020</t>
  </si>
  <si>
    <t>12:30pm – 2:00pm</t>
  </si>
  <si>
    <t>Mary Miller Café, Fitzroy North</t>
  </si>
  <si>
    <t>24/03/2020</t>
  </si>
  <si>
    <t>8:00am – 9:30am</t>
  </si>
  <si>
    <t>No. 19 Café, Ascot Vale</t>
  </si>
  <si>
    <t>Arriving at 6:00am</t>
  </si>
  <si>
    <t>Emirates flight EK0406 from Dubai to Melbourne</t>
  </si>
  <si>
    <t>Monday 09/03/2020</t>
  </si>
  <si>
    <t>Departing at 6:00pm</t>
  </si>
  <si>
    <t>Qantas flight QF459 from Sydney to Melbourne</t>
  </si>
  <si>
    <t>23/03/2020</t>
  </si>
  <si>
    <t>Departing at 12:00pm</t>
  </si>
  <si>
    <t>Qantas flight QF430 from Melbourne to Sydney</t>
  </si>
  <si>
    <t>Sunday 08/03/2020</t>
  </si>
  <si>
    <t>Arrived 7:00am</t>
  </si>
  <si>
    <t>Virgin Australia flight VA24 from Los Angeles to Melbourne</t>
  </si>
  <si>
    <t>22/03/2020</t>
  </si>
  <si>
    <t>Saturday 07/03/2020</t>
  </si>
  <si>
    <t>21/03/2020</t>
  </si>
  <si>
    <t>Friday 06/03/2020</t>
  </si>
  <si>
    <t>Arrived 9am</t>
  </si>
  <si>
    <t>Malaysia Airways flight MH0149 from Kuala Lumpur to Melbourne</t>
  </si>
  <si>
    <t>20/03/2020</t>
  </si>
  <si>
    <t>Arrived 9:40am</t>
  </si>
  <si>
    <t>Qantas flight QF94 from Los Angeles to Melbourne</t>
  </si>
  <si>
    <t>5:15pm – 11:30pm</t>
  </si>
  <si>
    <t>T20 Cricket World Cup Final, Melbourne Cricket Ground, MCC Members Level 2</t>
  </si>
  <si>
    <t>10:00am – 4:00pm</t>
  </si>
  <si>
    <t>Myrtle Oval, Macleay Park, North Balwyn</t>
  </si>
  <si>
    <t>8:30am – 5:00pm</t>
  </si>
  <si>
    <t>Ramsden Street Oval, Clifton Hill</t>
  </si>
  <si>
    <t>Evening</t>
  </si>
  <si>
    <t>AAMI Park (Rebels vs Lions rugby game)</t>
  </si>
  <si>
    <t>6:00pm – 10:00pm</t>
  </si>
  <si>
    <t>Albert Park Hotel</t>
  </si>
  <si>
    <t>2:00pm – 3:00pm</t>
  </si>
  <si>
    <t>South Melbourne Market</t>
  </si>
  <si>
    <t>8:30am – 10:00am</t>
  </si>
  <si>
    <t>1:00pm – 6:00pm</t>
  </si>
  <si>
    <t>Coles Waurn Ponds</t>
  </si>
  <si>
    <t>8:45am – 5:00pm</t>
  </si>
  <si>
    <t>Unsure</t>
  </si>
  <si>
    <t>Ashburton Park</t>
  </si>
  <si>
    <t>6pm – 7pm</t>
  </si>
  <si>
    <t>Pho Hung Vuong 2 Vietnamese Restaurant in Richmond</t>
  </si>
  <si>
    <t>Arrived 00:15am</t>
  </si>
  <si>
    <t>Emirates flight EK404 from Singapore to Melbourne</t>
  </si>
  <si>
    <t>Thursday 5/03/2020</t>
  </si>
  <si>
    <t>7:30pm – 10:30pm</t>
  </si>
  <si>
    <t>Cinema Nova, Carlton (Movie: The Amber Light)</t>
  </si>
  <si>
    <t>19/03/2020</t>
  </si>
  <si>
    <t>Departing around 5:40pm</t>
  </si>
  <si>
    <t>VLine train from Southern Cross to Geelong</t>
  </si>
  <si>
    <t>Tuesday 3/03/2020</t>
  </si>
  <si>
    <t>12:30 – 3:30pm</t>
  </si>
  <si>
    <t>Wine by Sam - Seymour</t>
  </si>
  <si>
    <t>17/03/2020</t>
  </si>
  <si>
    <t>Tuesday 3/03/2020 – Thursday 5/03/2020</t>
  </si>
  <si>
    <t>3/03/2020: 9:00am – 12:00pm_x000D_
			4/03/2020: 11:00am – 1:00pm_x000D_
			5/03/2020: 1:00pm – 4:30pm</t>
  </si>
  <si>
    <t>La Trobe University, Bundoora Campus</t>
  </si>
  <si>
    <t>17/03/2020 – 19/03/2020</t>
  </si>
  <si>
    <t>Monday 02/03/2020</t>
  </si>
  <si>
    <t>Arrived 4:20pm</t>
  </si>
  <si>
    <t>Virgin Australia flight VA682 from Perth to Melbourne</t>
  </si>
  <si>
    <t>16/03/2020</t>
  </si>
  <si>
    <t>VLine train from Geelong to Southern Cross</t>
  </si>
  <si>
    <t>Departing between 7:00 – 7:15pm</t>
  </si>
  <si>
    <t>Metro train from Southern Cross to Camberwell</t>
  </si>
  <si>
    <t>Monday 02/03/2020 – Friday 06/03/2020</t>
  </si>
  <si>
    <t>Patients and staff that attended the clinic any time between Monday 02/03/2020 – Friday 06/03/2020</t>
  </si>
  <si>
    <t>Toorak Clinic_x000D_
			575 Malvern Rd, Toorak</t>
  </si>
  <si>
    <t>14 days from visiting the clinic (16 – 20 March 2020)</t>
  </si>
  <si>
    <t>Saturday 29/02/2020</t>
  </si>
  <si>
    <t>Arrived 9:30am</t>
  </si>
  <si>
    <t>United Airlines flight UA0060 from San Francisco to Melbourne</t>
  </si>
  <si>
    <t>14/03/2020</t>
  </si>
  <si>
    <t>Arrived 10:50am</t>
  </si>
  <si>
    <t>Singapore Airlines flight SQ237 from Singapore to Melbourne</t>
  </si>
  <si>
    <t>Friday 28/02/2020</t>
  </si>
  <si>
    <t>10:50am (Singapore time)</t>
  </si>
  <si>
    <t>Malindo Air flight OD177 from Denpasar to Melbourne</t>
  </si>
  <si>
    <t>13/03/2020</t>
  </si>
  <si>
    <t>Carey Grammar</t>
  </si>
  <si>
    <t>Toorak Primary School</t>
  </si>
  <si>
    <t>Location for Geocoding</t>
  </si>
  <si>
    <t>Mary Miller Café, Fitzroy North, VIC, AU&amp;countrycode=AU</t>
  </si>
  <si>
    <t>No. 19 Café, Ascot Vale, VIC, AU&amp;countrycode=AU</t>
  </si>
  <si>
    <t>Melbourne Airport, VIC, AU&amp;countrycode=AU</t>
  </si>
  <si>
    <t>T20 Cricket World Cup Final, Melbourne Cricket Ground, MCC Members Level 2, VIC, AU&amp;countrycode=AU</t>
  </si>
  <si>
    <t>Myrtle Oval, Macleay Park, North Balwyn, VIC, AU&amp;countrycode=AU</t>
  </si>
  <si>
    <t>Ramsden Street Oval, Clifton Hill, VIC, AU&amp;countrycode=AU</t>
  </si>
  <si>
    <t>AAMI Park, VIC, AU&amp;countrycode=AU</t>
  </si>
  <si>
    <t>Albert Park Hotel, VIC, AU&amp;countrycode=AU</t>
  </si>
  <si>
    <t>South Melbourne Market, VIC, AU&amp;countrycode=AU</t>
  </si>
  <si>
    <t>Coles Waurn Ponds, VIC, AU&amp;countrycode=AU</t>
  </si>
  <si>
    <t>Ashburton Park, VIC, AU&amp;countrycode=AU</t>
  </si>
  <si>
    <t>Pho Hung Vuong 2 Vietnamese Restaurant in Richmond, VIC, AU&amp;countrycode=AU</t>
  </si>
  <si>
    <t>Cinema Nova, Carlton, VIC, AU&amp;countrycode=AU</t>
  </si>
  <si>
    <t>Southern Cross Train Station, Southern Cross, VIC, AU&amp;countrycode=AU</t>
  </si>
  <si>
    <t>Geelong Train Station, Geelong, VIC, AU&amp;countrycode=AU</t>
  </si>
  <si>
    <t>Wine by Sam - Seymour, VIC, AU&amp;countrycode=AU</t>
  </si>
  <si>
    <t>La Trobe University, Bundoora Campus, VIC, AU&amp;countrycode=AU</t>
  </si>
  <si>
    <t>Camberwell Train Station, Camberwell, VIC, AU&amp;countrycode=AU</t>
  </si>
  <si>
    <t>Toorak Clinic  575 Malvern Rd, Toorak, VIC, AU&amp;countrycode=AU</t>
  </si>
  <si>
    <t xml:space="preserve">Cedar Meats Australia, Brooklyn </t>
  </si>
  <si>
    <t>Myer Highpoint, Maribyrnong</t>
  </si>
  <si>
    <t>Grant Lodge, Bacchus Marsh</t>
  </si>
  <si>
    <t>Doutta Galla Aged Care Home, Footscray</t>
  </si>
  <si>
    <t>Flight from Delhi to Melbourne</t>
  </si>
  <si>
    <t>Sunshine Hospital, Sunshine</t>
  </si>
  <si>
    <t>The Learning Sanctuary, Yarraville</t>
  </si>
  <si>
    <t>Domino’s Pizza, Fairfield</t>
  </si>
  <si>
    <t>The Comfort Group, Deer Park</t>
  </si>
  <si>
    <t>8/306 Station St, Fairfield VIC 3078</t>
  </si>
  <si>
    <t>447 Foleys Rd, Ravenhall VIC 3023</t>
  </si>
  <si>
    <t>256 Craigieburn Road West, Craigieburn VIC 3064</t>
  </si>
  <si>
    <t>Highpoint Shopping Centre, Rosamond Rd, Maribyrnong VIC 3032</t>
  </si>
  <si>
    <t>1410 Sydney Rd, Fawkner VIC 3060</t>
  </si>
  <si>
    <t>McDonalds Restaurant, Fawkner</t>
  </si>
  <si>
    <t>McDonalds Restaurant, Craigieburn</t>
  </si>
  <si>
    <t>Grant Lodge, 6 Clarinda St, Bacchus Marsh VIC 3340</t>
  </si>
  <si>
    <t>690 Geelong Rd, Brooklyn VIC 3012</t>
  </si>
  <si>
    <t>107 Gamon St, Yarraville VIC 3013</t>
  </si>
  <si>
    <t>48 Geelong Rd, Footscray VIC 3011</t>
  </si>
  <si>
    <t>176 Furlong Rd, St Albans VIC 3021</t>
  </si>
  <si>
    <t>Toorak Primary School, Canterbury Road, Toorak, VIC, 3142</t>
  </si>
  <si>
    <t>349 Barkers Rd, Kew VIC 3101</t>
  </si>
  <si>
    <t>McDonalds Restaurant, Melton East</t>
  </si>
  <si>
    <t>McDonalds Restaurant, Laverton North</t>
  </si>
  <si>
    <t>McDonalds Restaurant, Taylors Lakes</t>
  </si>
  <si>
    <t>McDonalds Restaurant, Campbellfield</t>
  </si>
  <si>
    <t>McDonalds Restaurant, Sunbury</t>
  </si>
  <si>
    <t>McDonalds Restaurant, Yallambie</t>
  </si>
  <si>
    <t>McDonalds Restaurant, Hoppers Crossing</t>
  </si>
  <si>
    <t>McDonalds Restaurant, Riverdale Village</t>
  </si>
  <si>
    <t>McDonalds Restaurant, Sandown</t>
  </si>
  <si>
    <t>McDonalds Restaurant, Calder Highway Northbound/Outbound</t>
  </si>
  <si>
    <t>McDonalds Restaurant, Calder Highway Southbound/Inbound</t>
  </si>
  <si>
    <t>McDonalds Restaurant, BP Rockbank Service Centre Outbound</t>
  </si>
  <si>
    <t>66-84 High St, Melton VIC 3337</t>
  </si>
  <si>
    <t>7 Fitzgerald Rd, Laverton North VIC 3026</t>
  </si>
  <si>
    <t>375 Lower Plenty Rd, Yallambie VIC 3085</t>
  </si>
  <si>
    <t>Cnr Agonis Drive &amp;, Sunshine Ave, Taylors Lakes VIC 3038</t>
  </si>
  <si>
    <t>1603 Hume Hwy, Campbellfield VIC 3061</t>
  </si>
  <si>
    <t>7-11 Horne St, Sunbury VIC 3429</t>
  </si>
  <si>
    <t>34-48 Morris Rd, Hoppers Crossing VIC 3030</t>
  </si>
  <si>
    <t>388 Davis Rd, Tarneit VIC 3029</t>
  </si>
  <si>
    <t>Cnr Princes Hwy &amp;, Smith Rd, Springvale VIC 3171</t>
  </si>
  <si>
    <t>BP Southbound, Calder Fwy, Keilor North VIC 3036</t>
  </si>
  <si>
    <t>BP Northbound, Calder Fwy, Keilor North VIC 3036</t>
  </si>
  <si>
    <t>1789 Western Fwy, Rockbank VIC 3335</t>
  </si>
  <si>
    <t>Villa Maria Aged Care facility, Bundoora</t>
  </si>
  <si>
    <t>1428 Plenty Rd, Bundoora VIC 3083</t>
  </si>
  <si>
    <t>Lynden Aged Care facility, Camberwell</t>
  </si>
  <si>
    <t>49 Lynden St, Camberwell VIC 3124</t>
  </si>
  <si>
    <t>Hammond Care facility, Caulfield</t>
  </si>
  <si>
    <t>294 Kooyong Rd, Caulfield VIC 3162</t>
  </si>
  <si>
    <t>Kyabram District Health Service, Kyabram</t>
  </si>
  <si>
    <t>88 Fenaughty St, Kyabram VIC 3620</t>
  </si>
  <si>
    <t>St Leonard's College, Brighton</t>
  </si>
  <si>
    <t>163 South Rd, Brighton East VIC 3187</t>
  </si>
  <si>
    <t>Rydges on Swanston, Melbourne</t>
  </si>
  <si>
    <t>701 Swanston St, Carlton VIC 3053</t>
  </si>
  <si>
    <t>News Link</t>
  </si>
  <si>
    <t>https://www.dhhs.vic.gov.au/coronavirus-update-victoria-28-may-2020</t>
  </si>
  <si>
    <t>https://www.dhhs.vic.gov.au/coronavirus-update-victoria-27-may-2020</t>
  </si>
  <si>
    <t>https://www.dhhs.vic.gov.au/coronavirus-update-victoria-26-may-2020</t>
  </si>
  <si>
    <t>Keilor Downs College</t>
  </si>
  <si>
    <t>https://www.dhhs.vic.gov.au/coronavirus-update-victoria-29-may-2020</t>
  </si>
  <si>
    <t>100-110 Odessa Ave, Keilor Downs VIC 3038</t>
  </si>
  <si>
    <t>https://www2.health.vic.gov.au/about/media-centre/MediaReleases/more-covid19-cases-confirmed-victoria-15-march</t>
  </si>
  <si>
    <t>https://www.dhhs.vic.gov.au/coronavirus-update-victoria-20-may-2020</t>
  </si>
  <si>
    <t>https://www.abc.net.au/news/2020-05-20/coronavirus-victoria-cedar-meats-outbreak-kyabram-health-workers/12266102</t>
  </si>
  <si>
    <t>https://www.dhhs.vic.gov.au/coronavirus-update-victoria-19-may-2020</t>
  </si>
  <si>
    <t>https://www.dhhs.vic.gov.au/coronavirus-update-victoria-18-may-2020</t>
  </si>
  <si>
    <t>https://www.dhhs.vic.gov.au/coronavirus-update-victoria-16-may</t>
  </si>
  <si>
    <t>https://www.dhhs.vic.gov.au/coronavirus-update-victoria-17-may-2020</t>
  </si>
  <si>
    <t>https://www.abc.net.au/news/2020-05-15/victoria-coronavirus-cases-rise-by-20-mcdonalds-cedar-meats/12251762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</si>
</sst>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16" fontId="1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  <xf numFmtId="0" fontId="4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AD162-445E-46F7-85C5-4B75D46AC720}" name="VIC_public_exposure_sites" displayName="VIC_public_exposure_sites" ref="A1:K77" totalsRowShown="0" headerRowDxfId="12" dataDxfId="11">
  <autoFilter ref="A1:K77" xr:uid="{E956DEE3-32AF-422C-8945-A806F07C6AC2}"/>
  <tableColumns count="11">
    <tableColumn id="1" xr3:uid="{5A7CEFDC-6EA3-4DEE-B5C8-AB790FDA1FCC}" name="Date" dataDxfId="10"/>
    <tableColumn id="2" xr3:uid="{BA3AF1B8-FB76-4C40-9B40-C1E23BD6D880}" name="Time" dataDxfId="9"/>
    <tableColumn id="3" xr3:uid="{00BBE98B-CFE5-4E6E-BEE1-82771B152607}" name="Location" dataDxfId="8"/>
    <tableColumn id="6" xr3:uid="{03AFA42C-5079-45CB-9771-A740D59BF480}" name="News Link" dataDxfId="7"/>
    <tableColumn id="11" xr3:uid="{DE78F3D9-079C-462E-820F-C45FF7810726}" name="Exposure Date" dataDxfId="6"/>
    <tableColumn id="12" xr3:uid="{78D0D3E4-FEAB-438E-93D1-655FC72C65B7}" name="Exposure Start Date" dataDxfId="5"/>
    <tableColumn id="4" xr3:uid="{2CC131BD-98E1-4A40-87C0-41E319F81D64}" name="Onset of symptoms up to" dataDxfId="4"/>
    <tableColumn id="5" xr3:uid="{23761236-70D9-4987-859C-768C8269BF16}" name="Onset End Date" dataDxfId="3"/>
    <tableColumn id="7" xr3:uid="{8622C8B5-3655-444D-B8EB-E8B75B0C5F18}" name="Location for Geocoding" dataDxfId="2"/>
    <tableColumn id="9" xr3:uid="{BCBA3A15-1C23-4B92-A8CC-E716035D4373}" name="Latitude" dataDxfId="1"/>
    <tableColumn id="10" xr3:uid="{6B289C17-6F7F-48A4-B992-C86D180F888E}" name="Longitu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c.net.au/news/2020-05-20/coronavirus-victoria-cedar-meats-outbreak-kyabram-health-workers/12266102" TargetMode="External"/><Relationship Id="rId13" Type="http://schemas.openxmlformats.org/officeDocument/2006/relationships/hyperlink" Target="https://www.dhhs.vic.gov.au/coronavirus-update-victoria-16-may" TargetMode="External"/><Relationship Id="rId3" Type="http://schemas.openxmlformats.org/officeDocument/2006/relationships/hyperlink" Target="https://www.dhhs.vic.gov.au/coronavirus-update-victoria-27-may-2020" TargetMode="External"/><Relationship Id="rId7" Type="http://schemas.openxmlformats.org/officeDocument/2006/relationships/hyperlink" Target="https://www.dhhs.vic.gov.au/coronavirus-update-victoria-20-may-2020" TargetMode="External"/><Relationship Id="rId12" Type="http://schemas.openxmlformats.org/officeDocument/2006/relationships/hyperlink" Target="https://www.dhhs.vic.gov.au/coronavirus-update-victoria-18-may-2020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www.dhhs.vic.gov.au/coronavirus-update-victoria-27-may-2020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dhhs.vic.gov.au/coronavirus-update-victoria-28-may-2020" TargetMode="External"/><Relationship Id="rId6" Type="http://schemas.openxmlformats.org/officeDocument/2006/relationships/hyperlink" Target="https://www2.health.vic.gov.au/about/media-centre/MediaReleases/more-covid19-cases-confirmed-victoria-15-march" TargetMode="External"/><Relationship Id="rId11" Type="http://schemas.openxmlformats.org/officeDocument/2006/relationships/hyperlink" Target="https://www.dhhs.vic.gov.au/coronavirus-update-victoria-18-may-2020" TargetMode="External"/><Relationship Id="rId5" Type="http://schemas.openxmlformats.org/officeDocument/2006/relationships/hyperlink" Target="https://www.dhhs.vic.gov.au/coronavirus-update-victoria-29-may-2020" TargetMode="External"/><Relationship Id="rId15" Type="http://schemas.openxmlformats.org/officeDocument/2006/relationships/hyperlink" Target="https://www.abc.net.au/news/2020-05-15/victoria-coronavirus-cases-rise-by-20-mcdonalds-cedar-meats/12251762" TargetMode="External"/><Relationship Id="rId10" Type="http://schemas.openxmlformats.org/officeDocument/2006/relationships/hyperlink" Target="https://www.dhhs.vic.gov.au/coronavirus-update-victoria-19-may-2020" TargetMode="External"/><Relationship Id="rId4" Type="http://schemas.openxmlformats.org/officeDocument/2006/relationships/hyperlink" Target="https://www.dhhs.vic.gov.au/coronavirus-update-victoria-26-may-2020" TargetMode="External"/><Relationship Id="rId9" Type="http://schemas.openxmlformats.org/officeDocument/2006/relationships/hyperlink" Target="https://www.dhhs.vic.gov.au/coronavirus-update-victoria-19-may-2020" TargetMode="External"/><Relationship Id="rId14" Type="http://schemas.openxmlformats.org/officeDocument/2006/relationships/hyperlink" Target="https://www.dhhs.vic.gov.au/coronavirus-update-victoria-17-may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F71B-E440-4BF4-8B9B-D008C4544C4B}">
  <dimension ref="A1:K77"/>
  <sheetViews>
    <sheetView tabSelected="1" workbookViewId="0">
      <selection activeCell="A2" sqref="A2"/>
    </sheetView>
  </sheetViews>
  <sheetFormatPr defaultRowHeight="15" x14ac:dyDescent="0.25"/>
  <cols>
    <col min="1" max="1" width="22.42578125" customWidth="1"/>
    <col min="2" max="2" width="25.5703125" customWidth="1"/>
    <col min="3" max="3" width="49.7109375" customWidth="1"/>
    <col min="4" max="4" width="30.7109375" customWidth="1"/>
    <col min="5" max="5" width="15.85546875" customWidth="1"/>
    <col min="6" max="6" width="20.42578125" customWidth="1"/>
    <col min="7" max="7" width="25.28515625" customWidth="1"/>
    <col min="8" max="8" width="16.7109375" customWidth="1"/>
    <col min="9" max="9" width="96.42578125" bestFit="1" customWidth="1"/>
    <col min="10" max="10" width="10.42578125" customWidth="1"/>
    <col min="11" max="11" width="12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173</v>
      </c>
      <c r="E1" s="3" t="s">
        <v>7</v>
      </c>
      <c r="F1" s="3" t="s">
        <v>8</v>
      </c>
      <c r="G1" s="3" t="s">
        <v>3</v>
      </c>
      <c r="H1" s="3" t="s">
        <v>4</v>
      </c>
      <c r="I1" s="3" t="s">
        <v>94</v>
      </c>
      <c r="J1" s="3" t="s">
        <v>5</v>
      </c>
      <c r="K1" s="3" t="s">
        <v>6</v>
      </c>
    </row>
    <row r="2" spans="1:11" x14ac:dyDescent="0.25">
      <c r="A2" s="4">
        <v>43979</v>
      </c>
      <c r="B2" s="1"/>
      <c r="C2" s="1" t="s">
        <v>171</v>
      </c>
      <c r="D2" s="6" t="s">
        <v>174</v>
      </c>
      <c r="E2" s="2">
        <f>VIC_public_exposure_sites[[#This Row],[Date]]</f>
        <v>43979</v>
      </c>
      <c r="F2" s="2">
        <f>VIC_public_exposure_sites[[#This Row],[Exposure Date]]</f>
        <v>43979</v>
      </c>
      <c r="G2" s="2">
        <f>VIC_public_exposure_sites[[#This Row],[Date]]+14</f>
        <v>43993</v>
      </c>
      <c r="H2" s="2">
        <f>VIC_public_exposure_sites[[#This Row],[Onset of symptoms up to]]</f>
        <v>43993</v>
      </c>
      <c r="I2" s="2" t="s">
        <v>172</v>
      </c>
      <c r="J2" s="1">
        <v>-37.801332000000002</v>
      </c>
      <c r="K2" s="1">
        <v>144.96363500000001</v>
      </c>
    </row>
    <row r="3" spans="1:11" x14ac:dyDescent="0.25">
      <c r="A3" s="4">
        <v>43978</v>
      </c>
      <c r="B3" s="1"/>
      <c r="C3" s="1" t="s">
        <v>171</v>
      </c>
      <c r="D3" s="6" t="s">
        <v>175</v>
      </c>
      <c r="E3" s="2">
        <f>VIC_public_exposure_sites[[#This Row],[Date]]</f>
        <v>43978</v>
      </c>
      <c r="F3" s="2">
        <f>VIC_public_exposure_sites[[#This Row],[Exposure Date]]</f>
        <v>43978</v>
      </c>
      <c r="G3" s="2">
        <f>VIC_public_exposure_sites[[#This Row],[Date]]+14</f>
        <v>43992</v>
      </c>
      <c r="H3" s="2">
        <f>VIC_public_exposure_sites[[#This Row],[Onset of symptoms up to]]</f>
        <v>43992</v>
      </c>
      <c r="I3" s="2" t="s">
        <v>172</v>
      </c>
      <c r="J3" s="1">
        <v>-37.801332000000002</v>
      </c>
      <c r="K3" s="1">
        <v>144.96363500000001</v>
      </c>
    </row>
    <row r="4" spans="1:11" x14ac:dyDescent="0.25">
      <c r="A4" s="4">
        <v>43978</v>
      </c>
      <c r="B4" s="1"/>
      <c r="C4" s="1" t="s">
        <v>163</v>
      </c>
      <c r="D4" s="6" t="s">
        <v>175</v>
      </c>
      <c r="E4" s="2">
        <f>VIC_public_exposure_sites[[#This Row],[Date]]</f>
        <v>43978</v>
      </c>
      <c r="F4" s="2">
        <f>VIC_public_exposure_sites[[#This Row],[Exposure Date]]</f>
        <v>43978</v>
      </c>
      <c r="G4" s="2">
        <f>VIC_public_exposure_sites[[#This Row],[Date]]+14</f>
        <v>43992</v>
      </c>
      <c r="H4" s="2">
        <f>VIC_public_exposure_sites[[#This Row],[Onset of symptoms up to]]</f>
        <v>43992</v>
      </c>
      <c r="I4" s="2" t="s">
        <v>164</v>
      </c>
      <c r="J4" s="1">
        <v>-37.841634999999997</v>
      </c>
      <c r="K4" s="1">
        <v>145.08623499999999</v>
      </c>
    </row>
    <row r="5" spans="1:11" x14ac:dyDescent="0.25">
      <c r="A5" s="4">
        <v>43977</v>
      </c>
      <c r="B5" s="1"/>
      <c r="C5" s="1" t="s">
        <v>177</v>
      </c>
      <c r="D5" s="6" t="s">
        <v>178</v>
      </c>
      <c r="E5" s="2">
        <f>VIC_public_exposure_sites[[#This Row],[Date]]</f>
        <v>43977</v>
      </c>
      <c r="F5" s="2">
        <f>VIC_public_exposure_sites[[#This Row],[Exposure Date]]</f>
        <v>43977</v>
      </c>
      <c r="G5" s="2">
        <f>VIC_public_exposure_sites[[#This Row],[Date]]+14</f>
        <v>43991</v>
      </c>
      <c r="H5" s="2">
        <f>VIC_public_exposure_sites[[#This Row],[Onset of symptoms up to]]</f>
        <v>43991</v>
      </c>
      <c r="I5" s="2" t="s">
        <v>179</v>
      </c>
      <c r="J5" s="1">
        <v>-37.715384</v>
      </c>
      <c r="K5" s="1">
        <v>144.811994</v>
      </c>
    </row>
    <row r="6" spans="1:11" x14ac:dyDescent="0.25">
      <c r="A6" s="4">
        <v>43977</v>
      </c>
      <c r="B6" s="1"/>
      <c r="C6" s="1" t="s">
        <v>165</v>
      </c>
      <c r="D6" s="6" t="s">
        <v>176</v>
      </c>
      <c r="E6" s="2">
        <f>VIC_public_exposure_sites[[#This Row],[Date]]</f>
        <v>43977</v>
      </c>
      <c r="F6" s="2">
        <f>VIC_public_exposure_sites[[#This Row],[Exposure Date]]</f>
        <v>43977</v>
      </c>
      <c r="G6" s="2">
        <f>VIC_public_exposure_sites[[#This Row],[Date]]+14</f>
        <v>43991</v>
      </c>
      <c r="H6" s="2">
        <f>VIC_public_exposure_sites[[#This Row],[Onset of symptoms up to]]</f>
        <v>43991</v>
      </c>
      <c r="I6" s="2" t="s">
        <v>166</v>
      </c>
      <c r="J6" s="1">
        <v>-37.884267000000001</v>
      </c>
      <c r="K6" s="1">
        <v>145.01711499999999</v>
      </c>
    </row>
    <row r="7" spans="1:11" x14ac:dyDescent="0.25">
      <c r="A7" s="4">
        <v>43971</v>
      </c>
      <c r="B7" s="1"/>
      <c r="C7" s="1" t="s">
        <v>167</v>
      </c>
      <c r="D7" s="6" t="s">
        <v>181</v>
      </c>
      <c r="E7" s="2">
        <f>VIC_public_exposure_sites[[#This Row],[Date]]</f>
        <v>43971</v>
      </c>
      <c r="F7" s="2">
        <f>VIC_public_exposure_sites[[#This Row],[Exposure Date]]</f>
        <v>43971</v>
      </c>
      <c r="G7" s="2">
        <f>VIC_public_exposure_sites[[#This Row],[Date]]+14</f>
        <v>43985</v>
      </c>
      <c r="H7" s="2">
        <f>VIC_public_exposure_sites[[#This Row],[Onset of symptoms up to]]</f>
        <v>43985</v>
      </c>
      <c r="I7" s="2" t="s">
        <v>168</v>
      </c>
      <c r="J7" s="1">
        <v>-36.314870999999997</v>
      </c>
      <c r="K7" s="1">
        <v>145.04196999999999</v>
      </c>
    </row>
    <row r="8" spans="1:11" x14ac:dyDescent="0.25">
      <c r="A8" s="4">
        <v>43971</v>
      </c>
      <c r="B8" s="1"/>
      <c r="C8" s="1" t="s">
        <v>169</v>
      </c>
      <c r="D8" s="6" t="s">
        <v>182</v>
      </c>
      <c r="E8" s="2">
        <f>VIC_public_exposure_sites[[#This Row],[Date]]</f>
        <v>43971</v>
      </c>
      <c r="F8" s="2">
        <f>VIC_public_exposure_sites[[#This Row],[Exposure Date]]</f>
        <v>43971</v>
      </c>
      <c r="G8" s="2">
        <f>VIC_public_exposure_sites[[#This Row],[Date]]+14</f>
        <v>43985</v>
      </c>
      <c r="H8" s="2">
        <f>VIC_public_exposure_sites[[#This Row],[Onset of symptoms up to]]</f>
        <v>43985</v>
      </c>
      <c r="I8" s="2" t="s">
        <v>170</v>
      </c>
      <c r="J8" s="1">
        <v>-37.928489999999996</v>
      </c>
      <c r="K8" s="1">
        <v>145.007454</v>
      </c>
    </row>
    <row r="9" spans="1:11" x14ac:dyDescent="0.25">
      <c r="A9" s="4">
        <v>43970</v>
      </c>
      <c r="B9" s="1"/>
      <c r="C9" s="1" t="s">
        <v>163</v>
      </c>
      <c r="D9" s="6" t="s">
        <v>183</v>
      </c>
      <c r="E9" s="2">
        <f>VIC_public_exposure_sites[[#This Row],[Date]]</f>
        <v>43970</v>
      </c>
      <c r="F9" s="2">
        <f>VIC_public_exposure_sites[[#This Row],[Exposure Date]]</f>
        <v>43970</v>
      </c>
      <c r="G9" s="2">
        <f>VIC_public_exposure_sites[[#This Row],[Date]]+14</f>
        <v>43984</v>
      </c>
      <c r="H9" s="2">
        <f>VIC_public_exposure_sites[[#This Row],[Onset of symptoms up to]]</f>
        <v>43984</v>
      </c>
      <c r="I9" s="2" t="s">
        <v>164</v>
      </c>
      <c r="J9" s="1">
        <v>-37.841634999999997</v>
      </c>
      <c r="K9" s="1">
        <v>145.08623499999999</v>
      </c>
    </row>
    <row r="10" spans="1:11" x14ac:dyDescent="0.25">
      <c r="A10" s="4">
        <v>43970</v>
      </c>
      <c r="B10" s="1"/>
      <c r="C10" s="1" t="s">
        <v>165</v>
      </c>
      <c r="D10" s="6" t="s">
        <v>183</v>
      </c>
      <c r="E10" s="2">
        <f>VIC_public_exposure_sites[[#This Row],[Date]]</f>
        <v>43970</v>
      </c>
      <c r="F10" s="2">
        <f>VIC_public_exposure_sites[[#This Row],[Exposure Date]]</f>
        <v>43970</v>
      </c>
      <c r="G10" s="2">
        <f>VIC_public_exposure_sites[[#This Row],[Date]]+14</f>
        <v>43984</v>
      </c>
      <c r="H10" s="2">
        <f>VIC_public_exposure_sites[[#This Row],[Onset of symptoms up to]]</f>
        <v>43984</v>
      </c>
      <c r="I10" s="2" t="s">
        <v>166</v>
      </c>
      <c r="J10" s="1">
        <v>-37.884267000000001</v>
      </c>
      <c r="K10" s="1">
        <v>145.01711499999999</v>
      </c>
    </row>
    <row r="11" spans="1:11" x14ac:dyDescent="0.25">
      <c r="A11" s="4">
        <v>43969</v>
      </c>
      <c r="B11" s="1"/>
      <c r="C11" s="1" t="s">
        <v>161</v>
      </c>
      <c r="D11" s="6" t="s">
        <v>184</v>
      </c>
      <c r="E11" s="2">
        <f>VIC_public_exposure_sites[[#This Row],[Date]]</f>
        <v>43969</v>
      </c>
      <c r="F11" s="2">
        <f>VIC_public_exposure_sites[[#This Row],[Exposure Date]]</f>
        <v>43969</v>
      </c>
      <c r="G11" s="2">
        <f>VIC_public_exposure_sites[[#This Row],[Date]]+14</f>
        <v>43983</v>
      </c>
      <c r="H11" s="2">
        <f>VIC_public_exposure_sites[[#This Row],[Onset of symptoms up to]]</f>
        <v>43983</v>
      </c>
      <c r="I11" s="2" t="s">
        <v>162</v>
      </c>
      <c r="J11" s="1">
        <v>-37.692610000000002</v>
      </c>
      <c r="K11" s="1">
        <v>145.06382099999999</v>
      </c>
    </row>
    <row r="12" spans="1:11" x14ac:dyDescent="0.25">
      <c r="A12" s="4">
        <v>43969</v>
      </c>
      <c r="B12" s="1"/>
      <c r="C12" s="1" t="s">
        <v>137</v>
      </c>
      <c r="D12" s="6" t="s">
        <v>184</v>
      </c>
      <c r="E12" s="2">
        <f>VIC_public_exposure_sites[[#This Row],[Date]]</f>
        <v>43969</v>
      </c>
      <c r="F12" s="2">
        <f>VIC_public_exposure_sites[[#This Row],[Exposure Date]]</f>
        <v>43969</v>
      </c>
      <c r="G12" s="2">
        <f>VIC_public_exposure_sites[[#This Row],[Date]]+14</f>
        <v>43983</v>
      </c>
      <c r="H12" s="2">
        <f>VIC_public_exposure_sites[[#This Row],[Onset of symptoms up to]]</f>
        <v>43983</v>
      </c>
      <c r="I12" s="2" t="s">
        <v>149</v>
      </c>
      <c r="J12" s="1">
        <v>-37.689222999999998</v>
      </c>
      <c r="K12" s="1">
        <v>144.60470799999999</v>
      </c>
    </row>
    <row r="13" spans="1:11" x14ac:dyDescent="0.25">
      <c r="A13" s="4">
        <v>43969</v>
      </c>
      <c r="B13" s="1"/>
      <c r="C13" s="1" t="s">
        <v>138</v>
      </c>
      <c r="D13" s="6" t="s">
        <v>184</v>
      </c>
      <c r="E13" s="2">
        <f>VIC_public_exposure_sites[[#This Row],[Date]]</f>
        <v>43969</v>
      </c>
      <c r="F13" s="2">
        <f>VIC_public_exposure_sites[[#This Row],[Exposure Date]]</f>
        <v>43969</v>
      </c>
      <c r="G13" s="2">
        <f>VIC_public_exposure_sites[[#This Row],[Date]]+14</f>
        <v>43983</v>
      </c>
      <c r="H13" s="2">
        <f>VIC_public_exposure_sites[[#This Row],[Onset of symptoms up to]]</f>
        <v>43983</v>
      </c>
      <c r="I13" s="2" t="s">
        <v>150</v>
      </c>
      <c r="J13" s="1">
        <v>-37.843631999999999</v>
      </c>
      <c r="K13" s="1">
        <v>144.78155899999999</v>
      </c>
    </row>
    <row r="14" spans="1:11" x14ac:dyDescent="0.25">
      <c r="A14" s="4">
        <v>43969</v>
      </c>
      <c r="B14" s="1"/>
      <c r="C14" s="1" t="s">
        <v>142</v>
      </c>
      <c r="D14" s="6" t="s">
        <v>184</v>
      </c>
      <c r="E14" s="2">
        <f>VIC_public_exposure_sites[[#This Row],[Date]]</f>
        <v>43969</v>
      </c>
      <c r="F14" s="2">
        <f>VIC_public_exposure_sites[[#This Row],[Exposure Date]]</f>
        <v>43969</v>
      </c>
      <c r="G14" s="2">
        <f>VIC_public_exposure_sites[[#This Row],[Date]]+14</f>
        <v>43983</v>
      </c>
      <c r="H14" s="2">
        <f>VIC_public_exposure_sites[[#This Row],[Onset of symptoms up to]]</f>
        <v>43983</v>
      </c>
      <c r="I14" s="2" t="s">
        <v>151</v>
      </c>
      <c r="J14" s="1">
        <v>-37.730747999999998</v>
      </c>
      <c r="K14" s="1">
        <v>145.086489</v>
      </c>
    </row>
    <row r="15" spans="1:11" x14ac:dyDescent="0.25">
      <c r="A15" s="4">
        <v>43969</v>
      </c>
      <c r="B15" s="1"/>
      <c r="C15" s="1" t="s">
        <v>139</v>
      </c>
      <c r="D15" s="6" t="s">
        <v>184</v>
      </c>
      <c r="E15" s="2">
        <f>VIC_public_exposure_sites[[#This Row],[Date]]</f>
        <v>43969</v>
      </c>
      <c r="F15" s="2">
        <f>VIC_public_exposure_sites[[#This Row],[Exposure Date]]</f>
        <v>43969</v>
      </c>
      <c r="G15" s="2">
        <f>VIC_public_exposure_sites[[#This Row],[Date]]+14</f>
        <v>43983</v>
      </c>
      <c r="H15" s="2">
        <f>VIC_public_exposure_sites[[#This Row],[Onset of symptoms up to]]</f>
        <v>43983</v>
      </c>
      <c r="I15" s="2" t="s">
        <v>152</v>
      </c>
      <c r="J15" s="1">
        <v>-37.702513000000003</v>
      </c>
      <c r="K15" s="1">
        <v>144.80232599999999</v>
      </c>
    </row>
    <row r="16" spans="1:11" x14ac:dyDescent="0.25">
      <c r="A16" s="4">
        <v>43969</v>
      </c>
      <c r="B16" s="1"/>
      <c r="C16" s="1" t="s">
        <v>140</v>
      </c>
      <c r="D16" s="6" t="s">
        <v>184</v>
      </c>
      <c r="E16" s="2">
        <f>VIC_public_exposure_sites[[#This Row],[Date]]</f>
        <v>43969</v>
      </c>
      <c r="F16" s="2">
        <f>VIC_public_exposure_sites[[#This Row],[Exposure Date]]</f>
        <v>43969</v>
      </c>
      <c r="G16" s="2">
        <f>VIC_public_exposure_sites[[#This Row],[Date]]+14</f>
        <v>43983</v>
      </c>
      <c r="H16" s="2">
        <f>VIC_public_exposure_sites[[#This Row],[Onset of symptoms up to]]</f>
        <v>43983</v>
      </c>
      <c r="I16" s="2" t="s">
        <v>153</v>
      </c>
      <c r="J16" s="1">
        <v>-37.673996000000002</v>
      </c>
      <c r="K16" s="1">
        <v>144.955354</v>
      </c>
    </row>
    <row r="17" spans="1:11" x14ac:dyDescent="0.25">
      <c r="A17" s="4">
        <v>43969</v>
      </c>
      <c r="B17" s="1"/>
      <c r="C17" s="1" t="s">
        <v>141</v>
      </c>
      <c r="D17" s="6" t="s">
        <v>184</v>
      </c>
      <c r="E17" s="2">
        <f>VIC_public_exposure_sites[[#This Row],[Date]]</f>
        <v>43969</v>
      </c>
      <c r="F17" s="2">
        <f>VIC_public_exposure_sites[[#This Row],[Exposure Date]]</f>
        <v>43969</v>
      </c>
      <c r="G17" s="2">
        <f>VIC_public_exposure_sites[[#This Row],[Date]]+14</f>
        <v>43983</v>
      </c>
      <c r="H17" s="2">
        <f>VIC_public_exposure_sites[[#This Row],[Onset of symptoms up to]]</f>
        <v>43983</v>
      </c>
      <c r="I17" s="2" t="s">
        <v>154</v>
      </c>
      <c r="J17" s="1">
        <v>-37.576594</v>
      </c>
      <c r="K17" s="1">
        <v>144.72866500000001</v>
      </c>
    </row>
    <row r="18" spans="1:11" x14ac:dyDescent="0.25">
      <c r="A18" s="4">
        <v>43969</v>
      </c>
      <c r="B18" s="1"/>
      <c r="C18" s="1" t="s">
        <v>143</v>
      </c>
      <c r="D18" s="6" t="s">
        <v>184</v>
      </c>
      <c r="E18" s="2">
        <f>VIC_public_exposure_sites[[#This Row],[Date]]</f>
        <v>43969</v>
      </c>
      <c r="F18" s="2">
        <f>VIC_public_exposure_sites[[#This Row],[Exposure Date]]</f>
        <v>43969</v>
      </c>
      <c r="G18" s="2">
        <f>VIC_public_exposure_sites[[#This Row],[Date]]+14</f>
        <v>43983</v>
      </c>
      <c r="H18" s="2">
        <f>VIC_public_exposure_sites[[#This Row],[Onset of symptoms up to]]</f>
        <v>43983</v>
      </c>
      <c r="I18" s="2" t="s">
        <v>155</v>
      </c>
      <c r="J18" s="1">
        <v>-37.879995000000001</v>
      </c>
      <c r="K18" s="1">
        <v>144.70157699999999</v>
      </c>
    </row>
    <row r="19" spans="1:11" x14ac:dyDescent="0.25">
      <c r="A19" s="4">
        <v>43969</v>
      </c>
      <c r="B19" s="1"/>
      <c r="C19" s="1" t="s">
        <v>144</v>
      </c>
      <c r="D19" s="6" t="s">
        <v>184</v>
      </c>
      <c r="E19" s="2">
        <f>VIC_public_exposure_sites[[#This Row],[Date]]</f>
        <v>43969</v>
      </c>
      <c r="F19" s="2">
        <f>VIC_public_exposure_sites[[#This Row],[Exposure Date]]</f>
        <v>43969</v>
      </c>
      <c r="G19" s="2">
        <f>VIC_public_exposure_sites[[#This Row],[Date]]+14</f>
        <v>43983</v>
      </c>
      <c r="H19" s="2">
        <f>VIC_public_exposure_sites[[#This Row],[Onset of symptoms up to]]</f>
        <v>43983</v>
      </c>
      <c r="I19" s="2" t="s">
        <v>156</v>
      </c>
      <c r="J19" s="1">
        <v>-37.834014000000003</v>
      </c>
      <c r="K19" s="1">
        <v>144.65285299999999</v>
      </c>
    </row>
    <row r="20" spans="1:11" x14ac:dyDescent="0.25">
      <c r="A20" s="4">
        <v>43969</v>
      </c>
      <c r="B20" s="1"/>
      <c r="C20" s="1" t="s">
        <v>145</v>
      </c>
      <c r="D20" s="6" t="s">
        <v>184</v>
      </c>
      <c r="E20" s="2">
        <f>VIC_public_exposure_sites[[#This Row],[Date]]</f>
        <v>43969</v>
      </c>
      <c r="F20" s="2">
        <f>VIC_public_exposure_sites[[#This Row],[Exposure Date]]</f>
        <v>43969</v>
      </c>
      <c r="G20" s="2">
        <f>VIC_public_exposure_sites[[#This Row],[Date]]+14</f>
        <v>43983</v>
      </c>
      <c r="H20" s="2">
        <f>VIC_public_exposure_sites[[#This Row],[Onset of symptoms up to]]</f>
        <v>43983</v>
      </c>
      <c r="I20" s="2" t="s">
        <v>157</v>
      </c>
      <c r="J20" s="1">
        <v>-37.942098999999999</v>
      </c>
      <c r="K20" s="1">
        <v>145.16768400000001</v>
      </c>
    </row>
    <row r="21" spans="1:11" x14ac:dyDescent="0.25">
      <c r="A21" s="4">
        <v>43969</v>
      </c>
      <c r="B21" s="1"/>
      <c r="C21" s="1" t="s">
        <v>146</v>
      </c>
      <c r="D21" s="6" t="s">
        <v>184</v>
      </c>
      <c r="E21" s="2">
        <f>VIC_public_exposure_sites[[#This Row],[Date]]</f>
        <v>43969</v>
      </c>
      <c r="F21" s="2">
        <f>VIC_public_exposure_sites[[#This Row],[Exposure Date]]</f>
        <v>43969</v>
      </c>
      <c r="G21" s="2">
        <f>VIC_public_exposure_sites[[#This Row],[Date]]+14</f>
        <v>43983</v>
      </c>
      <c r="H21" s="2">
        <f>VIC_public_exposure_sites[[#This Row],[Onset of symptoms up to]]</f>
        <v>43983</v>
      </c>
      <c r="I21" s="2" t="s">
        <v>159</v>
      </c>
      <c r="J21" s="1">
        <v>-37.664667000000001</v>
      </c>
      <c r="K21" s="1">
        <v>144.74749</v>
      </c>
    </row>
    <row r="22" spans="1:11" x14ac:dyDescent="0.25">
      <c r="A22" s="4">
        <v>43969</v>
      </c>
      <c r="B22" s="1"/>
      <c r="C22" s="1" t="s">
        <v>147</v>
      </c>
      <c r="D22" s="6" t="s">
        <v>184</v>
      </c>
      <c r="E22" s="2">
        <f>VIC_public_exposure_sites[[#This Row],[Date]]</f>
        <v>43969</v>
      </c>
      <c r="F22" s="2">
        <f>VIC_public_exposure_sites[[#This Row],[Exposure Date]]</f>
        <v>43969</v>
      </c>
      <c r="G22" s="2">
        <f>VIC_public_exposure_sites[[#This Row],[Date]]+14</f>
        <v>43983</v>
      </c>
      <c r="H22" s="2">
        <f>VIC_public_exposure_sites[[#This Row],[Onset of symptoms up to]]</f>
        <v>43983</v>
      </c>
      <c r="I22" s="2" t="s">
        <v>158</v>
      </c>
      <c r="J22" s="1">
        <v>-37.665416999999998</v>
      </c>
      <c r="K22" s="1">
        <v>144.75335899999999</v>
      </c>
    </row>
    <row r="23" spans="1:11" x14ac:dyDescent="0.25">
      <c r="A23" s="4">
        <v>43969</v>
      </c>
      <c r="B23" s="1"/>
      <c r="C23" s="1" t="s">
        <v>148</v>
      </c>
      <c r="D23" s="6" t="s">
        <v>184</v>
      </c>
      <c r="E23" s="2">
        <f>VIC_public_exposure_sites[[#This Row],[Date]]</f>
        <v>43969</v>
      </c>
      <c r="F23" s="2">
        <f>VIC_public_exposure_sites[[#This Row],[Exposure Date]]</f>
        <v>43969</v>
      </c>
      <c r="G23" s="2">
        <f>VIC_public_exposure_sites[[#This Row],[Date]]+14</f>
        <v>43983</v>
      </c>
      <c r="H23" s="2">
        <f>VIC_public_exposure_sites[[#This Row],[Onset of symptoms up to]]</f>
        <v>43983</v>
      </c>
      <c r="I23" s="2" t="s">
        <v>160</v>
      </c>
      <c r="J23" s="1">
        <v>-37.738990000000001</v>
      </c>
      <c r="K23" s="1">
        <v>144.67997600000001</v>
      </c>
    </row>
    <row r="24" spans="1:11" x14ac:dyDescent="0.25">
      <c r="A24" s="4">
        <v>43966</v>
      </c>
      <c r="B24" s="5"/>
      <c r="C24" s="1" t="s">
        <v>129</v>
      </c>
      <c r="D24" s="6" t="s">
        <v>185</v>
      </c>
      <c r="E24" s="2">
        <f>VIC_public_exposure_sites[[#This Row],[Date]]</f>
        <v>43966</v>
      </c>
      <c r="F24" s="2">
        <f>VIC_public_exposure_sites[[#This Row],[Exposure Date]]</f>
        <v>43966</v>
      </c>
      <c r="G24" s="2">
        <f>VIC_public_exposure_sites[[#This Row],[Date]]+14</f>
        <v>43980</v>
      </c>
      <c r="H24" s="2">
        <f>VIC_public_exposure_sites[[#This Row],[Onset of symptoms up to]]</f>
        <v>43980</v>
      </c>
      <c r="I24" s="1" t="s">
        <v>125</v>
      </c>
      <c r="J24" s="1">
        <v>-37.596122999999999</v>
      </c>
      <c r="K24" s="1">
        <v>144.921401</v>
      </c>
    </row>
    <row r="25" spans="1:11" x14ac:dyDescent="0.25">
      <c r="A25" s="4">
        <v>43966</v>
      </c>
      <c r="B25" s="5"/>
      <c r="C25" s="1" t="s">
        <v>115</v>
      </c>
      <c r="D25" s="6" t="s">
        <v>187</v>
      </c>
      <c r="E25" s="2">
        <f>VIC_public_exposure_sites[[#This Row],[Date]]</f>
        <v>43966</v>
      </c>
      <c r="F25" s="2">
        <f>VIC_public_exposure_sites[[#This Row],[Exposure Date]]</f>
        <v>43966</v>
      </c>
      <c r="G25" s="2">
        <f>VIC_public_exposure_sites[[#This Row],[Date]]+14</f>
        <v>43980</v>
      </c>
      <c r="H25" s="2">
        <f>VIC_public_exposure_sites[[#This Row],[Onset of symptoms up to]]</f>
        <v>43980</v>
      </c>
      <c r="I25" s="1" t="s">
        <v>126</v>
      </c>
      <c r="J25" s="1">
        <v>-37.772379999999998</v>
      </c>
      <c r="K25" s="1">
        <v>144.888195</v>
      </c>
    </row>
    <row r="26" spans="1:11" x14ac:dyDescent="0.25">
      <c r="A26" s="4">
        <v>43959</v>
      </c>
      <c r="B26" s="1"/>
      <c r="C26" s="1" t="s">
        <v>122</v>
      </c>
      <c r="D26" s="6" t="s">
        <v>186</v>
      </c>
      <c r="E26" s="2">
        <f>VIC_public_exposure_sites[[#This Row],[Date]]</f>
        <v>43959</v>
      </c>
      <c r="F26" s="2">
        <f>VIC_public_exposure_sites[[#This Row],[Exposure Date]]</f>
        <v>43959</v>
      </c>
      <c r="G26" s="2">
        <f>VIC_public_exposure_sites[[#This Row],[Date]]+14</f>
        <v>43973</v>
      </c>
      <c r="H26" s="2">
        <f>VIC_public_exposure_sites[[#This Row],[Onset of symptoms up to]]</f>
        <v>43973</v>
      </c>
      <c r="I26" s="1" t="s">
        <v>124</v>
      </c>
      <c r="J26" s="1">
        <v>-37.783104999999999</v>
      </c>
      <c r="K26" s="1">
        <v>144.78539799999999</v>
      </c>
    </row>
    <row r="27" spans="1:11" x14ac:dyDescent="0.25">
      <c r="A27" s="4">
        <v>43959</v>
      </c>
      <c r="B27" s="1"/>
      <c r="C27" s="1" t="s">
        <v>121</v>
      </c>
      <c r="D27" s="1"/>
      <c r="E27" s="2">
        <f>VIC_public_exposure_sites[[#This Row],[Date]]</f>
        <v>43959</v>
      </c>
      <c r="F27" s="2">
        <f>VIC_public_exposure_sites[[#This Row],[Exposure Date]]</f>
        <v>43959</v>
      </c>
      <c r="G27" s="2">
        <f>VIC_public_exposure_sites[[#This Row],[Date]]+14</f>
        <v>43973</v>
      </c>
      <c r="H27" s="2">
        <f>VIC_public_exposure_sites[[#This Row],[Onset of symptoms up to]]</f>
        <v>43973</v>
      </c>
      <c r="I27" s="1" t="s">
        <v>123</v>
      </c>
      <c r="J27" s="1">
        <v>-37.766146999999997</v>
      </c>
      <c r="K27" s="1">
        <v>145.02005199999999</v>
      </c>
    </row>
    <row r="28" spans="1:11" x14ac:dyDescent="0.25">
      <c r="A28" s="4">
        <v>43959</v>
      </c>
      <c r="B28" s="5"/>
      <c r="C28" s="1" t="s">
        <v>128</v>
      </c>
      <c r="D28" s="1"/>
      <c r="E28" s="2">
        <f>VIC_public_exposure_sites[[#This Row],[Date]]</f>
        <v>43959</v>
      </c>
      <c r="F28" s="2">
        <f>VIC_public_exposure_sites[[#This Row],[Exposure Date]]</f>
        <v>43959</v>
      </c>
      <c r="G28" s="2">
        <f>VIC_public_exposure_sites[[#This Row],[Date]]+14</f>
        <v>43973</v>
      </c>
      <c r="H28" s="2">
        <f>VIC_public_exposure_sites[[#This Row],[Onset of symptoms up to]]</f>
        <v>43973</v>
      </c>
      <c r="I28" s="1" t="s">
        <v>127</v>
      </c>
      <c r="J28" s="1">
        <v>-37.689366</v>
      </c>
      <c r="K28" s="1">
        <v>144.958878</v>
      </c>
    </row>
    <row r="29" spans="1:11" x14ac:dyDescent="0.25">
      <c r="A29" s="4">
        <v>43953</v>
      </c>
      <c r="B29" s="1"/>
      <c r="C29" s="1" t="s">
        <v>116</v>
      </c>
      <c r="D29" s="1"/>
      <c r="E29" s="2">
        <f>VIC_public_exposure_sites[[#This Row],[Date]]</f>
        <v>43953</v>
      </c>
      <c r="F29" s="2">
        <f>VIC_public_exposure_sites[[#This Row],[Exposure Date]]</f>
        <v>43953</v>
      </c>
      <c r="G29" s="2">
        <f>VIC_public_exposure_sites[[#This Row],[Date]]+14</f>
        <v>43967</v>
      </c>
      <c r="H29" s="2">
        <f>VIC_public_exposure_sites[[#This Row],[Onset of symptoms up to]]</f>
        <v>43967</v>
      </c>
      <c r="I29" s="1" t="s">
        <v>130</v>
      </c>
      <c r="J29" s="1">
        <v>-37.678277999999999</v>
      </c>
      <c r="K29" s="1">
        <v>144.43268900000001</v>
      </c>
    </row>
    <row r="30" spans="1:11" x14ac:dyDescent="0.25">
      <c r="A30" s="4">
        <v>43953</v>
      </c>
      <c r="B30" s="1"/>
      <c r="C30" s="1" t="s">
        <v>114</v>
      </c>
      <c r="D30" s="1"/>
      <c r="E30" s="2">
        <f>VIC_public_exposure_sites[[#This Row],[Date]]</f>
        <v>43953</v>
      </c>
      <c r="F30" s="2">
        <f>VIC_public_exposure_sites[[#This Row],[Exposure Date]]</f>
        <v>43953</v>
      </c>
      <c r="G30" s="2">
        <f>VIC_public_exposure_sites[[#This Row],[Date]]+14</f>
        <v>43967</v>
      </c>
      <c r="H30" s="2">
        <f>VIC_public_exposure_sites[[#This Row],[Onset of symptoms up to]]</f>
        <v>43967</v>
      </c>
      <c r="I30" s="1" t="s">
        <v>131</v>
      </c>
      <c r="J30" s="1">
        <v>-37.810712000000002</v>
      </c>
      <c r="K30" s="1">
        <v>144.836118</v>
      </c>
    </row>
    <row r="31" spans="1:11" x14ac:dyDescent="0.25">
      <c r="A31" s="4">
        <v>43951</v>
      </c>
      <c r="B31" s="1"/>
      <c r="C31" s="1" t="s">
        <v>118</v>
      </c>
      <c r="D31" s="1"/>
      <c r="E31" s="2">
        <f>VIC_public_exposure_sites[[#This Row],[Date]]</f>
        <v>43951</v>
      </c>
      <c r="F31" s="2">
        <f>VIC_public_exposure_sites[[#This Row],[Exposure Date]]</f>
        <v>43951</v>
      </c>
      <c r="G31" s="2">
        <f>VIC_public_exposure_sites[[#This Row],[Date]]+14</f>
        <v>43965</v>
      </c>
      <c r="H31" s="2">
        <f>VIC_public_exposure_sites[[#This Row],[Onset of symptoms up to]]</f>
        <v>43965</v>
      </c>
      <c r="I31" s="1" t="s">
        <v>97</v>
      </c>
      <c r="J31" s="1">
        <v>-37.667110999999998</v>
      </c>
      <c r="K31" s="1">
        <v>144.83348079999999</v>
      </c>
    </row>
    <row r="32" spans="1:11" x14ac:dyDescent="0.25">
      <c r="A32" s="4">
        <v>43950</v>
      </c>
      <c r="B32" s="1"/>
      <c r="C32" s="1" t="s">
        <v>120</v>
      </c>
      <c r="D32" s="1"/>
      <c r="E32" s="2">
        <f>VIC_public_exposure_sites[[#This Row],[Date]]</f>
        <v>43950</v>
      </c>
      <c r="F32" s="2">
        <f>VIC_public_exposure_sites[[#This Row],[Exposure Date]]</f>
        <v>43950</v>
      </c>
      <c r="G32" s="2">
        <f>VIC_public_exposure_sites[[#This Row],[Date]]+14</f>
        <v>43964</v>
      </c>
      <c r="H32" s="2">
        <f>VIC_public_exposure_sites[[#This Row],[Onset of symptoms up to]]</f>
        <v>43964</v>
      </c>
      <c r="I32" s="1" t="s">
        <v>132</v>
      </c>
      <c r="J32" s="1">
        <v>-37.811678000000001</v>
      </c>
      <c r="K32" s="1">
        <v>144.889926</v>
      </c>
    </row>
    <row r="33" spans="1:11" x14ac:dyDescent="0.25">
      <c r="A33" s="4">
        <v>43947</v>
      </c>
      <c r="B33" s="1"/>
      <c r="C33" s="1" t="s">
        <v>117</v>
      </c>
      <c r="D33" s="1"/>
      <c r="E33" s="2">
        <f>VIC_public_exposure_sites[[#This Row],[Date]]</f>
        <v>43947</v>
      </c>
      <c r="F33" s="2">
        <f>VIC_public_exposure_sites[[#This Row],[Exposure Date]]</f>
        <v>43947</v>
      </c>
      <c r="G33" s="2">
        <f>VIC_public_exposure_sites[[#This Row],[Date]]+14</f>
        <v>43961</v>
      </c>
      <c r="H33" s="2">
        <f>VIC_public_exposure_sites[[#This Row],[Onset of symptoms up to]]</f>
        <v>43961</v>
      </c>
      <c r="I33" s="1" t="s">
        <v>133</v>
      </c>
      <c r="J33" s="1">
        <v>-37.797176999999998</v>
      </c>
      <c r="K33" s="1">
        <v>144.894632</v>
      </c>
    </row>
    <row r="34" spans="1:11" x14ac:dyDescent="0.25">
      <c r="A34" s="4">
        <v>43944</v>
      </c>
      <c r="B34" s="1"/>
      <c r="C34" s="1" t="s">
        <v>119</v>
      </c>
      <c r="D34" s="1"/>
      <c r="E34" s="2">
        <f>VIC_public_exposure_sites[[#This Row],[Date]]</f>
        <v>43944</v>
      </c>
      <c r="F34" s="2">
        <f>VIC_public_exposure_sites[[#This Row],[Exposure Date]]</f>
        <v>43944</v>
      </c>
      <c r="G34" s="2">
        <f>VIC_public_exposure_sites[[#This Row],[Date]]+14</f>
        <v>43958</v>
      </c>
      <c r="H34" s="2">
        <f>VIC_public_exposure_sites[[#This Row],[Onset of symptoms up to]]</f>
        <v>43958</v>
      </c>
      <c r="I34" s="1" t="s">
        <v>134</v>
      </c>
      <c r="J34" s="1">
        <v>-37.759222999999999</v>
      </c>
      <c r="K34" s="1">
        <v>144.816754</v>
      </c>
    </row>
    <row r="35" spans="1:11" x14ac:dyDescent="0.25">
      <c r="A35" s="2">
        <v>43907</v>
      </c>
      <c r="B35" s="1"/>
      <c r="C35" s="1" t="s">
        <v>93</v>
      </c>
      <c r="D35" s="1"/>
      <c r="E35" s="2">
        <f>VIC_public_exposure_sites[[#This Row],[Date]]</f>
        <v>43907</v>
      </c>
      <c r="F35" s="2">
        <f>VIC_public_exposure_sites[[#This Row],[Exposure Date]]</f>
        <v>43907</v>
      </c>
      <c r="G35" s="2">
        <f>VIC_public_exposure_sites[[#This Row],[Date]]+14</f>
        <v>43921</v>
      </c>
      <c r="H35" s="2">
        <f>VIC_public_exposure_sites[[#This Row],[Onset of symptoms up to]]</f>
        <v>43921</v>
      </c>
      <c r="I35" s="1" t="s">
        <v>135</v>
      </c>
      <c r="J35" s="1">
        <v>-37.844318000000001</v>
      </c>
      <c r="K35" s="1">
        <v>145.009818</v>
      </c>
    </row>
    <row r="36" spans="1:11" x14ac:dyDescent="0.25">
      <c r="A36" s="2">
        <v>43905</v>
      </c>
      <c r="B36" s="1"/>
      <c r="C36" s="1" t="s">
        <v>92</v>
      </c>
      <c r="D36" s="6" t="s">
        <v>180</v>
      </c>
      <c r="E36" s="2">
        <f>VIC_public_exposure_sites[[#This Row],[Date]]</f>
        <v>43905</v>
      </c>
      <c r="F36" s="2">
        <f>VIC_public_exposure_sites[[#This Row],[Exposure Date]]</f>
        <v>43905</v>
      </c>
      <c r="G36" s="2">
        <f>VIC_public_exposure_sites[[#This Row],[Date]]+14</f>
        <v>43919</v>
      </c>
      <c r="H36" s="2">
        <f>VIC_public_exposure_sites[[#This Row],[Onset of symptoms up to]]</f>
        <v>43919</v>
      </c>
      <c r="I36" s="1" t="s">
        <v>136</v>
      </c>
      <c r="J36" s="1">
        <v>-37.813239000000003</v>
      </c>
      <c r="K36" s="1">
        <v>145.048047</v>
      </c>
    </row>
    <row r="37" spans="1:11" x14ac:dyDescent="0.25">
      <c r="A37" s="1" t="s">
        <v>9</v>
      </c>
      <c r="B37" s="1" t="s">
        <v>10</v>
      </c>
      <c r="C37" s="1" t="s">
        <v>11</v>
      </c>
      <c r="D37" s="1"/>
      <c r="E37" s="2">
        <v>43900</v>
      </c>
      <c r="F37" s="2">
        <v>43900</v>
      </c>
      <c r="G37" s="1" t="s">
        <v>12</v>
      </c>
      <c r="H37" s="2">
        <v>43914</v>
      </c>
      <c r="I37" s="1" t="s">
        <v>95</v>
      </c>
      <c r="J37" s="1">
        <v>-37.776940699999997</v>
      </c>
      <c r="K37" s="1">
        <v>144.98702499999999</v>
      </c>
    </row>
    <row r="38" spans="1:11" x14ac:dyDescent="0.25">
      <c r="A38" s="1" t="s">
        <v>9</v>
      </c>
      <c r="B38" s="1" t="s">
        <v>13</v>
      </c>
      <c r="C38" s="1" t="s">
        <v>14</v>
      </c>
      <c r="D38" s="1"/>
      <c r="E38" s="2">
        <v>43900</v>
      </c>
      <c r="F38" s="2">
        <v>43900</v>
      </c>
      <c r="G38" s="1" t="s">
        <v>12</v>
      </c>
      <c r="H38" s="2">
        <v>43914</v>
      </c>
      <c r="I38" s="1" t="s">
        <v>96</v>
      </c>
      <c r="J38" s="1">
        <v>-37.772095999999998</v>
      </c>
      <c r="K38" s="1">
        <v>144.91609500000001</v>
      </c>
    </row>
    <row r="39" spans="1:11" x14ac:dyDescent="0.25">
      <c r="A39" s="1" t="s">
        <v>9</v>
      </c>
      <c r="B39" s="1" t="s">
        <v>15</v>
      </c>
      <c r="C39" s="1" t="s">
        <v>16</v>
      </c>
      <c r="D39" s="1"/>
      <c r="E39" s="2">
        <v>43900</v>
      </c>
      <c r="F39" s="2">
        <v>43900</v>
      </c>
      <c r="G39" s="1" t="s">
        <v>12</v>
      </c>
      <c r="H39" s="2">
        <v>43914</v>
      </c>
      <c r="I39" s="1" t="s">
        <v>97</v>
      </c>
      <c r="J39" s="1">
        <v>-37.667110999999998</v>
      </c>
      <c r="K39" s="1">
        <v>144.83348079999999</v>
      </c>
    </row>
    <row r="40" spans="1:11" x14ac:dyDescent="0.25">
      <c r="A40" s="1" t="s">
        <v>17</v>
      </c>
      <c r="B40" s="1" t="s">
        <v>18</v>
      </c>
      <c r="C40" s="1" t="s">
        <v>19</v>
      </c>
      <c r="D40" s="1"/>
      <c r="E40" s="2">
        <v>43899</v>
      </c>
      <c r="F40" s="2">
        <v>43899</v>
      </c>
      <c r="G40" s="1" t="s">
        <v>20</v>
      </c>
      <c r="H40" s="2">
        <v>43913</v>
      </c>
      <c r="I40" s="1" t="s">
        <v>97</v>
      </c>
      <c r="J40" s="1">
        <v>-37.667110999999998</v>
      </c>
      <c r="K40" s="1">
        <v>144.83348079999999</v>
      </c>
    </row>
    <row r="41" spans="1:11" x14ac:dyDescent="0.25">
      <c r="A41" s="1" t="s">
        <v>17</v>
      </c>
      <c r="B41" s="1" t="s">
        <v>21</v>
      </c>
      <c r="C41" s="1" t="s">
        <v>22</v>
      </c>
      <c r="D41" s="1"/>
      <c r="E41" s="2">
        <v>43899</v>
      </c>
      <c r="F41" s="2">
        <v>43899</v>
      </c>
      <c r="G41" s="1" t="s">
        <v>20</v>
      </c>
      <c r="H41" s="2">
        <v>43913</v>
      </c>
      <c r="I41" s="1" t="s">
        <v>97</v>
      </c>
      <c r="J41" s="1">
        <v>-37.667110999999998</v>
      </c>
      <c r="K41" s="1">
        <v>144.83348079999999</v>
      </c>
    </row>
    <row r="42" spans="1:11" x14ac:dyDescent="0.25">
      <c r="A42" s="1" t="s">
        <v>23</v>
      </c>
      <c r="B42" s="1" t="s">
        <v>24</v>
      </c>
      <c r="C42" s="1" t="s">
        <v>25</v>
      </c>
      <c r="D42" s="1"/>
      <c r="E42" s="2">
        <v>43898</v>
      </c>
      <c r="F42" s="2">
        <v>43898</v>
      </c>
      <c r="G42" s="1" t="s">
        <v>26</v>
      </c>
      <c r="H42" s="2">
        <v>43912</v>
      </c>
      <c r="I42" s="1" t="s">
        <v>97</v>
      </c>
      <c r="J42" s="1">
        <v>-37.667110999999998</v>
      </c>
      <c r="K42" s="1">
        <v>144.83348079999999</v>
      </c>
    </row>
    <row r="43" spans="1:11" x14ac:dyDescent="0.25">
      <c r="A43" s="1" t="s">
        <v>27</v>
      </c>
      <c r="B43" s="1" t="s">
        <v>24</v>
      </c>
      <c r="C43" s="1" t="s">
        <v>25</v>
      </c>
      <c r="D43" s="1"/>
      <c r="E43" s="2">
        <v>43897</v>
      </c>
      <c r="F43" s="2">
        <v>43897</v>
      </c>
      <c r="G43" s="1" t="s">
        <v>28</v>
      </c>
      <c r="H43" s="2">
        <v>43911</v>
      </c>
      <c r="I43" s="1" t="s">
        <v>97</v>
      </c>
      <c r="J43" s="1">
        <v>-37.667110999999998</v>
      </c>
      <c r="K43" s="1">
        <v>144.83348079999999</v>
      </c>
    </row>
    <row r="44" spans="1:11" x14ac:dyDescent="0.25">
      <c r="A44" s="1" t="s">
        <v>29</v>
      </c>
      <c r="B44" s="1" t="s">
        <v>30</v>
      </c>
      <c r="C44" s="1" t="s">
        <v>31</v>
      </c>
      <c r="D44" s="1"/>
      <c r="E44" s="2">
        <v>43896</v>
      </c>
      <c r="F44" s="2">
        <v>43896</v>
      </c>
      <c r="G44" s="1" t="s">
        <v>32</v>
      </c>
      <c r="H44" s="2">
        <v>43910</v>
      </c>
      <c r="I44" s="1" t="s">
        <v>97</v>
      </c>
      <c r="J44" s="1">
        <v>-37.667110999999998</v>
      </c>
      <c r="K44" s="1">
        <v>144.83348079999999</v>
      </c>
    </row>
    <row r="45" spans="1:11" x14ac:dyDescent="0.25">
      <c r="A45" s="1" t="s">
        <v>29</v>
      </c>
      <c r="B45" s="1" t="s">
        <v>33</v>
      </c>
      <c r="C45" s="1" t="s">
        <v>34</v>
      </c>
      <c r="D45" s="1"/>
      <c r="E45" s="2">
        <v>43896</v>
      </c>
      <c r="F45" s="2">
        <v>43896</v>
      </c>
      <c r="G45" s="1" t="s">
        <v>32</v>
      </c>
      <c r="H45" s="2">
        <v>43910</v>
      </c>
      <c r="I45" s="1" t="s">
        <v>97</v>
      </c>
      <c r="J45" s="1">
        <v>-37.667110999999998</v>
      </c>
      <c r="K45" s="1">
        <v>144.83348079999999</v>
      </c>
    </row>
    <row r="46" spans="1:11" x14ac:dyDescent="0.25">
      <c r="A46" s="1" t="s">
        <v>23</v>
      </c>
      <c r="B46" s="1" t="s">
        <v>35</v>
      </c>
      <c r="C46" s="1" t="s">
        <v>36</v>
      </c>
      <c r="D46" s="1"/>
      <c r="E46" s="2">
        <v>43898</v>
      </c>
      <c r="F46" s="2">
        <v>43898</v>
      </c>
      <c r="G46" s="1" t="s">
        <v>26</v>
      </c>
      <c r="H46" s="2">
        <v>43912</v>
      </c>
      <c r="I46" s="1" t="s">
        <v>98</v>
      </c>
      <c r="J46" s="1">
        <v>-37.821452700000002</v>
      </c>
      <c r="K46" s="1">
        <v>144.98347200000001</v>
      </c>
    </row>
    <row r="47" spans="1:11" x14ac:dyDescent="0.25">
      <c r="A47" s="1" t="s">
        <v>23</v>
      </c>
      <c r="B47" s="1" t="s">
        <v>37</v>
      </c>
      <c r="C47" s="1" t="s">
        <v>38</v>
      </c>
      <c r="D47" s="1"/>
      <c r="E47" s="2">
        <v>43898</v>
      </c>
      <c r="F47" s="2">
        <v>43898</v>
      </c>
      <c r="G47" s="1" t="s">
        <v>26</v>
      </c>
      <c r="H47" s="2">
        <v>43912</v>
      </c>
      <c r="I47" s="1" t="s">
        <v>99</v>
      </c>
      <c r="J47" s="1">
        <v>-37.800963000000003</v>
      </c>
      <c r="K47" s="1">
        <v>145.0729384</v>
      </c>
    </row>
    <row r="48" spans="1:11" x14ac:dyDescent="0.25">
      <c r="A48" s="1" t="s">
        <v>23</v>
      </c>
      <c r="B48" s="1" t="s">
        <v>39</v>
      </c>
      <c r="C48" s="1" t="s">
        <v>40</v>
      </c>
      <c r="D48" s="1"/>
      <c r="E48" s="2">
        <v>43898</v>
      </c>
      <c r="F48" s="2">
        <v>43898</v>
      </c>
      <c r="G48" s="1" t="s">
        <v>26</v>
      </c>
      <c r="H48" s="2">
        <v>43912</v>
      </c>
      <c r="I48" s="1" t="s">
        <v>100</v>
      </c>
      <c r="J48" s="1">
        <v>-37.790782999999998</v>
      </c>
      <c r="K48" s="1">
        <v>144.99816200000001</v>
      </c>
    </row>
    <row r="49" spans="1:11" x14ac:dyDescent="0.25">
      <c r="A49" s="1" t="s">
        <v>27</v>
      </c>
      <c r="B49" s="1" t="s">
        <v>41</v>
      </c>
      <c r="C49" s="1" t="s">
        <v>42</v>
      </c>
      <c r="D49" s="1"/>
      <c r="E49" s="2">
        <v>43897</v>
      </c>
      <c r="F49" s="2">
        <v>43897</v>
      </c>
      <c r="G49" s="1" t="s">
        <v>28</v>
      </c>
      <c r="H49" s="2">
        <v>43911</v>
      </c>
      <c r="I49" s="1" t="s">
        <v>101</v>
      </c>
      <c r="J49" s="1">
        <v>-37.824981299999997</v>
      </c>
      <c r="K49" s="1">
        <v>144.98361299999999</v>
      </c>
    </row>
    <row r="50" spans="1:11" x14ac:dyDescent="0.25">
      <c r="A50" s="1" t="s">
        <v>27</v>
      </c>
      <c r="B50" s="1" t="s">
        <v>43</v>
      </c>
      <c r="C50" s="1" t="s">
        <v>44</v>
      </c>
      <c r="D50" s="1"/>
      <c r="E50" s="2">
        <v>43897</v>
      </c>
      <c r="F50" s="2">
        <v>43897</v>
      </c>
      <c r="G50" s="1" t="s">
        <v>28</v>
      </c>
      <c r="H50" s="2">
        <v>43911</v>
      </c>
      <c r="I50" s="1" t="s">
        <v>102</v>
      </c>
      <c r="J50" s="1">
        <v>-37.841103699999998</v>
      </c>
      <c r="K50" s="1">
        <v>144.955806</v>
      </c>
    </row>
    <row r="51" spans="1:11" x14ac:dyDescent="0.25">
      <c r="A51" s="1" t="s">
        <v>27</v>
      </c>
      <c r="B51" s="1" t="s">
        <v>45</v>
      </c>
      <c r="C51" s="1" t="s">
        <v>46</v>
      </c>
      <c r="D51" s="1"/>
      <c r="E51" s="2">
        <v>43897</v>
      </c>
      <c r="F51" s="2">
        <v>43897</v>
      </c>
      <c r="G51" s="1" t="s">
        <v>28</v>
      </c>
      <c r="H51" s="2">
        <v>43911</v>
      </c>
      <c r="I51" s="1" t="s">
        <v>103</v>
      </c>
      <c r="J51" s="1">
        <v>-37.832173099999999</v>
      </c>
      <c r="K51" s="1">
        <v>144.9564881</v>
      </c>
    </row>
    <row r="52" spans="1:11" x14ac:dyDescent="0.25">
      <c r="A52" s="1" t="s">
        <v>29</v>
      </c>
      <c r="B52" s="1" t="s">
        <v>47</v>
      </c>
      <c r="C52" s="1" t="s">
        <v>46</v>
      </c>
      <c r="D52" s="1"/>
      <c r="E52" s="2">
        <v>43896</v>
      </c>
      <c r="F52" s="2">
        <v>43896</v>
      </c>
      <c r="G52" s="1" t="s">
        <v>32</v>
      </c>
      <c r="H52" s="2">
        <v>43910</v>
      </c>
      <c r="I52" s="1" t="s">
        <v>103</v>
      </c>
      <c r="J52" s="1">
        <v>-37.832173099999999</v>
      </c>
      <c r="K52" s="1">
        <v>144.9564881</v>
      </c>
    </row>
    <row r="53" spans="1:11" x14ac:dyDescent="0.25">
      <c r="A53" s="1" t="s">
        <v>27</v>
      </c>
      <c r="B53" s="1" t="s">
        <v>48</v>
      </c>
      <c r="C53" s="1" t="s">
        <v>49</v>
      </c>
      <c r="D53" s="1"/>
      <c r="E53" s="2">
        <v>43897</v>
      </c>
      <c r="F53" s="2">
        <v>43897</v>
      </c>
      <c r="G53" s="1" t="s">
        <v>28</v>
      </c>
      <c r="H53" s="2">
        <v>43911</v>
      </c>
      <c r="I53" s="1" t="s">
        <v>104</v>
      </c>
      <c r="J53" s="1">
        <v>-38.199002999999998</v>
      </c>
      <c r="K53" s="1">
        <v>144.31841800000001</v>
      </c>
    </row>
    <row r="54" spans="1:11" x14ac:dyDescent="0.25">
      <c r="A54" s="1" t="s">
        <v>29</v>
      </c>
      <c r="B54" s="1" t="s">
        <v>50</v>
      </c>
      <c r="C54" s="1" t="s">
        <v>49</v>
      </c>
      <c r="D54" s="1"/>
      <c r="E54" s="2">
        <v>43896</v>
      </c>
      <c r="F54" s="2">
        <v>43896</v>
      </c>
      <c r="G54" s="1" t="s">
        <v>32</v>
      </c>
      <c r="H54" s="2">
        <v>43910</v>
      </c>
      <c r="I54" s="1" t="s">
        <v>104</v>
      </c>
      <c r="J54" s="1">
        <v>-38.199002999999998</v>
      </c>
      <c r="K54" s="1">
        <v>144.31841800000001</v>
      </c>
    </row>
    <row r="55" spans="1:11" x14ac:dyDescent="0.25">
      <c r="A55" s="1" t="s">
        <v>27</v>
      </c>
      <c r="B55" s="1" t="s">
        <v>51</v>
      </c>
      <c r="C55" s="1" t="s">
        <v>52</v>
      </c>
      <c r="D55" s="1"/>
      <c r="E55" s="2">
        <v>43897</v>
      </c>
      <c r="F55" s="2">
        <v>43897</v>
      </c>
      <c r="G55" s="1" t="s">
        <v>28</v>
      </c>
      <c r="H55" s="2">
        <v>43911</v>
      </c>
      <c r="I55" s="1" t="s">
        <v>105</v>
      </c>
      <c r="J55" s="1">
        <v>-37.863344400000003</v>
      </c>
      <c r="K55" s="1">
        <v>145.08682759999999</v>
      </c>
    </row>
    <row r="56" spans="1:11" x14ac:dyDescent="0.25">
      <c r="A56" s="1" t="s">
        <v>29</v>
      </c>
      <c r="B56" s="1" t="s">
        <v>53</v>
      </c>
      <c r="C56" s="1" t="s">
        <v>54</v>
      </c>
      <c r="D56" s="1"/>
      <c r="E56" s="2">
        <v>43896</v>
      </c>
      <c r="F56" s="2">
        <v>43896</v>
      </c>
      <c r="G56" s="1" t="s">
        <v>32</v>
      </c>
      <c r="H56" s="2">
        <v>43910</v>
      </c>
      <c r="I56" s="1" t="s">
        <v>106</v>
      </c>
      <c r="J56" s="1">
        <v>-37.809265000000003</v>
      </c>
      <c r="K56" s="1">
        <v>144.99495099999999</v>
      </c>
    </row>
    <row r="57" spans="1:11" x14ac:dyDescent="0.25">
      <c r="A57" s="1" t="s">
        <v>29</v>
      </c>
      <c r="B57" s="1" t="s">
        <v>55</v>
      </c>
      <c r="C57" s="1" t="s">
        <v>56</v>
      </c>
      <c r="D57" s="1"/>
      <c r="E57" s="2">
        <v>43896</v>
      </c>
      <c r="F57" s="2">
        <v>43896</v>
      </c>
      <c r="G57" s="1" t="s">
        <v>32</v>
      </c>
      <c r="H57" s="2">
        <v>43910</v>
      </c>
      <c r="I57" s="1" t="s">
        <v>97</v>
      </c>
      <c r="J57" s="1">
        <v>-37.667110999999998</v>
      </c>
      <c r="K57" s="1">
        <v>144.83348079999999</v>
      </c>
    </row>
    <row r="58" spans="1:11" x14ac:dyDescent="0.25">
      <c r="A58" s="1" t="s">
        <v>57</v>
      </c>
      <c r="B58" s="1" t="s">
        <v>58</v>
      </c>
      <c r="C58" s="1" t="s">
        <v>59</v>
      </c>
      <c r="D58" s="1"/>
      <c r="E58" s="2">
        <v>43895</v>
      </c>
      <c r="F58" s="2">
        <v>43895</v>
      </c>
      <c r="G58" s="1" t="s">
        <v>60</v>
      </c>
      <c r="H58" s="2">
        <v>43909</v>
      </c>
      <c r="I58" s="1" t="s">
        <v>107</v>
      </c>
      <c r="J58" s="1">
        <v>-37.797809200000003</v>
      </c>
      <c r="K58" s="1">
        <v>144.96801239999999</v>
      </c>
    </row>
    <row r="59" spans="1:11" x14ac:dyDescent="0.25">
      <c r="A59" s="1" t="s">
        <v>57</v>
      </c>
      <c r="B59" s="1" t="s">
        <v>61</v>
      </c>
      <c r="C59" s="1" t="s">
        <v>62</v>
      </c>
      <c r="D59" s="1"/>
      <c r="E59" s="2">
        <v>43895</v>
      </c>
      <c r="F59" s="2">
        <v>43895</v>
      </c>
      <c r="G59" s="1" t="s">
        <v>60</v>
      </c>
      <c r="H59" s="2">
        <v>43909</v>
      </c>
      <c r="I59" s="1" t="s">
        <v>108</v>
      </c>
      <c r="J59" s="1">
        <v>-37.816394899999999</v>
      </c>
      <c r="K59" s="1">
        <v>144.9526066</v>
      </c>
    </row>
    <row r="60" spans="1:11" x14ac:dyDescent="0.25">
      <c r="A60" s="1" t="s">
        <v>57</v>
      </c>
      <c r="B60" s="1" t="s">
        <v>61</v>
      </c>
      <c r="C60" s="1" t="s">
        <v>62</v>
      </c>
      <c r="D60" s="1"/>
      <c r="E60" s="2">
        <v>43895</v>
      </c>
      <c r="F60" s="2">
        <v>43895</v>
      </c>
      <c r="G60" s="1" t="s">
        <v>60</v>
      </c>
      <c r="H60" s="2">
        <v>43909</v>
      </c>
      <c r="I60" s="1" t="s">
        <v>109</v>
      </c>
      <c r="J60" s="1">
        <v>-38.145009600000002</v>
      </c>
      <c r="K60" s="1">
        <v>144.35683760000001</v>
      </c>
    </row>
    <row r="61" spans="1:11" x14ac:dyDescent="0.25">
      <c r="A61" s="1" t="s">
        <v>63</v>
      </c>
      <c r="B61" s="1" t="s">
        <v>64</v>
      </c>
      <c r="C61" s="1" t="s">
        <v>65</v>
      </c>
      <c r="D61" s="1"/>
      <c r="E61" s="2">
        <v>43893</v>
      </c>
      <c r="F61" s="2">
        <v>43893</v>
      </c>
      <c r="G61" s="1" t="s">
        <v>66</v>
      </c>
      <c r="H61" s="2">
        <v>43907</v>
      </c>
      <c r="I61" s="1" t="s">
        <v>110</v>
      </c>
      <c r="J61" s="1">
        <v>-37.028215000000003</v>
      </c>
      <c r="K61" s="1">
        <v>145.14336</v>
      </c>
    </row>
    <row r="62" spans="1:11" x14ac:dyDescent="0.25">
      <c r="A62" s="1" t="s">
        <v>67</v>
      </c>
      <c r="B62" s="1" t="s">
        <v>68</v>
      </c>
      <c r="C62" s="1" t="s">
        <v>69</v>
      </c>
      <c r="D62" s="1"/>
      <c r="E62" s="2">
        <v>43893</v>
      </c>
      <c r="F62" s="2">
        <v>43893</v>
      </c>
      <c r="G62" s="1" t="s">
        <v>70</v>
      </c>
      <c r="H62" s="2">
        <v>43909</v>
      </c>
      <c r="I62" s="1" t="s">
        <v>111</v>
      </c>
      <c r="J62" s="1">
        <v>-37.720556999999999</v>
      </c>
      <c r="K62" s="1">
        <v>145.04823200000001</v>
      </c>
    </row>
    <row r="63" spans="1:11" x14ac:dyDescent="0.25">
      <c r="A63" s="1" t="s">
        <v>67</v>
      </c>
      <c r="B63" s="1" t="s">
        <v>68</v>
      </c>
      <c r="C63" s="1" t="s">
        <v>69</v>
      </c>
      <c r="D63" s="1"/>
      <c r="E63" s="2">
        <v>43894</v>
      </c>
      <c r="F63" s="2">
        <v>43893</v>
      </c>
      <c r="G63" s="1" t="s">
        <v>70</v>
      </c>
      <c r="H63" s="2">
        <v>43909</v>
      </c>
      <c r="I63" s="1" t="s">
        <v>111</v>
      </c>
      <c r="J63" s="1">
        <v>-37.720556999999999</v>
      </c>
      <c r="K63" s="1">
        <v>145.04823200000001</v>
      </c>
    </row>
    <row r="64" spans="1:11" x14ac:dyDescent="0.25">
      <c r="A64" s="1" t="s">
        <v>67</v>
      </c>
      <c r="B64" s="1" t="s">
        <v>68</v>
      </c>
      <c r="C64" s="1" t="s">
        <v>69</v>
      </c>
      <c r="D64" s="1"/>
      <c r="E64" s="2">
        <v>43895</v>
      </c>
      <c r="F64" s="2">
        <v>43893</v>
      </c>
      <c r="G64" s="1" t="s">
        <v>70</v>
      </c>
      <c r="H64" s="2">
        <v>43909</v>
      </c>
      <c r="I64" s="1" t="s">
        <v>111</v>
      </c>
      <c r="J64" s="1">
        <v>-37.720556999999999</v>
      </c>
      <c r="K64" s="1">
        <v>145.04823200000001</v>
      </c>
    </row>
    <row r="65" spans="1:11" x14ac:dyDescent="0.25">
      <c r="A65" s="1" t="s">
        <v>71</v>
      </c>
      <c r="B65" s="1" t="s">
        <v>72</v>
      </c>
      <c r="C65" s="1" t="s">
        <v>73</v>
      </c>
      <c r="D65" s="1"/>
      <c r="E65" s="2">
        <v>43892</v>
      </c>
      <c r="F65" s="2">
        <v>43892</v>
      </c>
      <c r="G65" s="1" t="s">
        <v>74</v>
      </c>
      <c r="H65" s="2">
        <v>43906</v>
      </c>
      <c r="I65" s="1" t="s">
        <v>97</v>
      </c>
      <c r="J65" s="1">
        <v>-37.667110999999998</v>
      </c>
      <c r="K65" s="1">
        <v>144.83348079999999</v>
      </c>
    </row>
    <row r="66" spans="1:11" x14ac:dyDescent="0.25">
      <c r="A66" s="1" t="s">
        <v>71</v>
      </c>
      <c r="B66" s="1" t="s">
        <v>61</v>
      </c>
      <c r="C66" s="1" t="s">
        <v>75</v>
      </c>
      <c r="D66" s="1"/>
      <c r="E66" s="2">
        <v>43892</v>
      </c>
      <c r="F66" s="2">
        <v>43892</v>
      </c>
      <c r="G66" s="1" t="s">
        <v>74</v>
      </c>
      <c r="H66" s="2">
        <v>43906</v>
      </c>
      <c r="I66" s="1" t="s">
        <v>109</v>
      </c>
      <c r="J66" s="1">
        <v>-38.145009600000002</v>
      </c>
      <c r="K66" s="1">
        <v>144.35683760000001</v>
      </c>
    </row>
    <row r="67" spans="1:11" x14ac:dyDescent="0.25">
      <c r="A67" s="1" t="s">
        <v>71</v>
      </c>
      <c r="B67" s="1" t="s">
        <v>61</v>
      </c>
      <c r="C67" s="1" t="s">
        <v>75</v>
      </c>
      <c r="D67" s="1"/>
      <c r="E67" s="2">
        <v>43892</v>
      </c>
      <c r="F67" s="2">
        <v>43892</v>
      </c>
      <c r="G67" s="1" t="s">
        <v>74</v>
      </c>
      <c r="H67" s="2">
        <v>43906</v>
      </c>
      <c r="I67" s="1" t="s">
        <v>108</v>
      </c>
      <c r="J67" s="1">
        <v>-37.816394899999999</v>
      </c>
      <c r="K67" s="1">
        <v>144.9526066</v>
      </c>
    </row>
    <row r="68" spans="1:11" x14ac:dyDescent="0.25">
      <c r="A68" s="1" t="s">
        <v>71</v>
      </c>
      <c r="B68" s="1" t="s">
        <v>76</v>
      </c>
      <c r="C68" s="1" t="s">
        <v>77</v>
      </c>
      <c r="D68" s="1"/>
      <c r="E68" s="2">
        <v>43892</v>
      </c>
      <c r="F68" s="2">
        <v>43892</v>
      </c>
      <c r="G68" s="1" t="s">
        <v>74</v>
      </c>
      <c r="H68" s="2">
        <v>43906</v>
      </c>
      <c r="I68" s="1" t="s">
        <v>108</v>
      </c>
      <c r="J68" s="1">
        <v>-37.816394899999999</v>
      </c>
      <c r="K68" s="1">
        <v>144.9526066</v>
      </c>
    </row>
    <row r="69" spans="1:11" x14ac:dyDescent="0.25">
      <c r="A69" s="1" t="s">
        <v>71</v>
      </c>
      <c r="B69" s="1" t="s">
        <v>76</v>
      </c>
      <c r="C69" s="1" t="s">
        <v>77</v>
      </c>
      <c r="D69" s="1"/>
      <c r="E69" s="2">
        <v>43892</v>
      </c>
      <c r="F69" s="2">
        <v>43892</v>
      </c>
      <c r="G69" s="1" t="s">
        <v>74</v>
      </c>
      <c r="H69" s="2">
        <v>43906</v>
      </c>
      <c r="I69" s="1" t="s">
        <v>112</v>
      </c>
      <c r="J69" s="1">
        <v>-37.826660799999999</v>
      </c>
      <c r="K69" s="1">
        <v>145.0587903</v>
      </c>
    </row>
    <row r="70" spans="1:11" x14ac:dyDescent="0.25">
      <c r="A70" s="1" t="s">
        <v>78</v>
      </c>
      <c r="B70" s="1" t="s">
        <v>79</v>
      </c>
      <c r="C70" s="1" t="s">
        <v>80</v>
      </c>
      <c r="D70" s="1"/>
      <c r="E70" s="2">
        <v>43892</v>
      </c>
      <c r="F70" s="2">
        <v>43892</v>
      </c>
      <c r="G70" s="1" t="s">
        <v>81</v>
      </c>
      <c r="H70" s="2">
        <v>43910</v>
      </c>
      <c r="I70" s="1" t="s">
        <v>113</v>
      </c>
      <c r="J70" s="1">
        <v>-37.848232000000003</v>
      </c>
      <c r="K70" s="1">
        <v>145.00550799999999</v>
      </c>
    </row>
    <row r="71" spans="1:11" x14ac:dyDescent="0.25">
      <c r="A71" s="1" t="s">
        <v>78</v>
      </c>
      <c r="B71" s="1" t="s">
        <v>79</v>
      </c>
      <c r="C71" s="1" t="s">
        <v>80</v>
      </c>
      <c r="D71" s="1"/>
      <c r="E71" s="2">
        <v>43893</v>
      </c>
      <c r="F71" s="2">
        <v>43892</v>
      </c>
      <c r="G71" s="1" t="s">
        <v>81</v>
      </c>
      <c r="H71" s="2">
        <v>43910</v>
      </c>
      <c r="I71" s="1" t="s">
        <v>113</v>
      </c>
      <c r="J71" s="1">
        <v>-37.848232000000003</v>
      </c>
      <c r="K71" s="1">
        <v>145.00550799999999</v>
      </c>
    </row>
    <row r="72" spans="1:11" x14ac:dyDescent="0.25">
      <c r="A72" s="1" t="s">
        <v>78</v>
      </c>
      <c r="B72" s="1" t="s">
        <v>79</v>
      </c>
      <c r="C72" s="1" t="s">
        <v>80</v>
      </c>
      <c r="D72" s="1"/>
      <c r="E72" s="2">
        <v>43894</v>
      </c>
      <c r="F72" s="2">
        <v>43892</v>
      </c>
      <c r="G72" s="1" t="s">
        <v>81</v>
      </c>
      <c r="H72" s="2">
        <v>43910</v>
      </c>
      <c r="I72" s="1" t="s">
        <v>113</v>
      </c>
      <c r="J72" s="1">
        <v>-37.848232000000003</v>
      </c>
      <c r="K72" s="1">
        <v>145.00550799999999</v>
      </c>
    </row>
    <row r="73" spans="1:11" x14ac:dyDescent="0.25">
      <c r="A73" s="1" t="s">
        <v>78</v>
      </c>
      <c r="B73" s="1" t="s">
        <v>79</v>
      </c>
      <c r="C73" s="1" t="s">
        <v>80</v>
      </c>
      <c r="D73" s="1"/>
      <c r="E73" s="2">
        <v>43895</v>
      </c>
      <c r="F73" s="2">
        <v>43892</v>
      </c>
      <c r="G73" s="1" t="s">
        <v>81</v>
      </c>
      <c r="H73" s="2">
        <v>43910</v>
      </c>
      <c r="I73" s="1" t="s">
        <v>113</v>
      </c>
      <c r="J73" s="1">
        <v>-37.848232000000003</v>
      </c>
      <c r="K73" s="1">
        <v>145.00550799999999</v>
      </c>
    </row>
    <row r="74" spans="1:11" x14ac:dyDescent="0.25">
      <c r="A74" s="1" t="s">
        <v>78</v>
      </c>
      <c r="B74" s="1" t="s">
        <v>79</v>
      </c>
      <c r="C74" s="1" t="s">
        <v>80</v>
      </c>
      <c r="D74" s="1"/>
      <c r="E74" s="2">
        <v>43896</v>
      </c>
      <c r="F74" s="2">
        <v>43892</v>
      </c>
      <c r="G74" s="1" t="s">
        <v>81</v>
      </c>
      <c r="H74" s="2">
        <v>43910</v>
      </c>
      <c r="I74" s="1" t="s">
        <v>113</v>
      </c>
      <c r="J74" s="1">
        <v>-37.848232000000003</v>
      </c>
      <c r="K74" s="1">
        <v>145.00550799999999</v>
      </c>
    </row>
    <row r="75" spans="1:11" x14ac:dyDescent="0.25">
      <c r="A75" s="1" t="s">
        <v>82</v>
      </c>
      <c r="B75" s="1" t="s">
        <v>83</v>
      </c>
      <c r="C75" s="1" t="s">
        <v>84</v>
      </c>
      <c r="D75" s="1"/>
      <c r="E75" s="2">
        <v>43890</v>
      </c>
      <c r="F75" s="2">
        <v>43890</v>
      </c>
      <c r="G75" s="1" t="s">
        <v>85</v>
      </c>
      <c r="H75" s="2">
        <v>43904</v>
      </c>
      <c r="I75" s="1" t="s">
        <v>97</v>
      </c>
      <c r="J75" s="1">
        <v>-37.667110999999998</v>
      </c>
      <c r="K75" s="1">
        <v>144.83348079999999</v>
      </c>
    </row>
    <row r="76" spans="1:11" x14ac:dyDescent="0.25">
      <c r="A76" s="1" t="s">
        <v>82</v>
      </c>
      <c r="B76" s="1" t="s">
        <v>86</v>
      </c>
      <c r="C76" s="1" t="s">
        <v>87</v>
      </c>
      <c r="D76" s="1"/>
      <c r="E76" s="2">
        <v>43890</v>
      </c>
      <c r="F76" s="2">
        <v>43890</v>
      </c>
      <c r="G76" s="1" t="s">
        <v>85</v>
      </c>
      <c r="H76" s="2">
        <v>43904</v>
      </c>
      <c r="I76" s="1" t="s">
        <v>97</v>
      </c>
      <c r="J76" s="1">
        <v>-37.667110999999998</v>
      </c>
      <c r="K76" s="1">
        <v>144.83348079999999</v>
      </c>
    </row>
    <row r="77" spans="1:11" x14ac:dyDescent="0.25">
      <c r="A77" s="1" t="s">
        <v>88</v>
      </c>
      <c r="B77" s="1" t="s">
        <v>89</v>
      </c>
      <c r="C77" s="1" t="s">
        <v>90</v>
      </c>
      <c r="D77" s="1"/>
      <c r="E77" s="2">
        <v>43889</v>
      </c>
      <c r="F77" s="2">
        <v>43889</v>
      </c>
      <c r="G77" s="1" t="s">
        <v>91</v>
      </c>
      <c r="H77" s="2">
        <v>43903</v>
      </c>
      <c r="I77" s="1" t="s">
        <v>97</v>
      </c>
      <c r="J77" s="1">
        <v>-37.667110999999998</v>
      </c>
      <c r="K77" s="1">
        <v>144.83348079999999</v>
      </c>
    </row>
  </sheetData>
  <phoneticPr fontId="3" type="noConversion"/>
  <hyperlinks>
    <hyperlink ref="D2" r:id="rId1" xr:uid="{749829C2-2E1C-42D9-B978-96E1CCA318A5}"/>
    <hyperlink ref="D3" r:id="rId2" xr:uid="{9EB7CEE6-1D1E-48D4-87EB-57F032D65C71}"/>
    <hyperlink ref="D4" r:id="rId3" xr:uid="{EF91E6F8-D448-4ABF-BE87-69045D0D09B3}"/>
    <hyperlink ref="D6" r:id="rId4" xr:uid="{B8A1B6A4-8FA6-453F-8542-0947FD20C1AB}"/>
    <hyperlink ref="D5" r:id="rId5" xr:uid="{5BCA6A45-2D51-40E1-9DA3-57732998A885}"/>
    <hyperlink ref="D36" r:id="rId6" xr:uid="{49D36FA6-49A9-46A7-BDB3-4B3E568A8A8E}"/>
    <hyperlink ref="D7" r:id="rId7" xr:uid="{8252F903-B065-4BC9-A575-0F1E14D9F779}"/>
    <hyperlink ref="D8" r:id="rId8" xr:uid="{EEB20ADD-9CCD-4FE2-BEDE-6B6FB9D9837C}"/>
    <hyperlink ref="D9" r:id="rId9" xr:uid="{83C38169-D3BA-4B88-9CBC-2BF2B1984E30}"/>
    <hyperlink ref="D10" r:id="rId10" xr:uid="{D1E1B5AD-0BD6-4F7E-9BE9-2B432345B906}"/>
    <hyperlink ref="D11" r:id="rId11" xr:uid="{26C9CDE1-683D-4037-942A-017DFA0431F9}"/>
    <hyperlink ref="D12:D23" r:id="rId12" display="https://www.dhhs.vic.gov.au/coronavirus-update-victoria-18-may-2020" xr:uid="{1BA5B038-A176-4CFB-ADCA-6896A4534263}"/>
    <hyperlink ref="D24" r:id="rId13" xr:uid="{4C8D6633-C8A6-44EE-ACC7-DECE853A3D83}"/>
    <hyperlink ref="D26" r:id="rId14" xr:uid="{DC3BAA78-7966-4BB2-9EFB-1F39DBE32ABB}"/>
    <hyperlink ref="D25" r:id="rId15" xr:uid="{5C3D9195-D37C-4437-9873-C8257F0DCE81}"/>
  </hyperlinks>
  <pageMargins left="0.7" right="0.7" top="0.75" bottom="0.75" header="0.3" footer="0.3"/>
  <pageSetup paperSize="9" orientation="portrait" r:id="rId16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 public exposure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2020-03-17T12:46:48Z</dcterms:created>
  <dcterms:modified xsi:type="dcterms:W3CDTF">2020-05-29T22:18:01Z</dcterms:modified>
</cp:coreProperties>
</file>