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341a969a4b880d/Desktop/"/>
    </mc:Choice>
  </mc:AlternateContent>
  <xr:revisionPtr revIDLastSave="0" documentId="8_{FDE8FA51-AA9F-4A0F-8363-664FACA687BE}" xr6:coauthVersionLast="47" xr6:coauthVersionMax="47" xr10:uidLastSave="{00000000-0000-0000-0000-000000000000}"/>
  <bookViews>
    <workbookView xWindow="-90" yWindow="-90" windowWidth="19380" windowHeight="10260" firstSheet="2" activeTab="4" xr2:uid="{00000000-000D-0000-FFFF-FFFF00000000}"/>
  </bookViews>
  <sheets>
    <sheet name="Category" sheetId="3" r:id="rId1"/>
    <sheet name="Sub Category" sheetId="5" r:id="rId2"/>
    <sheet name="Deadline" sheetId="8" r:id="rId3"/>
    <sheet name="Sheet8" sheetId="9" r:id="rId4"/>
    <sheet name="Sheet1" sheetId="10" r:id="rId5"/>
    <sheet name="Crowdfunding" sheetId="1" r:id="rId6"/>
  </sheets>
  <definedNames>
    <definedName name="_xlnm._FilterDatabase" localSheetId="5" hidden="1">Crowdfunding!$F$1:$F$1001</definedName>
  </definedName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<sst xmlns="http://schemas.openxmlformats.org/spreadsheetml/2006/main" count="7057" uniqueCount="2087">
  <si>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</si>
  <si>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</si>
  <si>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</si>
  <si>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</si>
  <si>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</si>
  <si>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</si>
  <si>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</si>
  <si>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</si>
  <si>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</si>
  <si>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</si>
  <si>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</si>
  <si>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</si>
  <si>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</si>
  <si>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</si>
  <si>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</si>
  <si>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</si>
  <si>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</si>
  <si>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</si>
  <si>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</si>
  <si>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</si>
  <si>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</si>
  <si>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</si>
  <si>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</si>
  <si>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</si>
  <si>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</si>
  <si>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</si>
  <si>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</si>
  <si>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</si>
  <si>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</si>
  <si>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</si>
  <si>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</si>
  <si>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</si>
  <si>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</si>
  <si>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</si>
  <si>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</si>
  <si>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</si>
  <si>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</si>
  <si>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</si>
  <si>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</si>
  <si>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</si>
  <si>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</si>
  <si>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</si>
  <si>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</si>
  <si>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</si>
  <si>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</si>
  <si>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</si>
  <si>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</si>
  <si>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</si>
  <si>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</si>
  <si>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</si>
  <si>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</si>
  <si>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</si>
  <si>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</si>
  <si>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</si>
  <si>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</si>
  <si>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</si>
  <si>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</si>
  <si>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</si>
  <si>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</si>
  <si>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</si>
  <si>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</si>
  <si>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</si>
  <si>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</si>
  <si>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</si>
  <si>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</si>
  <si>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</si>
  <si>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</si>
  <si>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</si>
  <si>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</si>
  <si>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</si>
  <si>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</si>
  <si>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</si>
  <si>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</si>
  <si>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</si>
  <si>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</si>
  <si>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</si>
  <si>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</si>
  <si>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</si>
  <si>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</si>
  <si>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</si>
  <si>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</si>
  <si>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</si>
  <si>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</si>
  <si>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</si>
  <si>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</si>
  <si>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</si>
  <si>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</si>
  <si>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</si>
  <si>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</si>
  <si>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</si>
  <si>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</si>
  <si>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</si>
  <si>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</si>
  <si>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</si>
  <si>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</si>
  <si>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</si>
  <si>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</si>
  <si>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</si>
  <si>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</si>
  <si>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</si>
  <si>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</si>
  <si>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</si>
  <si>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</si>
  <si>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</si>
  <si>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</si>
  <si>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</si>
  <si>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</si>
  <si>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</si>
  <si>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</si>
  <si>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</si>
  <si>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</si>
  <si>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</si>
  <si>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</si>
  <si>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</si>
  <si>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</si>
  <si>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</si>
  <si>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</si>
  <si>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</si>
  <si>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</si>
  <si>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</si>
  <si>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</si>
  <si>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</si>
  <si>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</si>
  <si>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</si>
  <si>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</si>
  <si>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</si>
  <si>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</si>
  <si>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</si>
  <si>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</si>
  <si>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</si>
  <si>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</si>
  <si>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</si>
  <si>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</si>
  <si>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</si>
  <si>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</si>
  <si>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</si>
  <si>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</si>
  <si>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</si>
  <si>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</si>
  <si>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</si>
  <si>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</si>
  <si>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</si>
  <si>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</si>
  <si>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</si>
  <si>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</si>
  <si>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</si>
  <si>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</si>
  <si>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</si>
  <si>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</si>
  <si>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</si>
  <si>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</si>
  <si>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</si>
  <si>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</si>
  <si>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</si>
  <si>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</si>
  <si>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</si>
  <si>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</si>
  <si>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</si>
  <si>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</si>
  <si>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</si>
  <si>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</si>
  <si>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</si>
  <si>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</si>
  <si>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</si>
  <si>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</si>
  <si>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</si>
  <si>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</si>
  <si>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</si>
  <si>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</si>
  <si>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</si>
  <si>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</si>
  <si>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</si>
  <si>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</si>
  <si>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</si>
  <si>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</si>
  <si>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</si>
  <si>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</si>
  <si>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</si>
  <si>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</si>
  <si>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</si>
  <si>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</si>
  <si>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</si>
  <si>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</si>
  <si>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</si>
  <si>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</si>
  <si>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</si>
  <si>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</si>
  <si>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</si>
  <si>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</si>
  <si>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</si>
  <si>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</si>
  <si>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</si>
  <si>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</si>
  <si>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</si>
  <si>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</si>
  <si>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</si>
  <si>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</si>
  <si>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</si>
  <si>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</si>
  <si>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</si>
  <si>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</si>
  <si>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</si>
  <si>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</si>
  <si>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</si>
  <si>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</si>
  <si>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</si>
  <si>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</si>
  <si>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</si>
  <si>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</si>
  <si>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</si>
  <si>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</si>
  <si>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</si>
  <si>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</si>
  <si>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</si>
  <si>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</si>
  <si>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</si>
  <si>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</si>
  <si>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</si>
  <si>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</si>
  <si>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</si>
  <si>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</si>
  <si>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</si>
  <si>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</si>
  <si>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</si>
  <si>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</si>
  <si>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</si>
  <si>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</si>
  <si>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</si>
  <si>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</si>
  <si>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</si>
  <si>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</si>
  <si>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</si>
  <si>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</si>
  <si>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</si>
  <si>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</si>
  <si>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</si>
  <si>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</si>
  <si>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</si>
  <si>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</si>
  <si>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</si>
  <si>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</si>
  <si>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</si>
  <si>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</si>
  <si>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</si>
  <si>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</si>
  <si>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</si>
  <si>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</si>
  <si>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</si>
  <si>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</si>
  <si>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</si>
  <si>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</si>
  <si>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</si>
  <si>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</si>
  <si>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</si>
  <si>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</si>
  <si>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</si>
  <si>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</si>
  <si>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</si>
  <si>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</si>
  <si>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</si>
  <si>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</si>
  <si>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</si>
  <si>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</si>
  <si>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</si>
  <si>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</si>
  <si>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</si>
  <si>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</si>
  <si>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</si>
  <si>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</si>
  <si>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</si>
  <si>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</si>
  <si>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</si>
  <si>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</si>
  <si>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</si>
  <si>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</si>
  <si>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</si>
  <si>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</si>
  <si>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</si>
  <si>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</si>
  <si>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</si>
  <si>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</si>
  <si>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</si>
  <si>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</si>
  <si>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</si>
  <si>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</si>
  <si>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</si>
  <si>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</si>
  <si>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</si>
  <si>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</si>
  <si>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</si>
  <si>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</si>
  <si>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</si>
  <si>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</si>
  <si>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</si>
  <si>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</si>
  <si>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</si>
  <si>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</si>
  <si>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</si>
  <si>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</si>
  <si>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</si>
  <si>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</si>
  <si>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</si>
  <si>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</si>
  <si>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</si>
  <si>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</si>
  <si>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</si>
  <si>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</si>
  <si>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</si>
  <si>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</si>
  <si>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</si>
  <si>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</si>
  <si>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</si>
  <si>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</si>
  <si>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</si>
  <si>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</si>
  <si>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</si>
  <si>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</si>
  <si>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</si>
  <si>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</si>
  <si>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</si>
  <si>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</si>
  <si>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</si>
  <si>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</si>
  <si>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</si>
  <si>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</si>
  <si>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</si>
  <si>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</si>
  <si>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</si>
  <si>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</si>
  <si>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</si>
  <si>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</si>
  <si>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</si>
  <si>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</si>
  <si>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</si>
  <si>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</si>
  <si>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</si>
  <si>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</si>
  <si>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</si>
  <si>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</si>
  <si>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</si>
  <si>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</si>
  <si>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</si>
  <si>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</si>
  <si>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</si>
  <si>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</si>
  <si>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</si>
  <si>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</si>
  <si>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</si>
  <si>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</si>
  <si>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</si>
  <si>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</si>
  <si>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</si>
  <si>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</si>
  <si>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</si>
  <si>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</si>
  <si>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</si>
  <si>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</si>
  <si>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</si>
  <si>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</si>
  <si>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</si>
  <si>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</si>
  <si>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</si>
  <si>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</si>
  <si>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</si>
  <si>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</si>
  <si>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</si>
  <si>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</si>
  <si>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</si>
  <si>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</si>
  <si>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</si>
  <si>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</si>
  <si>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</si>
  <si>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</si>
  <si>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</si>
  <si>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</si>
  <si>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</si>
  <si>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</si>
  <si>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</si>
  <si>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</si>
  <si>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</si>
  <si>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</si>
  <si>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</si>
  <si>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</si>
  <si>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</si>
  <si>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</si>
  <si>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</si>
  <si>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</si>
  <si>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</si>
  <si>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</si>
  <si>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</si>
  <si>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</si>
  <si>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</si>
  <si>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</si>
  <si>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</si>
  <si>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</si>
  <si>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</si>
  <si>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</si>
  <si>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</si>
  <si>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</si>
  <si>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</si>
  <si>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</si>
  <si>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</si>
  <si>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</si>
  <si>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</si>
  <si>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</si>
  <si>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</si>
  <si>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</si>
  <si>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</si>
  <si>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</si>
  <si>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</si>
  <si>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</si>
  <si>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</si>
  <si>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</si>
  <si>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</si>
  <si>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</si>
  <si>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</si>
  <si>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</si>
  <si>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</si>
  <si>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</si>
  <si>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</si>
  <si>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</si>
  <si>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</si>
  <si>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</si>
  <si>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</si>
  <si>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</si>
  <si>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</si>
  <si>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</si>
  <si>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</si>
  <si>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</si>
  <si>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</si>
  <si>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</si>
  <si>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</si>
  <si>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</si>
  <si>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</si>
  <si>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</si>
  <si>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</si>
  <si>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</si>
  <si>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</si>
  <si>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</si>
  <si>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</si>
  <si>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</si>
  <si>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</si>
  <si>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</si>
  <si>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</si>
  <si>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</si>
  <si>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</si>
  <si>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</si>
  <si>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</si>
  <si>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</si>
  <si>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</si>
  <si>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</si>
  <si>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</si>
  <si>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</si>
  <si>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</si>
  <si>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</si>
  <si>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</si>
  <si>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</si>
  <si>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</si>
  <si>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</si>
  <si>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</si>
  <si>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</si>
  <si>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</si>
  <si>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</si>
  <si>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</si>
  <si>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</si>
  <si>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</si>
  <si>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</si>
  <si>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</si>
  <si>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</si>
  <si>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</si>
  <si>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</si>
  <si>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</si>
  <si>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</si>
  <si>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</si>
  <si>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</si>
  <si>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</si>
  <si>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</si>
  <si>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</si>
  <si>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</si>
  <si>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</si>
  <si>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</si>
  <si>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</si>
  <si>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</si>
  <si>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</si>
  <si>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</si>
  <si>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</si>
  <si>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</si>
  <si>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</si>
  <si>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</si>
  <si>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</si>
  <si>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</si>
  <si>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</si>
  <si>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</si>
  <si>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</si>
  <si>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</si>
  <si>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</si>
  <si>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</si>
  <si>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</si>
  <si>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</si>
  <si>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</si>
  <si>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</si>
  <si>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</si>
  <si>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</si>
  <si>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</si>
  <si>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</si>
  <si>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</si>
  <si>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</si>
  <si>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</si>
  <si>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</si>
  <si>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</si>
  <si>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</si>
  <si>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</si>
  <si>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</si>
  <si>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</si>
  <si>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</si>
  <si>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</si>
  <si>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</si>
  <si>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</si>
  <si>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</si>
  <si>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</si>
  <si>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</si>
  <si>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</si>
  <si>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</si>
  <si>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</si>
  <si>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</si>
  <si>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</si>
  <si>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</si>
  <si>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</si>
  <si>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</si>
  <si>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</si>
  <si>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</si>
  <si>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</si>
  <si>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</si>
  <si>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</si>
  <si>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</si>
  <si>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</si>
  <si>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</si>
  <si>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</si>
  <si>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</si>
  <si>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</si>
  <si>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</si>
  <si>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</si>
  <si>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</si>
  <si>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</si>
  <si>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</si>
  <si>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</si>
  <si>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</si>
  <si>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</si>
  <si>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</si>
  <si>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</si>
  <si>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</si>
  <si>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</si>
  <si>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</si>
  <si>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</si>
  <si>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</si>
  <si>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</si>
  <si>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</si>
  <si>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</si>
  <si>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</si>
  <si>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</si>
  <si>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</si>
  <si>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</si>
  <si>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</si>
  <si>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</si>
  <si>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</si>
  <si>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</si>
  <si>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</si>
  <si>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</si>
  <si>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</si>
  <si>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</si>
  <si>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</si>
  <si>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</si>
  <si>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</si>
  <si>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</si>
  <si>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</si>
  <si>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</si>
  <si>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</si>
  <si>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</si>
  <si>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</si>
  <si>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</si>
  <si>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</si>
  <si>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</si>
  <si>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</si>
  <si>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</si>
  <si>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</si>
  <si>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</si>
  <si>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</si>
  <si>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</si>
  <si>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</si>
  <si>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</si>
  <si>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</si>
  <si>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</si>
  <si>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</si>
  <si>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</si>
  <si>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</si>
  <si>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</si>
  <si>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</si>
  <si>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</si>
  <si>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</si>
  <si>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</si>
  <si>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</si>
  <si>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</si>
  <si>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</si>
  <si>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</si>
  <si>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</si>
  <si>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</si>
  <si>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</si>
  <si>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</si>
  <si>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</si>
  <si>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</si>
  <si>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</si>
  <si>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</si>
  <si>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</si>
  <si>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</si>
  <si>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</si>
  <si>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</si>
  <si>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</si>
  <si>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</si>
  <si>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</si>
  <si>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</si>
  <si>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</si>
  <si>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</si>
  <si>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</si>
  <si>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</si>
  <si>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</si>
  <si>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</si>
  <si>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</si>
  <si>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</si>
  <si>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</si>
  <si>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</si>
  <si>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</si>
  <si>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</si>
  <si>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</si>
  <si>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</si>
  <si>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</si>
  <si>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</si>
  <si>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</si>
  <si>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</si>
  <si>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</si>
  <si>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</si>
  <si>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</si>
  <si>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</si>
  <si>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</si>
  <si>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</si>
  <si>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</si>
  <si>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</si>
  <si>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</si>
  <si>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</si>
  <si>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</si>
  <si>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</si>
  <si>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</si>
  <si>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</si>
  <si>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</si>
  <si>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</si>
  <si>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</si>
  <si>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</si>
  <si>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</si>
  <si>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</si>
  <si>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</si>
  <si>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</si>
  <si>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</si>
  <si>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</si>
  <si>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</si>
  <si>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</si>
  <si>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</si>
  <si>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</si>
  <si>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</si>
  <si>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</si>
  <si>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</si>
  <si>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</si>
  <si>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</si>
  <si>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</si>
  <si>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</si>
  <si>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</si>
  <si>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</si>
  <si>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</si>
  <si>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</si>
  <si>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</si>
  <si>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</si>
  <si>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</si>
  <si>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</si>
  <si>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</si>
  <si>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</si>
  <si>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</si>
  <si>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</si>
  <si>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</si>
  <si>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</si>
  <si>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</si>
  <si>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</si>
  <si>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</si>
  <si>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</si>
  <si>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</si>
  <si>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</si>
  <si>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</si>
  <si>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</si>
  <si>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</si>
  <si>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</si>
  <si>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</si>
  <si>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</si>
  <si>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</si>
  <si>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</si>
  <si>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</si>
  <si>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</si>
  <si>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</si>
  <si>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</si>
  <si>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</si>
  <si>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</si>
  <si>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</si>
  <si>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</si>
  <si>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</si>
  <si>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</si>
  <si>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</si>
  <si>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</si>
  <si>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</si>
  <si>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</si>
  <si>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</si>
  <si>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</si>
  <si>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</si>
  <si>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</si>
  <si>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</si>
  <si>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</si>
  <si>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</si>
  <si>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</si>
  <si>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</si>
  <si>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</si>
  <si>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</si>
  <si>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</si>
  <si>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</si>
  <si>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</si>
  <si>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</si>
  <si>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</si>
  <si>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</si>
  <si>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</si>
  <si>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</si>
  <si>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</si>
  <si>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</si>
  <si>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</si>
  <si>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</si>
  <si>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</si>
  <si>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</si>
  <si>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</si>
  <si>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</si>
  <si>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</si>
  <si>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</si>
  <si>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</si>
  <si>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</si>
  <si>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</si>
  <si>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</si>
  <si>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</si>
  <si>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</si>
  <si>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</si>
  <si>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</si>
  <si>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</si>
  <si>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</si>
  <si>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</si>
  <si>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</si>
  <si>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</si>
  <si>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</si>
  <si>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</si>
  <si>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</si>
  <si>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</si>
  <si>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</si>
  <si>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</si>
  <si>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</si>
  <si>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</si>
  <si>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</si>
  <si>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</si>
  <si>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</si>
  <si>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</si>
  <si>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</si>
  <si>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</si>
  <si>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</si>
  <si>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</si>
  <si>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</si>
  <si>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</si>
  <si>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</si>
  <si>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</si>
  <si>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</si>
  <si>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</si>
  <si>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</si>
  <si>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</si>
  <si>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</si>
  <si>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</si>
  <si>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</si>
  <si>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</si>
  <si>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</si>
  <si>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</si>
  <si>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</si>
  <si>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</si>
  <si>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</si>
  <si>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</si>
  <si>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</si>
  <si>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</si>
  <si>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</si>
  <si>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</si>
  <si>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</si>
  <si>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</si>
  <si>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</si>
  <si>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</si>
  <si>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</si>
  <si>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</si>
  <si>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</si>
  <si>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</si>
  <si>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</si>
  <si>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</si>
  <si>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</si>
  <si>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</si>
  <si>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</si>
  <si>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</si>
  <si>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</si>
  <si>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</si>
  <si>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</si>
  <si>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</si>
  <si>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</si>
  <si>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</si>
  <si>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</si>
  <si>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</si>
  <si>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</si>
  <si>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</si>
  <si>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</si>
  <si>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</si>
  <si>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</si>
  <si>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</si>
  <si>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</si>
  <si>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</si>
  <si>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</si>
  <si>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</si>
  <si>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</si>
  <si>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</si>
  <si>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</si>
  <si>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</si>
  <si>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</si>
  <si>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</si>
  <si>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</si>
  <si>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</si>
  <si>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</si>
  <si>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</si>
  <si>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</si>
  <si>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</si>
  <si>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</si>
  <si>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</si>
  <si>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</si>
  <si>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</si>
  <si>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</si>
  <si>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</si>
  <si>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</si>
  <si>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</si>
  <si>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</si>
  <si>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</si>
  <si>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</si>
  <si>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</si>
  <si>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</si>
  <si>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</si>
  <si>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</si>
  <si>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</si>
  <si>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</si>
  <si>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</si>
  <si>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</si>
  <si>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</si>
  <si>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</si>
  <si>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</si>
  <si>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</si>
  <si>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</si>
  <si>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</si>
  <si>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</si>
  <si>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</si>
  <si>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</si>
  <si>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</si>
  <si>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</si>
  <si>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</si>
  <si>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</si>
  <si>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</si>
  <si>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</si>
  <si>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</si>
  <si>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</si>
  <si>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</si>
  <si>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</si>
  <si>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</si>
  <si>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</si>
  <si>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</si>
  <si>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</si>
  <si>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</si>
  <si>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</si>
  <si>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</si>
  <si>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</si>
  <si>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</si>
  <si>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</si>
  <si>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</si>
  <si>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</si>
  <si>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</si>
  <si>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</si>
  <si>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</si>
  <si>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</si>
  <si>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</si>
  <si>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</si>
  <si>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</si>
  <si>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</si>
  <si>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</si>
  <si>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</si>
  <si>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</si>
  <si>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</si>
  <si>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</si>
  <si>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</si>
  <si>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</si>
  <si>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</si>
  <si>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</si>
  <si>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</si>
  <si>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</si>
  <si>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</si>
  <si>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</si>
  <si>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</si>
  <si>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</si>
  <si>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</si>
  <si>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</si>
  <si>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</si>
  <si>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</si>
  <si>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</si>
  <si>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</si>
  <si>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</si>
  <si>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</si>
  <si>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</si>
  <si>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</si>
  <si>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</si>
  <si>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</si>
  <si>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</si>
  <si>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</si>
  <si>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</si>
  <si>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</si>
  <si>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</si>
  <si>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</si>
  <si>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</si>
  <si>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</si>
  <si>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</si>
  <si>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</si>
  <si>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</si>
  <si>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</si>
  <si>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</si>
  <si>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</si>
  <si>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</si>
  <si>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</si>
  <si>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</si>
  <si>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</si>
  <si>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</si>
  <si>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</si>
  <si>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</si>
  <si>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</si>
  <si>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</si>
  <si>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</si>
  <si>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</si>
  <si>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</si>
  <si>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</si>
  <si>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</si>
  <si>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</si>
  <si>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</si>
  <si>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</si>
  <si>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</si>
  <si>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</si>
  <si>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</si>
  <si>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</si>
  <si>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</si>
  <si>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</si>
  <si>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</si>
  <si>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</si>
  <si>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</si>
  <si>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</si>
  <si>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</si>
  <si>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</si>
  <si>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</si>
  <si>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</si>
  <si>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</si>
  <si>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</si>
  <si>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</si>
  <si>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</si>
  <si>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</si>
  <si>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</si>
  <si>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</si>
  <si>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</si>
  <si>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</si>
  <si>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</si>
  <si>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</si>
  <si>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</si>
  <si>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</si>
  <si>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</si>
  <si>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</si>
  <si>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</si>
  <si>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</si>
  <si>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</si>
  <si>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</si>
  <si>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</si>
  <si>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</si>
  <si>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</si>
  <si>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</si>
  <si>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</si>
  <si>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</si>
  <si>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</si>
  <si>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</si>
  <si>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</si>
  <si>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</si>
  <si>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</si>
  <si>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</si>
  <si>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</si>
  <si>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</si>
  <si>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</si>
  <si>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</si>
  <si>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</si>
  <si>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</si>
  <si>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</si>
  <si>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</si>
  <si>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</si>
  <si>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</si>
  <si>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</si>
  <si>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</si>
  <si>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</si>
  <si>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</si>
  <si>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</si>
  <si>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</si>
  <si>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</si>
  <si>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</si>
  <si>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</si>
  <si>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</si>
  <si>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</si>
  <si>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</si>
  <si>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</si>
  <si>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</si>
  <si>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</si>
  <si>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</si>
  <si>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</si>
  <si>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</si>
  <si>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</si>
  <si>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</si>
  <si>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</si>
  <si>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</si>
  <si>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</si>
  <si>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</si>
  <si>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</si>
  <si>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</si>
  <si>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</si>
  <si>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</si>
  <si>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</si>
  <si>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</si>
  <si>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</si>
  <si>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</si>
  <si>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</si>
  <si>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</si>
  <si>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</si>
  <si>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</si>
  <si>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</si>
  <si>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</si>
  <si>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</si>
  <si>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</si>
  <si>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</si>
  <si>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</si>
  <si>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</si>
  <si>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</si>
  <si>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</si>
  <si>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</si>
  <si>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</si>
  <si>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</si>
  <si>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</si>
  <si>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</si>
  <si>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</si>
  <si>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</si>
  <si>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</si>
  <si>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</si>
  <si>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</si>
  <si>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</si>
  <si>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</si>
  <si>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</si>
  <si>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</si>
  <si>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</si>
  <si>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</si>
  <si>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</si>
  <si>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</si>
  <si>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</si>
  <si>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</si>
  <si>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</si>
  <si>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</si>
  <si>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</si>
  <si>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</si>
  <si>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</si>
  <si>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</si>
  <si>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</si>
  <si>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</si>
  <si>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</si>
  <si>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</si>
  <si>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</si>
  <si>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</si>
  <si>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</si>
  <si>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</si>
  <si>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</si>
  <si>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</si>
  <si>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</si>
  <si>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</si>
  <si>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</si>
  <si>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</si>
  <si>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</si>
  <si>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</si>
  <si>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</si>
  <si>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</si>
  <si>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</si>
  <si>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</si>
  <si>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</si>
  <si>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</si>
  <si>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</si>
  <si>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</si>
  <si>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</si>
  <si>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</si>
  <si>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</si>
  <si>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</si>
  <si>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</si>
  <si>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</si>
  <si>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</si>
  <si>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</si>
  <si>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</si>
  <si>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</si>
  <si>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</si>
  <si>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</si>
  <si>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</si>
  <si>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</si>
  <si>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</si>
  <si>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</si>
  <si>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</si>
  <si>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</si>
  <si>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</si>
  <si>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</si>
  <si>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</si>
  <si>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</si>
  <si>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</si>
  <si>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</si>
  <si>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</si>
  <si>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</si>
  <si>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</si>
  <si>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</si>
  <si>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</si>
  <si>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</si>
  <si>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</si>
  <si>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</si>
  <si>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</si>
  <si>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</si>
  <si>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</si>
  <si>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</si>
  <si>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</si>
  <si>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</si>
  <si>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</si>
  <si>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</si>
  <si>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</si>
  <si>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</si>
  <si>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</si>
  <si>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</si>
  <si>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</si>
  <si>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</si>
  <si>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</si>
  <si>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</si>
  <si>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</si>
  <si>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</si>
  <si>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</si>
  <si>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</si>
  <si>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</si>
  <si>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</si>
  <si>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</si>
  <si>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</si>
  <si>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</si>
  <si>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</si>
  <si>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</si>
  <si>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</si>
  <si>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</si>
  <si>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</si>
  <si>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</si>
  <si>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</si>
  <si>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</si>
  <si>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</si>
  <si>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</si>
  <si>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</si>
  <si>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</si>
  <si>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</si>
  <si>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</si>
  <si>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</si>
  <si>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</si>
  <si>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</si>
  <si>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</si>
  <si>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</si>
  <si>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</si>
  <si>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</si>
  <si>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</si>
  <si>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</si>
  <si>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</si>
  <si>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</si>
  <si>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</si>
  <si>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</si>
  <si>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</si>
  <si>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</si>
  <si>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</si>
  <si>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</si>
  <si>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</si>
  <si>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</si>
  <si>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</si>
  <si>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</si>
  <si>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</si>
  <si>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</si>
  <si>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</si>
  <si>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</si>
  <si>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</si>
  <si>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</si>
  <si>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</si>
  <si>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</si>
  <si>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</si>
  <si>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</si>
  <si>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</si>
  <si>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</si>
  <si>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</si>
  <si>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</si>
  <si>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</si>
  <si>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</si>
  <si>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</si>
  <si>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</si>
  <si>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</si>
  <si>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</si>
  <si>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</si>
  <si>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</si>
  <si>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</si>
  <si>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</si>
  <si>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</si>
  <si>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</si>
  <si>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</si>
  <si>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</si>
  <si>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</si>
  <si>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</si>
  <si>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</si>
  <si>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</si>
  <si>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</si>
  <si>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</si>
  <si>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</si>
  <si>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</si>
  <si>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</si>
  <si>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</si>
  <si>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</si>
  <si>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</si>
  <si>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</si>
  <si>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</si>
  <si>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</si>
  <si>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</si>
  <si>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</si>
  <si>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</si>
  <si>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</si>
  <si>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</si>
  <si>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</si>
  <si>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</si>
  <si>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</si>
  <si>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</si>
  <si>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</si>
  <si>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</si>
  <si>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</si>
  <si>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</si>
  <si>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</si>
  <si>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</si>
  <si>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</si>
  <si>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</si>
  <si>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</si>
  <si>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</si>
  <si>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</si>
  <si>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</si>
  <si>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</si>
  <si>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</si>
  <si>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</si>
  <si>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</si>
  <si>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</si>
  <si>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</si>
  <si>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</si>
  <si>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</si>
  <si>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</si>
  <si>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</si>
  <si>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</si>
  <si>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</si>
  <si>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</si>
  <si>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</si>
  <si>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</si>
  <si>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</si>
  <si>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</si>
  <si>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</si>
  <si>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</si>
  <si>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</si>
  <si>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</si>
  <si>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</si>
  <si>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</si>
  <si>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</si>
  <si>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</si>
  <si>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</si>
  <si>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</si>
  <si>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</si>
  <si>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</si>
  <si>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</si>
  <si>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</si>
  <si>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</si>
  <si>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</si>
  <si>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</si>
  <si>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</si>
  <si>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</si>
  <si>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</si>
  <si>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</si>
  <si>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</si>
  <si>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</si>
  <si>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</si>
  <si>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</si>
  <si>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</si>
  <si>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</si>
  <si>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</si>
  <si>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</si>
  <si>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</si>
  <si>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</si>
  <si>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</si>
  <si>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</si>
  <si>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</si>
  <si>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</si>
  <si>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</si>
  <si>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</si>
  <si>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</si>
  <si>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</si>
  <si>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</si>
  <si>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</si>
  <si>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</si>
  <si>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</si>
  <si>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</si>
  <si>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</si>
  <si>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</si>
  <si>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</si>
  <si>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</si>
  <si>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</si>
  <si>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</si>
  <si>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</si>
  <si>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</si>
  <si>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</si>
  <si>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</si>
  <si>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</si>
  <si>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</si>
  <si>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</si>
  <si>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</si>
  <si>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</si>
  <si>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</si>
  <si>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</si>
  <si>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</si>
  <si>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</si>
  <si>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</si>
  <si>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</si>
  <si>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</si>
  <si>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</si>
  <si>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</si>
  <si>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</si>
  <si>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</si>
  <si>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</si>
  <si>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</si>
  <si>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</si>
  <si>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</si>
  <si>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</si>
  <si>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</si>
  <si>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</si>
  <si>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</si>
  <si>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</si>
  <si>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</si>
  <si>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</si>
  <si>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</si>
  <si>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</si>
  <si>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</si>
  <si>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</si>
  <si>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</si>
  <si>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</si>
  <si>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</si>
  <si>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</si>
  <si>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</si>
  <si>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</si>
  <si>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</si>
  <si>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</si>
  <si>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</si>
  <si>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</si>
  <si>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</si>
  <si>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</si>
  <si>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</si>
  <si>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</si>
  <si>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</si>
  <si>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</si>
  <si>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</si>
  <si>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</si>
  <si>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</si>
  <si>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</si>
  <si>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</si>
  <si>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</si>
  <si>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</si>
  <si>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</si>
  <si>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</si>
  <si>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</si>
  <si>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</si>
  <si>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</si>
  <si>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</si>
  <si>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</si>
  <si>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</si>
  <si>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</si>
  <si>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</si>
  <si>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</si>
  <si>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</si>
  <si>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</si>
  <si>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</si>
  <si>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</si>
  <si>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</si>
  <si>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</si>
  <si>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</si>
  <si>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</si>
  <si>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</si>
  <si>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</si>
  <si>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</si>
  <si>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</si>
  <si>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</si>
  <si>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</si>
  <si>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</si>
  <si>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</si>
  <si>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</si>
  <si>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</si>
  <si>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</si>
  <si>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</si>
  <si>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</si>
  <si>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</si>
  <si>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</si>
  <si>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</si>
  <si>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</si>
  <si>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</si>
  <si>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</si>
  <si>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</si>
  <si>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</si>
  <si>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</si>
  <si>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</si>
  <si>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</si>
  <si>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</si>
  <si>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</si>
  <si>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</si>
  <si>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</si>
  <si>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</si>
  <si>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</si>
  <si>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</si>
  <si>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</si>
  <si>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</si>
  <si>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</si>
  <si>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</si>
  <si>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</si>
  <si>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</si>
  <si>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</si>
  <si>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</si>
  <si>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</si>
  <si>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</si>
  <si>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</si>
  <si>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</si>
  <si>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</si>
  <si>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</si>
  <si>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</si>
  <si>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</si>
  <si>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</si>
  <si>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</si>
  <si>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</si>
  <si>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</si>
  <si>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</si>
  <si>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</si>
  <si>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</si>
  <si>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</si>
  <si>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</si>
  <si>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</si>
  <si>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</si>
  <si>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</si>
  <si>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</si>
  <si>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</si>
  <si>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</si>
  <si>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</si>
  <si>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</si>
  <si>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</si>
  <si>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</si>
  <si>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</si>
  <si>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</si>
  <si>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</si>
  <si>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</si>
  <si>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</si>
  <si>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</si>
  <si>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</si>
  <si>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</si>
  <si>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</si>
  <si>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</si>
  <si>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</si>
  <si>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</si>
  <si>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</si>
  <si>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</si>
  <si>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</si>
  <si>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</si>
  <si>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</si>
  <si>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</si>
  <si>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</si>
  <si>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</si>
  <si>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</si>
  <si>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</si>
  <si>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</si>
  <si>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</si>
  <si>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</si>
  <si>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</si>
  <si>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</si>
  <si>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</si>
  <si>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</si>
  <si>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</si>
  <si>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</si>
  <si>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</si>
  <si>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</si>
  <si>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</si>
  <si>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</si>
  <si>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</si>
  <si>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</si>
  <si>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</si>
  <si>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</si>
  <si>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</si>
  <si>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</si>
  <si>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</si>
  <si>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</si>
  <si>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</si>
  <si>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</si>
  <si>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</si>
  <si>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</si>
  <si>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</si>
  <si>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</si>
  <si>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</si>
  <si>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</si>
  <si>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</si>
  <si>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</si>
  <si>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</si>
  <si>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</si>
  <si>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</si>
  <si>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</si>
  <si>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</si>
  <si>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</si>
  <si>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</si>
  <si>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</si>
  <si>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</si>
  <si>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</si>
  <si>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</si>
  <si>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</si>
  <si>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</si>
  <si>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</si>
  <si>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</si>
  <si>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</si>
  <si>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</si>
  <si>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</si>
  <si>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</si>
  <si>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</si>
  <si>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</si>
  <si>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</si>
  <si>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</si>
  <si>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</si>
  <si>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</si>
  <si>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</si>
  <si>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</si>
  <si>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</si>
  <si>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</si>
  <si>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</si>
  <si>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</si>
  <si>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</si>
  <si>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</si>
  <si>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</si>
  <si>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</si>
  <si>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</si>
  <si>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</si>
  <si>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</si>
  <si>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</si>
  <si>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</si>
  <si>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</si>
  <si>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</si>
  <si>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</si>
  <si>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</si>
  <si>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</si>
  <si>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</si>
  <si>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</si>
  <si>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</si>
  <si>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</si>
  <si>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</si>
  <si>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</si>
  <si>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</si>
  <si>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</si>
  <si>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</si>
  <si>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</si>
  <si>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</si>
  <si>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</si>
  <si>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</si>
  <si>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</si>
  <si>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</si>
  <si>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</si>
  <si>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</si>
  <si>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</si>
  <si>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</si>
  <si>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</si>
  <si>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</si>
  <si>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</si>
  <si>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</si>
  <si>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</si>
  <si>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</si>
  <si>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</si>
  <si>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</si>
  <si>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</si>
  <si>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</si>
  <si>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</si>
  <si>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</si>
  <si>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</si>
  <si>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</si>
  <si>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</si>
  <si>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</si>
  <si>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</si>
  <si>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</si>
  <si>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</si>
  <si>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</si>
  <si>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</si>
  <si>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</si>
  <si>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</si>
  <si>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</si>
  <si>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</si>
  <si>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</si>
  <si>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</si>
  <si>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</si>
  <si>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</si>
  <si>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</si>
  <si>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</si>
  <si>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</si>
  <si>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</si>
  <si>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</si>
  <si>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</si>
  <si>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</si>
  <si>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</si>
  <si>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</si>
  <si>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</si>
  <si>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</si>
  <si>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</si>
  <si>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</si>
  <si>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</si>
  <si>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</si>
  <si>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</si>
  <si>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</si>
  <si>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</si>
  <si>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</si>
  <si>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</si>
  <si>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</si>
  <si>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</si>
  <si>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</si>
  <si>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</si>
  <si>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</si>
  <si>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</si>
  <si>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</si>
  <si>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</si>
  <si>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</si>
  <si>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</si>
  <si>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</si>
  <si>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</si>
  <si>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</si>
  <si>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</si>
  <si>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</si>
  <si>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</si>
  <si>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</si>
  <si>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</si>
  <si>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</si>
  <si>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</si>
  <si>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</si>
  <si>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</si>
  <si>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</si>
  <si>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</si>
  <si>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</si>
  <si>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</si>
  <si>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</si>
  <si>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</si>
  <si>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</si>
  <si>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</si>
  <si>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</si>
  <si>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</si>
  <si>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</si>
  <si>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</si>
  <si>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</si>
  <si>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</si>
  <si>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</si>
  <si>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</si>
  <si>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</si>
  <si>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</si>
  <si>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</si>
  <si>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</si>
  <si>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</si>
  <si>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</si>
  <si>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</si>
  <si>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</si>
  <si>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</si>
  <si>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</si>
  <si>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</si>
  <si>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</si>
  <si>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</si>
  <si>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</si>
  <si>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</si>
  <si>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</si>
  <si>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</si>
  <si>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</si>
  <si>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</si>
  <si>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</si>
  <si>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</si>
  <si>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</si>
  <si>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</si>
  <si>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</si>
  <si>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</si>
  <si>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</si>
  <si>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</si>
  <si>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</si>
  <si>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</si>
  <si>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</si>
  <si>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</si>
  <si>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</si>
  <si>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</si>
  <si>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</si>
  <si>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</si>
  <si>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</si>
  <si>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</si>
  <si>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</si>
  <si>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</si>
  <si>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</si>
  <si>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</si>
  <si>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</si>
  <si>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</si>
  <si>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</si>
  <si>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</si>
  <si>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</si>
  <si>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</si>
  <si>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</si>
  <si>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</si>
  <si>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</si>
  <si>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</si>
  <si>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</si>
  <si>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</si>
  <si>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</si>
  <si>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</si>
  <si>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</si>
  <si>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</si>
  <si>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</si>
  <si>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</si>
  <si>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</si>
  <si>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</si>
  <si>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</si>
  <si>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</si>
  <si>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</si>
  <si>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</si>
  <si>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</si>
  <si>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</si>
  <si>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</si>
  <si>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</si>
  <si>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</si>
  <si>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</si>
  <si>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</si>
  <si>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</si>
  <si>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</si>
  <si>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</si>
  <si>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</si>
  <si>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</si>
  <si>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</si>
  <si>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</si>
  <si>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</si>
  <si>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</si>
  <si>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</si>
  <si>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</si>
  <si>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</si>
  <si>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</si>
  <si>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</si>
  <si>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</si>
  <si>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</si>
  <si>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</si>
  <si>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</si>
  <si>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</si>
  <si>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</si>
  <si>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</si>
  <si>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</si>
  <si>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</si>
  <si>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</si>
  <si>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</si>
  <si>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</si>
  <si>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</si>
  <si>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</si>
  <si>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</si>
  <si>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</si>
  <si>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</si>
  <si>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</si>
  <si>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</si>
  <si>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</si>
  <si>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</si>
  <si>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</si>
  <si>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</si>
  <si>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</si>
  <si>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</si>
  <si>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</si>
  <si>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</si>
  <si>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</si>
  <si>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</si>
  <si>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</si>
  <si>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</si>
  <si>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</si>
  <si>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</si>
  <si>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</si>
  <si>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</si>
  <si>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</si>
  <si>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</si>
  <si>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</si>
  <si>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</si>
  <si>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</si>
  <si>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</si>
  <si>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</si>
  <si>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</si>
  <si>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</si>
  <si>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</si>
  <si>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</si>
  <si>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</si>
  <si>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</si>
  <si>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</si>
  <si>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</si>
  <si>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</si>
  <si>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</si>
  <si>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</si>
  <si>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</si>
  <si>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</si>
  <si>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</si>
  <si>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</si>
  <si>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</si>
  <si>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</si>
  <si>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</si>
  <si>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</si>
  <si>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</si>
  <si>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</si>
  <si>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</si>
  <si>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</si>
  <si>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</si>
  <si>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</si>
  <si>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</si>
  <si>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</si>
  <si>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</si>
  <si>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</si>
  <si>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</si>
  <si>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</si>
  <si>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</si>
  <si>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</si>
  <si>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</si>
  <si>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</si>
  <si>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</si>
  <si>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</si>
  <si>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</si>
  <si>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</si>
  <si>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</si>
  <si>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</si>
  <si>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</si>
  <si>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</si>
  <si>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</si>
  <si>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</si>
  <si>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</si>
  <si>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</si>
  <si>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</si>
  <si>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</si>
  <si>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</si>
  <si>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</si>
  <si>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</si>
  <si>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</si>
  <si>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</si>
  <si>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</si>
  <si>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</si>
  <si>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</si>
  <si>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</si>
  <si>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</si>
  <si>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</si>
  <si>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</si>
  <si>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</si>
  <si>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</si>
  <si>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</si>
  <si>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</si>
  <si>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</si>
  <si>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</si>
  <si>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</si>
  <si>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</si>
  <si>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</si>
  <si>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</si>
  <si>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</si>
  <si>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</si>
  <si>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</si>
  <si>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</si>
  <si>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</si>
  <si>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</si>
  <si>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</si>
  <si>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</si>
  <si>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</si>
  <si>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</si>
  <si>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</si>
  <si>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</si>
  <si>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</si>
  <si>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</si>
  <si>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</si>
  <si>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</si>
  <si>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</si>
  <si>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</si>
  <si>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</si>
  <si>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</si>
  <si>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</si>
  <si>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</si>
  <si>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</si>
  <si>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</si>
  <si>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</si>
  <si>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</si>
  <si>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</si>
  <si>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</si>
  <si>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</si>
  <si>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</si>
  <si>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</si>
  <si>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</si>
  <si>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</si>
  <si>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</si>
  <si>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</si>
  <si>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</si>
  <si>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</si>
  <si>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</si>
  <si>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</si>
  <si>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</si>
  <si>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</si>
  <si>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</si>
  <si>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</si>
  <si>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</si>
  <si>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</si>
  <si>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</si>
  <si>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</si>
  <si>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</si>
  <si>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</si>
  <si>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</si>
  <si>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</si>
  <si>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</si>
  <si>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</si>
  <si>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</si>
  <si>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</si>
  <si>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</si>
  <si>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</si>
  <si>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</si>
  <si>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</si>
  <si>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</si>
  <si>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</si>
  <si>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</si>
  <si>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</si>
  <si>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</si>
  <si>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</si>
  <si>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</si>
  <si>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</si>
  <si>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</si>
  <si>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</si>
  <si>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</si>
  <si>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</si>
  <si>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</si>
  <si>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</si>
  <si>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</si>
  <si>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</si>
  <si>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</si>
  <si>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</si>
  <si>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</si>
  <si>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</si>
  <si>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</si>
  <si>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</si>
  <si>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</si>
  <si>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</si>
  <si>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</si>
  <si>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</si>
  <si>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</si>
  <si>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</si>
  <si>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</si>
  <si>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</si>
  <si>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</si>
  <si>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</si>
  <si>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</si>
  <si>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</si>
  <si>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</si>
  <si>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</si>
  <si>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</si>
  <si>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</si>
  <si>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</si>
  <si>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</si>
  <si>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</si>
  <si>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</si>
  <si>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</si>
  <si>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</si>
  <si>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</si>
  <si>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</si>
  <si>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</si>
  <si>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</si>
  <si>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</si>
  <si>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</si>
  <si>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</si>
  <si>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</si>
  <si>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</si>
  <si>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</si>
  <si>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</si>
  <si>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</si>
  <si>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</si>
  <si>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</si>
  <si>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</si>
  <si>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</si>
  <si>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</si>
  <si>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</si>
  <si>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</si>
  <si>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</si>
  <si>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</si>
  <si>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</si>
  <si>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</si>
  <si>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</si>
  <si>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</si>
  <si>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</si>
  <si>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</si>
  <si>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</si>
  <si>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</si>
  <si>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</si>
  <si>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</si>
  <si>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</si>
  <si>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</si>
  <si>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</si>
  <si>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</si>
  <si>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</si>
  <si>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</si>
  <si>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</si>
  <si>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</si>
  <si>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</si>
  <si>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</si>
  <si>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</si>
  <si>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</si>
  <si>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</si>
  <si>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</si>
  <si>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</si>
  <si>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</si>
  <si>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</si>
  <si>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</si>
  <si>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</si>
  <si>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</si>
  <si>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</si>
  <si>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</si>
  <si>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</si>
  <si>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</si>
  <si>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</si>
  <si>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</si>
  <si>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</si>
  <si>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</si>
  <si>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</si>
  <si>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</si>
  <si>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</si>
  <si>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</si>
  <si>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</si>
  <si>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</si>
  <si>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</si>
  <si>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</si>
  <si>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</si>
  <si>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</si>
  <si>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</si>
  <si>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</si>
  <si>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</si>
  <si>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</si>
  <si>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</si>
  <si>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</si>
  <si>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</si>
  <si>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</si>
  <si>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</si>
  <si>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</si>
  <si>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</si>
  <si>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</si>
  <si>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</si>
  <si>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</si>
  <si>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</si>
  <si>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</si>
  <si>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</si>
  <si>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</si>
  <si>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</si>
  <si>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</si>
  <si>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Column Labels</t>
  </si>
  <si>
    <t>(blank)</t>
  </si>
  <si>
    <t>Grand Total</t>
  </si>
  <si>
    <t>Row Labels</t>
  </si>
  <si>
    <t>(All)</t>
  </si>
  <si>
    <t>food/</t>
  </si>
  <si>
    <t>Count of outcome</t>
  </si>
  <si>
    <t xml:space="preserve">Date Created Conversion </t>
  </si>
  <si>
    <t xml:space="preserve">Date Ended Conversion </t>
  </si>
  <si>
    <t>Sum of goal</t>
  </si>
  <si>
    <t>Sum of pledged</t>
  </si>
  <si>
    <t>Average:</t>
  </si>
  <si>
    <t>Average</t>
  </si>
  <si>
    <t>Median</t>
  </si>
  <si>
    <t>Mode</t>
  </si>
  <si>
    <t>Max</t>
  </si>
  <si>
    <t>Var</t>
  </si>
  <si>
    <t xml:space="preserve">  	1</t>
  </si>
  <si>
    <t>Median:</t>
  </si>
  <si>
    <t xml:space="preserve">      85, 80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</si>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</sst>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0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Challenge2.xlsx]Category!PivotTable2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Category!$B$5:$B$16</c:f>
              <c:numCache>
                <c:formatCode>General</c:formatCode>
                <c:ptCount val="11"/>
                <c:pt idx="0">
                  <c:v>11</c:v>
                </c:pt>
                <c:pt idx="1">
                  <c:v>4</c:v>
                </c:pt>
                <c:pt idx="3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3-4FCC-858A-ED0D763AB27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Category!$C$5:$C$16</c:f>
              <c:numCache>
                <c:formatCode>General</c:formatCode>
                <c:ptCount val="11"/>
                <c:pt idx="0">
                  <c:v>60</c:v>
                </c:pt>
                <c:pt idx="1">
                  <c:v>19</c:v>
                </c:pt>
                <c:pt idx="2">
                  <c:v>1</c:v>
                </c:pt>
                <c:pt idx="3">
                  <c:v>23</c:v>
                </c:pt>
                <c:pt idx="5">
                  <c:v>66</c:v>
                </c:pt>
                <c:pt idx="6">
                  <c:v>11</c:v>
                </c:pt>
                <c:pt idx="7">
                  <c:v>24</c:v>
                </c:pt>
                <c:pt idx="8">
                  <c:v>28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3-4FCC-858A-ED0D763AB27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Category!$D$5:$D$16</c:f>
              <c:numCache>
                <c:formatCode>General</c:formatCode>
                <c:ptCount val="11"/>
                <c:pt idx="0">
                  <c:v>5</c:v>
                </c:pt>
                <c:pt idx="3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3-4FCC-858A-ED0D763AB27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Category!$E$5:$E$16</c:f>
              <c:numCache>
                <c:formatCode>General</c:formatCode>
                <c:ptCount val="11"/>
                <c:pt idx="0">
                  <c:v>102</c:v>
                </c:pt>
                <c:pt idx="1">
                  <c:v>22</c:v>
                </c:pt>
                <c:pt idx="3">
                  <c:v>21</c:v>
                </c:pt>
                <c:pt idx="4">
                  <c:v>4</c:v>
                </c:pt>
                <c:pt idx="5">
                  <c:v>99</c:v>
                </c:pt>
                <c:pt idx="6">
                  <c:v>26</c:v>
                </c:pt>
                <c:pt idx="7">
                  <c:v>40</c:v>
                </c:pt>
                <c:pt idx="8">
                  <c:v>64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3-4FCC-858A-ED0D763AB27F}"/>
            </c:ext>
          </c:extLst>
        </c:ser>
        <c:ser>
          <c:idx val="4"/>
          <c:order val="4"/>
          <c:tx>
            <c:strRef>
              <c:f>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Category!$F$5:$F$16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043-4FCC-858A-ED0D763A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24463"/>
        <c:axId val="354873407"/>
      </c:areaChart>
      <c:catAx>
        <c:axId val="68462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3407"/>
        <c:crosses val="autoZero"/>
        <c:auto val="1"/>
        <c:lblAlgn val="ctr"/>
        <c:lblOffset val="100"/>
        <c:noMultiLvlLbl val="0"/>
      </c:catAx>
      <c:valAx>
        <c:axId val="3548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2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Challenge2.xlsx]Category!PivotTable2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Category!$B$5:$B$16</c:f>
              <c:numCache>
                <c:formatCode>General</c:formatCode>
                <c:ptCount val="11"/>
                <c:pt idx="0">
                  <c:v>11</c:v>
                </c:pt>
                <c:pt idx="1">
                  <c:v>4</c:v>
                </c:pt>
                <c:pt idx="3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C-4EE7-AC2D-FF045EEA607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Category!$C$5:$C$16</c:f>
              <c:numCache>
                <c:formatCode>General</c:formatCode>
                <c:ptCount val="11"/>
                <c:pt idx="0">
                  <c:v>60</c:v>
                </c:pt>
                <c:pt idx="1">
                  <c:v>19</c:v>
                </c:pt>
                <c:pt idx="2">
                  <c:v>1</c:v>
                </c:pt>
                <c:pt idx="3">
                  <c:v>23</c:v>
                </c:pt>
                <c:pt idx="5">
                  <c:v>66</c:v>
                </c:pt>
                <c:pt idx="6">
                  <c:v>11</c:v>
                </c:pt>
                <c:pt idx="7">
                  <c:v>24</c:v>
                </c:pt>
                <c:pt idx="8">
                  <c:v>28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EE7-AC2D-FF045EEA607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Category!$D$5:$D$16</c:f>
              <c:numCache>
                <c:formatCode>General</c:formatCode>
                <c:ptCount val="11"/>
                <c:pt idx="0">
                  <c:v>5</c:v>
                </c:pt>
                <c:pt idx="3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C-4EE7-AC2D-FF045EEA607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Category!$E$5:$E$16</c:f>
              <c:numCache>
                <c:formatCode>General</c:formatCode>
                <c:ptCount val="11"/>
                <c:pt idx="0">
                  <c:v>102</c:v>
                </c:pt>
                <c:pt idx="1">
                  <c:v>22</c:v>
                </c:pt>
                <c:pt idx="3">
                  <c:v>21</c:v>
                </c:pt>
                <c:pt idx="4">
                  <c:v>4</c:v>
                </c:pt>
                <c:pt idx="5">
                  <c:v>99</c:v>
                </c:pt>
                <c:pt idx="6">
                  <c:v>26</c:v>
                </c:pt>
                <c:pt idx="7">
                  <c:v>40</c:v>
                </c:pt>
                <c:pt idx="8">
                  <c:v>64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C-4EE7-AC2D-FF045EEA607E}"/>
            </c:ext>
          </c:extLst>
        </c:ser>
        <c:ser>
          <c:idx val="4"/>
          <c:order val="4"/>
          <c:tx>
            <c:strRef>
              <c:f>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Category!$F$5:$F$16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DEC-4EE7-AC2D-FF045EEA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96671"/>
        <c:axId val="39272367"/>
      </c:barChart>
      <c:catAx>
        <c:axId val="368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367"/>
        <c:crosses val="autoZero"/>
        <c:auto val="1"/>
        <c:lblAlgn val="ctr"/>
        <c:lblOffset val="100"/>
        <c:noMultiLvlLbl val="0"/>
      </c:catAx>
      <c:valAx>
        <c:axId val="392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Challenge2.xlsx]Sub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4238-9B80-97FA6534DBBF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C-4238-9B80-97FA6534DBBF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C-4238-9B80-97FA6534DBBF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C-4238-9B80-97FA6534DBBF}"/>
            </c:ext>
          </c:extLst>
        </c:ser>
        <c:ser>
          <c:idx val="4"/>
          <c:order val="4"/>
          <c:tx>
            <c:strRef>
              <c:f>'Sub 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CCC-4238-9B80-97FA6534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85631"/>
        <c:axId val="39251535"/>
      </c:barChart>
      <c:catAx>
        <c:axId val="36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1535"/>
        <c:crosses val="autoZero"/>
        <c:auto val="1"/>
        <c:lblAlgn val="ctr"/>
        <c:lblOffset val="100"/>
        <c:noMultiLvlLbl val="0"/>
      </c:catAx>
      <c:valAx>
        <c:axId val="392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Challenge2.xlsx]Sheet8!PivotTable7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Sum of pledged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Sheet8!$B$5:$B$16</c:f>
              <c:numCache>
                <c:formatCode>General</c:formatCode>
                <c:ptCount val="11"/>
                <c:pt idx="0">
                  <c:v>7510076</c:v>
                </c:pt>
                <c:pt idx="1">
                  <c:v>1735179</c:v>
                </c:pt>
                <c:pt idx="2">
                  <c:v>0</c:v>
                </c:pt>
                <c:pt idx="3">
                  <c:v>2015817</c:v>
                </c:pt>
                <c:pt idx="4">
                  <c:v>36176</c:v>
                </c:pt>
                <c:pt idx="5">
                  <c:v>7480097</c:v>
                </c:pt>
                <c:pt idx="6">
                  <c:v>1223931</c:v>
                </c:pt>
                <c:pt idx="7">
                  <c:v>3149827</c:v>
                </c:pt>
                <c:pt idx="8">
                  <c:v>3833725</c:v>
                </c:pt>
                <c:pt idx="9">
                  <c:v>15763227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2B-494E-84F9-B923659E784F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Sum of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Sheet8!$A$5:$A$16</c:f>
              <c:strCache>
                <c:ptCount val="11"/>
                <c:pt idx="0">
                  <c:v>film &amp; video</c:v>
                </c:pt>
                <c:pt idx="1">
                  <c:v>food</c:v>
                </c:pt>
                <c:pt idx="2">
                  <c:v>food/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  <c:pt idx="10">
                  <c:v>(blank)</c:v>
                </c:pt>
              </c:strCache>
            </c:strRef>
          </c:cat>
          <c:val>
            <c:numRef>
              <c:f>Sheet8!$C$5:$C$16</c:f>
              <c:numCache>
                <c:formatCode>General</c:formatCode>
                <c:ptCount val="11"/>
                <c:pt idx="0">
                  <c:v>8744700</c:v>
                </c:pt>
                <c:pt idx="1">
                  <c:v>1921200</c:v>
                </c:pt>
                <c:pt idx="2">
                  <c:v>100</c:v>
                </c:pt>
                <c:pt idx="3">
                  <c:v>2858000</c:v>
                </c:pt>
                <c:pt idx="4">
                  <c:v>25700</c:v>
                </c:pt>
                <c:pt idx="5">
                  <c:v>7026300</c:v>
                </c:pt>
                <c:pt idx="6">
                  <c:v>1351700</c:v>
                </c:pt>
                <c:pt idx="7">
                  <c:v>3240100</c:v>
                </c:pt>
                <c:pt idx="8">
                  <c:v>3177400</c:v>
                </c:pt>
                <c:pt idx="9">
                  <c:v>15637900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B-494E-84F9-B923659E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24079"/>
        <c:axId val="723523759"/>
      </c:lineChart>
      <c:catAx>
        <c:axId val="7113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23759"/>
        <c:crosses val="autoZero"/>
        <c:auto val="1"/>
        <c:lblAlgn val="ctr"/>
        <c:lblOffset val="100"/>
        <c:noMultiLvlLbl val="0"/>
      </c:catAx>
      <c:valAx>
        <c:axId val="723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Average:</c:v>
                </c:pt>
                <c:pt idx="1">
                  <c:v>Median</c:v>
                </c:pt>
                <c:pt idx="2">
                  <c:v>Mode</c:v>
                </c:pt>
                <c:pt idx="3">
                  <c:v>Max</c:v>
                </c:pt>
                <c:pt idx="4">
                  <c:v>Var</c:v>
                </c:pt>
                <c:pt idx="5">
                  <c:v>STD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585.61500000000001</c:v>
                </c:pt>
                <c:pt idx="1">
                  <c:v>114.5</c:v>
                </c:pt>
                <c:pt idx="2">
                  <c:v>0</c:v>
                </c:pt>
                <c:pt idx="3">
                  <c:v>6080</c:v>
                </c:pt>
                <c:pt idx="4">
                  <c:v>213164</c:v>
                </c:pt>
                <c:pt idx="5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B94-9D29-88718FFA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178816"/>
        <c:axId val="1283399520"/>
      </c:barChart>
      <c:catAx>
        <c:axId val="8571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99520"/>
        <c:crosses val="autoZero"/>
        <c:auto val="1"/>
        <c:lblAlgn val="ctr"/>
        <c:lblOffset val="100"/>
        <c:noMultiLvlLbl val="0"/>
      </c:catAx>
      <c:valAx>
        <c:axId val="12833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Sheet1!$L$2:$L$8</c:f>
              <c:strCache>
                <c:ptCount val="7"/>
                <c:pt idx="1">
                  <c:v>Average</c:v>
                </c:pt>
                <c:pt idx="2">
                  <c:v>Median:</c:v>
                </c:pt>
                <c:pt idx="3">
                  <c:v>Mode</c:v>
                </c:pt>
                <c:pt idx="4">
                  <c:v>Max</c:v>
                </c:pt>
                <c:pt idx="5">
                  <c:v>Var</c:v>
                </c:pt>
                <c:pt idx="6">
                  <c:v>STD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1">
                  <c:v>851.14599999999996</c:v>
                </c:pt>
                <c:pt idx="2">
                  <c:v>201</c:v>
                </c:pt>
                <c:pt idx="3">
                  <c:v>0</c:v>
                </c:pt>
                <c:pt idx="4">
                  <c:v>7295</c:v>
                </c:pt>
                <c:pt idx="5">
                  <c:v>480898</c:v>
                </c:pt>
                <c:pt idx="6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F-497D-BDE9-C8ABD999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36592"/>
        <c:axId val="1283394064"/>
      </c:barChart>
      <c:catAx>
        <c:axId val="7514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94064"/>
        <c:crosses val="autoZero"/>
        <c:auto val="1"/>
        <c:lblAlgn val="ctr"/>
        <c:lblOffset val="100"/>
        <c:noMultiLvlLbl val="0"/>
      </c:catAx>
      <c:valAx>
        <c:axId val="1283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144461</xdr:colOff>
      <xdr:row>4</xdr:row>
      <xdr:rowOff>0</xdr:rowOff>
    </xdr:from>
    <xdr:to>
      <xdr:col>19</xdr:col>
      <xdr:colOff>276224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F5A8B-DA9C-90BC-F17C-F8662A7B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144461</xdr:colOff>
      <xdr:row>4</xdr:row>
      <xdr:rowOff>0</xdr:rowOff>
    </xdr:from>
    <xdr:to>
      <xdr:col>19</xdr:col>
      <xdr:colOff>371474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7B905-3F14-72BD-4AC2-23D4E86D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344487</xdr:colOff>
      <xdr:row>11</xdr:row>
      <xdr:rowOff>0</xdr:rowOff>
    </xdr:from>
    <xdr:to>
      <xdr:col>18</xdr:col>
      <xdr:colOff>315912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17C2C-BAB8-5139-F490-8274BBD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914401</xdr:colOff>
      <xdr:row>4</xdr:row>
      <xdr:rowOff>47624</xdr:rowOff>
    </xdr:from>
    <xdr:to>
      <xdr:col>12</xdr:col>
      <xdr:colOff>438150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76EB5-ED05-E2D2-B38A-2FA645EF1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444501</xdr:colOff>
      <xdr:row>11</xdr:row>
      <xdr:rowOff>165099</xdr:rowOff>
    </xdr:from>
    <xdr:to>
      <xdr:col>8</xdr:col>
      <xdr:colOff>2324101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1730-A981-1EF2-5613-207060AC7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455612</xdr:colOff>
      <xdr:row>10</xdr:row>
      <xdr:rowOff>28575</xdr:rowOff>
    </xdr:from>
    <xdr:to>
      <xdr:col>19</xdr:col>
      <xdr:colOff>404812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7A154-29DE-B4DE-010B-6B568A4DF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C" refreshedDate="45207.840659953705" createdVersion="8" refreshedVersion="8" minRefreshableVersion="3" recordCount="1001" xr:uid="{50AD5E3D-7284-468C-B0B2-69DC0A64255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Average Donation" numFmtId="0">
      <sharedItems containsString="0" containsBlank="1" containsNumber="1" minValue="0" maxValue="113.17073170731707"/>
    </cacheField>
    <cacheField name="Parent Category " numFmtId="0">
      <sharedItems containsBlank="1" count="11">
        <s v="food/"/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C" refreshedDate="45208.696156712962" createdVersion="8" refreshedVersion="8" minRefreshableVersion="3" recordCount="1001" xr:uid="{73E0D523-2E7A-4006-94E5-67EA72F0686D}">
  <cacheSource type="worksheet">
    <worksheetSource ref="F1:G1048576" sheet="Crowdfunding"/>
  </cacheSource>
  <cacheFields count="2">
    <cacheField name="outcome" numFmtId="0">
      <sharedItems containsBlank="1"/>
    </cacheField>
    <cacheField name="backers_count" numFmtId="0">
      <sharedItems containsString="0" containsBlank="1" containsNumber="1" containsInteger="1" minValue="0" maxValue="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x v="0"/>
    <x v="0"/>
    <x v="0"/>
    <b v="0"/>
    <b v="0"/>
    <x v="0"/>
    <x v="0"/>
    <n v="0"/>
    <x v="0"/>
    <x v="0"/>
  </r>
  <r>
    <n v="1"/>
    <x v="1"/>
    <s v="Managed bottom-line architecture"/>
    <n v="1400"/>
    <n v="14560"/>
    <x v="1"/>
    <n v="158"/>
    <x v="1"/>
    <x v="1"/>
    <x v="1"/>
    <x v="1"/>
    <b v="0"/>
    <b v="1"/>
    <x v="1"/>
    <x v="1"/>
    <n v="92.151898734177209"/>
    <x v="1"/>
    <x v="1"/>
  </r>
  <r>
    <n v="2"/>
    <x v="2"/>
    <s v="Function-based leadingedge pricing structure"/>
    <n v="108400"/>
    <n v="142523"/>
    <x v="1"/>
    <n v="1425"/>
    <x v="2"/>
    <x v="2"/>
    <x v="2"/>
    <x v="2"/>
    <b v="0"/>
    <b v="0"/>
    <x v="2"/>
    <x v="2"/>
    <n v="100.01614035087719"/>
    <x v="2"/>
    <x v="2"/>
  </r>
  <r>
    <n v="3"/>
    <x v="3"/>
    <s v="Vision-oriented fresh-thinking conglomeration"/>
    <n v="4200"/>
    <n v="2477"/>
    <x v="0"/>
    <n v="24"/>
    <x v="1"/>
    <x v="1"/>
    <x v="3"/>
    <x v="3"/>
    <b v="0"/>
    <b v="0"/>
    <x v="1"/>
    <x v="3"/>
    <n v="103.20833333333333"/>
    <x v="1"/>
    <x v="1"/>
  </r>
  <r>
    <n v="4"/>
    <x v="4"/>
    <s v="Proactive foreground core"/>
    <n v="7600"/>
    <n v="5265"/>
    <x v="0"/>
    <n v="53"/>
    <x v="1"/>
    <x v="1"/>
    <x v="4"/>
    <x v="4"/>
    <b v="0"/>
    <b v="0"/>
    <x v="3"/>
    <x v="4"/>
    <n v="99.339622641509436"/>
    <x v="3"/>
    <x v="3"/>
  </r>
  <r>
    <n v="5"/>
    <x v="5"/>
    <s v="Open-source optimizing database"/>
    <n v="7600"/>
    <n v="13195"/>
    <x v="1"/>
    <n v="174"/>
    <x v="3"/>
    <x v="3"/>
    <x v="5"/>
    <x v="5"/>
    <b v="0"/>
    <b v="0"/>
    <x v="3"/>
    <x v="5"/>
    <n v="75.833333333333329"/>
    <x v="3"/>
    <x v="3"/>
  </r>
  <r>
    <n v="6"/>
    <x v="6"/>
    <s v="Operative upward-trending algorithm"/>
    <n v="5200"/>
    <n v="1090"/>
    <x v="0"/>
    <n v="18"/>
    <x v="4"/>
    <x v="4"/>
    <x v="6"/>
    <x v="6"/>
    <b v="0"/>
    <b v="0"/>
    <x v="4"/>
    <x v="6"/>
    <n v="60.555555555555557"/>
    <x v="4"/>
    <x v="4"/>
  </r>
  <r>
    <n v="7"/>
    <x v="7"/>
    <s v="Centralized cohesive challenge"/>
    <n v="4500"/>
    <n v="14741"/>
    <x v="1"/>
    <n v="227"/>
    <x v="3"/>
    <x v="3"/>
    <x v="7"/>
    <x v="7"/>
    <b v="0"/>
    <b v="0"/>
    <x v="3"/>
    <x v="7"/>
    <n v="64.93832599118943"/>
    <x v="3"/>
    <x v="3"/>
  </r>
  <r>
    <n v="8"/>
    <x v="8"/>
    <s v="Exclusive attitude-oriented intranet"/>
    <n v="110100"/>
    <n v="21946"/>
    <x v="2"/>
    <n v="708"/>
    <x v="3"/>
    <x v="3"/>
    <x v="8"/>
    <x v="8"/>
    <b v="0"/>
    <b v="0"/>
    <x v="3"/>
    <x v="8"/>
    <n v="30.997175141242938"/>
    <x v="3"/>
    <x v="3"/>
  </r>
  <r>
    <n v="9"/>
    <x v="9"/>
    <s v="Open-source fresh-thinking model"/>
    <n v="6200"/>
    <n v="3208"/>
    <x v="0"/>
    <n v="44"/>
    <x v="1"/>
    <x v="1"/>
    <x v="9"/>
    <x v="9"/>
    <b v="0"/>
    <b v="0"/>
    <x v="5"/>
    <x v="9"/>
    <n v="72.909090909090907"/>
    <x v="1"/>
    <x v="5"/>
  </r>
  <r>
    <n v="10"/>
    <x v="10"/>
    <s v="Monitored empowering installation"/>
    <n v="5200"/>
    <n v="13838"/>
    <x v="1"/>
    <n v="220"/>
    <x v="1"/>
    <x v="1"/>
    <x v="10"/>
    <x v="10"/>
    <b v="0"/>
    <b v="0"/>
    <x v="6"/>
    <x v="10"/>
    <n v="62.9"/>
    <x v="4"/>
    <x v="6"/>
  </r>
  <r>
    <n v="11"/>
    <x v="11"/>
    <s v="Grass-roots zero administration system engine"/>
    <n v="6300"/>
    <n v="3030"/>
    <x v="0"/>
    <n v="27"/>
    <x v="1"/>
    <x v="1"/>
    <x v="11"/>
    <x v="11"/>
    <b v="0"/>
    <b v="1"/>
    <x v="3"/>
    <x v="11"/>
    <n v="112.22222222222223"/>
    <x v="3"/>
    <x v="3"/>
  </r>
  <r>
    <n v="12"/>
    <x v="12"/>
    <s v="Assimilated hybrid intranet"/>
    <n v="6300"/>
    <n v="5629"/>
    <x v="0"/>
    <n v="55"/>
    <x v="1"/>
    <x v="1"/>
    <x v="12"/>
    <x v="12"/>
    <b v="0"/>
    <b v="0"/>
    <x v="6"/>
    <x v="12"/>
    <n v="102.34545454545454"/>
    <x v="4"/>
    <x v="6"/>
  </r>
  <r>
    <n v="13"/>
    <x v="13"/>
    <s v="Multi-tiered directional open architecture"/>
    <n v="4200"/>
    <n v="10295"/>
    <x v="1"/>
    <n v="98"/>
    <x v="1"/>
    <x v="1"/>
    <x v="13"/>
    <x v="13"/>
    <b v="0"/>
    <b v="0"/>
    <x v="7"/>
    <x v="13"/>
    <n v="105.05102040816327"/>
    <x v="1"/>
    <x v="7"/>
  </r>
  <r>
    <n v="14"/>
    <x v="14"/>
    <s v="Cloned directional synergy"/>
    <n v="28200"/>
    <n v="18829"/>
    <x v="0"/>
    <n v="200"/>
    <x v="1"/>
    <x v="1"/>
    <x v="14"/>
    <x v="14"/>
    <b v="0"/>
    <b v="0"/>
    <x v="7"/>
    <x v="14"/>
    <n v="94.144999999999996"/>
    <x v="1"/>
    <x v="7"/>
  </r>
  <r>
    <n v="15"/>
    <x v="15"/>
    <s v="Extended eco-centric pricing structure"/>
    <n v="81200"/>
    <n v="38414"/>
    <x v="0"/>
    <n v="452"/>
    <x v="1"/>
    <x v="1"/>
    <x v="15"/>
    <x v="15"/>
    <b v="0"/>
    <b v="0"/>
    <x v="8"/>
    <x v="15"/>
    <n v="84.986725663716811"/>
    <x v="2"/>
    <x v="8"/>
  </r>
  <r>
    <n v="16"/>
    <x v="16"/>
    <s v="Cross-platform systemic adapter"/>
    <n v="1700"/>
    <n v="11041"/>
    <x v="1"/>
    <n v="100"/>
    <x v="1"/>
    <x v="1"/>
    <x v="16"/>
    <x v="16"/>
    <b v="0"/>
    <b v="0"/>
    <x v="9"/>
    <x v="16"/>
    <n v="110.41"/>
    <x v="5"/>
    <x v="9"/>
  </r>
  <r>
    <n v="17"/>
    <x v="17"/>
    <s v="Seamless 4thgeneration methodology"/>
    <n v="84600"/>
    <n v="134845"/>
    <x v="1"/>
    <n v="1249"/>
    <x v="1"/>
    <x v="1"/>
    <x v="17"/>
    <x v="17"/>
    <b v="0"/>
    <b v="0"/>
    <x v="10"/>
    <x v="17"/>
    <n v="107.96236989591674"/>
    <x v="4"/>
    <x v="10"/>
  </r>
  <r>
    <n v="18"/>
    <x v="18"/>
    <s v="Exclusive needs-based adapter"/>
    <n v="9100"/>
    <n v="6089"/>
    <x v="3"/>
    <n v="135"/>
    <x v="1"/>
    <x v="1"/>
    <x v="18"/>
    <x v="18"/>
    <b v="0"/>
    <b v="0"/>
    <x v="3"/>
    <x v="18"/>
    <n v="45.103703703703701"/>
    <x v="3"/>
    <x v="3"/>
  </r>
  <r>
    <n v="19"/>
    <x v="19"/>
    <s v="Down-sized cohesive archive"/>
    <n v="62500"/>
    <n v="30331"/>
    <x v="0"/>
    <n v="674"/>
    <x v="1"/>
    <x v="1"/>
    <x v="19"/>
    <x v="19"/>
    <b v="0"/>
    <b v="1"/>
    <x v="3"/>
    <x v="19"/>
    <n v="45.001483679525222"/>
    <x v="3"/>
    <x v="3"/>
  </r>
  <r>
    <n v="20"/>
    <x v="20"/>
    <s v="Proactive composite alliance"/>
    <n v="131800"/>
    <n v="147936"/>
    <x v="1"/>
    <n v="1396"/>
    <x v="1"/>
    <x v="1"/>
    <x v="20"/>
    <x v="20"/>
    <b v="0"/>
    <b v="0"/>
    <x v="6"/>
    <x v="20"/>
    <n v="105.97134670487107"/>
    <x v="4"/>
    <x v="6"/>
  </r>
  <r>
    <n v="21"/>
    <x v="21"/>
    <s v="Re-engineered intangible definition"/>
    <n v="94000"/>
    <n v="38533"/>
    <x v="0"/>
    <n v="558"/>
    <x v="1"/>
    <x v="1"/>
    <x v="21"/>
    <x v="21"/>
    <b v="0"/>
    <b v="0"/>
    <x v="3"/>
    <x v="21"/>
    <n v="69.055555555555557"/>
    <x v="3"/>
    <x v="3"/>
  </r>
  <r>
    <n v="22"/>
    <x v="22"/>
    <s v="Enhanced dynamic definition"/>
    <n v="59100"/>
    <n v="75690"/>
    <x v="1"/>
    <n v="890"/>
    <x v="1"/>
    <x v="1"/>
    <x v="22"/>
    <x v="22"/>
    <b v="0"/>
    <b v="0"/>
    <x v="3"/>
    <x v="22"/>
    <n v="85.044943820224717"/>
    <x v="3"/>
    <x v="3"/>
  </r>
  <r>
    <n v="23"/>
    <x v="23"/>
    <s v="Devolved next generation adapter"/>
    <n v="4500"/>
    <n v="14942"/>
    <x v="1"/>
    <n v="142"/>
    <x v="4"/>
    <x v="4"/>
    <x v="23"/>
    <x v="23"/>
    <b v="0"/>
    <b v="0"/>
    <x v="4"/>
    <x v="23"/>
    <n v="105.22535211267606"/>
    <x v="4"/>
    <x v="4"/>
  </r>
  <r>
    <n v="24"/>
    <x v="24"/>
    <s v="Cross-platform intermediate frame"/>
    <n v="92400"/>
    <n v="104257"/>
    <x v="1"/>
    <n v="2673"/>
    <x v="1"/>
    <x v="1"/>
    <x v="24"/>
    <x v="24"/>
    <b v="0"/>
    <b v="0"/>
    <x v="8"/>
    <x v="24"/>
    <n v="39.003741114852225"/>
    <x v="2"/>
    <x v="8"/>
  </r>
  <r>
    <n v="25"/>
    <x v="25"/>
    <s v="Monitored impactful analyzer"/>
    <n v="5500"/>
    <n v="11904"/>
    <x v="1"/>
    <n v="163"/>
    <x v="1"/>
    <x v="1"/>
    <x v="25"/>
    <x v="25"/>
    <b v="0"/>
    <b v="1"/>
    <x v="11"/>
    <x v="25"/>
    <n v="73.030674846625772"/>
    <x v="6"/>
    <x v="11"/>
  </r>
  <r>
    <n v="26"/>
    <x v="26"/>
    <s v="Optional responsive customer loyalty"/>
    <n v="107500"/>
    <n v="51814"/>
    <x v="3"/>
    <n v="1480"/>
    <x v="1"/>
    <x v="1"/>
    <x v="26"/>
    <x v="26"/>
    <b v="0"/>
    <b v="0"/>
    <x v="3"/>
    <x v="26"/>
    <n v="35.009459459459457"/>
    <x v="3"/>
    <x v="3"/>
  </r>
  <r>
    <n v="27"/>
    <x v="27"/>
    <s v="Diverse transitional migration"/>
    <n v="2000"/>
    <n v="1599"/>
    <x v="0"/>
    <n v="15"/>
    <x v="1"/>
    <x v="1"/>
    <x v="27"/>
    <x v="27"/>
    <b v="0"/>
    <b v="0"/>
    <x v="1"/>
    <x v="27"/>
    <n v="106.6"/>
    <x v="1"/>
    <x v="1"/>
  </r>
  <r>
    <n v="28"/>
    <x v="28"/>
    <s v="Synchronized global task-force"/>
    <n v="130800"/>
    <n v="137635"/>
    <x v="1"/>
    <n v="2220"/>
    <x v="1"/>
    <x v="1"/>
    <x v="28"/>
    <x v="28"/>
    <b v="0"/>
    <b v="1"/>
    <x v="3"/>
    <x v="28"/>
    <n v="61.997747747747745"/>
    <x v="3"/>
    <x v="3"/>
  </r>
  <r>
    <n v="29"/>
    <x v="29"/>
    <s v="Focused 6thgeneration forecast"/>
    <n v="45900"/>
    <n v="150965"/>
    <x v="1"/>
    <n v="1606"/>
    <x v="5"/>
    <x v="5"/>
    <x v="29"/>
    <x v="29"/>
    <b v="0"/>
    <b v="0"/>
    <x v="12"/>
    <x v="29"/>
    <n v="94.000622665006233"/>
    <x v="4"/>
    <x v="12"/>
  </r>
  <r>
    <n v="30"/>
    <x v="30"/>
    <s v="Down-sized analyzing challenge"/>
    <n v="9000"/>
    <n v="14455"/>
    <x v="1"/>
    <n v="129"/>
    <x v="1"/>
    <x v="1"/>
    <x v="30"/>
    <x v="30"/>
    <b v="0"/>
    <b v="0"/>
    <x v="10"/>
    <x v="30"/>
    <n v="112.05426356589147"/>
    <x v="4"/>
    <x v="10"/>
  </r>
  <r>
    <n v="31"/>
    <x v="31"/>
    <s v="Progressive needs-based focus group"/>
    <n v="3500"/>
    <n v="10850"/>
    <x v="1"/>
    <n v="226"/>
    <x v="4"/>
    <x v="4"/>
    <x v="31"/>
    <x v="31"/>
    <b v="0"/>
    <b v="0"/>
    <x v="11"/>
    <x v="31"/>
    <n v="48.008849557522126"/>
    <x v="6"/>
    <x v="11"/>
  </r>
  <r>
    <n v="32"/>
    <x v="32"/>
    <s v="Ergonomic 6thgeneration success"/>
    <n v="101000"/>
    <n v="87676"/>
    <x v="0"/>
    <n v="2307"/>
    <x v="6"/>
    <x v="6"/>
    <x v="32"/>
    <x v="32"/>
    <b v="0"/>
    <b v="0"/>
    <x v="4"/>
    <x v="32"/>
    <n v="38.004334633723452"/>
    <x v="4"/>
    <x v="4"/>
  </r>
  <r>
    <n v="33"/>
    <x v="33"/>
    <s v="Exclusive interactive approach"/>
    <n v="50200"/>
    <n v="189666"/>
    <x v="1"/>
    <n v="5419"/>
    <x v="1"/>
    <x v="1"/>
    <x v="33"/>
    <x v="33"/>
    <b v="0"/>
    <b v="0"/>
    <x v="3"/>
    <x v="33"/>
    <n v="35.000184535892231"/>
    <x v="3"/>
    <x v="3"/>
  </r>
  <r>
    <n v="34"/>
    <x v="34"/>
    <s v="Reverse-engineered asynchronous archive"/>
    <n v="9300"/>
    <n v="14025"/>
    <x v="1"/>
    <n v="165"/>
    <x v="1"/>
    <x v="1"/>
    <x v="34"/>
    <x v="34"/>
    <b v="0"/>
    <b v="0"/>
    <x v="4"/>
    <x v="34"/>
    <n v="85"/>
    <x v="4"/>
    <x v="4"/>
  </r>
  <r>
    <n v="35"/>
    <x v="35"/>
    <s v="Synergized intangible challenge"/>
    <n v="125500"/>
    <n v="188628"/>
    <x v="1"/>
    <n v="1965"/>
    <x v="3"/>
    <x v="3"/>
    <x v="35"/>
    <x v="35"/>
    <b v="0"/>
    <b v="1"/>
    <x v="6"/>
    <x v="35"/>
    <n v="95.993893129770996"/>
    <x v="4"/>
    <x v="6"/>
  </r>
  <r>
    <n v="36"/>
    <x v="36"/>
    <s v="Monitored multi-state encryption"/>
    <n v="700"/>
    <n v="1101"/>
    <x v="1"/>
    <n v="16"/>
    <x v="1"/>
    <x v="1"/>
    <x v="36"/>
    <x v="36"/>
    <b v="0"/>
    <b v="0"/>
    <x v="3"/>
    <x v="36"/>
    <n v="68.8125"/>
    <x v="3"/>
    <x v="3"/>
  </r>
  <r>
    <n v="37"/>
    <x v="37"/>
    <s v="Profound attitude-oriented functionalities"/>
    <n v="8100"/>
    <n v="11339"/>
    <x v="1"/>
    <n v="107"/>
    <x v="1"/>
    <x v="1"/>
    <x v="37"/>
    <x v="37"/>
    <b v="0"/>
    <b v="1"/>
    <x v="13"/>
    <x v="37"/>
    <n v="105.97196261682242"/>
    <x v="5"/>
    <x v="13"/>
  </r>
  <r>
    <n v="38"/>
    <x v="38"/>
    <s v="Digitized client-driven database"/>
    <n v="3100"/>
    <n v="10085"/>
    <x v="1"/>
    <n v="134"/>
    <x v="1"/>
    <x v="1"/>
    <x v="38"/>
    <x v="38"/>
    <b v="0"/>
    <b v="0"/>
    <x v="14"/>
    <x v="38"/>
    <n v="75.261194029850742"/>
    <x v="7"/>
    <x v="14"/>
  </r>
  <r>
    <n v="39"/>
    <x v="39"/>
    <s v="Organized bi-directional function"/>
    <n v="9900"/>
    <n v="5027"/>
    <x v="0"/>
    <n v="88"/>
    <x v="3"/>
    <x v="3"/>
    <x v="39"/>
    <x v="39"/>
    <b v="0"/>
    <b v="0"/>
    <x v="3"/>
    <x v="39"/>
    <n v="57.125"/>
    <x v="3"/>
    <x v="3"/>
  </r>
  <r>
    <n v="40"/>
    <x v="40"/>
    <s v="Reduced stable middleware"/>
    <n v="8800"/>
    <n v="14878"/>
    <x v="1"/>
    <n v="198"/>
    <x v="1"/>
    <x v="1"/>
    <x v="40"/>
    <x v="40"/>
    <b v="0"/>
    <b v="1"/>
    <x v="8"/>
    <x v="40"/>
    <n v="75.141414141414145"/>
    <x v="2"/>
    <x v="8"/>
  </r>
  <r>
    <n v="41"/>
    <x v="41"/>
    <s v="Universal 5thgeneration neural-net"/>
    <n v="5600"/>
    <n v="11924"/>
    <x v="1"/>
    <n v="111"/>
    <x v="6"/>
    <x v="6"/>
    <x v="41"/>
    <x v="41"/>
    <b v="0"/>
    <b v="1"/>
    <x v="1"/>
    <x v="41"/>
    <n v="107.42342342342343"/>
    <x v="1"/>
    <x v="1"/>
  </r>
  <r>
    <n v="42"/>
    <x v="42"/>
    <s v="Virtual uniform frame"/>
    <n v="1800"/>
    <n v="7991"/>
    <x v="1"/>
    <n v="222"/>
    <x v="1"/>
    <x v="1"/>
    <x v="42"/>
    <x v="42"/>
    <b v="0"/>
    <b v="0"/>
    <x v="0"/>
    <x v="42"/>
    <n v="35.995495495495497"/>
    <x v="8"/>
    <x v="0"/>
  </r>
  <r>
    <n v="43"/>
    <x v="43"/>
    <s v="Profound explicit paradigm"/>
    <n v="90200"/>
    <n v="167717"/>
    <x v="1"/>
    <n v="6212"/>
    <x v="1"/>
    <x v="1"/>
    <x v="43"/>
    <x v="43"/>
    <b v="0"/>
    <b v="0"/>
    <x v="15"/>
    <x v="43"/>
    <n v="26.998873148744366"/>
    <x v="5"/>
    <x v="15"/>
  </r>
  <r>
    <n v="44"/>
    <x v="44"/>
    <s v="Visionary real-time groupware"/>
    <n v="1600"/>
    <n v="10541"/>
    <x v="1"/>
    <n v="98"/>
    <x v="3"/>
    <x v="3"/>
    <x v="44"/>
    <x v="44"/>
    <b v="0"/>
    <b v="0"/>
    <x v="13"/>
    <x v="44"/>
    <n v="107.56122448979592"/>
    <x v="5"/>
    <x v="13"/>
  </r>
  <r>
    <n v="45"/>
    <x v="45"/>
    <s v="Networked tertiary Graphical User Interface"/>
    <n v="9500"/>
    <n v="4530"/>
    <x v="0"/>
    <n v="48"/>
    <x v="1"/>
    <x v="1"/>
    <x v="45"/>
    <x v="45"/>
    <b v="0"/>
    <b v="1"/>
    <x v="3"/>
    <x v="45"/>
    <n v="94.375"/>
    <x v="3"/>
    <x v="3"/>
  </r>
  <r>
    <n v="46"/>
    <x v="46"/>
    <s v="Virtual grid-enabled task-force"/>
    <n v="3700"/>
    <n v="4247"/>
    <x v="1"/>
    <n v="92"/>
    <x v="1"/>
    <x v="1"/>
    <x v="46"/>
    <x v="46"/>
    <b v="0"/>
    <b v="0"/>
    <x v="1"/>
    <x v="46"/>
    <n v="46.163043478260867"/>
    <x v="1"/>
    <x v="1"/>
  </r>
  <r>
    <n v="47"/>
    <x v="47"/>
    <s v="Function-based multi-state software"/>
    <n v="1500"/>
    <n v="7129"/>
    <x v="1"/>
    <n v="149"/>
    <x v="1"/>
    <x v="1"/>
    <x v="47"/>
    <x v="47"/>
    <b v="0"/>
    <b v="0"/>
    <x v="3"/>
    <x v="47"/>
    <n v="47.845637583892618"/>
    <x v="3"/>
    <x v="3"/>
  </r>
  <r>
    <n v="48"/>
    <x v="48"/>
    <s v="Optimized leadingedge concept"/>
    <n v="33300"/>
    <n v="128862"/>
    <x v="1"/>
    <n v="2431"/>
    <x v="1"/>
    <x v="1"/>
    <x v="48"/>
    <x v="48"/>
    <b v="0"/>
    <b v="0"/>
    <x v="3"/>
    <x v="48"/>
    <n v="53.007815713698065"/>
    <x v="3"/>
    <x v="3"/>
  </r>
  <r>
    <n v="49"/>
    <x v="49"/>
    <s v="Sharable holistic interface"/>
    <n v="7200"/>
    <n v="13653"/>
    <x v="1"/>
    <n v="303"/>
    <x v="1"/>
    <x v="1"/>
    <x v="49"/>
    <x v="49"/>
    <b v="0"/>
    <b v="0"/>
    <x v="1"/>
    <x v="49"/>
    <n v="45.059405940594061"/>
    <x v="1"/>
    <x v="1"/>
  </r>
  <r>
    <n v="50"/>
    <x v="50"/>
    <s v="Down-sized system-worthy secured line"/>
    <n v="100"/>
    <n v="2"/>
    <x v="0"/>
    <n v="1"/>
    <x v="6"/>
    <x v="6"/>
    <x v="50"/>
    <x v="50"/>
    <b v="0"/>
    <b v="0"/>
    <x v="16"/>
    <x v="50"/>
    <n v="2"/>
    <x v="1"/>
    <x v="16"/>
  </r>
  <r>
    <n v="51"/>
    <x v="51"/>
    <s v="Inverse secondary infrastructure"/>
    <n v="158100"/>
    <n v="145243"/>
    <x v="0"/>
    <n v="1467"/>
    <x v="4"/>
    <x v="4"/>
    <x v="51"/>
    <x v="51"/>
    <b v="0"/>
    <b v="1"/>
    <x v="8"/>
    <x v="51"/>
    <n v="99.006816632583508"/>
    <x v="2"/>
    <x v="8"/>
  </r>
  <r>
    <n v="52"/>
    <x v="52"/>
    <s v="Organic foreground leverage"/>
    <n v="7200"/>
    <n v="2459"/>
    <x v="0"/>
    <n v="75"/>
    <x v="1"/>
    <x v="1"/>
    <x v="52"/>
    <x v="52"/>
    <b v="0"/>
    <b v="0"/>
    <x v="3"/>
    <x v="52"/>
    <n v="32.786666666666669"/>
    <x v="3"/>
    <x v="3"/>
  </r>
  <r>
    <n v="53"/>
    <x v="53"/>
    <s v="Reverse-engineered static concept"/>
    <n v="8800"/>
    <n v="12356"/>
    <x v="1"/>
    <n v="209"/>
    <x v="1"/>
    <x v="1"/>
    <x v="53"/>
    <x v="53"/>
    <b v="0"/>
    <b v="0"/>
    <x v="6"/>
    <x v="53"/>
    <n v="59.119617224880386"/>
    <x v="4"/>
    <x v="6"/>
  </r>
  <r>
    <n v="54"/>
    <x v="54"/>
    <s v="Multi-channeled neutral customer loyalty"/>
    <n v="6000"/>
    <n v="5392"/>
    <x v="0"/>
    <n v="120"/>
    <x v="1"/>
    <x v="1"/>
    <x v="54"/>
    <x v="54"/>
    <b v="0"/>
    <b v="0"/>
    <x v="8"/>
    <x v="54"/>
    <n v="44.93333333333333"/>
    <x v="2"/>
    <x v="8"/>
  </r>
  <r>
    <n v="55"/>
    <x v="55"/>
    <s v="Reverse-engineered bifurcated strategy"/>
    <n v="6600"/>
    <n v="11746"/>
    <x v="1"/>
    <n v="131"/>
    <x v="1"/>
    <x v="1"/>
    <x v="55"/>
    <x v="55"/>
    <b v="0"/>
    <b v="0"/>
    <x v="17"/>
    <x v="55"/>
    <n v="89.664122137404576"/>
    <x v="1"/>
    <x v="17"/>
  </r>
  <r>
    <n v="56"/>
    <x v="56"/>
    <s v="Horizontal context-sensitive knowledge user"/>
    <n v="8000"/>
    <n v="11493"/>
    <x v="1"/>
    <n v="164"/>
    <x v="1"/>
    <x v="1"/>
    <x v="56"/>
    <x v="56"/>
    <b v="0"/>
    <b v="0"/>
    <x v="8"/>
    <x v="56"/>
    <n v="70.079268292682926"/>
    <x v="2"/>
    <x v="8"/>
  </r>
  <r>
    <n v="57"/>
    <x v="57"/>
    <s v="Cross-group multi-state task-force"/>
    <n v="2900"/>
    <n v="6243"/>
    <x v="1"/>
    <n v="201"/>
    <x v="1"/>
    <x v="1"/>
    <x v="57"/>
    <x v="57"/>
    <b v="0"/>
    <b v="0"/>
    <x v="11"/>
    <x v="57"/>
    <n v="31.059701492537314"/>
    <x v="6"/>
    <x v="11"/>
  </r>
  <r>
    <n v="58"/>
    <x v="58"/>
    <s v="Expanded 3rdgeneration strategy"/>
    <n v="2700"/>
    <n v="6132"/>
    <x v="1"/>
    <n v="211"/>
    <x v="1"/>
    <x v="1"/>
    <x v="58"/>
    <x v="58"/>
    <b v="0"/>
    <b v="0"/>
    <x v="3"/>
    <x v="58"/>
    <n v="29.061611374407583"/>
    <x v="3"/>
    <x v="3"/>
  </r>
  <r>
    <n v="59"/>
    <x v="59"/>
    <s v="Assimilated real-time support"/>
    <n v="1400"/>
    <n v="3851"/>
    <x v="1"/>
    <n v="128"/>
    <x v="1"/>
    <x v="1"/>
    <x v="59"/>
    <x v="59"/>
    <b v="0"/>
    <b v="1"/>
    <x v="3"/>
    <x v="59"/>
    <n v="30.0859375"/>
    <x v="3"/>
    <x v="3"/>
  </r>
  <r>
    <n v="60"/>
    <x v="60"/>
    <s v="User-centric regional database"/>
    <n v="94200"/>
    <n v="135997"/>
    <x v="1"/>
    <n v="1600"/>
    <x v="0"/>
    <x v="0"/>
    <x v="60"/>
    <x v="60"/>
    <b v="0"/>
    <b v="0"/>
    <x v="3"/>
    <x v="60"/>
    <n v="84.998125000000002"/>
    <x v="3"/>
    <x v="3"/>
  </r>
  <r>
    <n v="61"/>
    <x v="61"/>
    <s v="Open-source zero administration complexity"/>
    <n v="199200"/>
    <n v="184750"/>
    <x v="0"/>
    <n v="2253"/>
    <x v="0"/>
    <x v="0"/>
    <x v="61"/>
    <x v="61"/>
    <b v="0"/>
    <b v="0"/>
    <x v="3"/>
    <x v="61"/>
    <n v="82.001775410563695"/>
    <x v="3"/>
    <x v="3"/>
  </r>
  <r>
    <n v="62"/>
    <x v="62"/>
    <s v="Organized incremental standardization"/>
    <n v="2000"/>
    <n v="14452"/>
    <x v="1"/>
    <n v="249"/>
    <x v="1"/>
    <x v="1"/>
    <x v="62"/>
    <x v="62"/>
    <b v="0"/>
    <b v="0"/>
    <x v="2"/>
    <x v="62"/>
    <n v="58.040160642570278"/>
    <x v="2"/>
    <x v="2"/>
  </r>
  <r>
    <n v="63"/>
    <x v="63"/>
    <s v="Assimilated didactic open system"/>
    <n v="4700"/>
    <n v="557"/>
    <x v="0"/>
    <n v="5"/>
    <x v="1"/>
    <x v="1"/>
    <x v="63"/>
    <x v="63"/>
    <b v="0"/>
    <b v="0"/>
    <x v="3"/>
    <x v="63"/>
    <n v="111.4"/>
    <x v="3"/>
    <x v="3"/>
  </r>
  <r>
    <n v="64"/>
    <x v="64"/>
    <s v="Vision-oriented logistical intranet"/>
    <n v="2800"/>
    <n v="2734"/>
    <x v="0"/>
    <n v="38"/>
    <x v="1"/>
    <x v="1"/>
    <x v="64"/>
    <x v="64"/>
    <b v="0"/>
    <b v="1"/>
    <x v="2"/>
    <x v="64"/>
    <n v="71.94736842105263"/>
    <x v="2"/>
    <x v="2"/>
  </r>
  <r>
    <n v="65"/>
    <x v="65"/>
    <s v="Mandatory incremental projection"/>
    <n v="6100"/>
    <n v="14405"/>
    <x v="1"/>
    <n v="236"/>
    <x v="1"/>
    <x v="1"/>
    <x v="65"/>
    <x v="65"/>
    <b v="0"/>
    <b v="0"/>
    <x v="3"/>
    <x v="65"/>
    <n v="61.038135593220339"/>
    <x v="3"/>
    <x v="3"/>
  </r>
  <r>
    <n v="66"/>
    <x v="66"/>
    <s v="Grass-roots needs-based encryption"/>
    <n v="2900"/>
    <n v="1307"/>
    <x v="0"/>
    <n v="12"/>
    <x v="1"/>
    <x v="1"/>
    <x v="66"/>
    <x v="66"/>
    <b v="0"/>
    <b v="1"/>
    <x v="3"/>
    <x v="66"/>
    <n v="108.91666666666667"/>
    <x v="3"/>
    <x v="3"/>
  </r>
  <r>
    <n v="67"/>
    <x v="67"/>
    <s v="Team-oriented 6thgeneration middleware"/>
    <n v="72600"/>
    <n v="117892"/>
    <x v="1"/>
    <n v="4065"/>
    <x v="4"/>
    <x v="4"/>
    <x v="67"/>
    <x v="67"/>
    <b v="0"/>
    <b v="1"/>
    <x v="8"/>
    <x v="67"/>
    <n v="29.001722017220171"/>
    <x v="2"/>
    <x v="8"/>
  </r>
  <r>
    <n v="68"/>
    <x v="68"/>
    <s v="Inverse multi-tasking installation"/>
    <n v="5700"/>
    <n v="14508"/>
    <x v="1"/>
    <n v="246"/>
    <x v="6"/>
    <x v="6"/>
    <x v="68"/>
    <x v="68"/>
    <b v="0"/>
    <b v="1"/>
    <x v="3"/>
    <x v="68"/>
    <n v="58.975609756097562"/>
    <x v="3"/>
    <x v="3"/>
  </r>
  <r>
    <n v="69"/>
    <x v="69"/>
    <s v="Switchable disintermediate moderator"/>
    <n v="7900"/>
    <n v="1901"/>
    <x v="3"/>
    <n v="17"/>
    <x v="1"/>
    <x v="1"/>
    <x v="69"/>
    <x v="69"/>
    <b v="0"/>
    <b v="0"/>
    <x v="3"/>
    <x v="69"/>
    <n v="111.82352941176471"/>
    <x v="3"/>
    <x v="3"/>
  </r>
  <r>
    <n v="70"/>
    <x v="70"/>
    <s v="Re-engineered 24/7 task-force"/>
    <n v="128000"/>
    <n v="158389"/>
    <x v="1"/>
    <n v="2475"/>
    <x v="6"/>
    <x v="6"/>
    <x v="70"/>
    <x v="70"/>
    <b v="0"/>
    <b v="1"/>
    <x v="3"/>
    <x v="70"/>
    <n v="63.995555555555555"/>
    <x v="3"/>
    <x v="3"/>
  </r>
  <r>
    <n v="71"/>
    <x v="71"/>
    <s v="Organic object-oriented budgetary management"/>
    <n v="6000"/>
    <n v="6484"/>
    <x v="1"/>
    <n v="76"/>
    <x v="1"/>
    <x v="1"/>
    <x v="71"/>
    <x v="49"/>
    <b v="0"/>
    <b v="0"/>
    <x v="3"/>
    <x v="71"/>
    <n v="85.315789473684205"/>
    <x v="3"/>
    <x v="3"/>
  </r>
  <r>
    <n v="72"/>
    <x v="72"/>
    <s v="Seamless coherent parallelism"/>
    <n v="600"/>
    <n v="4022"/>
    <x v="1"/>
    <n v="54"/>
    <x v="1"/>
    <x v="1"/>
    <x v="72"/>
    <x v="71"/>
    <b v="0"/>
    <b v="0"/>
    <x v="10"/>
    <x v="72"/>
    <n v="74.481481481481481"/>
    <x v="4"/>
    <x v="10"/>
  </r>
  <r>
    <n v="73"/>
    <x v="73"/>
    <s v="Cross-platform even-keeled initiative"/>
    <n v="1400"/>
    <n v="9253"/>
    <x v="1"/>
    <n v="88"/>
    <x v="1"/>
    <x v="1"/>
    <x v="73"/>
    <x v="72"/>
    <b v="0"/>
    <b v="0"/>
    <x v="17"/>
    <x v="73"/>
    <n v="105.14772727272727"/>
    <x v="1"/>
    <x v="17"/>
  </r>
  <r>
    <n v="74"/>
    <x v="74"/>
    <s v="Progressive tertiary framework"/>
    <n v="3900"/>
    <n v="4776"/>
    <x v="1"/>
    <n v="85"/>
    <x v="4"/>
    <x v="4"/>
    <x v="74"/>
    <x v="73"/>
    <b v="0"/>
    <b v="0"/>
    <x v="16"/>
    <x v="74"/>
    <n v="56.188235294117646"/>
    <x v="1"/>
    <x v="16"/>
  </r>
  <r>
    <n v="75"/>
    <x v="75"/>
    <s v="Multi-layered dynamic protocol"/>
    <n v="9700"/>
    <n v="14606"/>
    <x v="1"/>
    <n v="170"/>
    <x v="1"/>
    <x v="1"/>
    <x v="75"/>
    <x v="74"/>
    <b v="0"/>
    <b v="0"/>
    <x v="14"/>
    <x v="75"/>
    <n v="85.917647058823533"/>
    <x v="7"/>
    <x v="14"/>
  </r>
  <r>
    <n v="76"/>
    <x v="76"/>
    <s v="Horizontal next generation function"/>
    <n v="122900"/>
    <n v="95993"/>
    <x v="0"/>
    <n v="1684"/>
    <x v="1"/>
    <x v="1"/>
    <x v="76"/>
    <x v="75"/>
    <b v="1"/>
    <b v="1"/>
    <x v="3"/>
    <x v="76"/>
    <n v="57.00296912114014"/>
    <x v="3"/>
    <x v="3"/>
  </r>
  <r>
    <n v="77"/>
    <x v="77"/>
    <s v="Pre-emptive impactful model"/>
    <n v="9500"/>
    <n v="4460"/>
    <x v="0"/>
    <n v="56"/>
    <x v="1"/>
    <x v="1"/>
    <x v="77"/>
    <x v="76"/>
    <b v="0"/>
    <b v="1"/>
    <x v="10"/>
    <x v="77"/>
    <n v="79.642857142857139"/>
    <x v="4"/>
    <x v="10"/>
  </r>
  <r>
    <n v="78"/>
    <x v="78"/>
    <s v="User-centric bifurcated knowledge user"/>
    <n v="4500"/>
    <n v="13536"/>
    <x v="1"/>
    <n v="330"/>
    <x v="1"/>
    <x v="1"/>
    <x v="78"/>
    <x v="77"/>
    <b v="0"/>
    <b v="0"/>
    <x v="18"/>
    <x v="78"/>
    <n v="41.018181818181816"/>
    <x v="5"/>
    <x v="18"/>
  </r>
  <r>
    <n v="79"/>
    <x v="79"/>
    <s v="Triple-buffered reciprocal project"/>
    <n v="57800"/>
    <n v="40228"/>
    <x v="0"/>
    <n v="838"/>
    <x v="1"/>
    <x v="1"/>
    <x v="79"/>
    <x v="78"/>
    <b v="0"/>
    <b v="0"/>
    <x v="3"/>
    <x v="79"/>
    <n v="48.004773269689736"/>
    <x v="3"/>
    <x v="3"/>
  </r>
  <r>
    <n v="80"/>
    <x v="80"/>
    <s v="Cross-platform needs-based approach"/>
    <n v="1100"/>
    <n v="7012"/>
    <x v="1"/>
    <n v="127"/>
    <x v="1"/>
    <x v="1"/>
    <x v="80"/>
    <x v="79"/>
    <b v="0"/>
    <b v="0"/>
    <x v="11"/>
    <x v="80"/>
    <n v="55.212598425196852"/>
    <x v="6"/>
    <x v="11"/>
  </r>
  <r>
    <n v="81"/>
    <x v="81"/>
    <s v="User-friendly static contingency"/>
    <n v="16800"/>
    <n v="37857"/>
    <x v="1"/>
    <n v="411"/>
    <x v="1"/>
    <x v="1"/>
    <x v="81"/>
    <x v="80"/>
    <b v="0"/>
    <b v="0"/>
    <x v="1"/>
    <x v="81"/>
    <n v="92.109489051094897"/>
    <x v="1"/>
    <x v="1"/>
  </r>
  <r>
    <n v="82"/>
    <x v="82"/>
    <s v="Reactive content-based framework"/>
    <n v="1000"/>
    <n v="14973"/>
    <x v="1"/>
    <n v="180"/>
    <x v="4"/>
    <x v="4"/>
    <x v="82"/>
    <x v="4"/>
    <b v="0"/>
    <b v="1"/>
    <x v="11"/>
    <x v="82"/>
    <n v="83.183333333333337"/>
    <x v="6"/>
    <x v="11"/>
  </r>
  <r>
    <n v="83"/>
    <x v="83"/>
    <s v="Realigned user-facing concept"/>
    <n v="106400"/>
    <n v="39996"/>
    <x v="0"/>
    <n v="1000"/>
    <x v="1"/>
    <x v="1"/>
    <x v="83"/>
    <x v="81"/>
    <b v="0"/>
    <b v="0"/>
    <x v="5"/>
    <x v="83"/>
    <n v="39.996000000000002"/>
    <x v="1"/>
    <x v="5"/>
  </r>
  <r>
    <n v="84"/>
    <x v="84"/>
    <s v="Public-key zero tolerance orchestration"/>
    <n v="31400"/>
    <n v="41564"/>
    <x v="1"/>
    <n v="374"/>
    <x v="1"/>
    <x v="1"/>
    <x v="84"/>
    <x v="82"/>
    <b v="0"/>
    <b v="0"/>
    <x v="8"/>
    <x v="84"/>
    <n v="111.1336898395722"/>
    <x v="2"/>
    <x v="8"/>
  </r>
  <r>
    <n v="85"/>
    <x v="85"/>
    <s v="Multi-tiered eco-centric architecture"/>
    <n v="4900"/>
    <n v="6430"/>
    <x v="1"/>
    <n v="71"/>
    <x v="2"/>
    <x v="2"/>
    <x v="85"/>
    <x v="83"/>
    <b v="0"/>
    <b v="0"/>
    <x v="7"/>
    <x v="85"/>
    <n v="90.563380281690144"/>
    <x v="1"/>
    <x v="7"/>
  </r>
  <r>
    <n v="86"/>
    <x v="86"/>
    <s v="Organic motivating firmware"/>
    <n v="7400"/>
    <n v="12405"/>
    <x v="1"/>
    <n v="203"/>
    <x v="1"/>
    <x v="1"/>
    <x v="86"/>
    <x v="84"/>
    <b v="1"/>
    <b v="0"/>
    <x v="3"/>
    <x v="86"/>
    <n v="61.108374384236456"/>
    <x v="3"/>
    <x v="3"/>
  </r>
  <r>
    <n v="87"/>
    <x v="87"/>
    <s v="Synergized 4thgeneration conglomeration"/>
    <n v="198500"/>
    <n v="123040"/>
    <x v="0"/>
    <n v="1482"/>
    <x v="2"/>
    <x v="2"/>
    <x v="87"/>
    <x v="85"/>
    <b v="0"/>
    <b v="1"/>
    <x v="1"/>
    <x v="87"/>
    <n v="83.022941970310384"/>
    <x v="1"/>
    <x v="1"/>
  </r>
  <r>
    <n v="88"/>
    <x v="88"/>
    <s v="Grass-roots fault-tolerant policy"/>
    <n v="4800"/>
    <n v="12516"/>
    <x v="1"/>
    <n v="113"/>
    <x v="1"/>
    <x v="1"/>
    <x v="88"/>
    <x v="86"/>
    <b v="0"/>
    <b v="0"/>
    <x v="18"/>
    <x v="88"/>
    <n v="110.76106194690266"/>
    <x v="5"/>
    <x v="18"/>
  </r>
  <r>
    <n v="89"/>
    <x v="89"/>
    <s v="Monitored scalable knowledgebase"/>
    <n v="3400"/>
    <n v="8588"/>
    <x v="1"/>
    <n v="96"/>
    <x v="1"/>
    <x v="1"/>
    <x v="89"/>
    <x v="87"/>
    <b v="0"/>
    <b v="0"/>
    <x v="3"/>
    <x v="89"/>
    <n v="89.458333333333329"/>
    <x v="3"/>
    <x v="3"/>
  </r>
  <r>
    <n v="90"/>
    <x v="90"/>
    <s v="Synergistic explicit parallelism"/>
    <n v="7800"/>
    <n v="6132"/>
    <x v="0"/>
    <n v="106"/>
    <x v="1"/>
    <x v="1"/>
    <x v="90"/>
    <x v="88"/>
    <b v="0"/>
    <b v="1"/>
    <x v="3"/>
    <x v="90"/>
    <n v="57.849056603773583"/>
    <x v="3"/>
    <x v="3"/>
  </r>
  <r>
    <n v="91"/>
    <x v="91"/>
    <s v="Enhanced systemic analyzer"/>
    <n v="154300"/>
    <n v="74688"/>
    <x v="0"/>
    <n v="679"/>
    <x v="6"/>
    <x v="6"/>
    <x v="91"/>
    <x v="89"/>
    <b v="0"/>
    <b v="0"/>
    <x v="18"/>
    <x v="91"/>
    <n v="109.99705449189985"/>
    <x v="5"/>
    <x v="18"/>
  </r>
  <r>
    <n v="92"/>
    <x v="92"/>
    <s v="Object-based analyzing knowledge user"/>
    <n v="20000"/>
    <n v="51775"/>
    <x v="1"/>
    <n v="498"/>
    <x v="5"/>
    <x v="5"/>
    <x v="92"/>
    <x v="40"/>
    <b v="0"/>
    <b v="1"/>
    <x v="11"/>
    <x v="92"/>
    <n v="103.96586345381526"/>
    <x v="6"/>
    <x v="11"/>
  </r>
  <r>
    <n v="93"/>
    <x v="93"/>
    <s v="Pre-emptive radical architecture"/>
    <n v="108800"/>
    <n v="65877"/>
    <x v="3"/>
    <n v="610"/>
    <x v="1"/>
    <x v="1"/>
    <x v="93"/>
    <x v="90"/>
    <b v="0"/>
    <b v="1"/>
    <x v="3"/>
    <x v="93"/>
    <n v="107.99508196721311"/>
    <x v="3"/>
    <x v="3"/>
  </r>
  <r>
    <n v="94"/>
    <x v="94"/>
    <s v="Grass-roots web-enabled contingency"/>
    <n v="2900"/>
    <n v="8807"/>
    <x v="1"/>
    <n v="180"/>
    <x v="4"/>
    <x v="4"/>
    <x v="94"/>
    <x v="91"/>
    <b v="0"/>
    <b v="0"/>
    <x v="2"/>
    <x v="94"/>
    <n v="48.927777777777777"/>
    <x v="2"/>
    <x v="2"/>
  </r>
  <r>
    <n v="95"/>
    <x v="95"/>
    <s v="Stand-alone system-worthy standardization"/>
    <n v="900"/>
    <n v="1017"/>
    <x v="1"/>
    <n v="27"/>
    <x v="1"/>
    <x v="1"/>
    <x v="95"/>
    <x v="92"/>
    <b v="0"/>
    <b v="0"/>
    <x v="4"/>
    <x v="95"/>
    <n v="37.666666666666664"/>
    <x v="4"/>
    <x v="4"/>
  </r>
  <r>
    <n v="96"/>
    <x v="96"/>
    <s v="Down-sized systematic policy"/>
    <n v="69700"/>
    <n v="151513"/>
    <x v="1"/>
    <n v="2331"/>
    <x v="1"/>
    <x v="1"/>
    <x v="96"/>
    <x v="36"/>
    <b v="0"/>
    <b v="0"/>
    <x v="3"/>
    <x v="96"/>
    <n v="64.999141999141997"/>
    <x v="3"/>
    <x v="3"/>
  </r>
  <r>
    <n v="97"/>
    <x v="97"/>
    <s v="Cloned bi-directional architecture"/>
    <n v="1300"/>
    <n v="12047"/>
    <x v="1"/>
    <n v="113"/>
    <x v="1"/>
    <x v="1"/>
    <x v="48"/>
    <x v="93"/>
    <b v="0"/>
    <b v="0"/>
    <x v="0"/>
    <x v="97"/>
    <n v="106.61061946902655"/>
    <x v="8"/>
    <x v="0"/>
  </r>
  <r>
    <n v="98"/>
    <x v="98"/>
    <s v="Seamless transitional portal"/>
    <n v="97800"/>
    <n v="32951"/>
    <x v="0"/>
    <n v="1220"/>
    <x v="2"/>
    <x v="2"/>
    <x v="97"/>
    <x v="94"/>
    <b v="0"/>
    <b v="0"/>
    <x v="11"/>
    <x v="98"/>
    <n v="27.009016393442622"/>
    <x v="6"/>
    <x v="11"/>
  </r>
  <r>
    <n v="99"/>
    <x v="99"/>
    <s v="Fully-configurable motivating approach"/>
    <n v="7600"/>
    <n v="14951"/>
    <x v="1"/>
    <n v="164"/>
    <x v="1"/>
    <x v="1"/>
    <x v="98"/>
    <x v="95"/>
    <b v="0"/>
    <b v="0"/>
    <x v="3"/>
    <x v="99"/>
    <n v="91.16463414634147"/>
    <x v="3"/>
    <x v="3"/>
  </r>
  <r>
    <n v="100"/>
    <x v="100"/>
    <s v="Upgradable fault-tolerant approach"/>
    <n v="100"/>
    <n v="1"/>
    <x v="0"/>
    <n v="1"/>
    <x v="1"/>
    <x v="1"/>
    <x v="99"/>
    <x v="96"/>
    <b v="0"/>
    <b v="0"/>
    <x v="3"/>
    <x v="100"/>
    <n v="1"/>
    <x v="3"/>
    <x v="3"/>
  </r>
  <r>
    <n v="101"/>
    <x v="101"/>
    <s v="Reduced heuristic moratorium"/>
    <n v="900"/>
    <n v="9193"/>
    <x v="1"/>
    <n v="164"/>
    <x v="1"/>
    <x v="1"/>
    <x v="100"/>
    <x v="97"/>
    <b v="0"/>
    <b v="1"/>
    <x v="5"/>
    <x v="101"/>
    <n v="56.054878048780488"/>
    <x v="1"/>
    <x v="5"/>
  </r>
  <r>
    <n v="102"/>
    <x v="102"/>
    <s v="Front-line web-enabled model"/>
    <n v="3700"/>
    <n v="10422"/>
    <x v="1"/>
    <n v="336"/>
    <x v="1"/>
    <x v="1"/>
    <x v="101"/>
    <x v="98"/>
    <b v="0"/>
    <b v="1"/>
    <x v="8"/>
    <x v="102"/>
    <n v="31.017857142857142"/>
    <x v="2"/>
    <x v="8"/>
  </r>
  <r>
    <n v="103"/>
    <x v="103"/>
    <s v="Polarized incremental emulation"/>
    <n v="10000"/>
    <n v="2461"/>
    <x v="0"/>
    <n v="37"/>
    <x v="6"/>
    <x v="6"/>
    <x v="102"/>
    <x v="99"/>
    <b v="0"/>
    <b v="0"/>
    <x v="5"/>
    <x v="103"/>
    <n v="66.513513513513516"/>
    <x v="1"/>
    <x v="5"/>
  </r>
  <r>
    <n v="104"/>
    <x v="104"/>
    <s v="Self-enabling grid-enabled initiative"/>
    <n v="119200"/>
    <n v="170623"/>
    <x v="1"/>
    <n v="1917"/>
    <x v="1"/>
    <x v="1"/>
    <x v="103"/>
    <x v="100"/>
    <b v="0"/>
    <b v="0"/>
    <x v="7"/>
    <x v="104"/>
    <n v="89.005216484089729"/>
    <x v="1"/>
    <x v="7"/>
  </r>
  <r>
    <n v="105"/>
    <x v="105"/>
    <s v="Total fresh-thinking system engine"/>
    <n v="6800"/>
    <n v="9829"/>
    <x v="1"/>
    <n v="95"/>
    <x v="1"/>
    <x v="1"/>
    <x v="104"/>
    <x v="101"/>
    <b v="0"/>
    <b v="0"/>
    <x v="2"/>
    <x v="105"/>
    <n v="103.46315789473684"/>
    <x v="2"/>
    <x v="2"/>
  </r>
  <r>
    <n v="106"/>
    <x v="106"/>
    <s v="Ameliorated clear-thinking circuit"/>
    <n v="3900"/>
    <n v="14006"/>
    <x v="1"/>
    <n v="147"/>
    <x v="1"/>
    <x v="1"/>
    <x v="105"/>
    <x v="102"/>
    <b v="0"/>
    <b v="0"/>
    <x v="3"/>
    <x v="106"/>
    <n v="95.278911564625844"/>
    <x v="3"/>
    <x v="3"/>
  </r>
  <r>
    <n v="107"/>
    <x v="107"/>
    <s v="Multi-layered encompassing installation"/>
    <n v="3500"/>
    <n v="6527"/>
    <x v="1"/>
    <n v="86"/>
    <x v="1"/>
    <x v="1"/>
    <x v="106"/>
    <x v="103"/>
    <b v="0"/>
    <b v="1"/>
    <x v="3"/>
    <x v="107"/>
    <n v="75.895348837209298"/>
    <x v="3"/>
    <x v="3"/>
  </r>
  <r>
    <n v="108"/>
    <x v="108"/>
    <s v="Universal encompassing implementation"/>
    <n v="1500"/>
    <n v="8929"/>
    <x v="1"/>
    <n v="83"/>
    <x v="1"/>
    <x v="1"/>
    <x v="107"/>
    <x v="104"/>
    <b v="0"/>
    <b v="0"/>
    <x v="4"/>
    <x v="108"/>
    <n v="107.57831325301204"/>
    <x v="4"/>
    <x v="4"/>
  </r>
  <r>
    <n v="109"/>
    <x v="109"/>
    <s v="Object-based client-server application"/>
    <n v="5200"/>
    <n v="3079"/>
    <x v="0"/>
    <n v="60"/>
    <x v="1"/>
    <x v="1"/>
    <x v="108"/>
    <x v="105"/>
    <b v="0"/>
    <b v="0"/>
    <x v="19"/>
    <x v="109"/>
    <n v="51.31666666666667"/>
    <x v="4"/>
    <x v="19"/>
  </r>
  <r>
    <n v="110"/>
    <x v="110"/>
    <s v="Cross-platform solution-oriented process improvement"/>
    <n v="142400"/>
    <n v="21307"/>
    <x v="0"/>
    <n v="296"/>
    <x v="1"/>
    <x v="1"/>
    <x v="109"/>
    <x v="106"/>
    <b v="0"/>
    <b v="0"/>
    <x v="0"/>
    <x v="110"/>
    <n v="71.983108108108112"/>
    <x v="8"/>
    <x v="0"/>
  </r>
  <r>
    <n v="111"/>
    <x v="111"/>
    <s v="Re-engineered user-facing approach"/>
    <n v="61400"/>
    <n v="73653"/>
    <x v="1"/>
    <n v="676"/>
    <x v="1"/>
    <x v="1"/>
    <x v="110"/>
    <x v="107"/>
    <b v="0"/>
    <b v="0"/>
    <x v="15"/>
    <x v="111"/>
    <n v="108.95414201183432"/>
    <x v="5"/>
    <x v="15"/>
  </r>
  <r>
    <n v="112"/>
    <x v="112"/>
    <s v="Re-engineered client-driven hub"/>
    <n v="4700"/>
    <n v="12635"/>
    <x v="1"/>
    <n v="361"/>
    <x v="2"/>
    <x v="2"/>
    <x v="111"/>
    <x v="108"/>
    <b v="0"/>
    <b v="0"/>
    <x v="2"/>
    <x v="112"/>
    <n v="35"/>
    <x v="2"/>
    <x v="2"/>
  </r>
  <r>
    <n v="113"/>
    <x v="113"/>
    <s v="User-friendly tertiary array"/>
    <n v="3300"/>
    <n v="12437"/>
    <x v="1"/>
    <n v="131"/>
    <x v="1"/>
    <x v="1"/>
    <x v="112"/>
    <x v="109"/>
    <b v="0"/>
    <b v="0"/>
    <x v="0"/>
    <x v="113"/>
    <n v="94.938931297709928"/>
    <x v="8"/>
    <x v="0"/>
  </r>
  <r>
    <n v="114"/>
    <x v="114"/>
    <s v="Robust heuristic encoding"/>
    <n v="1900"/>
    <n v="13816"/>
    <x v="1"/>
    <n v="126"/>
    <x v="1"/>
    <x v="1"/>
    <x v="113"/>
    <x v="110"/>
    <b v="0"/>
    <b v="1"/>
    <x v="8"/>
    <x v="114"/>
    <n v="109.65079365079364"/>
    <x v="2"/>
    <x v="8"/>
  </r>
  <r>
    <n v="115"/>
    <x v="115"/>
    <s v="Team-oriented clear-thinking capacity"/>
    <n v="166700"/>
    <n v="145382"/>
    <x v="0"/>
    <n v="3304"/>
    <x v="6"/>
    <x v="6"/>
    <x v="114"/>
    <x v="111"/>
    <b v="0"/>
    <b v="0"/>
    <x v="13"/>
    <x v="115"/>
    <n v="44.001815980629537"/>
    <x v="5"/>
    <x v="13"/>
  </r>
  <r>
    <n v="116"/>
    <x v="116"/>
    <s v="De-engineered motivating standardization"/>
    <n v="7200"/>
    <n v="6336"/>
    <x v="0"/>
    <n v="73"/>
    <x v="1"/>
    <x v="1"/>
    <x v="115"/>
    <x v="112"/>
    <b v="0"/>
    <b v="0"/>
    <x v="3"/>
    <x v="116"/>
    <n v="86.794520547945211"/>
    <x v="3"/>
    <x v="3"/>
  </r>
  <r>
    <n v="117"/>
    <x v="117"/>
    <s v="Business-focused 24hour groupware"/>
    <n v="4900"/>
    <n v="8523"/>
    <x v="1"/>
    <n v="275"/>
    <x v="1"/>
    <x v="1"/>
    <x v="116"/>
    <x v="113"/>
    <b v="0"/>
    <b v="0"/>
    <x v="19"/>
    <x v="117"/>
    <n v="30.992727272727272"/>
    <x v="4"/>
    <x v="19"/>
  </r>
  <r>
    <n v="118"/>
    <x v="118"/>
    <s v="Organic next generation protocol"/>
    <n v="5400"/>
    <n v="6351"/>
    <x v="1"/>
    <n v="67"/>
    <x v="1"/>
    <x v="1"/>
    <x v="117"/>
    <x v="114"/>
    <b v="0"/>
    <b v="0"/>
    <x v="14"/>
    <x v="118"/>
    <n v="94.791044776119406"/>
    <x v="7"/>
    <x v="14"/>
  </r>
  <r>
    <n v="119"/>
    <x v="119"/>
    <s v="Reverse-engineered full-range Internet solution"/>
    <n v="5000"/>
    <n v="10748"/>
    <x v="1"/>
    <n v="154"/>
    <x v="1"/>
    <x v="1"/>
    <x v="118"/>
    <x v="115"/>
    <b v="0"/>
    <b v="1"/>
    <x v="4"/>
    <x v="119"/>
    <n v="69.79220779220779"/>
    <x v="4"/>
    <x v="4"/>
  </r>
  <r>
    <n v="120"/>
    <x v="120"/>
    <s v="Synchronized regional synergy"/>
    <n v="75100"/>
    <n v="112272"/>
    <x v="1"/>
    <n v="1782"/>
    <x v="1"/>
    <x v="1"/>
    <x v="119"/>
    <x v="116"/>
    <b v="0"/>
    <b v="1"/>
    <x v="20"/>
    <x v="120"/>
    <n v="63.003367003367003"/>
    <x v="6"/>
    <x v="20"/>
  </r>
  <r>
    <n v="121"/>
    <x v="121"/>
    <s v="Multi-lateral homogeneous success"/>
    <n v="45300"/>
    <n v="99361"/>
    <x v="1"/>
    <n v="903"/>
    <x v="1"/>
    <x v="1"/>
    <x v="33"/>
    <x v="117"/>
    <b v="0"/>
    <b v="0"/>
    <x v="11"/>
    <x v="121"/>
    <n v="110.0343300110742"/>
    <x v="6"/>
    <x v="11"/>
  </r>
  <r>
    <n v="122"/>
    <x v="122"/>
    <s v="Seamless zero-defect solution"/>
    <n v="136800"/>
    <n v="88055"/>
    <x v="0"/>
    <n v="3387"/>
    <x v="1"/>
    <x v="1"/>
    <x v="120"/>
    <x v="95"/>
    <b v="0"/>
    <b v="0"/>
    <x v="13"/>
    <x v="122"/>
    <n v="25.997933274284026"/>
    <x v="5"/>
    <x v="13"/>
  </r>
  <r>
    <n v="123"/>
    <x v="123"/>
    <s v="Enhanced scalable concept"/>
    <n v="177700"/>
    <n v="33092"/>
    <x v="0"/>
    <n v="662"/>
    <x v="0"/>
    <x v="0"/>
    <x v="121"/>
    <x v="118"/>
    <b v="1"/>
    <b v="0"/>
    <x v="3"/>
    <x v="123"/>
    <n v="49.987915407854985"/>
    <x v="3"/>
    <x v="3"/>
  </r>
  <r>
    <n v="124"/>
    <x v="124"/>
    <s v="Polarized uniform software"/>
    <n v="2600"/>
    <n v="9562"/>
    <x v="1"/>
    <n v="94"/>
    <x v="6"/>
    <x v="6"/>
    <x v="122"/>
    <x v="119"/>
    <b v="0"/>
    <b v="0"/>
    <x v="14"/>
    <x v="124"/>
    <n v="101.72340425531915"/>
    <x v="7"/>
    <x v="14"/>
  </r>
  <r>
    <n v="125"/>
    <x v="125"/>
    <s v="Stand-alone web-enabled moderator"/>
    <n v="5300"/>
    <n v="8475"/>
    <x v="1"/>
    <n v="180"/>
    <x v="1"/>
    <x v="1"/>
    <x v="123"/>
    <x v="120"/>
    <b v="0"/>
    <b v="0"/>
    <x v="3"/>
    <x v="125"/>
    <n v="47.083333333333336"/>
    <x v="3"/>
    <x v="3"/>
  </r>
  <r>
    <n v="126"/>
    <x v="126"/>
    <s v="Proactive methodical benchmark"/>
    <n v="180200"/>
    <n v="69617"/>
    <x v="0"/>
    <n v="774"/>
    <x v="1"/>
    <x v="1"/>
    <x v="124"/>
    <x v="121"/>
    <b v="0"/>
    <b v="1"/>
    <x v="3"/>
    <x v="126"/>
    <n v="89.944444444444443"/>
    <x v="3"/>
    <x v="3"/>
  </r>
  <r>
    <n v="127"/>
    <x v="127"/>
    <s v="Team-oriented 6thgeneration matrix"/>
    <n v="103200"/>
    <n v="53067"/>
    <x v="0"/>
    <n v="672"/>
    <x v="0"/>
    <x v="0"/>
    <x v="125"/>
    <x v="122"/>
    <b v="0"/>
    <b v="0"/>
    <x v="3"/>
    <x v="127"/>
    <n v="78.96875"/>
    <x v="3"/>
    <x v="3"/>
  </r>
  <r>
    <n v="128"/>
    <x v="128"/>
    <s v="Phased human-resource core"/>
    <n v="70600"/>
    <n v="42596"/>
    <x v="3"/>
    <n v="532"/>
    <x v="1"/>
    <x v="1"/>
    <x v="126"/>
    <x v="123"/>
    <b v="0"/>
    <b v="0"/>
    <x v="1"/>
    <x v="128"/>
    <n v="80.067669172932327"/>
    <x v="1"/>
    <x v="1"/>
  </r>
  <r>
    <n v="129"/>
    <x v="129"/>
    <s v="Mandatory tertiary implementation"/>
    <n v="148500"/>
    <n v="4756"/>
    <x v="3"/>
    <n v="55"/>
    <x v="2"/>
    <x v="2"/>
    <x v="127"/>
    <x v="97"/>
    <b v="0"/>
    <b v="0"/>
    <x v="0"/>
    <x v="129"/>
    <n v="86.472727272727269"/>
    <x v="8"/>
    <x v="0"/>
  </r>
  <r>
    <n v="130"/>
    <x v="130"/>
    <s v="Secured directional encryption"/>
    <n v="9600"/>
    <n v="14925"/>
    <x v="1"/>
    <n v="533"/>
    <x v="3"/>
    <x v="3"/>
    <x v="128"/>
    <x v="124"/>
    <b v="0"/>
    <b v="0"/>
    <x v="6"/>
    <x v="130"/>
    <n v="28.001876172607879"/>
    <x v="4"/>
    <x v="6"/>
  </r>
  <r>
    <n v="131"/>
    <x v="131"/>
    <s v="Distributed 5thgeneration implementation"/>
    <n v="164700"/>
    <n v="166116"/>
    <x v="1"/>
    <n v="2443"/>
    <x v="4"/>
    <x v="4"/>
    <x v="129"/>
    <x v="125"/>
    <b v="0"/>
    <b v="0"/>
    <x v="2"/>
    <x v="131"/>
    <n v="67.996725337699544"/>
    <x v="2"/>
    <x v="2"/>
  </r>
  <r>
    <n v="132"/>
    <x v="132"/>
    <s v="Virtual static core"/>
    <n v="3300"/>
    <n v="3834"/>
    <x v="1"/>
    <n v="89"/>
    <x v="1"/>
    <x v="1"/>
    <x v="130"/>
    <x v="126"/>
    <b v="0"/>
    <b v="1"/>
    <x v="3"/>
    <x v="132"/>
    <n v="43.078651685393261"/>
    <x v="3"/>
    <x v="3"/>
  </r>
  <r>
    <n v="133"/>
    <x v="133"/>
    <s v="Secured content-based product"/>
    <n v="4500"/>
    <n v="13985"/>
    <x v="1"/>
    <n v="159"/>
    <x v="1"/>
    <x v="1"/>
    <x v="131"/>
    <x v="127"/>
    <b v="0"/>
    <b v="0"/>
    <x v="21"/>
    <x v="133"/>
    <n v="87.95597484276729"/>
    <x v="1"/>
    <x v="21"/>
  </r>
  <r>
    <n v="134"/>
    <x v="134"/>
    <s v="Secured executive concept"/>
    <n v="99500"/>
    <n v="89288"/>
    <x v="0"/>
    <n v="940"/>
    <x v="5"/>
    <x v="5"/>
    <x v="132"/>
    <x v="128"/>
    <b v="0"/>
    <b v="1"/>
    <x v="4"/>
    <x v="134"/>
    <n v="94.987234042553197"/>
    <x v="4"/>
    <x v="4"/>
  </r>
  <r>
    <n v="135"/>
    <x v="135"/>
    <s v="Balanced zero-defect software"/>
    <n v="7700"/>
    <n v="5488"/>
    <x v="0"/>
    <n v="117"/>
    <x v="1"/>
    <x v="1"/>
    <x v="133"/>
    <x v="129"/>
    <b v="0"/>
    <b v="1"/>
    <x v="3"/>
    <x v="135"/>
    <n v="46.905982905982903"/>
    <x v="3"/>
    <x v="3"/>
  </r>
  <r>
    <n v="136"/>
    <x v="136"/>
    <s v="Distributed context-sensitive flexibility"/>
    <n v="82800"/>
    <n v="2721"/>
    <x v="3"/>
    <n v="58"/>
    <x v="1"/>
    <x v="1"/>
    <x v="134"/>
    <x v="130"/>
    <b v="0"/>
    <b v="1"/>
    <x v="6"/>
    <x v="136"/>
    <n v="46.913793103448278"/>
    <x v="4"/>
    <x v="6"/>
  </r>
  <r>
    <n v="137"/>
    <x v="137"/>
    <s v="Down-sized disintermediate support"/>
    <n v="1800"/>
    <n v="4712"/>
    <x v="1"/>
    <n v="50"/>
    <x v="1"/>
    <x v="1"/>
    <x v="135"/>
    <x v="131"/>
    <b v="0"/>
    <b v="0"/>
    <x v="9"/>
    <x v="137"/>
    <n v="94.24"/>
    <x v="5"/>
    <x v="9"/>
  </r>
  <r>
    <n v="138"/>
    <x v="138"/>
    <s v="Stand-alone mission-critical moratorium"/>
    <n v="9600"/>
    <n v="9216"/>
    <x v="0"/>
    <n v="115"/>
    <x v="1"/>
    <x v="1"/>
    <x v="136"/>
    <x v="132"/>
    <b v="0"/>
    <b v="0"/>
    <x v="20"/>
    <x v="138"/>
    <n v="80.139130434782615"/>
    <x v="6"/>
    <x v="20"/>
  </r>
  <r>
    <n v="139"/>
    <x v="139"/>
    <s v="Down-sized empowering protocol"/>
    <n v="92100"/>
    <n v="19246"/>
    <x v="0"/>
    <n v="326"/>
    <x v="1"/>
    <x v="1"/>
    <x v="137"/>
    <x v="133"/>
    <b v="0"/>
    <b v="1"/>
    <x v="8"/>
    <x v="139"/>
    <n v="59.036809815950917"/>
    <x v="2"/>
    <x v="8"/>
  </r>
  <r>
    <n v="140"/>
    <x v="140"/>
    <s v="Fully-configurable coherent Internet solution"/>
    <n v="5500"/>
    <n v="12274"/>
    <x v="1"/>
    <n v="186"/>
    <x v="1"/>
    <x v="1"/>
    <x v="138"/>
    <x v="134"/>
    <b v="0"/>
    <b v="0"/>
    <x v="4"/>
    <x v="140"/>
    <n v="65.989247311827953"/>
    <x v="4"/>
    <x v="4"/>
  </r>
  <r>
    <n v="141"/>
    <x v="141"/>
    <s v="Distributed motivating algorithm"/>
    <n v="64300"/>
    <n v="65323"/>
    <x v="1"/>
    <n v="1071"/>
    <x v="1"/>
    <x v="1"/>
    <x v="139"/>
    <x v="135"/>
    <b v="0"/>
    <b v="0"/>
    <x v="2"/>
    <x v="141"/>
    <n v="60.992530345471522"/>
    <x v="2"/>
    <x v="2"/>
  </r>
  <r>
    <n v="142"/>
    <x v="142"/>
    <s v="Expanded solution-oriented benchmark"/>
    <n v="5000"/>
    <n v="11502"/>
    <x v="1"/>
    <n v="117"/>
    <x v="1"/>
    <x v="1"/>
    <x v="107"/>
    <x v="136"/>
    <b v="0"/>
    <b v="0"/>
    <x v="2"/>
    <x v="142"/>
    <n v="98.307692307692307"/>
    <x v="2"/>
    <x v="2"/>
  </r>
  <r>
    <n v="143"/>
    <x v="143"/>
    <s v="Implemented discrete secured line"/>
    <n v="5400"/>
    <n v="7322"/>
    <x v="1"/>
    <n v="70"/>
    <x v="1"/>
    <x v="1"/>
    <x v="140"/>
    <x v="137"/>
    <b v="0"/>
    <b v="0"/>
    <x v="7"/>
    <x v="143"/>
    <n v="104.6"/>
    <x v="1"/>
    <x v="7"/>
  </r>
  <r>
    <n v="144"/>
    <x v="144"/>
    <s v="Multi-lateral actuating installation"/>
    <n v="9000"/>
    <n v="11619"/>
    <x v="1"/>
    <n v="135"/>
    <x v="1"/>
    <x v="1"/>
    <x v="141"/>
    <x v="138"/>
    <b v="0"/>
    <b v="0"/>
    <x v="3"/>
    <x v="144"/>
    <n v="86.066666666666663"/>
    <x v="3"/>
    <x v="3"/>
  </r>
  <r>
    <n v="145"/>
    <x v="145"/>
    <s v="Secured reciprocal array"/>
    <n v="25000"/>
    <n v="59128"/>
    <x v="1"/>
    <n v="768"/>
    <x v="5"/>
    <x v="5"/>
    <x v="142"/>
    <x v="139"/>
    <b v="0"/>
    <b v="0"/>
    <x v="8"/>
    <x v="145"/>
    <n v="76.989583333333329"/>
    <x v="2"/>
    <x v="8"/>
  </r>
  <r>
    <n v="146"/>
    <x v="146"/>
    <s v="Optional bandwidth-monitored middleware"/>
    <n v="8800"/>
    <n v="1518"/>
    <x v="3"/>
    <n v="51"/>
    <x v="1"/>
    <x v="1"/>
    <x v="143"/>
    <x v="140"/>
    <b v="0"/>
    <b v="0"/>
    <x v="3"/>
    <x v="146"/>
    <n v="29.764705882352942"/>
    <x v="3"/>
    <x v="3"/>
  </r>
  <r>
    <n v="147"/>
    <x v="147"/>
    <s v="Upgradable upward-trending workforce"/>
    <n v="8300"/>
    <n v="9337"/>
    <x v="1"/>
    <n v="199"/>
    <x v="1"/>
    <x v="1"/>
    <x v="144"/>
    <x v="141"/>
    <b v="0"/>
    <b v="1"/>
    <x v="3"/>
    <x v="147"/>
    <n v="46.91959798994975"/>
    <x v="3"/>
    <x v="3"/>
  </r>
  <r>
    <n v="148"/>
    <x v="148"/>
    <s v="Upgradable hybrid capability"/>
    <n v="9300"/>
    <n v="11255"/>
    <x v="1"/>
    <n v="107"/>
    <x v="1"/>
    <x v="1"/>
    <x v="145"/>
    <x v="142"/>
    <b v="0"/>
    <b v="0"/>
    <x v="8"/>
    <x v="148"/>
    <n v="105.18691588785046"/>
    <x v="2"/>
    <x v="8"/>
  </r>
  <r>
    <n v="149"/>
    <x v="149"/>
    <s v="Managed fresh-thinking flexibility"/>
    <n v="6200"/>
    <n v="13632"/>
    <x v="1"/>
    <n v="195"/>
    <x v="1"/>
    <x v="1"/>
    <x v="146"/>
    <x v="143"/>
    <b v="0"/>
    <b v="0"/>
    <x v="7"/>
    <x v="149"/>
    <n v="69.907692307692301"/>
    <x v="1"/>
    <x v="7"/>
  </r>
  <r>
    <n v="150"/>
    <x v="150"/>
    <s v="Networked stable workforce"/>
    <n v="100"/>
    <n v="1"/>
    <x v="0"/>
    <n v="1"/>
    <x v="1"/>
    <x v="1"/>
    <x v="147"/>
    <x v="144"/>
    <b v="0"/>
    <b v="0"/>
    <x v="1"/>
    <x v="100"/>
    <n v="1"/>
    <x v="1"/>
    <x v="1"/>
  </r>
  <r>
    <n v="151"/>
    <x v="151"/>
    <s v="Customizable intermediate extranet"/>
    <n v="137200"/>
    <n v="88037"/>
    <x v="0"/>
    <n v="1467"/>
    <x v="1"/>
    <x v="1"/>
    <x v="148"/>
    <x v="145"/>
    <b v="0"/>
    <b v="0"/>
    <x v="5"/>
    <x v="150"/>
    <n v="60.011588275391958"/>
    <x v="1"/>
    <x v="5"/>
  </r>
  <r>
    <n v="152"/>
    <x v="152"/>
    <s v="User-centric fault-tolerant task-force"/>
    <n v="41500"/>
    <n v="175573"/>
    <x v="1"/>
    <n v="3376"/>
    <x v="1"/>
    <x v="1"/>
    <x v="149"/>
    <x v="146"/>
    <b v="0"/>
    <b v="0"/>
    <x v="7"/>
    <x v="151"/>
    <n v="52.006220379146917"/>
    <x v="1"/>
    <x v="7"/>
  </r>
  <r>
    <n v="153"/>
    <x v="153"/>
    <s v="Multi-tiered radical definition"/>
    <n v="189400"/>
    <n v="176112"/>
    <x v="0"/>
    <n v="5681"/>
    <x v="1"/>
    <x v="1"/>
    <x v="150"/>
    <x v="147"/>
    <b v="0"/>
    <b v="0"/>
    <x v="3"/>
    <x v="152"/>
    <n v="31.000176025347649"/>
    <x v="3"/>
    <x v="3"/>
  </r>
  <r>
    <n v="154"/>
    <x v="154"/>
    <s v="Devolved foreground benchmark"/>
    <n v="171300"/>
    <n v="100650"/>
    <x v="0"/>
    <n v="1059"/>
    <x v="1"/>
    <x v="1"/>
    <x v="151"/>
    <x v="148"/>
    <b v="0"/>
    <b v="1"/>
    <x v="7"/>
    <x v="153"/>
    <n v="95.042492917847028"/>
    <x v="1"/>
    <x v="7"/>
  </r>
  <r>
    <n v="155"/>
    <x v="155"/>
    <s v="Distributed eco-centric methodology"/>
    <n v="139500"/>
    <n v="90706"/>
    <x v="0"/>
    <n v="1194"/>
    <x v="1"/>
    <x v="1"/>
    <x v="152"/>
    <x v="149"/>
    <b v="0"/>
    <b v="0"/>
    <x v="3"/>
    <x v="154"/>
    <n v="75.968174204355108"/>
    <x v="3"/>
    <x v="3"/>
  </r>
  <r>
    <n v="156"/>
    <x v="156"/>
    <s v="Streamlined encompassing encryption"/>
    <n v="36400"/>
    <n v="26914"/>
    <x v="3"/>
    <n v="379"/>
    <x v="2"/>
    <x v="2"/>
    <x v="153"/>
    <x v="150"/>
    <b v="0"/>
    <b v="0"/>
    <x v="1"/>
    <x v="155"/>
    <n v="71.013192612137203"/>
    <x v="1"/>
    <x v="1"/>
  </r>
  <r>
    <n v="157"/>
    <x v="157"/>
    <s v="User-friendly reciprocal initiative"/>
    <n v="4200"/>
    <n v="2212"/>
    <x v="0"/>
    <n v="30"/>
    <x v="2"/>
    <x v="2"/>
    <x v="154"/>
    <x v="151"/>
    <b v="0"/>
    <b v="0"/>
    <x v="14"/>
    <x v="156"/>
    <n v="73.733333333333334"/>
    <x v="7"/>
    <x v="14"/>
  </r>
  <r>
    <n v="158"/>
    <x v="158"/>
    <s v="Ergonomic fresh-thinking installation"/>
    <n v="2100"/>
    <n v="4640"/>
    <x v="1"/>
    <n v="41"/>
    <x v="1"/>
    <x v="1"/>
    <x v="155"/>
    <x v="152"/>
    <b v="0"/>
    <b v="0"/>
    <x v="1"/>
    <x v="157"/>
    <n v="113.17073170731707"/>
    <x v="1"/>
    <x v="1"/>
  </r>
  <r>
    <n v="159"/>
    <x v="159"/>
    <s v="Robust explicit hardware"/>
    <n v="191200"/>
    <n v="191222"/>
    <x v="1"/>
    <n v="1821"/>
    <x v="1"/>
    <x v="1"/>
    <x v="156"/>
    <x v="153"/>
    <b v="0"/>
    <b v="1"/>
    <x v="3"/>
    <x v="158"/>
    <n v="105.00933552992861"/>
    <x v="3"/>
    <x v="3"/>
  </r>
  <r>
    <n v="160"/>
    <x v="160"/>
    <s v="Stand-alone actuating support"/>
    <n v="8000"/>
    <n v="12985"/>
    <x v="1"/>
    <n v="164"/>
    <x v="1"/>
    <x v="1"/>
    <x v="157"/>
    <x v="154"/>
    <b v="0"/>
    <b v="0"/>
    <x v="8"/>
    <x v="159"/>
    <n v="79.176829268292678"/>
    <x v="2"/>
    <x v="8"/>
  </r>
  <r>
    <n v="161"/>
    <x v="161"/>
    <s v="Cross-platform methodical process improvement"/>
    <n v="5500"/>
    <n v="4300"/>
    <x v="0"/>
    <n v="75"/>
    <x v="1"/>
    <x v="1"/>
    <x v="158"/>
    <x v="155"/>
    <b v="0"/>
    <b v="1"/>
    <x v="2"/>
    <x v="160"/>
    <n v="57.333333333333336"/>
    <x v="2"/>
    <x v="2"/>
  </r>
  <r>
    <n v="162"/>
    <x v="162"/>
    <s v="Extended bottom-line open architecture"/>
    <n v="6100"/>
    <n v="9134"/>
    <x v="1"/>
    <n v="157"/>
    <x v="5"/>
    <x v="5"/>
    <x v="159"/>
    <x v="156"/>
    <b v="0"/>
    <b v="0"/>
    <x v="1"/>
    <x v="161"/>
    <n v="58.178343949044589"/>
    <x v="1"/>
    <x v="1"/>
  </r>
  <r>
    <n v="163"/>
    <x v="163"/>
    <s v="Extended reciprocal circuit"/>
    <n v="3500"/>
    <n v="8864"/>
    <x v="1"/>
    <n v="246"/>
    <x v="1"/>
    <x v="1"/>
    <x v="160"/>
    <x v="157"/>
    <b v="0"/>
    <b v="1"/>
    <x v="14"/>
    <x v="162"/>
    <n v="36.032520325203251"/>
    <x v="7"/>
    <x v="14"/>
  </r>
  <r>
    <n v="164"/>
    <x v="164"/>
    <s v="Polarized human-resource protocol"/>
    <n v="150500"/>
    <n v="150755"/>
    <x v="1"/>
    <n v="1396"/>
    <x v="1"/>
    <x v="1"/>
    <x v="161"/>
    <x v="158"/>
    <b v="0"/>
    <b v="0"/>
    <x v="3"/>
    <x v="163"/>
    <n v="107.99068767908309"/>
    <x v="3"/>
    <x v="3"/>
  </r>
  <r>
    <n v="165"/>
    <x v="165"/>
    <s v="Synergized radical product"/>
    <n v="90400"/>
    <n v="110279"/>
    <x v="1"/>
    <n v="2506"/>
    <x v="1"/>
    <x v="1"/>
    <x v="162"/>
    <x v="159"/>
    <b v="0"/>
    <b v="0"/>
    <x v="2"/>
    <x v="164"/>
    <n v="44.005985634477256"/>
    <x v="2"/>
    <x v="2"/>
  </r>
  <r>
    <n v="166"/>
    <x v="166"/>
    <s v="Robust heuristic artificial intelligence"/>
    <n v="9800"/>
    <n v="13439"/>
    <x v="1"/>
    <n v="244"/>
    <x v="1"/>
    <x v="1"/>
    <x v="163"/>
    <x v="160"/>
    <b v="0"/>
    <b v="0"/>
    <x v="14"/>
    <x v="165"/>
    <n v="55.077868852459019"/>
    <x v="7"/>
    <x v="14"/>
  </r>
  <r>
    <n v="167"/>
    <x v="167"/>
    <s v="Robust content-based emulation"/>
    <n v="2600"/>
    <n v="10804"/>
    <x v="1"/>
    <n v="146"/>
    <x v="2"/>
    <x v="2"/>
    <x v="164"/>
    <x v="161"/>
    <b v="0"/>
    <b v="0"/>
    <x v="3"/>
    <x v="166"/>
    <n v="74"/>
    <x v="3"/>
    <x v="3"/>
  </r>
  <r>
    <n v="168"/>
    <x v="168"/>
    <s v="Ergonomic uniform open system"/>
    <n v="128100"/>
    <n v="40107"/>
    <x v="0"/>
    <n v="955"/>
    <x v="3"/>
    <x v="3"/>
    <x v="165"/>
    <x v="162"/>
    <b v="0"/>
    <b v="1"/>
    <x v="7"/>
    <x v="167"/>
    <n v="41.996858638743454"/>
    <x v="1"/>
    <x v="7"/>
  </r>
  <r>
    <n v="169"/>
    <x v="169"/>
    <s v="Profit-focused modular product"/>
    <n v="23300"/>
    <n v="98811"/>
    <x v="1"/>
    <n v="1267"/>
    <x v="1"/>
    <x v="1"/>
    <x v="166"/>
    <x v="163"/>
    <b v="0"/>
    <b v="1"/>
    <x v="12"/>
    <x v="168"/>
    <n v="77.988161010260455"/>
    <x v="4"/>
    <x v="12"/>
  </r>
  <r>
    <n v="170"/>
    <x v="170"/>
    <s v="Mandatory mobile product"/>
    <n v="188100"/>
    <n v="5528"/>
    <x v="0"/>
    <n v="67"/>
    <x v="1"/>
    <x v="1"/>
    <x v="167"/>
    <x v="164"/>
    <b v="0"/>
    <b v="0"/>
    <x v="7"/>
    <x v="169"/>
    <n v="82.507462686567166"/>
    <x v="1"/>
    <x v="7"/>
  </r>
  <r>
    <n v="171"/>
    <x v="171"/>
    <s v="Public-key 3rdgeneration budgetary management"/>
    <n v="4900"/>
    <n v="521"/>
    <x v="0"/>
    <n v="5"/>
    <x v="1"/>
    <x v="1"/>
    <x v="168"/>
    <x v="165"/>
    <b v="0"/>
    <b v="0"/>
    <x v="18"/>
    <x v="170"/>
    <n v="104.2"/>
    <x v="5"/>
    <x v="18"/>
  </r>
  <r>
    <n v="172"/>
    <x v="172"/>
    <s v="Centralized national firmware"/>
    <n v="800"/>
    <n v="663"/>
    <x v="0"/>
    <n v="26"/>
    <x v="1"/>
    <x v="1"/>
    <x v="169"/>
    <x v="166"/>
    <b v="0"/>
    <b v="1"/>
    <x v="4"/>
    <x v="171"/>
    <n v="25.5"/>
    <x v="4"/>
    <x v="4"/>
  </r>
  <r>
    <n v="173"/>
    <x v="173"/>
    <s v="Cross-group 4thgeneration middleware"/>
    <n v="96700"/>
    <n v="157635"/>
    <x v="1"/>
    <n v="1561"/>
    <x v="1"/>
    <x v="1"/>
    <x v="170"/>
    <x v="167"/>
    <b v="0"/>
    <b v="0"/>
    <x v="3"/>
    <x v="172"/>
    <n v="100.98334401024984"/>
    <x v="3"/>
    <x v="3"/>
  </r>
  <r>
    <n v="174"/>
    <x v="174"/>
    <s v="Pre-emptive scalable access"/>
    <n v="600"/>
    <n v="5368"/>
    <x v="1"/>
    <n v="48"/>
    <x v="1"/>
    <x v="1"/>
    <x v="171"/>
    <x v="168"/>
    <b v="0"/>
    <b v="1"/>
    <x v="8"/>
    <x v="173"/>
    <n v="111.83333333333333"/>
    <x v="2"/>
    <x v="8"/>
  </r>
  <r>
    <n v="175"/>
    <x v="175"/>
    <s v="Sharable intangible migration"/>
    <n v="181200"/>
    <n v="47459"/>
    <x v="0"/>
    <n v="1130"/>
    <x v="1"/>
    <x v="1"/>
    <x v="172"/>
    <x v="169"/>
    <b v="0"/>
    <b v="0"/>
    <x v="3"/>
    <x v="174"/>
    <n v="41.999115044247787"/>
    <x v="3"/>
    <x v="3"/>
  </r>
  <r>
    <n v="176"/>
    <x v="176"/>
    <s v="Proactive scalable Graphical User Interface"/>
    <n v="115000"/>
    <n v="86060"/>
    <x v="0"/>
    <n v="782"/>
    <x v="1"/>
    <x v="1"/>
    <x v="173"/>
    <x v="170"/>
    <b v="0"/>
    <b v="0"/>
    <x v="3"/>
    <x v="175"/>
    <n v="110.05115089514067"/>
    <x v="3"/>
    <x v="3"/>
  </r>
  <r>
    <n v="177"/>
    <x v="177"/>
    <s v="Digitized solution-oriented product"/>
    <n v="38800"/>
    <n v="161593"/>
    <x v="1"/>
    <n v="2739"/>
    <x v="1"/>
    <x v="1"/>
    <x v="174"/>
    <x v="171"/>
    <b v="0"/>
    <b v="0"/>
    <x v="3"/>
    <x v="176"/>
    <n v="58.997079225994888"/>
    <x v="3"/>
    <x v="3"/>
  </r>
  <r>
    <n v="178"/>
    <x v="178"/>
    <s v="Triple-buffered cohesive structure"/>
    <n v="7200"/>
    <n v="6927"/>
    <x v="0"/>
    <n v="210"/>
    <x v="1"/>
    <x v="1"/>
    <x v="175"/>
    <x v="172"/>
    <b v="0"/>
    <b v="0"/>
    <x v="0"/>
    <x v="177"/>
    <n v="32.985714285714288"/>
    <x v="8"/>
    <x v="0"/>
  </r>
  <r>
    <n v="179"/>
    <x v="179"/>
    <s v="Realigned human-resource orchestration"/>
    <n v="44500"/>
    <n v="159185"/>
    <x v="1"/>
    <n v="3537"/>
    <x v="0"/>
    <x v="0"/>
    <x v="176"/>
    <x v="173"/>
    <b v="0"/>
    <b v="1"/>
    <x v="3"/>
    <x v="178"/>
    <n v="45.005654509471306"/>
    <x v="3"/>
    <x v="3"/>
  </r>
  <r>
    <n v="180"/>
    <x v="180"/>
    <s v="Optional clear-thinking software"/>
    <n v="56000"/>
    <n v="172736"/>
    <x v="1"/>
    <n v="2107"/>
    <x v="2"/>
    <x v="2"/>
    <x v="177"/>
    <x v="174"/>
    <b v="0"/>
    <b v="0"/>
    <x v="8"/>
    <x v="179"/>
    <n v="81.98196487897485"/>
    <x v="2"/>
    <x v="8"/>
  </r>
  <r>
    <n v="181"/>
    <x v="181"/>
    <s v="Centralized global approach"/>
    <n v="8600"/>
    <n v="5315"/>
    <x v="0"/>
    <n v="136"/>
    <x v="1"/>
    <x v="1"/>
    <x v="178"/>
    <x v="175"/>
    <b v="0"/>
    <b v="0"/>
    <x v="2"/>
    <x v="180"/>
    <n v="39.080882352941174"/>
    <x v="2"/>
    <x v="2"/>
  </r>
  <r>
    <n v="182"/>
    <x v="182"/>
    <s v="Reverse-engineered bandwidth-monitored contingency"/>
    <n v="27100"/>
    <n v="195750"/>
    <x v="1"/>
    <n v="3318"/>
    <x v="3"/>
    <x v="3"/>
    <x v="179"/>
    <x v="176"/>
    <b v="0"/>
    <b v="0"/>
    <x v="3"/>
    <x v="181"/>
    <n v="58.996383363471971"/>
    <x v="3"/>
    <x v="3"/>
  </r>
  <r>
    <n v="183"/>
    <x v="183"/>
    <s v="Pre-emptive bandwidth-monitored instruction set"/>
    <n v="5100"/>
    <n v="3525"/>
    <x v="0"/>
    <n v="86"/>
    <x v="0"/>
    <x v="0"/>
    <x v="180"/>
    <x v="177"/>
    <b v="0"/>
    <b v="0"/>
    <x v="1"/>
    <x v="182"/>
    <n v="40.988372093023258"/>
    <x v="1"/>
    <x v="1"/>
  </r>
  <r>
    <n v="184"/>
    <x v="184"/>
    <s v="Adaptive asynchronous emulation"/>
    <n v="3600"/>
    <n v="10550"/>
    <x v="1"/>
    <n v="340"/>
    <x v="1"/>
    <x v="1"/>
    <x v="181"/>
    <x v="178"/>
    <b v="0"/>
    <b v="0"/>
    <x v="3"/>
    <x v="183"/>
    <n v="31.029411764705884"/>
    <x v="3"/>
    <x v="3"/>
  </r>
  <r>
    <n v="185"/>
    <x v="185"/>
    <s v="Innovative actuating conglomeration"/>
    <n v="1000"/>
    <n v="718"/>
    <x v="0"/>
    <n v="19"/>
    <x v="1"/>
    <x v="1"/>
    <x v="182"/>
    <x v="179"/>
    <b v="0"/>
    <b v="0"/>
    <x v="19"/>
    <x v="184"/>
    <n v="37.789473684210527"/>
    <x v="4"/>
    <x v="19"/>
  </r>
  <r>
    <n v="186"/>
    <x v="186"/>
    <s v="Grass-roots foreground policy"/>
    <n v="88800"/>
    <n v="28358"/>
    <x v="0"/>
    <n v="886"/>
    <x v="1"/>
    <x v="1"/>
    <x v="183"/>
    <x v="180"/>
    <b v="0"/>
    <b v="0"/>
    <x v="3"/>
    <x v="185"/>
    <n v="32.006772009029348"/>
    <x v="3"/>
    <x v="3"/>
  </r>
  <r>
    <n v="187"/>
    <x v="187"/>
    <s v="Horizontal transitional paradigm"/>
    <n v="60200"/>
    <n v="138384"/>
    <x v="1"/>
    <n v="1442"/>
    <x v="0"/>
    <x v="0"/>
    <x v="184"/>
    <x v="181"/>
    <b v="0"/>
    <b v="1"/>
    <x v="12"/>
    <x v="186"/>
    <n v="95.966712898751737"/>
    <x v="4"/>
    <x v="12"/>
  </r>
  <r>
    <n v="188"/>
    <x v="188"/>
    <s v="Networked didactic info-mediaries"/>
    <n v="8200"/>
    <n v="2625"/>
    <x v="0"/>
    <n v="35"/>
    <x v="6"/>
    <x v="6"/>
    <x v="185"/>
    <x v="182"/>
    <b v="0"/>
    <b v="0"/>
    <x v="3"/>
    <x v="187"/>
    <n v="75"/>
    <x v="3"/>
    <x v="3"/>
  </r>
  <r>
    <n v="189"/>
    <x v="189"/>
    <s v="Switchable contextually-based access"/>
    <n v="191300"/>
    <n v="45004"/>
    <x v="3"/>
    <n v="441"/>
    <x v="1"/>
    <x v="1"/>
    <x v="186"/>
    <x v="183"/>
    <b v="0"/>
    <b v="0"/>
    <x v="3"/>
    <x v="188"/>
    <n v="102.0498866213152"/>
    <x v="3"/>
    <x v="3"/>
  </r>
  <r>
    <n v="190"/>
    <x v="190"/>
    <s v="Up-sized dynamic throughput"/>
    <n v="3700"/>
    <n v="2538"/>
    <x v="0"/>
    <n v="24"/>
    <x v="1"/>
    <x v="1"/>
    <x v="187"/>
    <x v="184"/>
    <b v="0"/>
    <b v="1"/>
    <x v="3"/>
    <x v="189"/>
    <n v="105.75"/>
    <x v="3"/>
    <x v="3"/>
  </r>
  <r>
    <n v="191"/>
    <x v="191"/>
    <s v="Mandatory reciprocal superstructure"/>
    <n v="8400"/>
    <n v="3188"/>
    <x v="0"/>
    <n v="86"/>
    <x v="6"/>
    <x v="6"/>
    <x v="188"/>
    <x v="185"/>
    <b v="0"/>
    <b v="0"/>
    <x v="3"/>
    <x v="190"/>
    <n v="37.069767441860463"/>
    <x v="3"/>
    <x v="3"/>
  </r>
  <r>
    <n v="192"/>
    <x v="192"/>
    <s v="Upgradable 4thgeneration productivity"/>
    <n v="42600"/>
    <n v="8517"/>
    <x v="0"/>
    <n v="243"/>
    <x v="1"/>
    <x v="1"/>
    <x v="189"/>
    <x v="186"/>
    <b v="0"/>
    <b v="0"/>
    <x v="1"/>
    <x v="191"/>
    <n v="35.049382716049379"/>
    <x v="1"/>
    <x v="1"/>
  </r>
  <r>
    <n v="193"/>
    <x v="193"/>
    <s v="Progressive discrete hub"/>
    <n v="6600"/>
    <n v="3012"/>
    <x v="0"/>
    <n v="65"/>
    <x v="1"/>
    <x v="1"/>
    <x v="190"/>
    <x v="187"/>
    <b v="1"/>
    <b v="0"/>
    <x v="7"/>
    <x v="192"/>
    <n v="46.338461538461537"/>
    <x v="1"/>
    <x v="7"/>
  </r>
  <r>
    <n v="194"/>
    <x v="194"/>
    <s v="Assimilated multi-tasking archive"/>
    <n v="7100"/>
    <n v="8716"/>
    <x v="1"/>
    <n v="126"/>
    <x v="1"/>
    <x v="1"/>
    <x v="191"/>
    <x v="188"/>
    <b v="0"/>
    <b v="0"/>
    <x v="16"/>
    <x v="193"/>
    <n v="69.174603174603178"/>
    <x v="1"/>
    <x v="16"/>
  </r>
  <r>
    <n v="195"/>
    <x v="195"/>
    <s v="Upgradable high-level solution"/>
    <n v="15800"/>
    <n v="57157"/>
    <x v="1"/>
    <n v="524"/>
    <x v="1"/>
    <x v="1"/>
    <x v="192"/>
    <x v="189"/>
    <b v="0"/>
    <b v="0"/>
    <x v="5"/>
    <x v="194"/>
    <n v="109.07824427480917"/>
    <x v="1"/>
    <x v="5"/>
  </r>
  <r>
    <n v="196"/>
    <x v="196"/>
    <s v="Organic bandwidth-monitored frame"/>
    <n v="8200"/>
    <n v="5178"/>
    <x v="0"/>
    <n v="100"/>
    <x v="3"/>
    <x v="3"/>
    <x v="173"/>
    <x v="190"/>
    <b v="0"/>
    <b v="0"/>
    <x v="8"/>
    <x v="195"/>
    <n v="51.78"/>
    <x v="2"/>
    <x v="8"/>
  </r>
  <r>
    <n v="197"/>
    <x v="197"/>
    <s v="Business-focused logistical framework"/>
    <n v="54700"/>
    <n v="163118"/>
    <x v="1"/>
    <n v="1989"/>
    <x v="1"/>
    <x v="1"/>
    <x v="193"/>
    <x v="191"/>
    <b v="0"/>
    <b v="0"/>
    <x v="6"/>
    <x v="196"/>
    <n v="82.010055304172951"/>
    <x v="4"/>
    <x v="6"/>
  </r>
  <r>
    <n v="198"/>
    <x v="198"/>
    <s v="Universal multi-state capability"/>
    <n v="63200"/>
    <n v="6041"/>
    <x v="0"/>
    <n v="168"/>
    <x v="1"/>
    <x v="1"/>
    <x v="194"/>
    <x v="192"/>
    <b v="0"/>
    <b v="0"/>
    <x v="5"/>
    <x v="197"/>
    <n v="35.958333333333336"/>
    <x v="1"/>
    <x v="5"/>
  </r>
  <r>
    <n v="199"/>
    <x v="199"/>
    <s v="Digitized reciprocal infrastructure"/>
    <n v="1800"/>
    <n v="968"/>
    <x v="0"/>
    <n v="13"/>
    <x v="1"/>
    <x v="1"/>
    <x v="195"/>
    <x v="193"/>
    <b v="0"/>
    <b v="0"/>
    <x v="1"/>
    <x v="198"/>
    <n v="74.461538461538467"/>
    <x v="1"/>
    <x v="1"/>
  </r>
  <r>
    <n v="200"/>
    <x v="200"/>
    <s v="Reduced dedicated capability"/>
    <n v="100"/>
    <n v="2"/>
    <x v="0"/>
    <n v="1"/>
    <x v="0"/>
    <x v="0"/>
    <x v="152"/>
    <x v="194"/>
    <b v="0"/>
    <b v="0"/>
    <x v="3"/>
    <x v="50"/>
    <n v="2"/>
    <x v="3"/>
    <x v="3"/>
  </r>
  <r>
    <n v="201"/>
    <x v="201"/>
    <s v="Cross-platform bi-directional workforce"/>
    <n v="2100"/>
    <n v="14305"/>
    <x v="1"/>
    <n v="157"/>
    <x v="1"/>
    <x v="1"/>
    <x v="196"/>
    <x v="195"/>
    <b v="0"/>
    <b v="0"/>
    <x v="2"/>
    <x v="199"/>
    <n v="91.114649681528661"/>
    <x v="2"/>
    <x v="2"/>
  </r>
  <r>
    <n v="202"/>
    <x v="202"/>
    <s v="Upgradable scalable methodology"/>
    <n v="8300"/>
    <n v="6543"/>
    <x v="3"/>
    <n v="82"/>
    <x v="1"/>
    <x v="1"/>
    <x v="197"/>
    <x v="196"/>
    <b v="0"/>
    <b v="0"/>
    <x v="0"/>
    <x v="200"/>
    <n v="79.792682926829272"/>
    <x v="8"/>
    <x v="0"/>
  </r>
  <r>
    <n v="203"/>
    <x v="203"/>
    <s v="Customer-focused client-server service-desk"/>
    <n v="143900"/>
    <n v="193413"/>
    <x v="1"/>
    <n v="4498"/>
    <x v="2"/>
    <x v="2"/>
    <x v="198"/>
    <x v="197"/>
    <b v="0"/>
    <b v="0"/>
    <x v="3"/>
    <x v="201"/>
    <n v="42.999777678968428"/>
    <x v="3"/>
    <x v="3"/>
  </r>
  <r>
    <n v="204"/>
    <x v="204"/>
    <s v="Mandatory multimedia leverage"/>
    <n v="75000"/>
    <n v="2529"/>
    <x v="0"/>
    <n v="40"/>
    <x v="1"/>
    <x v="1"/>
    <x v="199"/>
    <x v="198"/>
    <b v="0"/>
    <b v="0"/>
    <x v="17"/>
    <x v="202"/>
    <n v="63.225000000000001"/>
    <x v="1"/>
    <x v="17"/>
  </r>
  <r>
    <n v="205"/>
    <x v="205"/>
    <s v="Focused analyzing circuit"/>
    <n v="1300"/>
    <n v="5614"/>
    <x v="1"/>
    <n v="80"/>
    <x v="1"/>
    <x v="1"/>
    <x v="200"/>
    <x v="199"/>
    <b v="1"/>
    <b v="0"/>
    <x v="3"/>
    <x v="203"/>
    <n v="70.174999999999997"/>
    <x v="3"/>
    <x v="3"/>
  </r>
  <r>
    <n v="206"/>
    <x v="206"/>
    <s v="Fundamental grid-enabled strategy"/>
    <n v="9000"/>
    <n v="3496"/>
    <x v="3"/>
    <n v="57"/>
    <x v="1"/>
    <x v="1"/>
    <x v="201"/>
    <x v="200"/>
    <b v="0"/>
    <b v="0"/>
    <x v="13"/>
    <x v="204"/>
    <n v="61.333333333333336"/>
    <x v="5"/>
    <x v="13"/>
  </r>
  <r>
    <n v="207"/>
    <x v="207"/>
    <s v="Digitized 5thgeneration knowledgebase"/>
    <n v="1000"/>
    <n v="4257"/>
    <x v="1"/>
    <n v="43"/>
    <x v="1"/>
    <x v="1"/>
    <x v="202"/>
    <x v="201"/>
    <b v="0"/>
    <b v="1"/>
    <x v="1"/>
    <x v="205"/>
    <n v="99"/>
    <x v="1"/>
    <x v="1"/>
  </r>
  <r>
    <n v="208"/>
    <x v="208"/>
    <s v="Mandatory multi-tasking encryption"/>
    <n v="196900"/>
    <n v="199110"/>
    <x v="1"/>
    <n v="2053"/>
    <x v="1"/>
    <x v="1"/>
    <x v="203"/>
    <x v="202"/>
    <b v="0"/>
    <b v="0"/>
    <x v="4"/>
    <x v="206"/>
    <n v="96.984900146127615"/>
    <x v="4"/>
    <x v="4"/>
  </r>
  <r>
    <n v="209"/>
    <x v="209"/>
    <s v="Distributed system-worthy application"/>
    <n v="194500"/>
    <n v="41212"/>
    <x v="2"/>
    <n v="808"/>
    <x v="2"/>
    <x v="2"/>
    <x v="204"/>
    <x v="203"/>
    <b v="0"/>
    <b v="0"/>
    <x v="4"/>
    <x v="207"/>
    <n v="51.004950495049506"/>
    <x v="4"/>
    <x v="4"/>
  </r>
  <r>
    <n v="210"/>
    <x v="210"/>
    <s v="Synergistic tertiary time-frame"/>
    <n v="9400"/>
    <n v="6338"/>
    <x v="0"/>
    <n v="226"/>
    <x v="3"/>
    <x v="3"/>
    <x v="205"/>
    <x v="204"/>
    <b v="0"/>
    <b v="0"/>
    <x v="22"/>
    <x v="208"/>
    <n v="28.044247787610619"/>
    <x v="4"/>
    <x v="22"/>
  </r>
  <r>
    <n v="211"/>
    <x v="211"/>
    <s v="Customer-focused impactful benchmark"/>
    <n v="104400"/>
    <n v="99100"/>
    <x v="0"/>
    <n v="1625"/>
    <x v="1"/>
    <x v="1"/>
    <x v="206"/>
    <x v="205"/>
    <b v="0"/>
    <b v="0"/>
    <x v="3"/>
    <x v="209"/>
    <n v="60.984615384615381"/>
    <x v="3"/>
    <x v="3"/>
  </r>
  <r>
    <n v="212"/>
    <x v="212"/>
    <s v="Profound next generation infrastructure"/>
    <n v="8100"/>
    <n v="12300"/>
    <x v="1"/>
    <n v="168"/>
    <x v="1"/>
    <x v="1"/>
    <x v="207"/>
    <x v="206"/>
    <b v="0"/>
    <b v="0"/>
    <x v="3"/>
    <x v="210"/>
    <n v="73.214285714285708"/>
    <x v="3"/>
    <x v="3"/>
  </r>
  <r>
    <n v="213"/>
    <x v="213"/>
    <s v="Face-to-face encompassing info-mediaries"/>
    <n v="87900"/>
    <n v="171549"/>
    <x v="1"/>
    <n v="4289"/>
    <x v="1"/>
    <x v="1"/>
    <x v="208"/>
    <x v="207"/>
    <b v="0"/>
    <b v="1"/>
    <x v="7"/>
    <x v="211"/>
    <n v="39.997435299603637"/>
    <x v="1"/>
    <x v="7"/>
  </r>
  <r>
    <n v="214"/>
    <x v="214"/>
    <s v="Open-source fresh-thinking policy"/>
    <n v="1400"/>
    <n v="14324"/>
    <x v="1"/>
    <n v="165"/>
    <x v="1"/>
    <x v="1"/>
    <x v="209"/>
    <x v="208"/>
    <b v="0"/>
    <b v="0"/>
    <x v="1"/>
    <x v="212"/>
    <n v="86.812121212121212"/>
    <x v="1"/>
    <x v="1"/>
  </r>
  <r>
    <n v="215"/>
    <x v="215"/>
    <s v="Extended 24/7 implementation"/>
    <n v="156800"/>
    <n v="6024"/>
    <x v="0"/>
    <n v="143"/>
    <x v="1"/>
    <x v="1"/>
    <x v="210"/>
    <x v="209"/>
    <b v="0"/>
    <b v="0"/>
    <x v="3"/>
    <x v="213"/>
    <n v="42.125874125874127"/>
    <x v="3"/>
    <x v="3"/>
  </r>
  <r>
    <n v="216"/>
    <x v="216"/>
    <s v="Organic dynamic algorithm"/>
    <n v="121700"/>
    <n v="188721"/>
    <x v="1"/>
    <n v="1815"/>
    <x v="1"/>
    <x v="1"/>
    <x v="211"/>
    <x v="210"/>
    <b v="0"/>
    <b v="0"/>
    <x v="3"/>
    <x v="214"/>
    <n v="103.97851239669421"/>
    <x v="3"/>
    <x v="3"/>
  </r>
  <r>
    <n v="217"/>
    <x v="217"/>
    <s v="Organic multi-tasking focus group"/>
    <n v="129400"/>
    <n v="57911"/>
    <x v="0"/>
    <n v="934"/>
    <x v="1"/>
    <x v="1"/>
    <x v="212"/>
    <x v="211"/>
    <b v="0"/>
    <b v="0"/>
    <x v="22"/>
    <x v="215"/>
    <n v="62.003211991434689"/>
    <x v="4"/>
    <x v="22"/>
  </r>
  <r>
    <n v="218"/>
    <x v="218"/>
    <s v="Adaptive logistical initiative"/>
    <n v="5700"/>
    <n v="12309"/>
    <x v="1"/>
    <n v="397"/>
    <x v="4"/>
    <x v="4"/>
    <x v="213"/>
    <x v="212"/>
    <b v="0"/>
    <b v="1"/>
    <x v="12"/>
    <x v="216"/>
    <n v="31.005037783375315"/>
    <x v="4"/>
    <x v="12"/>
  </r>
  <r>
    <n v="219"/>
    <x v="219"/>
    <s v="Stand-alone mobile customer loyalty"/>
    <n v="41700"/>
    <n v="138497"/>
    <x v="1"/>
    <n v="1539"/>
    <x v="1"/>
    <x v="1"/>
    <x v="214"/>
    <x v="213"/>
    <b v="0"/>
    <b v="0"/>
    <x v="10"/>
    <x v="217"/>
    <n v="89.991552956465242"/>
    <x v="4"/>
    <x v="10"/>
  </r>
  <r>
    <n v="220"/>
    <x v="220"/>
    <s v="Focused composite approach"/>
    <n v="7900"/>
    <n v="667"/>
    <x v="0"/>
    <n v="17"/>
    <x v="1"/>
    <x v="1"/>
    <x v="215"/>
    <x v="214"/>
    <b v="1"/>
    <b v="0"/>
    <x v="3"/>
    <x v="218"/>
    <n v="39.235294117647058"/>
    <x v="3"/>
    <x v="3"/>
  </r>
  <r>
    <n v="221"/>
    <x v="221"/>
    <s v="Face-to-face clear-thinking Local Area Network"/>
    <n v="121500"/>
    <n v="119830"/>
    <x v="0"/>
    <n v="2179"/>
    <x v="1"/>
    <x v="1"/>
    <x v="216"/>
    <x v="215"/>
    <b v="1"/>
    <b v="0"/>
    <x v="0"/>
    <x v="219"/>
    <n v="54.993116108306566"/>
    <x v="8"/>
    <x v="0"/>
  </r>
  <r>
    <n v="222"/>
    <x v="222"/>
    <s v="Cross-group cohesive circuit"/>
    <n v="4800"/>
    <n v="6623"/>
    <x v="1"/>
    <n v="138"/>
    <x v="1"/>
    <x v="1"/>
    <x v="217"/>
    <x v="216"/>
    <b v="0"/>
    <b v="0"/>
    <x v="14"/>
    <x v="220"/>
    <n v="47.992753623188406"/>
    <x v="7"/>
    <x v="14"/>
  </r>
  <r>
    <n v="223"/>
    <x v="223"/>
    <s v="Synergistic explicit capability"/>
    <n v="87300"/>
    <n v="81897"/>
    <x v="0"/>
    <n v="931"/>
    <x v="1"/>
    <x v="1"/>
    <x v="218"/>
    <x v="217"/>
    <b v="0"/>
    <b v="0"/>
    <x v="3"/>
    <x v="221"/>
    <n v="87.966702470461868"/>
    <x v="3"/>
    <x v="3"/>
  </r>
  <r>
    <n v="224"/>
    <x v="224"/>
    <s v="Diverse analyzing definition"/>
    <n v="46300"/>
    <n v="186885"/>
    <x v="1"/>
    <n v="3594"/>
    <x v="1"/>
    <x v="1"/>
    <x v="219"/>
    <x v="218"/>
    <b v="0"/>
    <b v="0"/>
    <x v="22"/>
    <x v="222"/>
    <n v="51.999165275459099"/>
    <x v="4"/>
    <x v="22"/>
  </r>
  <r>
    <n v="225"/>
    <x v="225"/>
    <s v="Enterprise-wide reciprocal success"/>
    <n v="67800"/>
    <n v="176398"/>
    <x v="1"/>
    <n v="5880"/>
    <x v="1"/>
    <x v="1"/>
    <x v="220"/>
    <x v="219"/>
    <b v="1"/>
    <b v="0"/>
    <x v="1"/>
    <x v="223"/>
    <n v="29.999659863945578"/>
    <x v="1"/>
    <x v="1"/>
  </r>
  <r>
    <n v="226"/>
    <x v="102"/>
    <s v="Progressive neutral middleware"/>
    <n v="3000"/>
    <n v="10999"/>
    <x v="1"/>
    <n v="112"/>
    <x v="1"/>
    <x v="1"/>
    <x v="221"/>
    <x v="122"/>
    <b v="0"/>
    <b v="0"/>
    <x v="14"/>
    <x v="224"/>
    <n v="98.205357142857139"/>
    <x v="7"/>
    <x v="14"/>
  </r>
  <r>
    <n v="227"/>
    <x v="226"/>
    <s v="Intuitive exuding process improvement"/>
    <n v="60900"/>
    <n v="102751"/>
    <x v="1"/>
    <n v="943"/>
    <x v="1"/>
    <x v="1"/>
    <x v="222"/>
    <x v="220"/>
    <b v="0"/>
    <b v="0"/>
    <x v="20"/>
    <x v="225"/>
    <n v="108.96182396606575"/>
    <x v="6"/>
    <x v="20"/>
  </r>
  <r>
    <n v="228"/>
    <x v="227"/>
    <s v="Exclusive real-time protocol"/>
    <n v="137900"/>
    <n v="165352"/>
    <x v="1"/>
    <n v="2468"/>
    <x v="1"/>
    <x v="1"/>
    <x v="172"/>
    <x v="221"/>
    <b v="0"/>
    <b v="0"/>
    <x v="10"/>
    <x v="226"/>
    <n v="66.998379254457049"/>
    <x v="4"/>
    <x v="10"/>
  </r>
  <r>
    <n v="229"/>
    <x v="228"/>
    <s v="Extended encompassing application"/>
    <n v="85600"/>
    <n v="165798"/>
    <x v="1"/>
    <n v="2551"/>
    <x v="1"/>
    <x v="1"/>
    <x v="223"/>
    <x v="222"/>
    <b v="0"/>
    <b v="1"/>
    <x v="20"/>
    <x v="227"/>
    <n v="64.99333594668758"/>
    <x v="6"/>
    <x v="20"/>
  </r>
  <r>
    <n v="230"/>
    <x v="229"/>
    <s v="Progressive value-added ability"/>
    <n v="2400"/>
    <n v="10084"/>
    <x v="1"/>
    <n v="101"/>
    <x v="1"/>
    <x v="1"/>
    <x v="224"/>
    <x v="223"/>
    <b v="0"/>
    <b v="0"/>
    <x v="11"/>
    <x v="228"/>
    <n v="99.841584158415841"/>
    <x v="6"/>
    <x v="11"/>
  </r>
  <r>
    <n v="231"/>
    <x v="230"/>
    <s v="Cross-platform uniform hardware"/>
    <n v="7200"/>
    <n v="5523"/>
    <x v="3"/>
    <n v="67"/>
    <x v="1"/>
    <x v="1"/>
    <x v="225"/>
    <x v="224"/>
    <b v="0"/>
    <b v="0"/>
    <x v="3"/>
    <x v="229"/>
    <n v="82.432835820895519"/>
    <x v="3"/>
    <x v="3"/>
  </r>
  <r>
    <n v="232"/>
    <x v="231"/>
    <s v="Progressive secondary portal"/>
    <n v="3400"/>
    <n v="5823"/>
    <x v="1"/>
    <n v="92"/>
    <x v="1"/>
    <x v="1"/>
    <x v="226"/>
    <x v="225"/>
    <b v="0"/>
    <b v="0"/>
    <x v="3"/>
    <x v="230"/>
    <n v="63.293478260869563"/>
    <x v="3"/>
    <x v="3"/>
  </r>
  <r>
    <n v="233"/>
    <x v="232"/>
    <s v="Multi-lateral national adapter"/>
    <n v="3800"/>
    <n v="6000"/>
    <x v="1"/>
    <n v="62"/>
    <x v="1"/>
    <x v="1"/>
    <x v="227"/>
    <x v="226"/>
    <b v="0"/>
    <b v="0"/>
    <x v="10"/>
    <x v="231"/>
    <n v="96.774193548387103"/>
    <x v="4"/>
    <x v="10"/>
  </r>
  <r>
    <n v="234"/>
    <x v="233"/>
    <s v="Enterprise-wide motivating matrices"/>
    <n v="7500"/>
    <n v="8181"/>
    <x v="1"/>
    <n v="149"/>
    <x v="6"/>
    <x v="6"/>
    <x v="228"/>
    <x v="227"/>
    <b v="0"/>
    <b v="1"/>
    <x v="11"/>
    <x v="232"/>
    <n v="54.906040268456373"/>
    <x v="6"/>
    <x v="11"/>
  </r>
  <r>
    <n v="235"/>
    <x v="234"/>
    <s v="Polarized upward-trending Local Area Network"/>
    <n v="8600"/>
    <n v="3589"/>
    <x v="0"/>
    <n v="92"/>
    <x v="1"/>
    <x v="1"/>
    <x v="229"/>
    <x v="228"/>
    <b v="0"/>
    <b v="0"/>
    <x v="10"/>
    <x v="233"/>
    <n v="39.010869565217391"/>
    <x v="4"/>
    <x v="10"/>
  </r>
  <r>
    <n v="236"/>
    <x v="235"/>
    <s v="Object-based directional function"/>
    <n v="39500"/>
    <n v="4323"/>
    <x v="0"/>
    <n v="57"/>
    <x v="2"/>
    <x v="2"/>
    <x v="230"/>
    <x v="229"/>
    <b v="0"/>
    <b v="1"/>
    <x v="1"/>
    <x v="234"/>
    <n v="75.84210526315789"/>
    <x v="1"/>
    <x v="1"/>
  </r>
  <r>
    <n v="237"/>
    <x v="236"/>
    <s v="Re-contextualized tangible open architecture"/>
    <n v="9300"/>
    <n v="14822"/>
    <x v="1"/>
    <n v="329"/>
    <x v="1"/>
    <x v="1"/>
    <x v="231"/>
    <x v="230"/>
    <b v="0"/>
    <b v="0"/>
    <x v="10"/>
    <x v="235"/>
    <n v="45.051671732522799"/>
    <x v="4"/>
    <x v="10"/>
  </r>
  <r>
    <n v="238"/>
    <x v="237"/>
    <s v="Distributed systemic adapter"/>
    <n v="2400"/>
    <n v="10138"/>
    <x v="1"/>
    <n v="97"/>
    <x v="3"/>
    <x v="3"/>
    <x v="232"/>
    <x v="231"/>
    <b v="0"/>
    <b v="1"/>
    <x v="3"/>
    <x v="236"/>
    <n v="104.51546391752578"/>
    <x v="3"/>
    <x v="3"/>
  </r>
  <r>
    <n v="239"/>
    <x v="238"/>
    <s v="Networked web-enabled instruction set"/>
    <n v="3200"/>
    <n v="3127"/>
    <x v="0"/>
    <n v="41"/>
    <x v="1"/>
    <x v="1"/>
    <x v="233"/>
    <x v="232"/>
    <b v="0"/>
    <b v="0"/>
    <x v="8"/>
    <x v="237"/>
    <n v="76.268292682926827"/>
    <x v="2"/>
    <x v="8"/>
  </r>
  <r>
    <n v="240"/>
    <x v="239"/>
    <s v="Vision-oriented dynamic service-desk"/>
    <n v="29400"/>
    <n v="123124"/>
    <x v="1"/>
    <n v="1784"/>
    <x v="1"/>
    <x v="1"/>
    <x v="194"/>
    <x v="233"/>
    <b v="0"/>
    <b v="0"/>
    <x v="3"/>
    <x v="238"/>
    <n v="69.015695067264573"/>
    <x v="3"/>
    <x v="3"/>
  </r>
  <r>
    <n v="241"/>
    <x v="240"/>
    <s v="Vision-oriented actuating open system"/>
    <n v="168500"/>
    <n v="171729"/>
    <x v="1"/>
    <n v="1684"/>
    <x v="2"/>
    <x v="2"/>
    <x v="234"/>
    <x v="234"/>
    <b v="0"/>
    <b v="1"/>
    <x v="9"/>
    <x v="239"/>
    <n v="101.97684085510689"/>
    <x v="5"/>
    <x v="9"/>
  </r>
  <r>
    <n v="242"/>
    <x v="241"/>
    <s v="Sharable scalable core"/>
    <n v="8400"/>
    <n v="10729"/>
    <x v="1"/>
    <n v="250"/>
    <x v="1"/>
    <x v="1"/>
    <x v="235"/>
    <x v="235"/>
    <b v="0"/>
    <b v="1"/>
    <x v="1"/>
    <x v="240"/>
    <n v="42.915999999999997"/>
    <x v="1"/>
    <x v="1"/>
  </r>
  <r>
    <n v="243"/>
    <x v="242"/>
    <s v="Customer-focused attitude-oriented function"/>
    <n v="2300"/>
    <n v="10240"/>
    <x v="1"/>
    <n v="238"/>
    <x v="1"/>
    <x v="1"/>
    <x v="236"/>
    <x v="236"/>
    <b v="0"/>
    <b v="0"/>
    <x v="3"/>
    <x v="241"/>
    <n v="43.025210084033617"/>
    <x v="3"/>
    <x v="3"/>
  </r>
  <r>
    <n v="244"/>
    <x v="243"/>
    <s v="Reverse-engineered system-worthy extranet"/>
    <n v="700"/>
    <n v="3988"/>
    <x v="1"/>
    <n v="53"/>
    <x v="1"/>
    <x v="1"/>
    <x v="237"/>
    <x v="237"/>
    <b v="0"/>
    <b v="0"/>
    <x v="3"/>
    <x v="242"/>
    <n v="75.245283018867923"/>
    <x v="3"/>
    <x v="3"/>
  </r>
  <r>
    <n v="245"/>
    <x v="244"/>
    <s v="Re-engineered systematic monitoring"/>
    <n v="2900"/>
    <n v="14771"/>
    <x v="1"/>
    <n v="214"/>
    <x v="1"/>
    <x v="1"/>
    <x v="238"/>
    <x v="238"/>
    <b v="0"/>
    <b v="0"/>
    <x v="3"/>
    <x v="243"/>
    <n v="69.023364485981304"/>
    <x v="3"/>
    <x v="3"/>
  </r>
  <r>
    <n v="246"/>
    <x v="245"/>
    <s v="Seamless value-added standardization"/>
    <n v="4500"/>
    <n v="14649"/>
    <x v="1"/>
    <n v="222"/>
    <x v="1"/>
    <x v="1"/>
    <x v="239"/>
    <x v="239"/>
    <b v="0"/>
    <b v="0"/>
    <x v="2"/>
    <x v="244"/>
    <n v="65.986486486486484"/>
    <x v="2"/>
    <x v="2"/>
  </r>
  <r>
    <n v="247"/>
    <x v="246"/>
    <s v="Triple-buffered fresh-thinking frame"/>
    <n v="19800"/>
    <n v="184658"/>
    <x v="1"/>
    <n v="1884"/>
    <x v="1"/>
    <x v="1"/>
    <x v="240"/>
    <x v="240"/>
    <b v="0"/>
    <b v="1"/>
    <x v="13"/>
    <x v="245"/>
    <n v="98.013800424628457"/>
    <x v="5"/>
    <x v="13"/>
  </r>
  <r>
    <n v="248"/>
    <x v="247"/>
    <s v="Streamlined holistic knowledgebase"/>
    <n v="6200"/>
    <n v="13103"/>
    <x v="1"/>
    <n v="218"/>
    <x v="2"/>
    <x v="2"/>
    <x v="241"/>
    <x v="241"/>
    <b v="0"/>
    <b v="0"/>
    <x v="20"/>
    <x v="246"/>
    <n v="60.105504587155963"/>
    <x v="6"/>
    <x v="20"/>
  </r>
  <r>
    <n v="249"/>
    <x v="248"/>
    <s v="Up-sized intermediate website"/>
    <n v="61500"/>
    <n v="168095"/>
    <x v="1"/>
    <n v="6465"/>
    <x v="1"/>
    <x v="1"/>
    <x v="242"/>
    <x v="242"/>
    <b v="0"/>
    <b v="0"/>
    <x v="18"/>
    <x v="247"/>
    <n v="26.000773395204948"/>
    <x v="5"/>
    <x v="18"/>
  </r>
  <r>
    <n v="250"/>
    <x v="249"/>
    <s v="Future-proofed directional synergy"/>
    <n v="100"/>
    <n v="3"/>
    <x v="0"/>
    <n v="1"/>
    <x v="1"/>
    <x v="1"/>
    <x v="67"/>
    <x v="243"/>
    <b v="0"/>
    <b v="0"/>
    <x v="1"/>
    <x v="248"/>
    <n v="3"/>
    <x v="1"/>
    <x v="1"/>
  </r>
  <r>
    <n v="251"/>
    <x v="250"/>
    <s v="Enhanced user-facing function"/>
    <n v="7100"/>
    <n v="3840"/>
    <x v="0"/>
    <n v="101"/>
    <x v="1"/>
    <x v="1"/>
    <x v="243"/>
    <x v="244"/>
    <b v="0"/>
    <b v="0"/>
    <x v="3"/>
    <x v="249"/>
    <n v="38.019801980198018"/>
    <x v="3"/>
    <x v="3"/>
  </r>
  <r>
    <n v="252"/>
    <x v="251"/>
    <s v="Operative bandwidth-monitored interface"/>
    <n v="1000"/>
    <n v="6263"/>
    <x v="1"/>
    <n v="59"/>
    <x v="1"/>
    <x v="1"/>
    <x v="244"/>
    <x v="245"/>
    <b v="0"/>
    <b v="0"/>
    <x v="3"/>
    <x v="250"/>
    <n v="106.15254237288136"/>
    <x v="3"/>
    <x v="3"/>
  </r>
  <r>
    <n v="253"/>
    <x v="252"/>
    <s v="Upgradable multi-state instruction set"/>
    <n v="121500"/>
    <n v="108161"/>
    <x v="0"/>
    <n v="1335"/>
    <x v="0"/>
    <x v="0"/>
    <x v="245"/>
    <x v="246"/>
    <b v="0"/>
    <b v="0"/>
    <x v="6"/>
    <x v="251"/>
    <n v="81.019475655430711"/>
    <x v="4"/>
    <x v="6"/>
  </r>
  <r>
    <n v="254"/>
    <x v="253"/>
    <s v="De-engineered static Local Area Network"/>
    <n v="4600"/>
    <n v="8505"/>
    <x v="1"/>
    <n v="88"/>
    <x v="1"/>
    <x v="1"/>
    <x v="246"/>
    <x v="247"/>
    <b v="0"/>
    <b v="0"/>
    <x v="9"/>
    <x v="252"/>
    <n v="96.647727272727266"/>
    <x v="5"/>
    <x v="9"/>
  </r>
  <r>
    <n v="255"/>
    <x v="254"/>
    <s v="Upgradable grid-enabled superstructure"/>
    <n v="80500"/>
    <n v="96735"/>
    <x v="1"/>
    <n v="1697"/>
    <x v="1"/>
    <x v="1"/>
    <x v="247"/>
    <x v="248"/>
    <b v="0"/>
    <b v="1"/>
    <x v="1"/>
    <x v="253"/>
    <n v="57.003535651149086"/>
    <x v="1"/>
    <x v="1"/>
  </r>
  <r>
    <n v="256"/>
    <x v="255"/>
    <s v="Optimized actuating toolset"/>
    <n v="4100"/>
    <n v="959"/>
    <x v="0"/>
    <n v="15"/>
    <x v="4"/>
    <x v="4"/>
    <x v="248"/>
    <x v="249"/>
    <b v="0"/>
    <b v="0"/>
    <x v="1"/>
    <x v="254"/>
    <n v="63.93333333333333"/>
    <x v="1"/>
    <x v="1"/>
  </r>
  <r>
    <n v="257"/>
    <x v="256"/>
    <s v="Decentralized exuding strategy"/>
    <n v="5700"/>
    <n v="8322"/>
    <x v="1"/>
    <n v="92"/>
    <x v="1"/>
    <x v="1"/>
    <x v="249"/>
    <x v="250"/>
    <b v="0"/>
    <b v="0"/>
    <x v="3"/>
    <x v="255"/>
    <n v="90.456521739130437"/>
    <x v="3"/>
    <x v="3"/>
  </r>
  <r>
    <n v="258"/>
    <x v="257"/>
    <s v="Assimilated coherent hardware"/>
    <n v="5000"/>
    <n v="13424"/>
    <x v="1"/>
    <n v="186"/>
    <x v="1"/>
    <x v="1"/>
    <x v="250"/>
    <x v="251"/>
    <b v="0"/>
    <b v="1"/>
    <x v="3"/>
    <x v="256"/>
    <n v="72.172043010752688"/>
    <x v="3"/>
    <x v="3"/>
  </r>
  <r>
    <n v="259"/>
    <x v="258"/>
    <s v="Multi-channeled responsive implementation"/>
    <n v="1800"/>
    <n v="10755"/>
    <x v="1"/>
    <n v="138"/>
    <x v="1"/>
    <x v="1"/>
    <x v="251"/>
    <x v="252"/>
    <b v="1"/>
    <b v="0"/>
    <x v="14"/>
    <x v="257"/>
    <n v="77.934782608695656"/>
    <x v="7"/>
    <x v="14"/>
  </r>
  <r>
    <n v="260"/>
    <x v="259"/>
    <s v="Centralized modular initiative"/>
    <n v="6300"/>
    <n v="9935"/>
    <x v="1"/>
    <n v="261"/>
    <x v="1"/>
    <x v="1"/>
    <x v="136"/>
    <x v="253"/>
    <b v="0"/>
    <b v="0"/>
    <x v="1"/>
    <x v="258"/>
    <n v="38.065134099616856"/>
    <x v="1"/>
    <x v="1"/>
  </r>
  <r>
    <n v="261"/>
    <x v="260"/>
    <s v="Reverse-engineered cohesive migration"/>
    <n v="84300"/>
    <n v="26303"/>
    <x v="0"/>
    <n v="454"/>
    <x v="1"/>
    <x v="1"/>
    <x v="252"/>
    <x v="254"/>
    <b v="0"/>
    <b v="1"/>
    <x v="1"/>
    <x v="259"/>
    <n v="57.936123348017624"/>
    <x v="1"/>
    <x v="1"/>
  </r>
  <r>
    <n v="262"/>
    <x v="261"/>
    <s v="Compatible multimedia hub"/>
    <n v="1700"/>
    <n v="5328"/>
    <x v="1"/>
    <n v="107"/>
    <x v="1"/>
    <x v="1"/>
    <x v="253"/>
    <x v="255"/>
    <b v="0"/>
    <b v="1"/>
    <x v="7"/>
    <x v="260"/>
    <n v="49.794392523364486"/>
    <x v="1"/>
    <x v="7"/>
  </r>
  <r>
    <n v="263"/>
    <x v="262"/>
    <s v="Organic eco-centric success"/>
    <n v="2900"/>
    <n v="10756"/>
    <x v="1"/>
    <n v="199"/>
    <x v="1"/>
    <x v="1"/>
    <x v="254"/>
    <x v="256"/>
    <b v="0"/>
    <b v="0"/>
    <x v="14"/>
    <x v="261"/>
    <n v="54.050251256281406"/>
    <x v="7"/>
    <x v="14"/>
  </r>
  <r>
    <n v="264"/>
    <x v="263"/>
    <s v="Virtual reciprocal policy"/>
    <n v="45600"/>
    <n v="165375"/>
    <x v="1"/>
    <n v="5512"/>
    <x v="1"/>
    <x v="1"/>
    <x v="255"/>
    <x v="257"/>
    <b v="0"/>
    <b v="0"/>
    <x v="3"/>
    <x v="262"/>
    <n v="30.002721335268504"/>
    <x v="3"/>
    <x v="3"/>
  </r>
  <r>
    <n v="265"/>
    <x v="264"/>
    <s v="Persevering interactive emulation"/>
    <n v="4900"/>
    <n v="6031"/>
    <x v="1"/>
    <n v="86"/>
    <x v="1"/>
    <x v="1"/>
    <x v="256"/>
    <x v="258"/>
    <b v="0"/>
    <b v="0"/>
    <x v="3"/>
    <x v="263"/>
    <n v="70.127906976744185"/>
    <x v="3"/>
    <x v="3"/>
  </r>
  <r>
    <n v="266"/>
    <x v="265"/>
    <s v="Proactive responsive emulation"/>
    <n v="111900"/>
    <n v="85902"/>
    <x v="0"/>
    <n v="3182"/>
    <x v="6"/>
    <x v="6"/>
    <x v="257"/>
    <x v="259"/>
    <b v="0"/>
    <b v="1"/>
    <x v="17"/>
    <x v="264"/>
    <n v="26.996228786926462"/>
    <x v="1"/>
    <x v="17"/>
  </r>
  <r>
    <n v="267"/>
    <x v="266"/>
    <s v="Extended eco-centric function"/>
    <n v="61600"/>
    <n v="143910"/>
    <x v="1"/>
    <n v="2768"/>
    <x v="2"/>
    <x v="2"/>
    <x v="258"/>
    <x v="260"/>
    <b v="0"/>
    <b v="0"/>
    <x v="3"/>
    <x v="265"/>
    <n v="51.990606936416185"/>
    <x v="3"/>
    <x v="3"/>
  </r>
  <r>
    <n v="268"/>
    <x v="267"/>
    <s v="Networked optimal productivity"/>
    <n v="1500"/>
    <n v="2708"/>
    <x v="1"/>
    <n v="48"/>
    <x v="1"/>
    <x v="1"/>
    <x v="259"/>
    <x v="261"/>
    <b v="0"/>
    <b v="0"/>
    <x v="4"/>
    <x v="266"/>
    <n v="56.416666666666664"/>
    <x v="4"/>
    <x v="4"/>
  </r>
  <r>
    <n v="269"/>
    <x v="268"/>
    <s v="Persistent attitude-oriented approach"/>
    <n v="3500"/>
    <n v="8842"/>
    <x v="1"/>
    <n v="87"/>
    <x v="1"/>
    <x v="1"/>
    <x v="260"/>
    <x v="262"/>
    <b v="0"/>
    <b v="0"/>
    <x v="19"/>
    <x v="267"/>
    <n v="101.63218390804597"/>
    <x v="4"/>
    <x v="19"/>
  </r>
  <r>
    <n v="270"/>
    <x v="269"/>
    <s v="Triple-buffered 4thgeneration toolset"/>
    <n v="173900"/>
    <n v="47260"/>
    <x v="3"/>
    <n v="1890"/>
    <x v="1"/>
    <x v="1"/>
    <x v="261"/>
    <x v="263"/>
    <b v="0"/>
    <b v="0"/>
    <x v="11"/>
    <x v="268"/>
    <n v="25.005291005291006"/>
    <x v="6"/>
    <x v="11"/>
  </r>
  <r>
    <n v="271"/>
    <x v="270"/>
    <s v="Progressive zero administration leverage"/>
    <n v="153700"/>
    <n v="1953"/>
    <x v="2"/>
    <n v="61"/>
    <x v="1"/>
    <x v="1"/>
    <x v="262"/>
    <x v="264"/>
    <b v="0"/>
    <b v="0"/>
    <x v="14"/>
    <x v="269"/>
    <n v="32.016393442622949"/>
    <x v="7"/>
    <x v="14"/>
  </r>
  <r>
    <n v="272"/>
    <x v="271"/>
    <s v="Networked radical neural-net"/>
    <n v="51100"/>
    <n v="155349"/>
    <x v="1"/>
    <n v="1894"/>
    <x v="1"/>
    <x v="1"/>
    <x v="263"/>
    <x v="265"/>
    <b v="0"/>
    <b v="1"/>
    <x v="3"/>
    <x v="270"/>
    <n v="82.021647307286173"/>
    <x v="3"/>
    <x v="3"/>
  </r>
  <r>
    <n v="273"/>
    <x v="272"/>
    <s v="Re-engineered heuristic forecast"/>
    <n v="7800"/>
    <n v="10704"/>
    <x v="1"/>
    <n v="282"/>
    <x v="0"/>
    <x v="0"/>
    <x v="264"/>
    <x v="266"/>
    <b v="0"/>
    <b v="0"/>
    <x v="3"/>
    <x v="271"/>
    <n v="37.957446808510639"/>
    <x v="3"/>
    <x v="3"/>
  </r>
  <r>
    <n v="274"/>
    <x v="273"/>
    <s v="Fully-configurable background algorithm"/>
    <n v="2400"/>
    <n v="773"/>
    <x v="0"/>
    <n v="15"/>
    <x v="1"/>
    <x v="1"/>
    <x v="265"/>
    <x v="267"/>
    <b v="0"/>
    <b v="0"/>
    <x v="3"/>
    <x v="272"/>
    <n v="51.533333333333331"/>
    <x v="3"/>
    <x v="3"/>
  </r>
  <r>
    <n v="275"/>
    <x v="274"/>
    <s v="Stand-alone discrete Graphical User Interface"/>
    <n v="3900"/>
    <n v="9419"/>
    <x v="1"/>
    <n v="116"/>
    <x v="1"/>
    <x v="1"/>
    <x v="266"/>
    <x v="153"/>
    <b v="0"/>
    <b v="0"/>
    <x v="18"/>
    <x v="273"/>
    <n v="81.198275862068968"/>
    <x v="5"/>
    <x v="18"/>
  </r>
  <r>
    <n v="276"/>
    <x v="275"/>
    <s v="Front-line foreground project"/>
    <n v="5500"/>
    <n v="5324"/>
    <x v="0"/>
    <n v="133"/>
    <x v="1"/>
    <x v="1"/>
    <x v="267"/>
    <x v="268"/>
    <b v="0"/>
    <b v="1"/>
    <x v="11"/>
    <x v="274"/>
    <n v="40.030075187969928"/>
    <x v="6"/>
    <x v="11"/>
  </r>
  <r>
    <n v="277"/>
    <x v="276"/>
    <s v="Persevering system-worthy info-mediaries"/>
    <n v="700"/>
    <n v="7465"/>
    <x v="1"/>
    <n v="83"/>
    <x v="1"/>
    <x v="1"/>
    <x v="268"/>
    <x v="269"/>
    <b v="0"/>
    <b v="0"/>
    <x v="3"/>
    <x v="275"/>
    <n v="89.939759036144579"/>
    <x v="3"/>
    <x v="3"/>
  </r>
  <r>
    <n v="278"/>
    <x v="277"/>
    <s v="Distributed multi-tasking strategy"/>
    <n v="2700"/>
    <n v="8799"/>
    <x v="1"/>
    <n v="91"/>
    <x v="1"/>
    <x v="1"/>
    <x v="269"/>
    <x v="270"/>
    <b v="0"/>
    <b v="0"/>
    <x v="2"/>
    <x v="276"/>
    <n v="96.692307692307693"/>
    <x v="2"/>
    <x v="2"/>
  </r>
  <r>
    <n v="279"/>
    <x v="278"/>
    <s v="Vision-oriented methodical application"/>
    <n v="8000"/>
    <n v="13656"/>
    <x v="1"/>
    <n v="546"/>
    <x v="1"/>
    <x v="1"/>
    <x v="270"/>
    <x v="271"/>
    <b v="0"/>
    <b v="0"/>
    <x v="3"/>
    <x v="277"/>
    <n v="25.010989010989011"/>
    <x v="3"/>
    <x v="3"/>
  </r>
  <r>
    <n v="280"/>
    <x v="279"/>
    <s v="Function-based high-level infrastructure"/>
    <n v="2500"/>
    <n v="14536"/>
    <x v="1"/>
    <n v="393"/>
    <x v="1"/>
    <x v="1"/>
    <x v="271"/>
    <x v="272"/>
    <b v="0"/>
    <b v="0"/>
    <x v="10"/>
    <x v="278"/>
    <n v="36.987277353689571"/>
    <x v="4"/>
    <x v="10"/>
  </r>
  <r>
    <n v="281"/>
    <x v="280"/>
    <s v="Profound object-oriented paradigm"/>
    <n v="164500"/>
    <n v="150552"/>
    <x v="0"/>
    <n v="2062"/>
    <x v="1"/>
    <x v="1"/>
    <x v="272"/>
    <x v="273"/>
    <b v="0"/>
    <b v="1"/>
    <x v="3"/>
    <x v="279"/>
    <n v="73.012609117361791"/>
    <x v="3"/>
    <x v="3"/>
  </r>
  <r>
    <n v="282"/>
    <x v="281"/>
    <s v="Virtual contextually-based circuit"/>
    <n v="8400"/>
    <n v="9076"/>
    <x v="1"/>
    <n v="133"/>
    <x v="1"/>
    <x v="1"/>
    <x v="73"/>
    <x v="274"/>
    <b v="0"/>
    <b v="1"/>
    <x v="19"/>
    <x v="280"/>
    <n v="68.240601503759393"/>
    <x v="4"/>
    <x v="19"/>
  </r>
  <r>
    <n v="283"/>
    <x v="282"/>
    <s v="Business-focused dynamic instruction set"/>
    <n v="8100"/>
    <n v="1517"/>
    <x v="0"/>
    <n v="29"/>
    <x v="3"/>
    <x v="3"/>
    <x v="273"/>
    <x v="148"/>
    <b v="0"/>
    <b v="0"/>
    <x v="1"/>
    <x v="281"/>
    <n v="52.310344827586206"/>
    <x v="1"/>
    <x v="1"/>
  </r>
  <r>
    <n v="284"/>
    <x v="283"/>
    <s v="Ameliorated fresh-thinking protocol"/>
    <n v="9800"/>
    <n v="8153"/>
    <x v="0"/>
    <n v="132"/>
    <x v="1"/>
    <x v="1"/>
    <x v="274"/>
    <x v="275"/>
    <b v="0"/>
    <b v="0"/>
    <x v="2"/>
    <x v="282"/>
    <n v="61.765151515151516"/>
    <x v="2"/>
    <x v="2"/>
  </r>
  <r>
    <n v="285"/>
    <x v="284"/>
    <s v="Front-line optimizing emulation"/>
    <n v="900"/>
    <n v="6357"/>
    <x v="1"/>
    <n v="254"/>
    <x v="1"/>
    <x v="1"/>
    <x v="275"/>
    <x v="276"/>
    <b v="0"/>
    <b v="0"/>
    <x v="3"/>
    <x v="283"/>
    <n v="25.027559055118111"/>
    <x v="3"/>
    <x v="3"/>
  </r>
  <r>
    <n v="286"/>
    <x v="285"/>
    <s v="Devolved uniform complexity"/>
    <n v="112100"/>
    <n v="19557"/>
    <x v="3"/>
    <n v="184"/>
    <x v="1"/>
    <x v="1"/>
    <x v="276"/>
    <x v="72"/>
    <b v="0"/>
    <b v="0"/>
    <x v="3"/>
    <x v="284"/>
    <n v="106.28804347826087"/>
    <x v="3"/>
    <x v="3"/>
  </r>
  <r>
    <n v="287"/>
    <x v="286"/>
    <s v="Public-key intangible superstructure"/>
    <n v="6300"/>
    <n v="13213"/>
    <x v="1"/>
    <n v="176"/>
    <x v="1"/>
    <x v="1"/>
    <x v="277"/>
    <x v="277"/>
    <b v="0"/>
    <b v="0"/>
    <x v="5"/>
    <x v="285"/>
    <n v="75.07386363636364"/>
    <x v="1"/>
    <x v="5"/>
  </r>
  <r>
    <n v="288"/>
    <x v="287"/>
    <s v="Secured global success"/>
    <n v="5600"/>
    <n v="5476"/>
    <x v="0"/>
    <n v="137"/>
    <x v="3"/>
    <x v="3"/>
    <x v="278"/>
    <x v="278"/>
    <b v="0"/>
    <b v="1"/>
    <x v="16"/>
    <x v="286"/>
    <n v="39.970802919708028"/>
    <x v="1"/>
    <x v="16"/>
  </r>
  <r>
    <n v="289"/>
    <x v="288"/>
    <s v="Grass-roots mission-critical capability"/>
    <n v="800"/>
    <n v="13474"/>
    <x v="1"/>
    <n v="337"/>
    <x v="0"/>
    <x v="0"/>
    <x v="279"/>
    <x v="71"/>
    <b v="0"/>
    <b v="0"/>
    <x v="3"/>
    <x v="287"/>
    <n v="39.982195845697326"/>
    <x v="3"/>
    <x v="3"/>
  </r>
  <r>
    <n v="290"/>
    <x v="289"/>
    <s v="Advanced global data-warehouse"/>
    <n v="168600"/>
    <n v="91722"/>
    <x v="0"/>
    <n v="908"/>
    <x v="1"/>
    <x v="1"/>
    <x v="280"/>
    <x v="279"/>
    <b v="0"/>
    <b v="1"/>
    <x v="4"/>
    <x v="288"/>
    <n v="101.01541850220265"/>
    <x v="4"/>
    <x v="4"/>
  </r>
  <r>
    <n v="291"/>
    <x v="290"/>
    <s v="Self-enabling uniform complexity"/>
    <n v="1800"/>
    <n v="8219"/>
    <x v="1"/>
    <n v="107"/>
    <x v="1"/>
    <x v="1"/>
    <x v="281"/>
    <x v="280"/>
    <b v="1"/>
    <b v="0"/>
    <x v="2"/>
    <x v="289"/>
    <n v="76.813084112149539"/>
    <x v="2"/>
    <x v="2"/>
  </r>
  <r>
    <n v="292"/>
    <x v="291"/>
    <s v="Versatile cohesive encoding"/>
    <n v="7300"/>
    <n v="717"/>
    <x v="0"/>
    <n v="10"/>
    <x v="1"/>
    <x v="1"/>
    <x v="282"/>
    <x v="281"/>
    <b v="0"/>
    <b v="0"/>
    <x v="0"/>
    <x v="290"/>
    <n v="71.7"/>
    <x v="8"/>
    <x v="0"/>
  </r>
  <r>
    <n v="293"/>
    <x v="292"/>
    <s v="Organized executive solution"/>
    <n v="6500"/>
    <n v="1065"/>
    <x v="3"/>
    <n v="32"/>
    <x v="6"/>
    <x v="6"/>
    <x v="283"/>
    <x v="282"/>
    <b v="0"/>
    <b v="0"/>
    <x v="3"/>
    <x v="291"/>
    <n v="33.28125"/>
    <x v="3"/>
    <x v="3"/>
  </r>
  <r>
    <n v="294"/>
    <x v="293"/>
    <s v="Automated local emulation"/>
    <n v="600"/>
    <n v="8038"/>
    <x v="1"/>
    <n v="183"/>
    <x v="1"/>
    <x v="1"/>
    <x v="284"/>
    <x v="283"/>
    <b v="0"/>
    <b v="0"/>
    <x v="3"/>
    <x v="292"/>
    <n v="43.923497267759565"/>
    <x v="3"/>
    <x v="3"/>
  </r>
  <r>
    <n v="295"/>
    <x v="294"/>
    <s v="Enterprise-wide intermediate middleware"/>
    <n v="192900"/>
    <n v="68769"/>
    <x v="0"/>
    <n v="1910"/>
    <x v="5"/>
    <x v="5"/>
    <x v="285"/>
    <x v="284"/>
    <b v="0"/>
    <b v="0"/>
    <x v="3"/>
    <x v="293"/>
    <n v="36.004712041884815"/>
    <x v="3"/>
    <x v="3"/>
  </r>
  <r>
    <n v="296"/>
    <x v="295"/>
    <s v="Grass-roots real-time Local Area Network"/>
    <n v="6100"/>
    <n v="3352"/>
    <x v="0"/>
    <n v="38"/>
    <x v="2"/>
    <x v="2"/>
    <x v="286"/>
    <x v="285"/>
    <b v="0"/>
    <b v="0"/>
    <x v="3"/>
    <x v="294"/>
    <n v="88.21052631578948"/>
    <x v="3"/>
    <x v="3"/>
  </r>
  <r>
    <n v="297"/>
    <x v="296"/>
    <s v="Organized client-driven capacity"/>
    <n v="7200"/>
    <n v="6785"/>
    <x v="0"/>
    <n v="104"/>
    <x v="2"/>
    <x v="2"/>
    <x v="287"/>
    <x v="286"/>
    <b v="0"/>
    <b v="1"/>
    <x v="3"/>
    <x v="295"/>
    <n v="65.240384615384613"/>
    <x v="3"/>
    <x v="3"/>
  </r>
  <r>
    <n v="298"/>
    <x v="297"/>
    <s v="Adaptive intangible database"/>
    <n v="3500"/>
    <n v="5037"/>
    <x v="1"/>
    <n v="72"/>
    <x v="1"/>
    <x v="1"/>
    <x v="288"/>
    <x v="287"/>
    <b v="0"/>
    <b v="1"/>
    <x v="1"/>
    <x v="296"/>
    <n v="69.958333333333329"/>
    <x v="1"/>
    <x v="1"/>
  </r>
  <r>
    <n v="299"/>
    <x v="298"/>
    <s v="Grass-roots contextually-based algorithm"/>
    <n v="3800"/>
    <n v="1954"/>
    <x v="0"/>
    <n v="49"/>
    <x v="1"/>
    <x v="1"/>
    <x v="289"/>
    <x v="288"/>
    <b v="0"/>
    <b v="0"/>
    <x v="0"/>
    <x v="297"/>
    <n v="39.877551020408163"/>
    <x v="8"/>
    <x v="0"/>
  </r>
  <r>
    <n v="300"/>
    <x v="299"/>
    <s v="Focused executive core"/>
    <n v="100"/>
    <n v="5"/>
    <x v="0"/>
    <n v="1"/>
    <x v="3"/>
    <x v="3"/>
    <x v="290"/>
    <x v="289"/>
    <b v="0"/>
    <b v="1"/>
    <x v="9"/>
    <x v="298"/>
    <n v="5"/>
    <x v="5"/>
    <x v="9"/>
  </r>
  <r>
    <n v="301"/>
    <x v="300"/>
    <s v="Multi-channeled disintermediate policy"/>
    <n v="900"/>
    <n v="12102"/>
    <x v="1"/>
    <n v="295"/>
    <x v="1"/>
    <x v="1"/>
    <x v="291"/>
    <x v="290"/>
    <b v="0"/>
    <b v="0"/>
    <x v="4"/>
    <x v="299"/>
    <n v="41.023728813559323"/>
    <x v="4"/>
    <x v="4"/>
  </r>
  <r>
    <n v="302"/>
    <x v="301"/>
    <s v="Customizable bi-directional hardware"/>
    <n v="76100"/>
    <n v="24234"/>
    <x v="0"/>
    <n v="245"/>
    <x v="1"/>
    <x v="1"/>
    <x v="292"/>
    <x v="18"/>
    <b v="0"/>
    <b v="0"/>
    <x v="3"/>
    <x v="300"/>
    <n v="98.914285714285711"/>
    <x v="3"/>
    <x v="3"/>
  </r>
  <r>
    <n v="303"/>
    <x v="302"/>
    <s v="Networked optimal architecture"/>
    <n v="3400"/>
    <n v="2809"/>
    <x v="0"/>
    <n v="32"/>
    <x v="1"/>
    <x v="1"/>
    <x v="293"/>
    <x v="291"/>
    <b v="0"/>
    <b v="0"/>
    <x v="7"/>
    <x v="301"/>
    <n v="87.78125"/>
    <x v="1"/>
    <x v="7"/>
  </r>
  <r>
    <n v="304"/>
    <x v="303"/>
    <s v="User-friendly discrete benchmark"/>
    <n v="2100"/>
    <n v="11469"/>
    <x v="1"/>
    <n v="142"/>
    <x v="1"/>
    <x v="1"/>
    <x v="294"/>
    <x v="292"/>
    <b v="0"/>
    <b v="0"/>
    <x v="4"/>
    <x v="302"/>
    <n v="80.767605633802816"/>
    <x v="4"/>
    <x v="4"/>
  </r>
  <r>
    <n v="305"/>
    <x v="304"/>
    <s v="Grass-roots actuating policy"/>
    <n v="2800"/>
    <n v="8014"/>
    <x v="1"/>
    <n v="85"/>
    <x v="1"/>
    <x v="1"/>
    <x v="295"/>
    <x v="293"/>
    <b v="0"/>
    <b v="0"/>
    <x v="3"/>
    <x v="303"/>
    <n v="94.28235294117647"/>
    <x v="3"/>
    <x v="3"/>
  </r>
  <r>
    <n v="306"/>
    <x v="305"/>
    <s v="Enterprise-wide 3rdgeneration knowledge user"/>
    <n v="6500"/>
    <n v="514"/>
    <x v="0"/>
    <n v="7"/>
    <x v="1"/>
    <x v="1"/>
    <x v="296"/>
    <x v="294"/>
    <b v="0"/>
    <b v="1"/>
    <x v="3"/>
    <x v="304"/>
    <n v="73.428571428571431"/>
    <x v="3"/>
    <x v="3"/>
  </r>
  <r>
    <n v="307"/>
    <x v="306"/>
    <s v="Face-to-face zero tolerance moderator"/>
    <n v="32900"/>
    <n v="43473"/>
    <x v="1"/>
    <n v="659"/>
    <x v="3"/>
    <x v="3"/>
    <x v="297"/>
    <x v="295"/>
    <b v="0"/>
    <b v="1"/>
    <x v="13"/>
    <x v="305"/>
    <n v="65.968133535660087"/>
    <x v="5"/>
    <x v="13"/>
  </r>
  <r>
    <n v="308"/>
    <x v="307"/>
    <s v="Grass-roots optimizing projection"/>
    <n v="118200"/>
    <n v="87560"/>
    <x v="0"/>
    <n v="803"/>
    <x v="1"/>
    <x v="1"/>
    <x v="298"/>
    <x v="296"/>
    <b v="0"/>
    <b v="0"/>
    <x v="3"/>
    <x v="306"/>
    <n v="109.04109589041096"/>
    <x v="3"/>
    <x v="3"/>
  </r>
  <r>
    <n v="309"/>
    <x v="308"/>
    <s v="User-centric 6thgeneration attitude"/>
    <n v="4100"/>
    <n v="3087"/>
    <x v="3"/>
    <n v="75"/>
    <x v="1"/>
    <x v="1"/>
    <x v="299"/>
    <x v="297"/>
    <b v="0"/>
    <b v="1"/>
    <x v="7"/>
    <x v="307"/>
    <n v="41.16"/>
    <x v="1"/>
    <x v="7"/>
  </r>
  <r>
    <n v="310"/>
    <x v="309"/>
    <s v="Switchable zero tolerance website"/>
    <n v="7800"/>
    <n v="1586"/>
    <x v="0"/>
    <n v="16"/>
    <x v="1"/>
    <x v="1"/>
    <x v="300"/>
    <x v="298"/>
    <b v="0"/>
    <b v="0"/>
    <x v="11"/>
    <x v="308"/>
    <n v="99.125"/>
    <x v="6"/>
    <x v="11"/>
  </r>
  <r>
    <n v="311"/>
    <x v="310"/>
    <s v="Focused real-time help-desk"/>
    <n v="6300"/>
    <n v="12812"/>
    <x v="1"/>
    <n v="121"/>
    <x v="1"/>
    <x v="1"/>
    <x v="247"/>
    <x v="299"/>
    <b v="0"/>
    <b v="0"/>
    <x v="3"/>
    <x v="309"/>
    <n v="105.88429752066116"/>
    <x v="3"/>
    <x v="3"/>
  </r>
  <r>
    <n v="312"/>
    <x v="311"/>
    <s v="Robust impactful approach"/>
    <n v="59100"/>
    <n v="183345"/>
    <x v="1"/>
    <n v="3742"/>
    <x v="1"/>
    <x v="1"/>
    <x v="244"/>
    <x v="300"/>
    <b v="0"/>
    <b v="0"/>
    <x v="3"/>
    <x v="310"/>
    <n v="48.996525921966864"/>
    <x v="3"/>
    <x v="3"/>
  </r>
  <r>
    <n v="313"/>
    <x v="312"/>
    <s v="Secured maximized policy"/>
    <n v="2200"/>
    <n v="8697"/>
    <x v="1"/>
    <n v="223"/>
    <x v="1"/>
    <x v="1"/>
    <x v="301"/>
    <x v="301"/>
    <b v="0"/>
    <b v="0"/>
    <x v="1"/>
    <x v="311"/>
    <n v="39"/>
    <x v="1"/>
    <x v="1"/>
  </r>
  <r>
    <n v="314"/>
    <x v="313"/>
    <s v="Realigned upward-trending strategy"/>
    <n v="1400"/>
    <n v="4126"/>
    <x v="1"/>
    <n v="133"/>
    <x v="1"/>
    <x v="1"/>
    <x v="188"/>
    <x v="162"/>
    <b v="0"/>
    <b v="1"/>
    <x v="4"/>
    <x v="312"/>
    <n v="31.022556390977442"/>
    <x v="4"/>
    <x v="4"/>
  </r>
  <r>
    <n v="315"/>
    <x v="314"/>
    <s v="Open-source interactive knowledge user"/>
    <n v="9500"/>
    <n v="3220"/>
    <x v="0"/>
    <n v="31"/>
    <x v="1"/>
    <x v="1"/>
    <x v="302"/>
    <x v="302"/>
    <b v="0"/>
    <b v="0"/>
    <x v="3"/>
    <x v="313"/>
    <n v="103.87096774193549"/>
    <x v="3"/>
    <x v="3"/>
  </r>
  <r>
    <n v="316"/>
    <x v="315"/>
    <s v="Configurable demand-driven matrix"/>
    <n v="9600"/>
    <n v="6401"/>
    <x v="0"/>
    <n v="108"/>
    <x v="6"/>
    <x v="6"/>
    <x v="303"/>
    <x v="303"/>
    <b v="0"/>
    <b v="1"/>
    <x v="0"/>
    <x v="314"/>
    <n v="59.268518518518519"/>
    <x v="8"/>
    <x v="0"/>
  </r>
  <r>
    <n v="317"/>
    <x v="316"/>
    <s v="Cross-group coherent hierarchy"/>
    <n v="6600"/>
    <n v="1269"/>
    <x v="0"/>
    <n v="30"/>
    <x v="1"/>
    <x v="1"/>
    <x v="304"/>
    <x v="304"/>
    <b v="0"/>
    <b v="0"/>
    <x v="3"/>
    <x v="315"/>
    <n v="42.3"/>
    <x v="3"/>
    <x v="3"/>
  </r>
  <r>
    <n v="318"/>
    <x v="317"/>
    <s v="Decentralized demand-driven open system"/>
    <n v="5700"/>
    <n v="903"/>
    <x v="0"/>
    <n v="17"/>
    <x v="1"/>
    <x v="1"/>
    <x v="305"/>
    <x v="305"/>
    <b v="0"/>
    <b v="0"/>
    <x v="1"/>
    <x v="316"/>
    <n v="53.117647058823529"/>
    <x v="1"/>
    <x v="1"/>
  </r>
  <r>
    <n v="319"/>
    <x v="318"/>
    <s v="Advanced empowering matrix"/>
    <n v="8400"/>
    <n v="3251"/>
    <x v="3"/>
    <n v="64"/>
    <x v="1"/>
    <x v="1"/>
    <x v="306"/>
    <x v="306"/>
    <b v="0"/>
    <b v="0"/>
    <x v="2"/>
    <x v="317"/>
    <n v="50.796875"/>
    <x v="2"/>
    <x v="2"/>
  </r>
  <r>
    <n v="320"/>
    <x v="319"/>
    <s v="Phased holistic implementation"/>
    <n v="84400"/>
    <n v="8092"/>
    <x v="0"/>
    <n v="80"/>
    <x v="1"/>
    <x v="1"/>
    <x v="307"/>
    <x v="307"/>
    <b v="0"/>
    <b v="0"/>
    <x v="13"/>
    <x v="318"/>
    <n v="101.15"/>
    <x v="5"/>
    <x v="13"/>
  </r>
  <r>
    <n v="321"/>
    <x v="320"/>
    <s v="Proactive attitude-oriented knowledge user"/>
    <n v="170400"/>
    <n v="160422"/>
    <x v="0"/>
    <n v="2468"/>
    <x v="1"/>
    <x v="1"/>
    <x v="308"/>
    <x v="308"/>
    <b v="0"/>
    <b v="0"/>
    <x v="12"/>
    <x v="319"/>
    <n v="65.000810372771468"/>
    <x v="4"/>
    <x v="12"/>
  </r>
  <r>
    <n v="322"/>
    <x v="321"/>
    <s v="Visionary asymmetric Graphical User Interface"/>
    <n v="117900"/>
    <n v="196377"/>
    <x v="1"/>
    <n v="5168"/>
    <x v="1"/>
    <x v="1"/>
    <x v="309"/>
    <x v="309"/>
    <b v="0"/>
    <b v="0"/>
    <x v="3"/>
    <x v="320"/>
    <n v="37.998645510835914"/>
    <x v="3"/>
    <x v="3"/>
  </r>
  <r>
    <n v="323"/>
    <x v="322"/>
    <s v="Integrated zero-defect help-desk"/>
    <n v="8900"/>
    <n v="2148"/>
    <x v="0"/>
    <n v="26"/>
    <x v="4"/>
    <x v="4"/>
    <x v="310"/>
    <x v="310"/>
    <b v="0"/>
    <b v="0"/>
    <x v="4"/>
    <x v="321"/>
    <n v="82.615384615384613"/>
    <x v="4"/>
    <x v="4"/>
  </r>
  <r>
    <n v="324"/>
    <x v="323"/>
    <s v="Inverse analyzing matrices"/>
    <n v="7100"/>
    <n v="11648"/>
    <x v="1"/>
    <n v="307"/>
    <x v="1"/>
    <x v="1"/>
    <x v="311"/>
    <x v="311"/>
    <b v="0"/>
    <b v="1"/>
    <x v="3"/>
    <x v="322"/>
    <n v="37.941368078175898"/>
    <x v="3"/>
    <x v="3"/>
  </r>
  <r>
    <n v="325"/>
    <x v="324"/>
    <s v="Programmable systemic implementation"/>
    <n v="6500"/>
    <n v="5897"/>
    <x v="0"/>
    <n v="73"/>
    <x v="1"/>
    <x v="1"/>
    <x v="79"/>
    <x v="312"/>
    <b v="0"/>
    <b v="1"/>
    <x v="3"/>
    <x v="323"/>
    <n v="80.780821917808225"/>
    <x v="3"/>
    <x v="3"/>
  </r>
  <r>
    <n v="326"/>
    <x v="325"/>
    <s v="Multi-channeled next generation architecture"/>
    <n v="7200"/>
    <n v="3326"/>
    <x v="0"/>
    <n v="128"/>
    <x v="1"/>
    <x v="1"/>
    <x v="312"/>
    <x v="313"/>
    <b v="0"/>
    <b v="0"/>
    <x v="10"/>
    <x v="324"/>
    <n v="25.984375"/>
    <x v="4"/>
    <x v="10"/>
  </r>
  <r>
    <n v="327"/>
    <x v="326"/>
    <s v="Digitized 3rdgeneration encoding"/>
    <n v="2600"/>
    <n v="1002"/>
    <x v="0"/>
    <n v="33"/>
    <x v="1"/>
    <x v="1"/>
    <x v="313"/>
    <x v="314"/>
    <b v="0"/>
    <b v="1"/>
    <x v="3"/>
    <x v="325"/>
    <n v="30.363636363636363"/>
    <x v="3"/>
    <x v="3"/>
  </r>
  <r>
    <n v="328"/>
    <x v="327"/>
    <s v="Innovative well-modulated functionalities"/>
    <n v="98700"/>
    <n v="131826"/>
    <x v="1"/>
    <n v="2441"/>
    <x v="1"/>
    <x v="1"/>
    <x v="314"/>
    <x v="315"/>
    <b v="0"/>
    <b v="0"/>
    <x v="1"/>
    <x v="326"/>
    <n v="54.004916018025398"/>
    <x v="1"/>
    <x v="1"/>
  </r>
  <r>
    <n v="329"/>
    <x v="328"/>
    <s v="Fundamental incremental database"/>
    <n v="93800"/>
    <n v="21477"/>
    <x v="2"/>
    <n v="211"/>
    <x v="1"/>
    <x v="1"/>
    <x v="315"/>
    <x v="316"/>
    <b v="0"/>
    <b v="0"/>
    <x v="11"/>
    <x v="327"/>
    <n v="101.78672985781991"/>
    <x v="6"/>
    <x v="11"/>
  </r>
  <r>
    <n v="330"/>
    <x v="329"/>
    <s v="Expanded encompassing open architecture"/>
    <n v="33700"/>
    <n v="62330"/>
    <x v="1"/>
    <n v="1385"/>
    <x v="4"/>
    <x v="4"/>
    <x v="316"/>
    <x v="317"/>
    <b v="0"/>
    <b v="0"/>
    <x v="4"/>
    <x v="328"/>
    <n v="45.003610108303249"/>
    <x v="4"/>
    <x v="4"/>
  </r>
  <r>
    <n v="331"/>
    <x v="330"/>
    <s v="Intuitive static portal"/>
    <n v="3300"/>
    <n v="14643"/>
    <x v="1"/>
    <n v="190"/>
    <x v="1"/>
    <x v="1"/>
    <x v="317"/>
    <x v="318"/>
    <b v="0"/>
    <b v="0"/>
    <x v="0"/>
    <x v="329"/>
    <n v="77.068421052631578"/>
    <x v="8"/>
    <x v="0"/>
  </r>
  <r>
    <n v="332"/>
    <x v="331"/>
    <s v="Optional bandwidth-monitored definition"/>
    <n v="20700"/>
    <n v="41396"/>
    <x v="1"/>
    <n v="470"/>
    <x v="1"/>
    <x v="1"/>
    <x v="318"/>
    <x v="319"/>
    <b v="0"/>
    <b v="0"/>
    <x v="8"/>
    <x v="330"/>
    <n v="88.076595744680844"/>
    <x v="2"/>
    <x v="8"/>
  </r>
  <r>
    <n v="333"/>
    <x v="332"/>
    <s v="Persistent well-modulated synergy"/>
    <n v="9600"/>
    <n v="11900"/>
    <x v="1"/>
    <n v="253"/>
    <x v="1"/>
    <x v="1"/>
    <x v="319"/>
    <x v="320"/>
    <b v="0"/>
    <b v="0"/>
    <x v="3"/>
    <x v="331"/>
    <n v="47.035573122529641"/>
    <x v="3"/>
    <x v="3"/>
  </r>
  <r>
    <n v="334"/>
    <x v="333"/>
    <s v="Assimilated discrete algorithm"/>
    <n v="66200"/>
    <n v="123538"/>
    <x v="1"/>
    <n v="1113"/>
    <x v="1"/>
    <x v="1"/>
    <x v="32"/>
    <x v="321"/>
    <b v="0"/>
    <b v="0"/>
    <x v="1"/>
    <x v="332"/>
    <n v="110.99550763701707"/>
    <x v="1"/>
    <x v="1"/>
  </r>
  <r>
    <n v="335"/>
    <x v="334"/>
    <s v="Operative uniform hub"/>
    <n v="173800"/>
    <n v="198628"/>
    <x v="1"/>
    <n v="2283"/>
    <x v="1"/>
    <x v="1"/>
    <x v="320"/>
    <x v="322"/>
    <b v="0"/>
    <b v="0"/>
    <x v="1"/>
    <x v="333"/>
    <n v="87.003066141042481"/>
    <x v="1"/>
    <x v="1"/>
  </r>
  <r>
    <n v="336"/>
    <x v="335"/>
    <s v="Customizable intangible capability"/>
    <n v="70700"/>
    <n v="68602"/>
    <x v="0"/>
    <n v="1072"/>
    <x v="1"/>
    <x v="1"/>
    <x v="321"/>
    <x v="323"/>
    <b v="0"/>
    <b v="1"/>
    <x v="1"/>
    <x v="334"/>
    <n v="63.994402985074629"/>
    <x v="1"/>
    <x v="1"/>
  </r>
  <r>
    <n v="337"/>
    <x v="336"/>
    <s v="Innovative didactic analyzer"/>
    <n v="94500"/>
    <n v="116064"/>
    <x v="1"/>
    <n v="1095"/>
    <x v="1"/>
    <x v="1"/>
    <x v="322"/>
    <x v="324"/>
    <b v="0"/>
    <b v="0"/>
    <x v="3"/>
    <x v="335"/>
    <n v="105.9945205479452"/>
    <x v="3"/>
    <x v="3"/>
  </r>
  <r>
    <n v="338"/>
    <x v="337"/>
    <s v="Decentralized intangible encoding"/>
    <n v="69800"/>
    <n v="125042"/>
    <x v="1"/>
    <n v="1690"/>
    <x v="1"/>
    <x v="1"/>
    <x v="323"/>
    <x v="325"/>
    <b v="0"/>
    <b v="0"/>
    <x v="3"/>
    <x v="336"/>
    <n v="73.989349112426041"/>
    <x v="3"/>
    <x v="3"/>
  </r>
  <r>
    <n v="339"/>
    <x v="338"/>
    <s v="Front-line transitional algorithm"/>
    <n v="136300"/>
    <n v="108974"/>
    <x v="3"/>
    <n v="1297"/>
    <x v="0"/>
    <x v="0"/>
    <x v="324"/>
    <x v="326"/>
    <b v="0"/>
    <b v="0"/>
    <x v="3"/>
    <x v="337"/>
    <n v="84.02004626060139"/>
    <x v="3"/>
    <x v="3"/>
  </r>
  <r>
    <n v="340"/>
    <x v="339"/>
    <s v="Switchable didactic matrices"/>
    <n v="37100"/>
    <n v="34964"/>
    <x v="0"/>
    <n v="393"/>
    <x v="1"/>
    <x v="1"/>
    <x v="325"/>
    <x v="327"/>
    <b v="0"/>
    <b v="0"/>
    <x v="14"/>
    <x v="338"/>
    <n v="88.966921119592882"/>
    <x v="7"/>
    <x v="14"/>
  </r>
  <r>
    <n v="341"/>
    <x v="340"/>
    <s v="Ameliorated disintermediate utilization"/>
    <n v="114300"/>
    <n v="96777"/>
    <x v="0"/>
    <n v="1257"/>
    <x v="1"/>
    <x v="1"/>
    <x v="326"/>
    <x v="328"/>
    <b v="0"/>
    <b v="0"/>
    <x v="7"/>
    <x v="339"/>
    <n v="76.990453460620529"/>
    <x v="1"/>
    <x v="7"/>
  </r>
  <r>
    <n v="342"/>
    <x v="341"/>
    <s v="Visionary foreground middleware"/>
    <n v="47900"/>
    <n v="31864"/>
    <x v="0"/>
    <n v="328"/>
    <x v="1"/>
    <x v="1"/>
    <x v="327"/>
    <x v="329"/>
    <b v="0"/>
    <b v="0"/>
    <x v="3"/>
    <x v="340"/>
    <n v="97.146341463414629"/>
    <x v="3"/>
    <x v="3"/>
  </r>
  <r>
    <n v="343"/>
    <x v="342"/>
    <s v="Optional zero-defect task-force"/>
    <n v="9000"/>
    <n v="4853"/>
    <x v="0"/>
    <n v="147"/>
    <x v="1"/>
    <x v="1"/>
    <x v="328"/>
    <x v="151"/>
    <b v="0"/>
    <b v="0"/>
    <x v="3"/>
    <x v="341"/>
    <n v="33.013605442176868"/>
    <x v="3"/>
    <x v="3"/>
  </r>
  <r>
    <n v="344"/>
    <x v="343"/>
    <s v="Devolved exuding emulation"/>
    <n v="197600"/>
    <n v="82959"/>
    <x v="0"/>
    <n v="830"/>
    <x v="1"/>
    <x v="1"/>
    <x v="329"/>
    <x v="330"/>
    <b v="0"/>
    <b v="0"/>
    <x v="11"/>
    <x v="342"/>
    <n v="99.950602409638549"/>
    <x v="6"/>
    <x v="11"/>
  </r>
  <r>
    <n v="345"/>
    <x v="344"/>
    <s v="Open-source neutral task-force"/>
    <n v="157600"/>
    <n v="23159"/>
    <x v="0"/>
    <n v="331"/>
    <x v="4"/>
    <x v="4"/>
    <x v="330"/>
    <x v="331"/>
    <b v="0"/>
    <b v="0"/>
    <x v="6"/>
    <x v="343"/>
    <n v="69.966767371601208"/>
    <x v="4"/>
    <x v="6"/>
  </r>
  <r>
    <n v="346"/>
    <x v="345"/>
    <s v="Virtual attitude-oriented migration"/>
    <n v="8000"/>
    <n v="2758"/>
    <x v="0"/>
    <n v="25"/>
    <x v="1"/>
    <x v="1"/>
    <x v="331"/>
    <x v="332"/>
    <b v="0"/>
    <b v="1"/>
    <x v="7"/>
    <x v="344"/>
    <n v="110.32"/>
    <x v="1"/>
    <x v="7"/>
  </r>
  <r>
    <n v="347"/>
    <x v="346"/>
    <s v="Open-source full-range portal"/>
    <n v="900"/>
    <n v="12607"/>
    <x v="1"/>
    <n v="191"/>
    <x v="1"/>
    <x v="1"/>
    <x v="332"/>
    <x v="333"/>
    <b v="0"/>
    <b v="0"/>
    <x v="2"/>
    <x v="345"/>
    <n v="66.005235602094245"/>
    <x v="2"/>
    <x v="2"/>
  </r>
  <r>
    <n v="348"/>
    <x v="347"/>
    <s v="Versatile cohesive open system"/>
    <n v="199000"/>
    <n v="142823"/>
    <x v="0"/>
    <n v="3483"/>
    <x v="1"/>
    <x v="1"/>
    <x v="333"/>
    <x v="334"/>
    <b v="0"/>
    <b v="0"/>
    <x v="0"/>
    <x v="346"/>
    <n v="41.005742176284812"/>
    <x v="8"/>
    <x v="0"/>
  </r>
  <r>
    <n v="349"/>
    <x v="348"/>
    <s v="Multi-layered bottom-line frame"/>
    <n v="180800"/>
    <n v="95958"/>
    <x v="0"/>
    <n v="923"/>
    <x v="1"/>
    <x v="1"/>
    <x v="296"/>
    <x v="335"/>
    <b v="0"/>
    <b v="0"/>
    <x v="3"/>
    <x v="347"/>
    <n v="103.96316359696641"/>
    <x v="3"/>
    <x v="3"/>
  </r>
  <r>
    <n v="350"/>
    <x v="349"/>
    <s v="Pre-emptive neutral capacity"/>
    <n v="100"/>
    <n v="5"/>
    <x v="0"/>
    <n v="1"/>
    <x v="1"/>
    <x v="1"/>
    <x v="334"/>
    <x v="336"/>
    <b v="0"/>
    <b v="1"/>
    <x v="17"/>
    <x v="298"/>
    <n v="5"/>
    <x v="1"/>
    <x v="17"/>
  </r>
  <r>
    <n v="351"/>
    <x v="350"/>
    <s v="Universal maximized methodology"/>
    <n v="74100"/>
    <n v="94631"/>
    <x v="1"/>
    <n v="2013"/>
    <x v="1"/>
    <x v="1"/>
    <x v="335"/>
    <x v="337"/>
    <b v="0"/>
    <b v="0"/>
    <x v="1"/>
    <x v="348"/>
    <n v="47.009935419771487"/>
    <x v="1"/>
    <x v="1"/>
  </r>
  <r>
    <n v="352"/>
    <x v="351"/>
    <s v="Expanded hybrid hardware"/>
    <n v="2800"/>
    <n v="977"/>
    <x v="0"/>
    <n v="33"/>
    <x v="0"/>
    <x v="0"/>
    <x v="336"/>
    <x v="338"/>
    <b v="0"/>
    <b v="0"/>
    <x v="3"/>
    <x v="349"/>
    <n v="29.606060606060606"/>
    <x v="3"/>
    <x v="3"/>
  </r>
  <r>
    <n v="353"/>
    <x v="352"/>
    <s v="Profit-focused multi-tasking access"/>
    <n v="33600"/>
    <n v="137961"/>
    <x v="1"/>
    <n v="1703"/>
    <x v="1"/>
    <x v="1"/>
    <x v="337"/>
    <x v="339"/>
    <b v="0"/>
    <b v="0"/>
    <x v="3"/>
    <x v="350"/>
    <n v="81.010569583088667"/>
    <x v="3"/>
    <x v="3"/>
  </r>
  <r>
    <n v="354"/>
    <x v="353"/>
    <s v="Profit-focused transitional capability"/>
    <n v="6100"/>
    <n v="7548"/>
    <x v="1"/>
    <n v="80"/>
    <x v="3"/>
    <x v="3"/>
    <x v="338"/>
    <x v="340"/>
    <b v="0"/>
    <b v="0"/>
    <x v="4"/>
    <x v="351"/>
    <n v="94.35"/>
    <x v="4"/>
    <x v="4"/>
  </r>
  <r>
    <n v="355"/>
    <x v="354"/>
    <s v="Front-line scalable definition"/>
    <n v="3800"/>
    <n v="2241"/>
    <x v="2"/>
    <n v="86"/>
    <x v="1"/>
    <x v="1"/>
    <x v="339"/>
    <x v="341"/>
    <b v="0"/>
    <b v="0"/>
    <x v="8"/>
    <x v="352"/>
    <n v="26.058139534883722"/>
    <x v="2"/>
    <x v="8"/>
  </r>
  <r>
    <n v="356"/>
    <x v="355"/>
    <s v="Open-source systematic protocol"/>
    <n v="9300"/>
    <n v="3431"/>
    <x v="0"/>
    <n v="40"/>
    <x v="6"/>
    <x v="6"/>
    <x v="340"/>
    <x v="342"/>
    <b v="0"/>
    <b v="0"/>
    <x v="3"/>
    <x v="353"/>
    <n v="85.775000000000006"/>
    <x v="3"/>
    <x v="3"/>
  </r>
  <r>
    <n v="357"/>
    <x v="356"/>
    <s v="Implemented tangible algorithm"/>
    <n v="2300"/>
    <n v="4253"/>
    <x v="1"/>
    <n v="41"/>
    <x v="1"/>
    <x v="1"/>
    <x v="341"/>
    <x v="343"/>
    <b v="0"/>
    <b v="0"/>
    <x v="11"/>
    <x v="354"/>
    <n v="103.73170731707317"/>
    <x v="6"/>
    <x v="11"/>
  </r>
  <r>
    <n v="358"/>
    <x v="357"/>
    <s v="Profit-focused 3rdgeneration circuit"/>
    <n v="9700"/>
    <n v="1146"/>
    <x v="0"/>
    <n v="23"/>
    <x v="0"/>
    <x v="0"/>
    <x v="342"/>
    <x v="344"/>
    <b v="1"/>
    <b v="0"/>
    <x v="14"/>
    <x v="355"/>
    <n v="49.826086956521742"/>
    <x v="7"/>
    <x v="14"/>
  </r>
  <r>
    <n v="359"/>
    <x v="358"/>
    <s v="Compatible needs-based architecture"/>
    <n v="4000"/>
    <n v="11948"/>
    <x v="1"/>
    <n v="187"/>
    <x v="1"/>
    <x v="1"/>
    <x v="343"/>
    <x v="127"/>
    <b v="0"/>
    <b v="0"/>
    <x v="10"/>
    <x v="356"/>
    <n v="63.893048128342244"/>
    <x v="4"/>
    <x v="10"/>
  </r>
  <r>
    <n v="360"/>
    <x v="359"/>
    <s v="Right-sized zero tolerance migration"/>
    <n v="59700"/>
    <n v="135132"/>
    <x v="1"/>
    <n v="2875"/>
    <x v="4"/>
    <x v="4"/>
    <x v="344"/>
    <x v="345"/>
    <b v="0"/>
    <b v="1"/>
    <x v="3"/>
    <x v="357"/>
    <n v="47.002434782608695"/>
    <x v="3"/>
    <x v="3"/>
  </r>
  <r>
    <n v="361"/>
    <x v="360"/>
    <s v="Quality-focused reciprocal structure"/>
    <n v="5500"/>
    <n v="9546"/>
    <x v="1"/>
    <n v="88"/>
    <x v="1"/>
    <x v="1"/>
    <x v="345"/>
    <x v="346"/>
    <b v="0"/>
    <b v="0"/>
    <x v="3"/>
    <x v="358"/>
    <n v="108.47727272727273"/>
    <x v="3"/>
    <x v="3"/>
  </r>
  <r>
    <n v="362"/>
    <x v="361"/>
    <s v="Automated actuating conglomeration"/>
    <n v="3700"/>
    <n v="13755"/>
    <x v="1"/>
    <n v="191"/>
    <x v="1"/>
    <x v="1"/>
    <x v="65"/>
    <x v="347"/>
    <b v="0"/>
    <b v="0"/>
    <x v="1"/>
    <x v="359"/>
    <n v="72.015706806282722"/>
    <x v="1"/>
    <x v="1"/>
  </r>
  <r>
    <n v="363"/>
    <x v="362"/>
    <s v="Re-contextualized local initiative"/>
    <n v="5200"/>
    <n v="8330"/>
    <x v="1"/>
    <n v="139"/>
    <x v="1"/>
    <x v="1"/>
    <x v="346"/>
    <x v="348"/>
    <b v="0"/>
    <b v="0"/>
    <x v="1"/>
    <x v="360"/>
    <n v="59.928057553956833"/>
    <x v="1"/>
    <x v="1"/>
  </r>
  <r>
    <n v="364"/>
    <x v="363"/>
    <s v="Switchable intangible definition"/>
    <n v="900"/>
    <n v="14547"/>
    <x v="1"/>
    <n v="186"/>
    <x v="1"/>
    <x v="1"/>
    <x v="347"/>
    <x v="349"/>
    <b v="0"/>
    <b v="0"/>
    <x v="7"/>
    <x v="361"/>
    <n v="78.209677419354833"/>
    <x v="1"/>
    <x v="7"/>
  </r>
  <r>
    <n v="365"/>
    <x v="364"/>
    <s v="Networked bottom-line initiative"/>
    <n v="1600"/>
    <n v="11735"/>
    <x v="1"/>
    <n v="112"/>
    <x v="2"/>
    <x v="2"/>
    <x v="348"/>
    <x v="350"/>
    <b v="0"/>
    <b v="0"/>
    <x v="3"/>
    <x v="362"/>
    <n v="104.77678571428571"/>
    <x v="3"/>
    <x v="3"/>
  </r>
  <r>
    <n v="366"/>
    <x v="365"/>
    <s v="Robust directional system engine"/>
    <n v="1800"/>
    <n v="10658"/>
    <x v="1"/>
    <n v="101"/>
    <x v="1"/>
    <x v="1"/>
    <x v="349"/>
    <x v="351"/>
    <b v="0"/>
    <b v="1"/>
    <x v="3"/>
    <x v="363"/>
    <n v="105.52475247524752"/>
    <x v="3"/>
    <x v="3"/>
  </r>
  <r>
    <n v="367"/>
    <x v="366"/>
    <s v="Triple-buffered explicit methodology"/>
    <n v="9900"/>
    <n v="1870"/>
    <x v="0"/>
    <n v="75"/>
    <x v="1"/>
    <x v="1"/>
    <x v="350"/>
    <x v="33"/>
    <b v="0"/>
    <b v="1"/>
    <x v="3"/>
    <x v="364"/>
    <n v="24.933333333333334"/>
    <x v="3"/>
    <x v="3"/>
  </r>
  <r>
    <n v="368"/>
    <x v="367"/>
    <s v="Reactive directional capacity"/>
    <n v="5200"/>
    <n v="14394"/>
    <x v="1"/>
    <n v="206"/>
    <x v="4"/>
    <x v="4"/>
    <x v="351"/>
    <x v="352"/>
    <b v="0"/>
    <b v="1"/>
    <x v="4"/>
    <x v="365"/>
    <n v="69.873786407766985"/>
    <x v="4"/>
    <x v="4"/>
  </r>
  <r>
    <n v="369"/>
    <x v="368"/>
    <s v="Polarized needs-based approach"/>
    <n v="5400"/>
    <n v="14743"/>
    <x v="1"/>
    <n v="154"/>
    <x v="1"/>
    <x v="1"/>
    <x v="352"/>
    <x v="353"/>
    <b v="0"/>
    <b v="1"/>
    <x v="19"/>
    <x v="366"/>
    <n v="95.733766233766232"/>
    <x v="4"/>
    <x v="19"/>
  </r>
  <r>
    <n v="370"/>
    <x v="369"/>
    <s v="Intuitive well-modulated middleware"/>
    <n v="112300"/>
    <n v="178965"/>
    <x v="1"/>
    <n v="5966"/>
    <x v="1"/>
    <x v="1"/>
    <x v="353"/>
    <x v="354"/>
    <b v="0"/>
    <b v="0"/>
    <x v="3"/>
    <x v="367"/>
    <n v="29.997485752598056"/>
    <x v="3"/>
    <x v="3"/>
  </r>
  <r>
    <n v="371"/>
    <x v="370"/>
    <s v="Multi-channeled logistical matrices"/>
    <n v="189200"/>
    <n v="128410"/>
    <x v="0"/>
    <n v="2176"/>
    <x v="1"/>
    <x v="1"/>
    <x v="354"/>
    <x v="355"/>
    <b v="0"/>
    <b v="0"/>
    <x v="3"/>
    <x v="368"/>
    <n v="59.011948529411768"/>
    <x v="3"/>
    <x v="3"/>
  </r>
  <r>
    <n v="372"/>
    <x v="371"/>
    <s v="Pre-emptive bifurcated artificial intelligence"/>
    <n v="900"/>
    <n v="14324"/>
    <x v="1"/>
    <n v="169"/>
    <x v="1"/>
    <x v="1"/>
    <x v="355"/>
    <x v="356"/>
    <b v="0"/>
    <b v="1"/>
    <x v="4"/>
    <x v="369"/>
    <n v="84.757396449704146"/>
    <x v="4"/>
    <x v="4"/>
  </r>
  <r>
    <n v="373"/>
    <x v="372"/>
    <s v="Down-sized coherent toolset"/>
    <n v="22500"/>
    <n v="164291"/>
    <x v="1"/>
    <n v="2106"/>
    <x v="1"/>
    <x v="1"/>
    <x v="356"/>
    <x v="357"/>
    <b v="0"/>
    <b v="0"/>
    <x v="3"/>
    <x v="370"/>
    <n v="78.010921177587846"/>
    <x v="3"/>
    <x v="3"/>
  </r>
  <r>
    <n v="374"/>
    <x v="373"/>
    <s v="Open-source multi-tasking data-warehouse"/>
    <n v="167400"/>
    <n v="22073"/>
    <x v="0"/>
    <n v="441"/>
    <x v="1"/>
    <x v="1"/>
    <x v="357"/>
    <x v="358"/>
    <b v="0"/>
    <b v="1"/>
    <x v="4"/>
    <x v="371"/>
    <n v="50.05215419501134"/>
    <x v="4"/>
    <x v="4"/>
  </r>
  <r>
    <n v="375"/>
    <x v="374"/>
    <s v="Future-proofed upward-trending contingency"/>
    <n v="2700"/>
    <n v="1479"/>
    <x v="0"/>
    <n v="25"/>
    <x v="1"/>
    <x v="1"/>
    <x v="358"/>
    <x v="359"/>
    <b v="0"/>
    <b v="0"/>
    <x v="7"/>
    <x v="372"/>
    <n v="59.16"/>
    <x v="1"/>
    <x v="7"/>
  </r>
  <r>
    <n v="376"/>
    <x v="375"/>
    <s v="Mandatory uniform matrix"/>
    <n v="3400"/>
    <n v="12275"/>
    <x v="1"/>
    <n v="131"/>
    <x v="1"/>
    <x v="1"/>
    <x v="359"/>
    <x v="360"/>
    <b v="0"/>
    <b v="0"/>
    <x v="1"/>
    <x v="373"/>
    <n v="93.702290076335885"/>
    <x v="1"/>
    <x v="1"/>
  </r>
  <r>
    <n v="377"/>
    <x v="376"/>
    <s v="Phased methodical initiative"/>
    <n v="49700"/>
    <n v="5098"/>
    <x v="0"/>
    <n v="127"/>
    <x v="1"/>
    <x v="1"/>
    <x v="12"/>
    <x v="361"/>
    <b v="0"/>
    <b v="0"/>
    <x v="3"/>
    <x v="374"/>
    <n v="40.14173228346457"/>
    <x v="3"/>
    <x v="3"/>
  </r>
  <r>
    <n v="378"/>
    <x v="377"/>
    <s v="Managed stable function"/>
    <n v="178200"/>
    <n v="24882"/>
    <x v="0"/>
    <n v="355"/>
    <x v="1"/>
    <x v="1"/>
    <x v="360"/>
    <x v="362"/>
    <b v="0"/>
    <b v="0"/>
    <x v="4"/>
    <x v="375"/>
    <n v="70.090140845070422"/>
    <x v="4"/>
    <x v="4"/>
  </r>
  <r>
    <n v="379"/>
    <x v="378"/>
    <s v="Realigned clear-thinking migration"/>
    <n v="7200"/>
    <n v="2912"/>
    <x v="0"/>
    <n v="44"/>
    <x v="4"/>
    <x v="4"/>
    <x v="361"/>
    <x v="363"/>
    <b v="0"/>
    <b v="0"/>
    <x v="3"/>
    <x v="376"/>
    <n v="66.181818181818187"/>
    <x v="3"/>
    <x v="3"/>
  </r>
  <r>
    <n v="380"/>
    <x v="379"/>
    <s v="Optional clear-thinking process improvement"/>
    <n v="2500"/>
    <n v="4008"/>
    <x v="1"/>
    <n v="84"/>
    <x v="1"/>
    <x v="1"/>
    <x v="362"/>
    <x v="364"/>
    <b v="0"/>
    <b v="0"/>
    <x v="3"/>
    <x v="377"/>
    <n v="47.714285714285715"/>
    <x v="3"/>
    <x v="3"/>
  </r>
  <r>
    <n v="381"/>
    <x v="380"/>
    <s v="Cross-group global moratorium"/>
    <n v="5300"/>
    <n v="9749"/>
    <x v="1"/>
    <n v="155"/>
    <x v="1"/>
    <x v="1"/>
    <x v="363"/>
    <x v="365"/>
    <b v="0"/>
    <b v="0"/>
    <x v="3"/>
    <x v="378"/>
    <n v="62.896774193548389"/>
    <x v="3"/>
    <x v="3"/>
  </r>
  <r>
    <n v="382"/>
    <x v="381"/>
    <s v="Visionary systemic process improvement"/>
    <n v="9100"/>
    <n v="5803"/>
    <x v="0"/>
    <n v="67"/>
    <x v="1"/>
    <x v="1"/>
    <x v="364"/>
    <x v="366"/>
    <b v="0"/>
    <b v="0"/>
    <x v="14"/>
    <x v="379"/>
    <n v="86.611940298507463"/>
    <x v="7"/>
    <x v="14"/>
  </r>
  <r>
    <n v="383"/>
    <x v="382"/>
    <s v="Progressive intangible flexibility"/>
    <n v="6300"/>
    <n v="14199"/>
    <x v="1"/>
    <n v="189"/>
    <x v="1"/>
    <x v="1"/>
    <x v="210"/>
    <x v="285"/>
    <b v="0"/>
    <b v="1"/>
    <x v="0"/>
    <x v="380"/>
    <n v="75.126984126984127"/>
    <x v="8"/>
    <x v="0"/>
  </r>
  <r>
    <n v="384"/>
    <x v="383"/>
    <s v="Reactive real-time software"/>
    <n v="114400"/>
    <n v="196779"/>
    <x v="1"/>
    <n v="4799"/>
    <x v="1"/>
    <x v="1"/>
    <x v="365"/>
    <x v="367"/>
    <b v="1"/>
    <b v="1"/>
    <x v="4"/>
    <x v="381"/>
    <n v="41.004167534903104"/>
    <x v="4"/>
    <x v="4"/>
  </r>
  <r>
    <n v="385"/>
    <x v="384"/>
    <s v="Programmable incremental knowledge user"/>
    <n v="38900"/>
    <n v="56859"/>
    <x v="1"/>
    <n v="1137"/>
    <x v="1"/>
    <x v="1"/>
    <x v="366"/>
    <x v="368"/>
    <b v="0"/>
    <b v="0"/>
    <x v="9"/>
    <x v="382"/>
    <n v="50.007915567282325"/>
    <x v="5"/>
    <x v="9"/>
  </r>
  <r>
    <n v="386"/>
    <x v="385"/>
    <s v="Progressive 5thgeneration customer loyalty"/>
    <n v="135500"/>
    <n v="103554"/>
    <x v="0"/>
    <n v="1068"/>
    <x v="1"/>
    <x v="1"/>
    <x v="367"/>
    <x v="369"/>
    <b v="0"/>
    <b v="0"/>
    <x v="3"/>
    <x v="383"/>
    <n v="96.960674157303373"/>
    <x v="3"/>
    <x v="3"/>
  </r>
  <r>
    <n v="387"/>
    <x v="386"/>
    <s v="Triple-buffered logistical frame"/>
    <n v="109000"/>
    <n v="42795"/>
    <x v="0"/>
    <n v="424"/>
    <x v="1"/>
    <x v="1"/>
    <x v="368"/>
    <x v="370"/>
    <b v="0"/>
    <b v="0"/>
    <x v="8"/>
    <x v="384"/>
    <n v="100.93160377358491"/>
    <x v="2"/>
    <x v="8"/>
  </r>
  <r>
    <n v="388"/>
    <x v="387"/>
    <s v="Exclusive dynamic adapter"/>
    <n v="114800"/>
    <n v="12938"/>
    <x v="3"/>
    <n v="145"/>
    <x v="5"/>
    <x v="5"/>
    <x v="369"/>
    <x v="371"/>
    <b v="0"/>
    <b v="0"/>
    <x v="7"/>
    <x v="385"/>
    <n v="89.227586206896547"/>
    <x v="1"/>
    <x v="7"/>
  </r>
  <r>
    <n v="389"/>
    <x v="388"/>
    <s v="Automated systemic hierarchy"/>
    <n v="83000"/>
    <n v="101352"/>
    <x v="1"/>
    <n v="1152"/>
    <x v="1"/>
    <x v="1"/>
    <x v="370"/>
    <x v="372"/>
    <b v="0"/>
    <b v="0"/>
    <x v="3"/>
    <x v="386"/>
    <n v="87.979166666666671"/>
    <x v="3"/>
    <x v="3"/>
  </r>
  <r>
    <n v="390"/>
    <x v="389"/>
    <s v="Digitized eco-centric core"/>
    <n v="2400"/>
    <n v="4477"/>
    <x v="1"/>
    <n v="50"/>
    <x v="1"/>
    <x v="1"/>
    <x v="371"/>
    <x v="373"/>
    <b v="0"/>
    <b v="0"/>
    <x v="14"/>
    <x v="387"/>
    <n v="89.54"/>
    <x v="7"/>
    <x v="14"/>
  </r>
  <r>
    <n v="391"/>
    <x v="390"/>
    <s v="Mandatory uniform strategy"/>
    <n v="60400"/>
    <n v="4393"/>
    <x v="0"/>
    <n v="151"/>
    <x v="1"/>
    <x v="1"/>
    <x v="287"/>
    <x v="374"/>
    <b v="0"/>
    <b v="0"/>
    <x v="9"/>
    <x v="388"/>
    <n v="29.09271523178808"/>
    <x v="5"/>
    <x v="9"/>
  </r>
  <r>
    <n v="392"/>
    <x v="391"/>
    <s v="Profit-focused zero administration forecast"/>
    <n v="102900"/>
    <n v="67546"/>
    <x v="0"/>
    <n v="1608"/>
    <x v="1"/>
    <x v="1"/>
    <x v="372"/>
    <x v="375"/>
    <b v="0"/>
    <b v="0"/>
    <x v="8"/>
    <x v="389"/>
    <n v="42.006218905472636"/>
    <x v="2"/>
    <x v="8"/>
  </r>
  <r>
    <n v="393"/>
    <x v="392"/>
    <s v="De-engineered static orchestration"/>
    <n v="62800"/>
    <n v="143788"/>
    <x v="1"/>
    <n v="3059"/>
    <x v="0"/>
    <x v="0"/>
    <x v="373"/>
    <x v="376"/>
    <b v="0"/>
    <b v="0"/>
    <x v="17"/>
    <x v="390"/>
    <n v="47.004903563255965"/>
    <x v="1"/>
    <x v="17"/>
  </r>
  <r>
    <n v="394"/>
    <x v="393"/>
    <s v="Customizable dynamic info-mediaries"/>
    <n v="800"/>
    <n v="3755"/>
    <x v="1"/>
    <n v="34"/>
    <x v="1"/>
    <x v="1"/>
    <x v="374"/>
    <x v="377"/>
    <b v="0"/>
    <b v="1"/>
    <x v="4"/>
    <x v="391"/>
    <n v="110.44117647058823"/>
    <x v="4"/>
    <x v="4"/>
  </r>
  <r>
    <n v="395"/>
    <x v="122"/>
    <s v="Enhanced incremental budgetary management"/>
    <n v="7100"/>
    <n v="9238"/>
    <x v="1"/>
    <n v="220"/>
    <x v="1"/>
    <x v="1"/>
    <x v="375"/>
    <x v="378"/>
    <b v="1"/>
    <b v="0"/>
    <x v="3"/>
    <x v="392"/>
    <n v="41.990909090909092"/>
    <x v="3"/>
    <x v="3"/>
  </r>
  <r>
    <n v="396"/>
    <x v="394"/>
    <s v="Digitized local info-mediaries"/>
    <n v="46100"/>
    <n v="77012"/>
    <x v="1"/>
    <n v="1604"/>
    <x v="2"/>
    <x v="2"/>
    <x v="376"/>
    <x v="379"/>
    <b v="0"/>
    <b v="0"/>
    <x v="6"/>
    <x v="393"/>
    <n v="48.012468827930178"/>
    <x v="4"/>
    <x v="6"/>
  </r>
  <r>
    <n v="397"/>
    <x v="395"/>
    <s v="Virtual systematic monitoring"/>
    <n v="8100"/>
    <n v="14083"/>
    <x v="1"/>
    <n v="454"/>
    <x v="1"/>
    <x v="1"/>
    <x v="377"/>
    <x v="380"/>
    <b v="0"/>
    <b v="0"/>
    <x v="1"/>
    <x v="394"/>
    <n v="31.019823788546255"/>
    <x v="1"/>
    <x v="1"/>
  </r>
  <r>
    <n v="398"/>
    <x v="396"/>
    <s v="Reactive bottom-line open architecture"/>
    <n v="1700"/>
    <n v="12202"/>
    <x v="1"/>
    <n v="123"/>
    <x v="6"/>
    <x v="6"/>
    <x v="378"/>
    <x v="103"/>
    <b v="0"/>
    <b v="1"/>
    <x v="10"/>
    <x v="395"/>
    <n v="99.203252032520325"/>
    <x v="4"/>
    <x v="10"/>
  </r>
  <r>
    <n v="399"/>
    <x v="397"/>
    <s v="Pre-emptive interactive model"/>
    <n v="97300"/>
    <n v="62127"/>
    <x v="0"/>
    <n v="941"/>
    <x v="1"/>
    <x v="1"/>
    <x v="379"/>
    <x v="381"/>
    <b v="0"/>
    <b v="0"/>
    <x v="7"/>
    <x v="396"/>
    <n v="66.022316684378325"/>
    <x v="1"/>
    <x v="7"/>
  </r>
  <r>
    <n v="400"/>
    <x v="398"/>
    <s v="Ergonomic eco-centric open architecture"/>
    <n v="100"/>
    <n v="2"/>
    <x v="0"/>
    <n v="1"/>
    <x v="1"/>
    <x v="1"/>
    <x v="380"/>
    <x v="382"/>
    <b v="0"/>
    <b v="1"/>
    <x v="14"/>
    <x v="50"/>
    <n v="2"/>
    <x v="7"/>
    <x v="14"/>
  </r>
  <r>
    <n v="401"/>
    <x v="399"/>
    <s v="Inverse radical hierarchy"/>
    <n v="900"/>
    <n v="13772"/>
    <x v="1"/>
    <n v="299"/>
    <x v="1"/>
    <x v="1"/>
    <x v="381"/>
    <x v="383"/>
    <b v="0"/>
    <b v="0"/>
    <x v="3"/>
    <x v="397"/>
    <n v="46.060200668896321"/>
    <x v="3"/>
    <x v="3"/>
  </r>
  <r>
    <n v="402"/>
    <x v="400"/>
    <s v="Team-oriented static interface"/>
    <n v="7300"/>
    <n v="2946"/>
    <x v="0"/>
    <n v="40"/>
    <x v="1"/>
    <x v="1"/>
    <x v="382"/>
    <x v="384"/>
    <b v="0"/>
    <b v="1"/>
    <x v="12"/>
    <x v="398"/>
    <n v="73.650000000000006"/>
    <x v="4"/>
    <x v="12"/>
  </r>
  <r>
    <n v="403"/>
    <x v="401"/>
    <s v="Virtual foreground throughput"/>
    <n v="195800"/>
    <n v="168820"/>
    <x v="0"/>
    <n v="3015"/>
    <x v="0"/>
    <x v="0"/>
    <x v="125"/>
    <x v="385"/>
    <b v="0"/>
    <b v="1"/>
    <x v="3"/>
    <x v="399"/>
    <n v="55.99336650082919"/>
    <x v="3"/>
    <x v="3"/>
  </r>
  <r>
    <n v="404"/>
    <x v="402"/>
    <s v="Visionary exuding Internet solution"/>
    <n v="48900"/>
    <n v="154321"/>
    <x v="1"/>
    <n v="2237"/>
    <x v="1"/>
    <x v="1"/>
    <x v="383"/>
    <x v="386"/>
    <b v="0"/>
    <b v="0"/>
    <x v="3"/>
    <x v="400"/>
    <n v="68.985695127402778"/>
    <x v="3"/>
    <x v="3"/>
  </r>
  <r>
    <n v="405"/>
    <x v="403"/>
    <s v="Synchronized secondary analyzer"/>
    <n v="29600"/>
    <n v="26527"/>
    <x v="0"/>
    <n v="435"/>
    <x v="1"/>
    <x v="1"/>
    <x v="384"/>
    <x v="387"/>
    <b v="0"/>
    <b v="0"/>
    <x v="3"/>
    <x v="401"/>
    <n v="60.981609195402299"/>
    <x v="3"/>
    <x v="3"/>
  </r>
  <r>
    <n v="406"/>
    <x v="404"/>
    <s v="Balanced attitude-oriented parallelism"/>
    <n v="39300"/>
    <n v="71583"/>
    <x v="1"/>
    <n v="645"/>
    <x v="1"/>
    <x v="1"/>
    <x v="385"/>
    <x v="388"/>
    <b v="1"/>
    <b v="0"/>
    <x v="4"/>
    <x v="402"/>
    <n v="110.98139534883721"/>
    <x v="4"/>
    <x v="4"/>
  </r>
  <r>
    <n v="407"/>
    <x v="405"/>
    <s v="Organized bandwidth-monitored core"/>
    <n v="3400"/>
    <n v="12100"/>
    <x v="1"/>
    <n v="484"/>
    <x v="3"/>
    <x v="3"/>
    <x v="386"/>
    <x v="389"/>
    <b v="0"/>
    <b v="0"/>
    <x v="3"/>
    <x v="403"/>
    <n v="25"/>
    <x v="3"/>
    <x v="3"/>
  </r>
  <r>
    <n v="408"/>
    <x v="406"/>
    <s v="Cloned leadingedge utilization"/>
    <n v="9200"/>
    <n v="12129"/>
    <x v="1"/>
    <n v="154"/>
    <x v="0"/>
    <x v="0"/>
    <x v="387"/>
    <x v="390"/>
    <b v="0"/>
    <b v="0"/>
    <x v="4"/>
    <x v="404"/>
    <n v="78.759740259740255"/>
    <x v="4"/>
    <x v="4"/>
  </r>
  <r>
    <n v="409"/>
    <x v="97"/>
    <s v="Secured asymmetric projection"/>
    <n v="135600"/>
    <n v="62804"/>
    <x v="0"/>
    <n v="714"/>
    <x v="1"/>
    <x v="1"/>
    <x v="388"/>
    <x v="391"/>
    <b v="0"/>
    <b v="0"/>
    <x v="1"/>
    <x v="405"/>
    <n v="87.960784313725483"/>
    <x v="1"/>
    <x v="1"/>
  </r>
  <r>
    <n v="410"/>
    <x v="407"/>
    <s v="Advanced cohesive Graphic Interface"/>
    <n v="153700"/>
    <n v="55536"/>
    <x v="2"/>
    <n v="1111"/>
    <x v="1"/>
    <x v="1"/>
    <x v="277"/>
    <x v="277"/>
    <b v="0"/>
    <b v="0"/>
    <x v="20"/>
    <x v="406"/>
    <n v="49.987398739873989"/>
    <x v="6"/>
    <x v="20"/>
  </r>
  <r>
    <n v="411"/>
    <x v="408"/>
    <s v="Down-sized maximized function"/>
    <n v="7800"/>
    <n v="8161"/>
    <x v="1"/>
    <n v="82"/>
    <x v="1"/>
    <x v="1"/>
    <x v="389"/>
    <x v="392"/>
    <b v="0"/>
    <b v="0"/>
    <x v="3"/>
    <x v="407"/>
    <n v="99.524390243902445"/>
    <x v="3"/>
    <x v="3"/>
  </r>
  <r>
    <n v="412"/>
    <x v="409"/>
    <s v="Realigned zero tolerance software"/>
    <n v="2100"/>
    <n v="14046"/>
    <x v="1"/>
    <n v="134"/>
    <x v="1"/>
    <x v="1"/>
    <x v="390"/>
    <x v="393"/>
    <b v="0"/>
    <b v="0"/>
    <x v="13"/>
    <x v="408"/>
    <n v="104.82089552238806"/>
    <x v="5"/>
    <x v="13"/>
  </r>
  <r>
    <n v="413"/>
    <x v="410"/>
    <s v="Persevering analyzing extranet"/>
    <n v="189500"/>
    <n v="117628"/>
    <x v="2"/>
    <n v="1089"/>
    <x v="1"/>
    <x v="1"/>
    <x v="391"/>
    <x v="394"/>
    <b v="0"/>
    <b v="0"/>
    <x v="10"/>
    <x v="409"/>
    <n v="108.01469237832875"/>
    <x v="4"/>
    <x v="10"/>
  </r>
  <r>
    <n v="414"/>
    <x v="411"/>
    <s v="Innovative human-resource migration"/>
    <n v="188200"/>
    <n v="159405"/>
    <x v="0"/>
    <n v="5497"/>
    <x v="1"/>
    <x v="1"/>
    <x v="392"/>
    <x v="395"/>
    <b v="0"/>
    <b v="1"/>
    <x v="0"/>
    <x v="410"/>
    <n v="28.998544660724033"/>
    <x v="8"/>
    <x v="0"/>
  </r>
  <r>
    <n v="415"/>
    <x v="412"/>
    <s v="Intuitive needs-based monitoring"/>
    <n v="113500"/>
    <n v="12552"/>
    <x v="0"/>
    <n v="418"/>
    <x v="1"/>
    <x v="1"/>
    <x v="393"/>
    <x v="396"/>
    <b v="0"/>
    <b v="0"/>
    <x v="3"/>
    <x v="411"/>
    <n v="30.028708133971293"/>
    <x v="3"/>
    <x v="3"/>
  </r>
  <r>
    <n v="416"/>
    <x v="413"/>
    <s v="Customer-focused disintermediate toolset"/>
    <n v="134600"/>
    <n v="59007"/>
    <x v="0"/>
    <n v="1439"/>
    <x v="1"/>
    <x v="1"/>
    <x v="394"/>
    <x v="397"/>
    <b v="0"/>
    <b v="1"/>
    <x v="4"/>
    <x v="412"/>
    <n v="41.005559416261292"/>
    <x v="4"/>
    <x v="4"/>
  </r>
  <r>
    <n v="417"/>
    <x v="414"/>
    <s v="Upgradable 24/7 emulation"/>
    <n v="1700"/>
    <n v="943"/>
    <x v="0"/>
    <n v="15"/>
    <x v="1"/>
    <x v="1"/>
    <x v="395"/>
    <x v="398"/>
    <b v="0"/>
    <b v="0"/>
    <x v="3"/>
    <x v="413"/>
    <n v="62.866666666666667"/>
    <x v="3"/>
    <x v="3"/>
  </r>
  <r>
    <n v="418"/>
    <x v="32"/>
    <s v="Quality-focused client-server core"/>
    <n v="163700"/>
    <n v="93963"/>
    <x v="0"/>
    <n v="1999"/>
    <x v="0"/>
    <x v="0"/>
    <x v="396"/>
    <x v="399"/>
    <b v="0"/>
    <b v="0"/>
    <x v="4"/>
    <x v="414"/>
    <n v="47.005002501250623"/>
    <x v="4"/>
    <x v="4"/>
  </r>
  <r>
    <n v="419"/>
    <x v="415"/>
    <s v="Upgradable maximized protocol"/>
    <n v="113800"/>
    <n v="140469"/>
    <x v="1"/>
    <n v="5203"/>
    <x v="1"/>
    <x v="1"/>
    <x v="397"/>
    <x v="348"/>
    <b v="0"/>
    <b v="0"/>
    <x v="2"/>
    <x v="415"/>
    <n v="26.997693638285604"/>
    <x v="2"/>
    <x v="2"/>
  </r>
  <r>
    <n v="420"/>
    <x v="416"/>
    <s v="Cross-platform interactive synergy"/>
    <n v="5000"/>
    <n v="6423"/>
    <x v="1"/>
    <n v="94"/>
    <x v="1"/>
    <x v="1"/>
    <x v="398"/>
    <x v="400"/>
    <b v="0"/>
    <b v="0"/>
    <x v="3"/>
    <x v="416"/>
    <n v="68.329787234042556"/>
    <x v="3"/>
    <x v="3"/>
  </r>
  <r>
    <n v="421"/>
    <x v="417"/>
    <s v="User-centric fault-tolerant archive"/>
    <n v="9400"/>
    <n v="6015"/>
    <x v="0"/>
    <n v="118"/>
    <x v="1"/>
    <x v="1"/>
    <x v="399"/>
    <x v="401"/>
    <b v="0"/>
    <b v="1"/>
    <x v="8"/>
    <x v="417"/>
    <n v="50.974576271186443"/>
    <x v="2"/>
    <x v="8"/>
  </r>
  <r>
    <n v="422"/>
    <x v="418"/>
    <s v="Reverse-engineered regional knowledge user"/>
    <n v="8700"/>
    <n v="11075"/>
    <x v="1"/>
    <n v="205"/>
    <x v="1"/>
    <x v="1"/>
    <x v="400"/>
    <x v="402"/>
    <b v="0"/>
    <b v="1"/>
    <x v="3"/>
    <x v="418"/>
    <n v="54.024390243902438"/>
    <x v="3"/>
    <x v="3"/>
  </r>
  <r>
    <n v="423"/>
    <x v="419"/>
    <s v="Self-enabling real-time definition"/>
    <n v="147800"/>
    <n v="15723"/>
    <x v="0"/>
    <n v="162"/>
    <x v="1"/>
    <x v="1"/>
    <x v="116"/>
    <x v="403"/>
    <b v="0"/>
    <b v="1"/>
    <x v="0"/>
    <x v="419"/>
    <n v="97.055555555555557"/>
    <x v="8"/>
    <x v="0"/>
  </r>
  <r>
    <n v="424"/>
    <x v="420"/>
    <s v="User-centric impactful projection"/>
    <n v="5100"/>
    <n v="2064"/>
    <x v="0"/>
    <n v="83"/>
    <x v="1"/>
    <x v="1"/>
    <x v="401"/>
    <x v="404"/>
    <b v="0"/>
    <b v="0"/>
    <x v="7"/>
    <x v="420"/>
    <n v="24.867469879518072"/>
    <x v="1"/>
    <x v="7"/>
  </r>
  <r>
    <n v="425"/>
    <x v="421"/>
    <s v="Vision-oriented actuating hardware"/>
    <n v="2700"/>
    <n v="7767"/>
    <x v="1"/>
    <n v="92"/>
    <x v="1"/>
    <x v="1"/>
    <x v="402"/>
    <x v="405"/>
    <b v="0"/>
    <b v="0"/>
    <x v="14"/>
    <x v="421"/>
    <n v="84.423913043478265"/>
    <x v="7"/>
    <x v="14"/>
  </r>
  <r>
    <n v="426"/>
    <x v="422"/>
    <s v="Virtual leadingedge framework"/>
    <n v="1800"/>
    <n v="10313"/>
    <x v="1"/>
    <n v="219"/>
    <x v="1"/>
    <x v="1"/>
    <x v="403"/>
    <x v="406"/>
    <b v="0"/>
    <b v="0"/>
    <x v="3"/>
    <x v="422"/>
    <n v="47.091324200913242"/>
    <x v="3"/>
    <x v="3"/>
  </r>
  <r>
    <n v="427"/>
    <x v="423"/>
    <s v="Managed discrete framework"/>
    <n v="174500"/>
    <n v="197018"/>
    <x v="1"/>
    <n v="2526"/>
    <x v="1"/>
    <x v="1"/>
    <x v="404"/>
    <x v="407"/>
    <b v="0"/>
    <b v="1"/>
    <x v="3"/>
    <x v="423"/>
    <n v="77.996041171813147"/>
    <x v="3"/>
    <x v="3"/>
  </r>
  <r>
    <n v="428"/>
    <x v="424"/>
    <s v="Progressive zero-defect capability"/>
    <n v="101400"/>
    <n v="47037"/>
    <x v="0"/>
    <n v="747"/>
    <x v="1"/>
    <x v="1"/>
    <x v="405"/>
    <x v="408"/>
    <b v="0"/>
    <b v="0"/>
    <x v="10"/>
    <x v="424"/>
    <n v="62.967871485943775"/>
    <x v="4"/>
    <x v="10"/>
  </r>
  <r>
    <n v="429"/>
    <x v="425"/>
    <s v="Right-sized demand-driven adapter"/>
    <n v="191000"/>
    <n v="173191"/>
    <x v="3"/>
    <n v="2138"/>
    <x v="1"/>
    <x v="1"/>
    <x v="406"/>
    <x v="409"/>
    <b v="0"/>
    <b v="1"/>
    <x v="14"/>
    <x v="425"/>
    <n v="81.006080449017773"/>
    <x v="7"/>
    <x v="14"/>
  </r>
  <r>
    <n v="430"/>
    <x v="426"/>
    <s v="Re-engineered attitude-oriented frame"/>
    <n v="8100"/>
    <n v="5487"/>
    <x v="0"/>
    <n v="84"/>
    <x v="1"/>
    <x v="1"/>
    <x v="407"/>
    <x v="410"/>
    <b v="0"/>
    <b v="0"/>
    <x v="3"/>
    <x v="426"/>
    <n v="65.321428571428569"/>
    <x v="3"/>
    <x v="3"/>
  </r>
  <r>
    <n v="431"/>
    <x v="427"/>
    <s v="Compatible multimedia utilization"/>
    <n v="5100"/>
    <n v="9817"/>
    <x v="1"/>
    <n v="94"/>
    <x v="1"/>
    <x v="1"/>
    <x v="408"/>
    <x v="312"/>
    <b v="1"/>
    <b v="0"/>
    <x v="3"/>
    <x v="427"/>
    <n v="104.43617021276596"/>
    <x v="3"/>
    <x v="3"/>
  </r>
  <r>
    <n v="432"/>
    <x v="428"/>
    <s v="Re-contextualized dedicated hardware"/>
    <n v="7700"/>
    <n v="6369"/>
    <x v="0"/>
    <n v="91"/>
    <x v="1"/>
    <x v="1"/>
    <x v="409"/>
    <x v="411"/>
    <b v="0"/>
    <b v="0"/>
    <x v="3"/>
    <x v="428"/>
    <n v="69.989010989010993"/>
    <x v="3"/>
    <x v="3"/>
  </r>
  <r>
    <n v="433"/>
    <x v="429"/>
    <s v="Decentralized composite paradigm"/>
    <n v="121400"/>
    <n v="65755"/>
    <x v="0"/>
    <n v="792"/>
    <x v="1"/>
    <x v="1"/>
    <x v="410"/>
    <x v="412"/>
    <b v="0"/>
    <b v="1"/>
    <x v="4"/>
    <x v="429"/>
    <n v="83.023989898989896"/>
    <x v="4"/>
    <x v="4"/>
  </r>
  <r>
    <n v="434"/>
    <x v="430"/>
    <s v="Cloned transitional hierarchy"/>
    <n v="5400"/>
    <n v="903"/>
    <x v="3"/>
    <n v="10"/>
    <x v="0"/>
    <x v="0"/>
    <x v="411"/>
    <x v="413"/>
    <b v="1"/>
    <b v="0"/>
    <x v="3"/>
    <x v="430"/>
    <n v="90.3"/>
    <x v="3"/>
    <x v="3"/>
  </r>
  <r>
    <n v="435"/>
    <x v="431"/>
    <s v="Advanced discrete leverage"/>
    <n v="152400"/>
    <n v="178120"/>
    <x v="1"/>
    <n v="1713"/>
    <x v="6"/>
    <x v="6"/>
    <x v="412"/>
    <x v="414"/>
    <b v="0"/>
    <b v="1"/>
    <x v="3"/>
    <x v="431"/>
    <n v="103.98131932282546"/>
    <x v="3"/>
    <x v="3"/>
  </r>
  <r>
    <n v="436"/>
    <x v="432"/>
    <s v="Open-source incremental throughput"/>
    <n v="1300"/>
    <n v="13678"/>
    <x v="1"/>
    <n v="249"/>
    <x v="1"/>
    <x v="1"/>
    <x v="413"/>
    <x v="354"/>
    <b v="0"/>
    <b v="0"/>
    <x v="17"/>
    <x v="432"/>
    <n v="54.931726907630519"/>
    <x v="1"/>
    <x v="17"/>
  </r>
  <r>
    <n v="437"/>
    <x v="433"/>
    <s v="Centralized regional interface"/>
    <n v="8100"/>
    <n v="9969"/>
    <x v="1"/>
    <n v="192"/>
    <x v="1"/>
    <x v="1"/>
    <x v="414"/>
    <x v="415"/>
    <b v="0"/>
    <b v="1"/>
    <x v="10"/>
    <x v="433"/>
    <n v="51.921875"/>
    <x v="4"/>
    <x v="10"/>
  </r>
  <r>
    <n v="438"/>
    <x v="434"/>
    <s v="Streamlined web-enabled knowledgebase"/>
    <n v="8300"/>
    <n v="14827"/>
    <x v="1"/>
    <n v="247"/>
    <x v="1"/>
    <x v="1"/>
    <x v="415"/>
    <x v="416"/>
    <b v="0"/>
    <b v="0"/>
    <x v="3"/>
    <x v="434"/>
    <n v="60.02834008097166"/>
    <x v="3"/>
    <x v="3"/>
  </r>
  <r>
    <n v="439"/>
    <x v="435"/>
    <s v="Digitized transitional monitoring"/>
    <n v="28400"/>
    <n v="100900"/>
    <x v="1"/>
    <n v="2293"/>
    <x v="1"/>
    <x v="1"/>
    <x v="416"/>
    <x v="417"/>
    <b v="0"/>
    <b v="0"/>
    <x v="22"/>
    <x v="435"/>
    <n v="44.003488879197555"/>
    <x v="4"/>
    <x v="22"/>
  </r>
  <r>
    <n v="440"/>
    <x v="436"/>
    <s v="Networked optimal adapter"/>
    <n v="102500"/>
    <n v="165954"/>
    <x v="1"/>
    <n v="3131"/>
    <x v="1"/>
    <x v="1"/>
    <x v="417"/>
    <x v="418"/>
    <b v="0"/>
    <b v="0"/>
    <x v="19"/>
    <x v="436"/>
    <n v="53.003513254551258"/>
    <x v="4"/>
    <x v="19"/>
  </r>
  <r>
    <n v="441"/>
    <x v="437"/>
    <s v="Automated optimal function"/>
    <n v="7000"/>
    <n v="1744"/>
    <x v="0"/>
    <n v="32"/>
    <x v="1"/>
    <x v="1"/>
    <x v="418"/>
    <x v="419"/>
    <b v="0"/>
    <b v="0"/>
    <x v="8"/>
    <x v="437"/>
    <n v="54.5"/>
    <x v="2"/>
    <x v="8"/>
  </r>
  <r>
    <n v="442"/>
    <x v="438"/>
    <s v="Devolved system-worthy framework"/>
    <n v="5400"/>
    <n v="10731"/>
    <x v="1"/>
    <n v="143"/>
    <x v="6"/>
    <x v="6"/>
    <x v="419"/>
    <x v="420"/>
    <b v="0"/>
    <b v="0"/>
    <x v="3"/>
    <x v="438"/>
    <n v="75.04195804195804"/>
    <x v="3"/>
    <x v="3"/>
  </r>
  <r>
    <n v="443"/>
    <x v="439"/>
    <s v="Stand-alone user-facing service-desk"/>
    <n v="9300"/>
    <n v="3232"/>
    <x v="3"/>
    <n v="90"/>
    <x v="1"/>
    <x v="1"/>
    <x v="420"/>
    <x v="421"/>
    <b v="0"/>
    <b v="0"/>
    <x v="3"/>
    <x v="439"/>
    <n v="35.911111111111111"/>
    <x v="3"/>
    <x v="3"/>
  </r>
  <r>
    <n v="444"/>
    <x v="347"/>
    <s v="Versatile global attitude"/>
    <n v="6200"/>
    <n v="10938"/>
    <x v="1"/>
    <n v="296"/>
    <x v="1"/>
    <x v="1"/>
    <x v="421"/>
    <x v="422"/>
    <b v="0"/>
    <b v="1"/>
    <x v="7"/>
    <x v="440"/>
    <n v="36.952702702702702"/>
    <x v="1"/>
    <x v="7"/>
  </r>
  <r>
    <n v="445"/>
    <x v="440"/>
    <s v="Intuitive demand-driven Local Area Network"/>
    <n v="2100"/>
    <n v="10739"/>
    <x v="1"/>
    <n v="170"/>
    <x v="1"/>
    <x v="1"/>
    <x v="422"/>
    <x v="423"/>
    <b v="0"/>
    <b v="1"/>
    <x v="3"/>
    <x v="441"/>
    <n v="63.170588235294119"/>
    <x v="3"/>
    <x v="3"/>
  </r>
  <r>
    <n v="446"/>
    <x v="441"/>
    <s v="Assimilated uniform methodology"/>
    <n v="6800"/>
    <n v="5579"/>
    <x v="0"/>
    <n v="186"/>
    <x v="1"/>
    <x v="1"/>
    <x v="423"/>
    <x v="424"/>
    <b v="0"/>
    <b v="0"/>
    <x v="8"/>
    <x v="442"/>
    <n v="29.99462365591398"/>
    <x v="2"/>
    <x v="8"/>
  </r>
  <r>
    <n v="447"/>
    <x v="442"/>
    <s v="Self-enabling next generation algorithm"/>
    <n v="155200"/>
    <n v="37754"/>
    <x v="3"/>
    <n v="439"/>
    <x v="4"/>
    <x v="4"/>
    <x v="424"/>
    <x v="425"/>
    <b v="0"/>
    <b v="0"/>
    <x v="19"/>
    <x v="443"/>
    <n v="86"/>
    <x v="4"/>
    <x v="19"/>
  </r>
  <r>
    <n v="448"/>
    <x v="443"/>
    <s v="Object-based demand-driven strategy"/>
    <n v="89900"/>
    <n v="45384"/>
    <x v="0"/>
    <n v="605"/>
    <x v="1"/>
    <x v="1"/>
    <x v="425"/>
    <x v="426"/>
    <b v="0"/>
    <b v="1"/>
    <x v="11"/>
    <x v="444"/>
    <n v="75.014876033057845"/>
    <x v="6"/>
    <x v="11"/>
  </r>
  <r>
    <n v="449"/>
    <x v="444"/>
    <s v="Public-key coherent ability"/>
    <n v="900"/>
    <n v="8703"/>
    <x v="1"/>
    <n v="86"/>
    <x v="3"/>
    <x v="3"/>
    <x v="426"/>
    <x v="427"/>
    <b v="0"/>
    <b v="0"/>
    <x v="11"/>
    <x v="445"/>
    <n v="101.19767441860465"/>
    <x v="6"/>
    <x v="11"/>
  </r>
  <r>
    <n v="450"/>
    <x v="445"/>
    <s v="Up-sized composite success"/>
    <n v="100"/>
    <n v="4"/>
    <x v="0"/>
    <n v="1"/>
    <x v="0"/>
    <x v="0"/>
    <x v="427"/>
    <x v="428"/>
    <b v="0"/>
    <b v="0"/>
    <x v="10"/>
    <x v="446"/>
    <n v="4"/>
    <x v="4"/>
    <x v="10"/>
  </r>
  <r>
    <n v="451"/>
    <x v="446"/>
    <s v="Innovative exuding matrix"/>
    <n v="148400"/>
    <n v="182302"/>
    <x v="1"/>
    <n v="6286"/>
    <x v="1"/>
    <x v="1"/>
    <x v="428"/>
    <x v="429"/>
    <b v="0"/>
    <b v="0"/>
    <x v="1"/>
    <x v="447"/>
    <n v="29.001272669424118"/>
    <x v="1"/>
    <x v="1"/>
  </r>
  <r>
    <n v="452"/>
    <x v="447"/>
    <s v="Realigned impactful artificial intelligence"/>
    <n v="4800"/>
    <n v="3045"/>
    <x v="0"/>
    <n v="31"/>
    <x v="1"/>
    <x v="1"/>
    <x v="429"/>
    <x v="430"/>
    <b v="0"/>
    <b v="0"/>
    <x v="6"/>
    <x v="448"/>
    <n v="98.225806451612897"/>
    <x v="4"/>
    <x v="6"/>
  </r>
  <r>
    <n v="453"/>
    <x v="448"/>
    <s v="Multi-layered multi-tasking secured line"/>
    <n v="182400"/>
    <n v="102749"/>
    <x v="0"/>
    <n v="1181"/>
    <x v="1"/>
    <x v="1"/>
    <x v="411"/>
    <x v="431"/>
    <b v="0"/>
    <b v="0"/>
    <x v="22"/>
    <x v="449"/>
    <n v="87.001693480101608"/>
    <x v="4"/>
    <x v="22"/>
  </r>
  <r>
    <n v="454"/>
    <x v="449"/>
    <s v="Upgradable upward-trending portal"/>
    <n v="4000"/>
    <n v="1763"/>
    <x v="0"/>
    <n v="39"/>
    <x v="1"/>
    <x v="1"/>
    <x v="430"/>
    <x v="432"/>
    <b v="0"/>
    <b v="1"/>
    <x v="6"/>
    <x v="450"/>
    <n v="45.205128205128204"/>
    <x v="4"/>
    <x v="6"/>
  </r>
  <r>
    <n v="455"/>
    <x v="450"/>
    <s v="Profit-focused global product"/>
    <n v="116500"/>
    <n v="137904"/>
    <x v="1"/>
    <n v="3727"/>
    <x v="1"/>
    <x v="1"/>
    <x v="431"/>
    <x v="433"/>
    <b v="0"/>
    <b v="0"/>
    <x v="3"/>
    <x v="451"/>
    <n v="37.001341561577675"/>
    <x v="3"/>
    <x v="3"/>
  </r>
  <r>
    <n v="456"/>
    <x v="451"/>
    <s v="Operative well-modulated data-warehouse"/>
    <n v="146400"/>
    <n v="152438"/>
    <x v="1"/>
    <n v="1605"/>
    <x v="1"/>
    <x v="1"/>
    <x v="432"/>
    <x v="434"/>
    <b v="0"/>
    <b v="1"/>
    <x v="7"/>
    <x v="452"/>
    <n v="94.976947040498445"/>
    <x v="1"/>
    <x v="7"/>
  </r>
  <r>
    <n v="457"/>
    <x v="452"/>
    <s v="Cloned asymmetric functionalities"/>
    <n v="5000"/>
    <n v="1332"/>
    <x v="0"/>
    <n v="46"/>
    <x v="1"/>
    <x v="1"/>
    <x v="433"/>
    <x v="435"/>
    <b v="0"/>
    <b v="0"/>
    <x v="3"/>
    <x v="453"/>
    <n v="28.956521739130434"/>
    <x v="3"/>
    <x v="3"/>
  </r>
  <r>
    <n v="458"/>
    <x v="453"/>
    <s v="Pre-emptive neutral portal"/>
    <n v="33800"/>
    <n v="118706"/>
    <x v="1"/>
    <n v="2120"/>
    <x v="1"/>
    <x v="1"/>
    <x v="434"/>
    <x v="436"/>
    <b v="0"/>
    <b v="0"/>
    <x v="3"/>
    <x v="454"/>
    <n v="55.993396226415094"/>
    <x v="3"/>
    <x v="3"/>
  </r>
  <r>
    <n v="459"/>
    <x v="454"/>
    <s v="Switchable demand-driven help-desk"/>
    <n v="6300"/>
    <n v="5674"/>
    <x v="0"/>
    <n v="105"/>
    <x v="1"/>
    <x v="1"/>
    <x v="435"/>
    <x v="437"/>
    <b v="0"/>
    <b v="0"/>
    <x v="4"/>
    <x v="455"/>
    <n v="54.038095238095238"/>
    <x v="4"/>
    <x v="4"/>
  </r>
  <r>
    <n v="460"/>
    <x v="455"/>
    <s v="Business-focused static ability"/>
    <n v="2400"/>
    <n v="4119"/>
    <x v="1"/>
    <n v="50"/>
    <x v="1"/>
    <x v="1"/>
    <x v="8"/>
    <x v="438"/>
    <b v="0"/>
    <b v="0"/>
    <x v="3"/>
    <x v="456"/>
    <n v="82.38"/>
    <x v="3"/>
    <x v="3"/>
  </r>
  <r>
    <n v="461"/>
    <x v="456"/>
    <s v="Networked secondary structure"/>
    <n v="98800"/>
    <n v="139354"/>
    <x v="1"/>
    <n v="2080"/>
    <x v="1"/>
    <x v="1"/>
    <x v="436"/>
    <x v="439"/>
    <b v="0"/>
    <b v="0"/>
    <x v="6"/>
    <x v="457"/>
    <n v="66.997115384615384"/>
    <x v="4"/>
    <x v="6"/>
  </r>
  <r>
    <n v="462"/>
    <x v="457"/>
    <s v="Total multimedia website"/>
    <n v="188800"/>
    <n v="57734"/>
    <x v="0"/>
    <n v="535"/>
    <x v="1"/>
    <x v="1"/>
    <x v="385"/>
    <x v="440"/>
    <b v="0"/>
    <b v="0"/>
    <x v="20"/>
    <x v="458"/>
    <n v="107.91401869158878"/>
    <x v="6"/>
    <x v="20"/>
  </r>
  <r>
    <n v="463"/>
    <x v="458"/>
    <s v="Cross-platform upward-trending parallelism"/>
    <n v="134300"/>
    <n v="145265"/>
    <x v="1"/>
    <n v="2105"/>
    <x v="1"/>
    <x v="1"/>
    <x v="437"/>
    <x v="441"/>
    <b v="0"/>
    <b v="0"/>
    <x v="10"/>
    <x v="459"/>
    <n v="69.009501187648453"/>
    <x v="4"/>
    <x v="10"/>
  </r>
  <r>
    <n v="464"/>
    <x v="459"/>
    <s v="Pre-emptive mission-critical hardware"/>
    <n v="71200"/>
    <n v="95020"/>
    <x v="1"/>
    <n v="2436"/>
    <x v="1"/>
    <x v="1"/>
    <x v="438"/>
    <x v="442"/>
    <b v="0"/>
    <b v="0"/>
    <x v="3"/>
    <x v="460"/>
    <n v="39.006568144499177"/>
    <x v="3"/>
    <x v="3"/>
  </r>
  <r>
    <n v="465"/>
    <x v="460"/>
    <s v="Up-sized responsive protocol"/>
    <n v="4700"/>
    <n v="8829"/>
    <x v="1"/>
    <n v="80"/>
    <x v="1"/>
    <x v="1"/>
    <x v="439"/>
    <x v="443"/>
    <b v="0"/>
    <b v="0"/>
    <x v="18"/>
    <x v="461"/>
    <n v="110.3625"/>
    <x v="5"/>
    <x v="18"/>
  </r>
  <r>
    <n v="466"/>
    <x v="461"/>
    <s v="Pre-emptive transitional frame"/>
    <n v="1200"/>
    <n v="3984"/>
    <x v="1"/>
    <n v="42"/>
    <x v="1"/>
    <x v="1"/>
    <x v="440"/>
    <x v="444"/>
    <b v="0"/>
    <b v="1"/>
    <x v="8"/>
    <x v="462"/>
    <n v="94.857142857142861"/>
    <x v="2"/>
    <x v="8"/>
  </r>
  <r>
    <n v="467"/>
    <x v="462"/>
    <s v="Profit-focused content-based application"/>
    <n v="1400"/>
    <n v="8053"/>
    <x v="1"/>
    <n v="139"/>
    <x v="0"/>
    <x v="0"/>
    <x v="441"/>
    <x v="445"/>
    <b v="0"/>
    <b v="1"/>
    <x v="2"/>
    <x v="463"/>
    <n v="57.935251798561154"/>
    <x v="2"/>
    <x v="2"/>
  </r>
  <r>
    <n v="468"/>
    <x v="463"/>
    <s v="Streamlined neutral analyzer"/>
    <n v="4000"/>
    <n v="1620"/>
    <x v="0"/>
    <n v="16"/>
    <x v="1"/>
    <x v="1"/>
    <x v="442"/>
    <x v="368"/>
    <b v="0"/>
    <b v="0"/>
    <x v="3"/>
    <x v="464"/>
    <n v="101.25"/>
    <x v="3"/>
    <x v="3"/>
  </r>
  <r>
    <n v="469"/>
    <x v="464"/>
    <s v="Assimilated neutral utilization"/>
    <n v="5600"/>
    <n v="10328"/>
    <x v="1"/>
    <n v="159"/>
    <x v="1"/>
    <x v="1"/>
    <x v="443"/>
    <x v="446"/>
    <b v="0"/>
    <b v="0"/>
    <x v="6"/>
    <x v="465"/>
    <n v="64.95597484276729"/>
    <x v="4"/>
    <x v="6"/>
  </r>
  <r>
    <n v="470"/>
    <x v="465"/>
    <s v="Extended dedicated archive"/>
    <n v="3600"/>
    <n v="10289"/>
    <x v="1"/>
    <n v="381"/>
    <x v="1"/>
    <x v="1"/>
    <x v="315"/>
    <x v="447"/>
    <b v="0"/>
    <b v="0"/>
    <x v="8"/>
    <x v="466"/>
    <n v="27.00524934383202"/>
    <x v="2"/>
    <x v="8"/>
  </r>
  <r>
    <n v="471"/>
    <x v="197"/>
    <s v="Configurable static help-desk"/>
    <n v="3100"/>
    <n v="9889"/>
    <x v="1"/>
    <n v="194"/>
    <x v="4"/>
    <x v="4"/>
    <x v="444"/>
    <x v="448"/>
    <b v="0"/>
    <b v="1"/>
    <x v="0"/>
    <x v="467"/>
    <n v="50.97422680412371"/>
    <x v="8"/>
    <x v="0"/>
  </r>
  <r>
    <n v="472"/>
    <x v="466"/>
    <s v="Self-enabling clear-thinking framework"/>
    <n v="153800"/>
    <n v="60342"/>
    <x v="0"/>
    <n v="575"/>
    <x v="1"/>
    <x v="1"/>
    <x v="445"/>
    <x v="178"/>
    <b v="0"/>
    <b v="0"/>
    <x v="1"/>
    <x v="468"/>
    <n v="104.94260869565217"/>
    <x v="1"/>
    <x v="1"/>
  </r>
  <r>
    <n v="473"/>
    <x v="467"/>
    <s v="Assimilated fault-tolerant capacity"/>
    <n v="5000"/>
    <n v="8907"/>
    <x v="1"/>
    <n v="106"/>
    <x v="1"/>
    <x v="1"/>
    <x v="446"/>
    <x v="449"/>
    <b v="0"/>
    <b v="0"/>
    <x v="5"/>
    <x v="469"/>
    <n v="84.028301886792448"/>
    <x v="1"/>
    <x v="5"/>
  </r>
  <r>
    <n v="474"/>
    <x v="468"/>
    <s v="Enhanced neutral ability"/>
    <n v="4000"/>
    <n v="14606"/>
    <x v="1"/>
    <n v="142"/>
    <x v="1"/>
    <x v="1"/>
    <x v="447"/>
    <x v="450"/>
    <b v="0"/>
    <b v="0"/>
    <x v="19"/>
    <x v="470"/>
    <n v="102.85915492957747"/>
    <x v="4"/>
    <x v="19"/>
  </r>
  <r>
    <n v="475"/>
    <x v="469"/>
    <s v="Function-based attitude-oriented groupware"/>
    <n v="7400"/>
    <n v="8432"/>
    <x v="1"/>
    <n v="211"/>
    <x v="1"/>
    <x v="1"/>
    <x v="448"/>
    <x v="451"/>
    <b v="0"/>
    <b v="1"/>
    <x v="18"/>
    <x v="471"/>
    <n v="39.962085308056871"/>
    <x v="5"/>
    <x v="18"/>
  </r>
  <r>
    <n v="476"/>
    <x v="470"/>
    <s v="Optional solution-oriented instruction set"/>
    <n v="191500"/>
    <n v="57122"/>
    <x v="0"/>
    <n v="1120"/>
    <x v="1"/>
    <x v="1"/>
    <x v="342"/>
    <x v="452"/>
    <b v="0"/>
    <b v="0"/>
    <x v="13"/>
    <x v="472"/>
    <n v="51.001785714285717"/>
    <x v="5"/>
    <x v="13"/>
  </r>
  <r>
    <n v="477"/>
    <x v="471"/>
    <s v="Organic object-oriented core"/>
    <n v="8500"/>
    <n v="4613"/>
    <x v="0"/>
    <n v="113"/>
    <x v="1"/>
    <x v="1"/>
    <x v="449"/>
    <x v="453"/>
    <b v="0"/>
    <b v="0"/>
    <x v="22"/>
    <x v="473"/>
    <n v="40.823008849557525"/>
    <x v="4"/>
    <x v="22"/>
  </r>
  <r>
    <n v="478"/>
    <x v="472"/>
    <s v="Balanced impactful circuit"/>
    <n v="68800"/>
    <n v="162603"/>
    <x v="1"/>
    <n v="2756"/>
    <x v="1"/>
    <x v="1"/>
    <x v="450"/>
    <x v="454"/>
    <b v="0"/>
    <b v="0"/>
    <x v="8"/>
    <x v="474"/>
    <n v="58.999637155297535"/>
    <x v="2"/>
    <x v="8"/>
  </r>
  <r>
    <n v="479"/>
    <x v="473"/>
    <s v="Future-proofed heuristic encryption"/>
    <n v="2400"/>
    <n v="12310"/>
    <x v="1"/>
    <n v="173"/>
    <x v="4"/>
    <x v="4"/>
    <x v="451"/>
    <x v="455"/>
    <b v="0"/>
    <b v="0"/>
    <x v="0"/>
    <x v="475"/>
    <n v="71.156069364161851"/>
    <x v="8"/>
    <x v="0"/>
  </r>
  <r>
    <n v="480"/>
    <x v="474"/>
    <s v="Balanced bifurcated leverage"/>
    <n v="8600"/>
    <n v="8656"/>
    <x v="1"/>
    <n v="87"/>
    <x v="1"/>
    <x v="1"/>
    <x v="452"/>
    <x v="456"/>
    <b v="0"/>
    <b v="1"/>
    <x v="14"/>
    <x v="476"/>
    <n v="99.494252873563212"/>
    <x v="7"/>
    <x v="14"/>
  </r>
  <r>
    <n v="481"/>
    <x v="475"/>
    <s v="Sharable discrete budgetary management"/>
    <n v="196600"/>
    <n v="159931"/>
    <x v="0"/>
    <n v="1538"/>
    <x v="1"/>
    <x v="1"/>
    <x v="453"/>
    <x v="457"/>
    <b v="0"/>
    <b v="1"/>
    <x v="3"/>
    <x v="477"/>
    <n v="103.98634590377114"/>
    <x v="3"/>
    <x v="3"/>
  </r>
  <r>
    <n v="482"/>
    <x v="476"/>
    <s v="Focused solution-oriented instruction set"/>
    <n v="4200"/>
    <n v="689"/>
    <x v="0"/>
    <n v="9"/>
    <x v="1"/>
    <x v="1"/>
    <x v="454"/>
    <x v="458"/>
    <b v="0"/>
    <b v="1"/>
    <x v="13"/>
    <x v="478"/>
    <n v="76.555555555555557"/>
    <x v="5"/>
    <x v="13"/>
  </r>
  <r>
    <n v="483"/>
    <x v="477"/>
    <s v="Down-sized actuating infrastructure"/>
    <n v="91400"/>
    <n v="48236"/>
    <x v="0"/>
    <n v="554"/>
    <x v="1"/>
    <x v="1"/>
    <x v="455"/>
    <x v="459"/>
    <b v="0"/>
    <b v="0"/>
    <x v="3"/>
    <x v="479"/>
    <n v="87.068592057761734"/>
    <x v="3"/>
    <x v="3"/>
  </r>
  <r>
    <n v="484"/>
    <x v="478"/>
    <s v="Synergistic cohesive adapter"/>
    <n v="29600"/>
    <n v="77021"/>
    <x v="1"/>
    <n v="1572"/>
    <x v="4"/>
    <x v="4"/>
    <x v="456"/>
    <x v="460"/>
    <b v="0"/>
    <b v="1"/>
    <x v="0"/>
    <x v="480"/>
    <n v="48.99554707379135"/>
    <x v="8"/>
    <x v="0"/>
  </r>
  <r>
    <n v="485"/>
    <x v="479"/>
    <s v="Quality-focused mission-critical structure"/>
    <n v="90600"/>
    <n v="27844"/>
    <x v="0"/>
    <n v="648"/>
    <x v="4"/>
    <x v="4"/>
    <x v="457"/>
    <x v="461"/>
    <b v="0"/>
    <b v="0"/>
    <x v="3"/>
    <x v="481"/>
    <n v="42.969135802469133"/>
    <x v="3"/>
    <x v="3"/>
  </r>
  <r>
    <n v="486"/>
    <x v="480"/>
    <s v="Compatible exuding Graphical User Interface"/>
    <n v="5200"/>
    <n v="702"/>
    <x v="0"/>
    <n v="21"/>
    <x v="4"/>
    <x v="4"/>
    <x v="458"/>
    <x v="462"/>
    <b v="0"/>
    <b v="1"/>
    <x v="18"/>
    <x v="482"/>
    <n v="33.428571428571431"/>
    <x v="5"/>
    <x v="18"/>
  </r>
  <r>
    <n v="487"/>
    <x v="481"/>
    <s v="Monitored 24/7 time-frame"/>
    <n v="110300"/>
    <n v="197024"/>
    <x v="1"/>
    <n v="2346"/>
    <x v="1"/>
    <x v="1"/>
    <x v="459"/>
    <x v="463"/>
    <b v="0"/>
    <b v="0"/>
    <x v="3"/>
    <x v="483"/>
    <n v="83.982949701619773"/>
    <x v="3"/>
    <x v="3"/>
  </r>
  <r>
    <n v="488"/>
    <x v="482"/>
    <s v="Virtual secondary open architecture"/>
    <n v="5300"/>
    <n v="11663"/>
    <x v="1"/>
    <n v="115"/>
    <x v="1"/>
    <x v="1"/>
    <x v="460"/>
    <x v="464"/>
    <b v="0"/>
    <b v="0"/>
    <x v="3"/>
    <x v="484"/>
    <n v="101.41739130434783"/>
    <x v="3"/>
    <x v="3"/>
  </r>
  <r>
    <n v="489"/>
    <x v="483"/>
    <s v="Down-sized mobile time-frame"/>
    <n v="9200"/>
    <n v="9339"/>
    <x v="1"/>
    <n v="85"/>
    <x v="6"/>
    <x v="6"/>
    <x v="461"/>
    <x v="465"/>
    <b v="0"/>
    <b v="0"/>
    <x v="8"/>
    <x v="485"/>
    <n v="109.87058823529412"/>
    <x v="2"/>
    <x v="8"/>
  </r>
  <r>
    <n v="490"/>
    <x v="484"/>
    <s v="Innovative disintermediate encryption"/>
    <n v="2400"/>
    <n v="4596"/>
    <x v="1"/>
    <n v="144"/>
    <x v="1"/>
    <x v="1"/>
    <x v="462"/>
    <x v="466"/>
    <b v="0"/>
    <b v="0"/>
    <x v="23"/>
    <x v="486"/>
    <n v="31.916666666666668"/>
    <x v="9"/>
    <x v="23"/>
  </r>
  <r>
    <n v="491"/>
    <x v="485"/>
    <s v="Universal contextually-based knowledgebase"/>
    <n v="56800"/>
    <n v="173437"/>
    <x v="1"/>
    <n v="2443"/>
    <x v="1"/>
    <x v="1"/>
    <x v="463"/>
    <x v="467"/>
    <b v="0"/>
    <b v="1"/>
    <x v="0"/>
    <x v="487"/>
    <n v="70.993450675399103"/>
    <x v="8"/>
    <x v="0"/>
  </r>
  <r>
    <n v="492"/>
    <x v="486"/>
    <s v="Persevering interactive matrix"/>
    <n v="191000"/>
    <n v="45831"/>
    <x v="3"/>
    <n v="595"/>
    <x v="1"/>
    <x v="1"/>
    <x v="464"/>
    <x v="468"/>
    <b v="1"/>
    <b v="1"/>
    <x v="12"/>
    <x v="488"/>
    <n v="77.026890756302521"/>
    <x v="4"/>
    <x v="12"/>
  </r>
  <r>
    <n v="493"/>
    <x v="487"/>
    <s v="Seamless background framework"/>
    <n v="900"/>
    <n v="6514"/>
    <x v="1"/>
    <n v="64"/>
    <x v="1"/>
    <x v="1"/>
    <x v="465"/>
    <x v="469"/>
    <b v="0"/>
    <b v="0"/>
    <x v="14"/>
    <x v="489"/>
    <n v="101.78125"/>
    <x v="7"/>
    <x v="14"/>
  </r>
  <r>
    <n v="494"/>
    <x v="488"/>
    <s v="Balanced upward-trending productivity"/>
    <n v="2500"/>
    <n v="13684"/>
    <x v="1"/>
    <n v="268"/>
    <x v="1"/>
    <x v="1"/>
    <x v="466"/>
    <x v="470"/>
    <b v="0"/>
    <b v="0"/>
    <x v="8"/>
    <x v="490"/>
    <n v="51.059701492537314"/>
    <x v="2"/>
    <x v="8"/>
  </r>
  <r>
    <n v="495"/>
    <x v="489"/>
    <s v="Centralized clear-thinking solution"/>
    <n v="3200"/>
    <n v="13264"/>
    <x v="1"/>
    <n v="195"/>
    <x v="3"/>
    <x v="3"/>
    <x v="467"/>
    <x v="471"/>
    <b v="0"/>
    <b v="0"/>
    <x v="3"/>
    <x v="491"/>
    <n v="68.02051282051282"/>
    <x v="3"/>
    <x v="3"/>
  </r>
  <r>
    <n v="496"/>
    <x v="490"/>
    <s v="Optimized bi-directional extranet"/>
    <n v="183800"/>
    <n v="1667"/>
    <x v="0"/>
    <n v="54"/>
    <x v="1"/>
    <x v="1"/>
    <x v="468"/>
    <x v="472"/>
    <b v="0"/>
    <b v="0"/>
    <x v="10"/>
    <x v="492"/>
    <n v="30.87037037037037"/>
    <x v="4"/>
    <x v="10"/>
  </r>
  <r>
    <n v="497"/>
    <x v="491"/>
    <s v="Intuitive actuating benchmark"/>
    <n v="9800"/>
    <n v="3349"/>
    <x v="0"/>
    <n v="120"/>
    <x v="1"/>
    <x v="1"/>
    <x v="469"/>
    <x v="473"/>
    <b v="0"/>
    <b v="1"/>
    <x v="8"/>
    <x v="493"/>
    <n v="27.908333333333335"/>
    <x v="2"/>
    <x v="8"/>
  </r>
  <r>
    <n v="498"/>
    <x v="492"/>
    <s v="Devolved background project"/>
    <n v="193400"/>
    <n v="46317"/>
    <x v="0"/>
    <n v="579"/>
    <x v="3"/>
    <x v="3"/>
    <x v="470"/>
    <x v="474"/>
    <b v="0"/>
    <b v="0"/>
    <x v="2"/>
    <x v="494"/>
    <n v="79.994818652849744"/>
    <x v="2"/>
    <x v="2"/>
  </r>
  <r>
    <n v="499"/>
    <x v="493"/>
    <s v="Reverse-engineered executive emulation"/>
    <n v="163800"/>
    <n v="78743"/>
    <x v="0"/>
    <n v="2072"/>
    <x v="1"/>
    <x v="1"/>
    <x v="471"/>
    <x v="475"/>
    <b v="0"/>
    <b v="1"/>
    <x v="4"/>
    <x v="495"/>
    <n v="38.003378378378379"/>
    <x v="4"/>
    <x v="4"/>
  </r>
  <r>
    <n v="500"/>
    <x v="494"/>
    <s v="Team-oriented clear-thinking matrix"/>
    <n v="100"/>
    <n v="0"/>
    <x v="0"/>
    <n v="0"/>
    <x v="1"/>
    <x v="1"/>
    <x v="472"/>
    <x v="380"/>
    <b v="0"/>
    <b v="1"/>
    <x v="3"/>
    <x v="0"/>
    <n v="0"/>
    <x v="3"/>
    <x v="3"/>
  </r>
  <r>
    <n v="501"/>
    <x v="495"/>
    <s v="Focused coherent methodology"/>
    <n v="153600"/>
    <n v="107743"/>
    <x v="0"/>
    <n v="1796"/>
    <x v="1"/>
    <x v="1"/>
    <x v="473"/>
    <x v="353"/>
    <b v="0"/>
    <b v="0"/>
    <x v="4"/>
    <x v="496"/>
    <n v="59.990534521158132"/>
    <x v="4"/>
    <x v="4"/>
  </r>
  <r>
    <n v="502"/>
    <x v="212"/>
    <s v="Reduced context-sensitive complexity"/>
    <n v="1300"/>
    <n v="6889"/>
    <x v="1"/>
    <n v="186"/>
    <x v="2"/>
    <x v="2"/>
    <x v="474"/>
    <x v="476"/>
    <b v="0"/>
    <b v="1"/>
    <x v="11"/>
    <x v="497"/>
    <n v="37.037634408602152"/>
    <x v="6"/>
    <x v="11"/>
  </r>
  <r>
    <n v="503"/>
    <x v="496"/>
    <s v="Decentralized 4thgeneration time-frame"/>
    <n v="25500"/>
    <n v="45983"/>
    <x v="1"/>
    <n v="460"/>
    <x v="1"/>
    <x v="1"/>
    <x v="72"/>
    <x v="477"/>
    <b v="0"/>
    <b v="0"/>
    <x v="6"/>
    <x v="498"/>
    <n v="99.963043478260872"/>
    <x v="4"/>
    <x v="6"/>
  </r>
  <r>
    <n v="504"/>
    <x v="497"/>
    <s v="De-engineered cohesive moderator"/>
    <n v="7500"/>
    <n v="6924"/>
    <x v="0"/>
    <n v="62"/>
    <x v="6"/>
    <x v="6"/>
    <x v="443"/>
    <x v="478"/>
    <b v="0"/>
    <b v="0"/>
    <x v="1"/>
    <x v="499"/>
    <n v="111.6774193548387"/>
    <x v="1"/>
    <x v="1"/>
  </r>
  <r>
    <n v="505"/>
    <x v="498"/>
    <s v="Ameliorated explicit parallelism"/>
    <n v="89900"/>
    <n v="12497"/>
    <x v="0"/>
    <n v="347"/>
    <x v="1"/>
    <x v="1"/>
    <x v="475"/>
    <x v="479"/>
    <b v="0"/>
    <b v="1"/>
    <x v="15"/>
    <x v="500"/>
    <n v="36.014409221902014"/>
    <x v="5"/>
    <x v="15"/>
  </r>
  <r>
    <n v="506"/>
    <x v="499"/>
    <s v="Customizable background monitoring"/>
    <n v="18000"/>
    <n v="166874"/>
    <x v="1"/>
    <n v="2528"/>
    <x v="1"/>
    <x v="1"/>
    <x v="81"/>
    <x v="480"/>
    <b v="0"/>
    <b v="1"/>
    <x v="3"/>
    <x v="501"/>
    <n v="66.010284810126578"/>
    <x v="3"/>
    <x v="3"/>
  </r>
  <r>
    <n v="507"/>
    <x v="500"/>
    <s v="Compatible well-modulated budgetary management"/>
    <n v="2100"/>
    <n v="837"/>
    <x v="0"/>
    <n v="19"/>
    <x v="1"/>
    <x v="1"/>
    <x v="476"/>
    <x v="481"/>
    <b v="0"/>
    <b v="1"/>
    <x v="2"/>
    <x v="502"/>
    <n v="44.05263157894737"/>
    <x v="2"/>
    <x v="2"/>
  </r>
  <r>
    <n v="508"/>
    <x v="501"/>
    <s v="Up-sized radical pricing structure"/>
    <n v="172700"/>
    <n v="193820"/>
    <x v="1"/>
    <n v="3657"/>
    <x v="1"/>
    <x v="1"/>
    <x v="192"/>
    <x v="482"/>
    <b v="0"/>
    <b v="0"/>
    <x v="3"/>
    <x v="503"/>
    <n v="52.999726551818434"/>
    <x v="3"/>
    <x v="3"/>
  </r>
  <r>
    <n v="509"/>
    <x v="173"/>
    <s v="Robust zero-defect project"/>
    <n v="168500"/>
    <n v="119510"/>
    <x v="0"/>
    <n v="1258"/>
    <x v="1"/>
    <x v="1"/>
    <x v="477"/>
    <x v="483"/>
    <b v="0"/>
    <b v="0"/>
    <x v="3"/>
    <x v="504"/>
    <n v="95"/>
    <x v="3"/>
    <x v="3"/>
  </r>
  <r>
    <n v="510"/>
    <x v="502"/>
    <s v="Re-engineered mobile task-force"/>
    <n v="7800"/>
    <n v="9289"/>
    <x v="1"/>
    <n v="131"/>
    <x v="2"/>
    <x v="2"/>
    <x v="478"/>
    <x v="484"/>
    <b v="0"/>
    <b v="0"/>
    <x v="6"/>
    <x v="505"/>
    <n v="70.908396946564892"/>
    <x v="4"/>
    <x v="6"/>
  </r>
  <r>
    <n v="511"/>
    <x v="503"/>
    <s v="User-centric intangible neural-net"/>
    <n v="147800"/>
    <n v="35498"/>
    <x v="0"/>
    <n v="362"/>
    <x v="1"/>
    <x v="1"/>
    <x v="479"/>
    <x v="265"/>
    <b v="0"/>
    <b v="0"/>
    <x v="3"/>
    <x v="506"/>
    <n v="98.060773480662988"/>
    <x v="3"/>
    <x v="3"/>
  </r>
  <r>
    <n v="512"/>
    <x v="504"/>
    <s v="Organized explicit core"/>
    <n v="9100"/>
    <n v="12678"/>
    <x v="1"/>
    <n v="239"/>
    <x v="1"/>
    <x v="1"/>
    <x v="480"/>
    <x v="485"/>
    <b v="0"/>
    <b v="1"/>
    <x v="11"/>
    <x v="507"/>
    <n v="53.046025104602514"/>
    <x v="6"/>
    <x v="11"/>
  </r>
  <r>
    <n v="513"/>
    <x v="505"/>
    <s v="Synchronized 6thgeneration adapter"/>
    <n v="8300"/>
    <n v="3260"/>
    <x v="3"/>
    <n v="35"/>
    <x v="1"/>
    <x v="1"/>
    <x v="180"/>
    <x v="486"/>
    <b v="0"/>
    <b v="0"/>
    <x v="19"/>
    <x v="508"/>
    <n v="93.142857142857139"/>
    <x v="4"/>
    <x v="19"/>
  </r>
  <r>
    <n v="514"/>
    <x v="506"/>
    <s v="Centralized motivating capacity"/>
    <n v="138700"/>
    <n v="31123"/>
    <x v="3"/>
    <n v="528"/>
    <x v="5"/>
    <x v="5"/>
    <x v="481"/>
    <x v="412"/>
    <b v="0"/>
    <b v="1"/>
    <x v="1"/>
    <x v="509"/>
    <n v="58.945075757575758"/>
    <x v="1"/>
    <x v="1"/>
  </r>
  <r>
    <n v="515"/>
    <x v="507"/>
    <s v="Phased 24hour flexibility"/>
    <n v="8600"/>
    <n v="4797"/>
    <x v="0"/>
    <n v="133"/>
    <x v="0"/>
    <x v="0"/>
    <x v="482"/>
    <x v="487"/>
    <b v="0"/>
    <b v="1"/>
    <x v="3"/>
    <x v="510"/>
    <n v="36.067669172932334"/>
    <x v="3"/>
    <x v="3"/>
  </r>
  <r>
    <n v="516"/>
    <x v="508"/>
    <s v="Exclusive 5thgeneration structure"/>
    <n v="125400"/>
    <n v="53324"/>
    <x v="0"/>
    <n v="846"/>
    <x v="1"/>
    <x v="1"/>
    <x v="194"/>
    <x v="488"/>
    <b v="0"/>
    <b v="0"/>
    <x v="9"/>
    <x v="511"/>
    <n v="63.030732860520096"/>
    <x v="5"/>
    <x v="9"/>
  </r>
  <r>
    <n v="517"/>
    <x v="509"/>
    <s v="Multi-tiered maximized orchestration"/>
    <n v="5900"/>
    <n v="6608"/>
    <x v="1"/>
    <n v="78"/>
    <x v="1"/>
    <x v="1"/>
    <x v="483"/>
    <x v="489"/>
    <b v="0"/>
    <b v="0"/>
    <x v="0"/>
    <x v="512"/>
    <n v="84.717948717948715"/>
    <x v="8"/>
    <x v="0"/>
  </r>
  <r>
    <n v="518"/>
    <x v="510"/>
    <s v="Open-architected uniform instruction set"/>
    <n v="8800"/>
    <n v="622"/>
    <x v="0"/>
    <n v="10"/>
    <x v="1"/>
    <x v="1"/>
    <x v="484"/>
    <x v="442"/>
    <b v="0"/>
    <b v="1"/>
    <x v="10"/>
    <x v="513"/>
    <n v="62.2"/>
    <x v="4"/>
    <x v="10"/>
  </r>
  <r>
    <n v="519"/>
    <x v="511"/>
    <s v="Exclusive asymmetric analyzer"/>
    <n v="177700"/>
    <n v="180802"/>
    <x v="1"/>
    <n v="1773"/>
    <x v="1"/>
    <x v="1"/>
    <x v="355"/>
    <x v="437"/>
    <b v="0"/>
    <b v="1"/>
    <x v="1"/>
    <x v="514"/>
    <n v="101.97518330513255"/>
    <x v="1"/>
    <x v="1"/>
  </r>
  <r>
    <n v="520"/>
    <x v="512"/>
    <s v="Organic radical collaboration"/>
    <n v="800"/>
    <n v="3406"/>
    <x v="1"/>
    <n v="32"/>
    <x v="1"/>
    <x v="1"/>
    <x v="485"/>
    <x v="490"/>
    <b v="0"/>
    <b v="0"/>
    <x v="3"/>
    <x v="515"/>
    <n v="106.4375"/>
    <x v="3"/>
    <x v="3"/>
  </r>
  <r>
    <n v="521"/>
    <x v="513"/>
    <s v="Function-based multi-state software"/>
    <n v="7600"/>
    <n v="11061"/>
    <x v="1"/>
    <n v="369"/>
    <x v="1"/>
    <x v="1"/>
    <x v="486"/>
    <x v="491"/>
    <b v="0"/>
    <b v="1"/>
    <x v="6"/>
    <x v="516"/>
    <n v="29.975609756097562"/>
    <x v="4"/>
    <x v="6"/>
  </r>
  <r>
    <n v="522"/>
    <x v="514"/>
    <s v="Innovative static budgetary management"/>
    <n v="50500"/>
    <n v="16389"/>
    <x v="0"/>
    <n v="191"/>
    <x v="1"/>
    <x v="1"/>
    <x v="487"/>
    <x v="163"/>
    <b v="0"/>
    <b v="0"/>
    <x v="12"/>
    <x v="517"/>
    <n v="85.806282722513089"/>
    <x v="4"/>
    <x v="12"/>
  </r>
  <r>
    <n v="523"/>
    <x v="515"/>
    <s v="Triple-buffered holistic ability"/>
    <n v="900"/>
    <n v="6303"/>
    <x v="1"/>
    <n v="89"/>
    <x v="1"/>
    <x v="1"/>
    <x v="488"/>
    <x v="492"/>
    <b v="0"/>
    <b v="0"/>
    <x v="12"/>
    <x v="518"/>
    <n v="70.82022471910112"/>
    <x v="4"/>
    <x v="12"/>
  </r>
  <r>
    <n v="524"/>
    <x v="516"/>
    <s v="Diverse scalable superstructure"/>
    <n v="96700"/>
    <n v="81136"/>
    <x v="0"/>
    <n v="1979"/>
    <x v="1"/>
    <x v="1"/>
    <x v="489"/>
    <x v="493"/>
    <b v="0"/>
    <b v="0"/>
    <x v="3"/>
    <x v="519"/>
    <n v="40.998484082870135"/>
    <x v="3"/>
    <x v="3"/>
  </r>
  <r>
    <n v="525"/>
    <x v="517"/>
    <s v="Balanced leadingedge data-warehouse"/>
    <n v="2100"/>
    <n v="1768"/>
    <x v="0"/>
    <n v="63"/>
    <x v="1"/>
    <x v="1"/>
    <x v="490"/>
    <x v="494"/>
    <b v="0"/>
    <b v="0"/>
    <x v="8"/>
    <x v="520"/>
    <n v="28.063492063492063"/>
    <x v="2"/>
    <x v="8"/>
  </r>
  <r>
    <n v="526"/>
    <x v="518"/>
    <s v="Digitized bandwidth-monitored open architecture"/>
    <n v="8300"/>
    <n v="12944"/>
    <x v="1"/>
    <n v="147"/>
    <x v="1"/>
    <x v="1"/>
    <x v="312"/>
    <x v="495"/>
    <b v="0"/>
    <b v="1"/>
    <x v="3"/>
    <x v="521"/>
    <n v="88.054421768707485"/>
    <x v="3"/>
    <x v="3"/>
  </r>
  <r>
    <n v="527"/>
    <x v="519"/>
    <s v="Enterprise-wide intermediate portal"/>
    <n v="189200"/>
    <n v="188480"/>
    <x v="0"/>
    <n v="6080"/>
    <x v="0"/>
    <x v="0"/>
    <x v="491"/>
    <x v="496"/>
    <b v="0"/>
    <b v="0"/>
    <x v="10"/>
    <x v="522"/>
    <n v="31"/>
    <x v="4"/>
    <x v="10"/>
  </r>
  <r>
    <n v="528"/>
    <x v="520"/>
    <s v="Focused leadingedge matrix"/>
    <n v="9000"/>
    <n v="7227"/>
    <x v="0"/>
    <n v="80"/>
    <x v="4"/>
    <x v="4"/>
    <x v="492"/>
    <x v="497"/>
    <b v="0"/>
    <b v="0"/>
    <x v="7"/>
    <x v="523"/>
    <n v="90.337500000000006"/>
    <x v="1"/>
    <x v="7"/>
  </r>
  <r>
    <n v="529"/>
    <x v="521"/>
    <s v="Seamless logistical encryption"/>
    <n v="5100"/>
    <n v="574"/>
    <x v="0"/>
    <n v="9"/>
    <x v="1"/>
    <x v="1"/>
    <x v="493"/>
    <x v="180"/>
    <b v="0"/>
    <b v="0"/>
    <x v="11"/>
    <x v="524"/>
    <n v="63.777777777777779"/>
    <x v="6"/>
    <x v="11"/>
  </r>
  <r>
    <n v="530"/>
    <x v="522"/>
    <s v="Stand-alone human-resource workforce"/>
    <n v="105000"/>
    <n v="96328"/>
    <x v="0"/>
    <n v="1784"/>
    <x v="1"/>
    <x v="1"/>
    <x v="494"/>
    <x v="498"/>
    <b v="0"/>
    <b v="1"/>
    <x v="13"/>
    <x v="525"/>
    <n v="53.995515695067262"/>
    <x v="5"/>
    <x v="13"/>
  </r>
  <r>
    <n v="531"/>
    <x v="523"/>
    <s v="Automated zero tolerance implementation"/>
    <n v="186700"/>
    <n v="178338"/>
    <x v="2"/>
    <n v="3640"/>
    <x v="5"/>
    <x v="5"/>
    <x v="495"/>
    <x v="499"/>
    <b v="0"/>
    <b v="0"/>
    <x v="11"/>
    <x v="526"/>
    <n v="48.993956043956047"/>
    <x v="6"/>
    <x v="11"/>
  </r>
  <r>
    <n v="532"/>
    <x v="524"/>
    <s v="Pre-emptive grid-enabled contingency"/>
    <n v="1600"/>
    <n v="8046"/>
    <x v="1"/>
    <n v="126"/>
    <x v="0"/>
    <x v="0"/>
    <x v="496"/>
    <x v="500"/>
    <b v="0"/>
    <b v="0"/>
    <x v="3"/>
    <x v="527"/>
    <n v="63.857142857142854"/>
    <x v="3"/>
    <x v="3"/>
  </r>
  <r>
    <n v="533"/>
    <x v="525"/>
    <s v="Multi-lateral didactic encoding"/>
    <n v="115600"/>
    <n v="184086"/>
    <x v="1"/>
    <n v="2218"/>
    <x v="4"/>
    <x v="4"/>
    <x v="497"/>
    <x v="50"/>
    <b v="0"/>
    <b v="0"/>
    <x v="7"/>
    <x v="528"/>
    <n v="82.996393146979258"/>
    <x v="1"/>
    <x v="7"/>
  </r>
  <r>
    <n v="534"/>
    <x v="526"/>
    <s v="Self-enabling didactic orchestration"/>
    <n v="89100"/>
    <n v="13385"/>
    <x v="0"/>
    <n v="243"/>
    <x v="1"/>
    <x v="1"/>
    <x v="498"/>
    <x v="501"/>
    <b v="0"/>
    <b v="1"/>
    <x v="6"/>
    <x v="529"/>
    <n v="55.08230452674897"/>
    <x v="4"/>
    <x v="6"/>
  </r>
  <r>
    <n v="535"/>
    <x v="527"/>
    <s v="Profit-focused 24/7 data-warehouse"/>
    <n v="2600"/>
    <n v="12533"/>
    <x v="1"/>
    <n v="202"/>
    <x v="6"/>
    <x v="6"/>
    <x v="499"/>
    <x v="502"/>
    <b v="0"/>
    <b v="1"/>
    <x v="3"/>
    <x v="530"/>
    <n v="62.044554455445542"/>
    <x v="3"/>
    <x v="3"/>
  </r>
  <r>
    <n v="536"/>
    <x v="528"/>
    <s v="Enhanced methodical middleware"/>
    <n v="9800"/>
    <n v="14697"/>
    <x v="1"/>
    <n v="140"/>
    <x v="6"/>
    <x v="6"/>
    <x v="500"/>
    <x v="52"/>
    <b v="0"/>
    <b v="0"/>
    <x v="13"/>
    <x v="531"/>
    <n v="104.97857142857143"/>
    <x v="5"/>
    <x v="13"/>
  </r>
  <r>
    <n v="537"/>
    <x v="529"/>
    <s v="Synchronized client-driven projection"/>
    <n v="84400"/>
    <n v="98935"/>
    <x v="1"/>
    <n v="1052"/>
    <x v="3"/>
    <x v="3"/>
    <x v="501"/>
    <x v="503"/>
    <b v="1"/>
    <b v="1"/>
    <x v="4"/>
    <x v="532"/>
    <n v="94.044676806083643"/>
    <x v="4"/>
    <x v="4"/>
  </r>
  <r>
    <n v="538"/>
    <x v="530"/>
    <s v="Networked didactic time-frame"/>
    <n v="151300"/>
    <n v="57034"/>
    <x v="0"/>
    <n v="1296"/>
    <x v="1"/>
    <x v="1"/>
    <x v="502"/>
    <x v="504"/>
    <b v="0"/>
    <b v="0"/>
    <x v="20"/>
    <x v="533"/>
    <n v="44.007716049382715"/>
    <x v="6"/>
    <x v="20"/>
  </r>
  <r>
    <n v="539"/>
    <x v="531"/>
    <s v="Assimilated exuding toolset"/>
    <n v="9800"/>
    <n v="7120"/>
    <x v="0"/>
    <n v="77"/>
    <x v="1"/>
    <x v="1"/>
    <x v="503"/>
    <x v="505"/>
    <b v="0"/>
    <b v="1"/>
    <x v="0"/>
    <x v="534"/>
    <n v="92.467532467532465"/>
    <x v="8"/>
    <x v="0"/>
  </r>
  <r>
    <n v="540"/>
    <x v="532"/>
    <s v="Front-line client-server secured line"/>
    <n v="5300"/>
    <n v="14097"/>
    <x v="1"/>
    <n v="247"/>
    <x v="1"/>
    <x v="1"/>
    <x v="504"/>
    <x v="506"/>
    <b v="0"/>
    <b v="0"/>
    <x v="14"/>
    <x v="535"/>
    <n v="57.072874493927124"/>
    <x v="7"/>
    <x v="14"/>
  </r>
  <r>
    <n v="541"/>
    <x v="533"/>
    <s v="Polarized systemic Internet solution"/>
    <n v="178000"/>
    <n v="43086"/>
    <x v="0"/>
    <n v="395"/>
    <x v="6"/>
    <x v="6"/>
    <x v="505"/>
    <x v="507"/>
    <b v="0"/>
    <b v="0"/>
    <x v="20"/>
    <x v="536"/>
    <n v="109.07848101265823"/>
    <x v="6"/>
    <x v="20"/>
  </r>
  <r>
    <n v="542"/>
    <x v="534"/>
    <s v="Profit-focused exuding moderator"/>
    <n v="77000"/>
    <n v="1930"/>
    <x v="0"/>
    <n v="49"/>
    <x v="4"/>
    <x v="4"/>
    <x v="506"/>
    <x v="508"/>
    <b v="0"/>
    <b v="0"/>
    <x v="7"/>
    <x v="537"/>
    <n v="39.387755102040813"/>
    <x v="1"/>
    <x v="7"/>
  </r>
  <r>
    <n v="543"/>
    <x v="535"/>
    <s v="Cross-group high-level moderator"/>
    <n v="84900"/>
    <n v="13864"/>
    <x v="0"/>
    <n v="180"/>
    <x v="1"/>
    <x v="1"/>
    <x v="507"/>
    <x v="509"/>
    <b v="0"/>
    <b v="0"/>
    <x v="11"/>
    <x v="538"/>
    <n v="77.022222222222226"/>
    <x v="6"/>
    <x v="11"/>
  </r>
  <r>
    <n v="544"/>
    <x v="536"/>
    <s v="Public-key 3rdgeneration system engine"/>
    <n v="2800"/>
    <n v="7742"/>
    <x v="1"/>
    <n v="84"/>
    <x v="1"/>
    <x v="1"/>
    <x v="508"/>
    <x v="510"/>
    <b v="0"/>
    <b v="0"/>
    <x v="1"/>
    <x v="539"/>
    <n v="92.166666666666671"/>
    <x v="1"/>
    <x v="1"/>
  </r>
  <r>
    <n v="545"/>
    <x v="537"/>
    <s v="Organized value-added access"/>
    <n v="184800"/>
    <n v="164109"/>
    <x v="0"/>
    <n v="2690"/>
    <x v="1"/>
    <x v="1"/>
    <x v="509"/>
    <x v="511"/>
    <b v="0"/>
    <b v="0"/>
    <x v="3"/>
    <x v="540"/>
    <n v="61.007063197026021"/>
    <x v="3"/>
    <x v="3"/>
  </r>
  <r>
    <n v="546"/>
    <x v="538"/>
    <s v="Cloned global Graphical User Interface"/>
    <n v="4200"/>
    <n v="6870"/>
    <x v="1"/>
    <n v="88"/>
    <x v="1"/>
    <x v="1"/>
    <x v="510"/>
    <x v="512"/>
    <b v="0"/>
    <b v="1"/>
    <x v="3"/>
    <x v="541"/>
    <n v="78.068181818181813"/>
    <x v="3"/>
    <x v="3"/>
  </r>
  <r>
    <n v="547"/>
    <x v="539"/>
    <s v="Focused solution-oriented matrix"/>
    <n v="1300"/>
    <n v="12597"/>
    <x v="1"/>
    <n v="156"/>
    <x v="1"/>
    <x v="1"/>
    <x v="511"/>
    <x v="513"/>
    <b v="0"/>
    <b v="0"/>
    <x v="6"/>
    <x v="542"/>
    <n v="80.75"/>
    <x v="4"/>
    <x v="6"/>
  </r>
  <r>
    <n v="548"/>
    <x v="540"/>
    <s v="Monitored discrete toolset"/>
    <n v="66100"/>
    <n v="179074"/>
    <x v="1"/>
    <n v="2985"/>
    <x v="1"/>
    <x v="1"/>
    <x v="512"/>
    <x v="514"/>
    <b v="0"/>
    <b v="0"/>
    <x v="3"/>
    <x v="543"/>
    <n v="59.991289782244557"/>
    <x v="3"/>
    <x v="3"/>
  </r>
  <r>
    <n v="549"/>
    <x v="541"/>
    <s v="Business-focused intermediate system engine"/>
    <n v="29500"/>
    <n v="83843"/>
    <x v="1"/>
    <n v="762"/>
    <x v="1"/>
    <x v="1"/>
    <x v="513"/>
    <x v="515"/>
    <b v="0"/>
    <b v="0"/>
    <x v="8"/>
    <x v="544"/>
    <n v="110.03018372703411"/>
    <x v="2"/>
    <x v="8"/>
  </r>
  <r>
    <n v="550"/>
    <x v="542"/>
    <s v="De-engineered disintermediate encoding"/>
    <n v="100"/>
    <n v="4"/>
    <x v="3"/>
    <n v="1"/>
    <x v="5"/>
    <x v="5"/>
    <x v="514"/>
    <x v="516"/>
    <b v="0"/>
    <b v="0"/>
    <x v="7"/>
    <x v="446"/>
    <n v="4"/>
    <x v="1"/>
    <x v="7"/>
  </r>
  <r>
    <n v="551"/>
    <x v="543"/>
    <s v="Streamlined upward-trending analyzer"/>
    <n v="180100"/>
    <n v="105598"/>
    <x v="0"/>
    <n v="2779"/>
    <x v="2"/>
    <x v="2"/>
    <x v="515"/>
    <x v="517"/>
    <b v="0"/>
    <b v="1"/>
    <x v="2"/>
    <x v="545"/>
    <n v="37.99856063332134"/>
    <x v="2"/>
    <x v="2"/>
  </r>
  <r>
    <n v="552"/>
    <x v="544"/>
    <s v="Distributed human-resource policy"/>
    <n v="9000"/>
    <n v="8866"/>
    <x v="0"/>
    <n v="92"/>
    <x v="1"/>
    <x v="1"/>
    <x v="516"/>
    <x v="518"/>
    <b v="0"/>
    <b v="0"/>
    <x v="3"/>
    <x v="546"/>
    <n v="96.369565217391298"/>
    <x v="3"/>
    <x v="3"/>
  </r>
  <r>
    <n v="553"/>
    <x v="545"/>
    <s v="De-engineered 5thgeneration contingency"/>
    <n v="170600"/>
    <n v="75022"/>
    <x v="0"/>
    <n v="1028"/>
    <x v="1"/>
    <x v="1"/>
    <x v="517"/>
    <x v="519"/>
    <b v="0"/>
    <b v="0"/>
    <x v="1"/>
    <x v="547"/>
    <n v="72.978599221789878"/>
    <x v="1"/>
    <x v="1"/>
  </r>
  <r>
    <n v="554"/>
    <x v="546"/>
    <s v="Multi-channeled upward-trending application"/>
    <n v="9500"/>
    <n v="14408"/>
    <x v="1"/>
    <n v="554"/>
    <x v="0"/>
    <x v="0"/>
    <x v="518"/>
    <x v="520"/>
    <b v="0"/>
    <b v="0"/>
    <x v="7"/>
    <x v="548"/>
    <n v="26.007220216606498"/>
    <x v="1"/>
    <x v="7"/>
  </r>
  <r>
    <n v="555"/>
    <x v="547"/>
    <s v="Organic maximized database"/>
    <n v="6300"/>
    <n v="14089"/>
    <x v="1"/>
    <n v="135"/>
    <x v="3"/>
    <x v="3"/>
    <x v="519"/>
    <x v="219"/>
    <b v="0"/>
    <b v="0"/>
    <x v="1"/>
    <x v="549"/>
    <n v="104.36296296296297"/>
    <x v="1"/>
    <x v="1"/>
  </r>
  <r>
    <n v="556"/>
    <x v="195"/>
    <s v="Grass-roots 24/7 attitude"/>
    <n v="5200"/>
    <n v="12467"/>
    <x v="1"/>
    <n v="122"/>
    <x v="1"/>
    <x v="1"/>
    <x v="520"/>
    <x v="521"/>
    <b v="0"/>
    <b v="1"/>
    <x v="18"/>
    <x v="550"/>
    <n v="102.18852459016394"/>
    <x v="5"/>
    <x v="18"/>
  </r>
  <r>
    <n v="557"/>
    <x v="548"/>
    <s v="Team-oriented global strategy"/>
    <n v="6000"/>
    <n v="11960"/>
    <x v="1"/>
    <n v="221"/>
    <x v="1"/>
    <x v="1"/>
    <x v="521"/>
    <x v="522"/>
    <b v="0"/>
    <b v="1"/>
    <x v="22"/>
    <x v="551"/>
    <n v="54.117647058823529"/>
    <x v="4"/>
    <x v="22"/>
  </r>
  <r>
    <n v="558"/>
    <x v="549"/>
    <s v="Enhanced client-driven capacity"/>
    <n v="5800"/>
    <n v="7966"/>
    <x v="1"/>
    <n v="126"/>
    <x v="1"/>
    <x v="1"/>
    <x v="522"/>
    <x v="523"/>
    <b v="0"/>
    <b v="0"/>
    <x v="3"/>
    <x v="552"/>
    <n v="63.222222222222221"/>
    <x v="3"/>
    <x v="3"/>
  </r>
  <r>
    <n v="559"/>
    <x v="550"/>
    <s v="Exclusive systematic productivity"/>
    <n v="105300"/>
    <n v="106321"/>
    <x v="1"/>
    <n v="1022"/>
    <x v="1"/>
    <x v="1"/>
    <x v="523"/>
    <x v="524"/>
    <b v="0"/>
    <b v="0"/>
    <x v="3"/>
    <x v="553"/>
    <n v="104.03228962818004"/>
    <x v="3"/>
    <x v="3"/>
  </r>
  <r>
    <n v="560"/>
    <x v="551"/>
    <s v="Re-engineered radical policy"/>
    <n v="20000"/>
    <n v="158832"/>
    <x v="1"/>
    <n v="3177"/>
    <x v="1"/>
    <x v="1"/>
    <x v="524"/>
    <x v="348"/>
    <b v="0"/>
    <b v="0"/>
    <x v="10"/>
    <x v="554"/>
    <n v="49.994334277620396"/>
    <x v="4"/>
    <x v="10"/>
  </r>
  <r>
    <n v="561"/>
    <x v="552"/>
    <s v="Down-sized logistical adapter"/>
    <n v="3000"/>
    <n v="11091"/>
    <x v="1"/>
    <n v="198"/>
    <x v="5"/>
    <x v="5"/>
    <x v="525"/>
    <x v="280"/>
    <b v="0"/>
    <b v="0"/>
    <x v="3"/>
    <x v="555"/>
    <n v="56.015151515151516"/>
    <x v="3"/>
    <x v="3"/>
  </r>
  <r>
    <n v="562"/>
    <x v="553"/>
    <s v="Configurable bandwidth-monitored throughput"/>
    <n v="9900"/>
    <n v="1269"/>
    <x v="0"/>
    <n v="26"/>
    <x v="5"/>
    <x v="5"/>
    <x v="188"/>
    <x v="525"/>
    <b v="0"/>
    <b v="0"/>
    <x v="1"/>
    <x v="556"/>
    <n v="48.807692307692307"/>
    <x v="1"/>
    <x v="1"/>
  </r>
  <r>
    <n v="563"/>
    <x v="554"/>
    <s v="Optional tangible pricing structure"/>
    <n v="3700"/>
    <n v="5107"/>
    <x v="1"/>
    <n v="85"/>
    <x v="2"/>
    <x v="2"/>
    <x v="526"/>
    <x v="526"/>
    <b v="0"/>
    <b v="0"/>
    <x v="4"/>
    <x v="557"/>
    <n v="60.082352941176474"/>
    <x v="4"/>
    <x v="4"/>
  </r>
  <r>
    <n v="564"/>
    <x v="555"/>
    <s v="Organic high-level implementation"/>
    <n v="168700"/>
    <n v="141393"/>
    <x v="0"/>
    <n v="1790"/>
    <x v="1"/>
    <x v="1"/>
    <x v="527"/>
    <x v="527"/>
    <b v="0"/>
    <b v="0"/>
    <x v="3"/>
    <x v="558"/>
    <n v="78.990502793296088"/>
    <x v="3"/>
    <x v="3"/>
  </r>
  <r>
    <n v="565"/>
    <x v="556"/>
    <s v="Decentralized logistical collaboration"/>
    <n v="94900"/>
    <n v="194166"/>
    <x v="1"/>
    <n v="3596"/>
    <x v="1"/>
    <x v="1"/>
    <x v="528"/>
    <x v="528"/>
    <b v="0"/>
    <b v="0"/>
    <x v="3"/>
    <x v="559"/>
    <n v="53.99499443826474"/>
    <x v="3"/>
    <x v="3"/>
  </r>
  <r>
    <n v="566"/>
    <x v="557"/>
    <s v="Advanced content-based installation"/>
    <n v="9300"/>
    <n v="4124"/>
    <x v="0"/>
    <n v="37"/>
    <x v="1"/>
    <x v="1"/>
    <x v="522"/>
    <x v="529"/>
    <b v="0"/>
    <b v="1"/>
    <x v="5"/>
    <x v="560"/>
    <n v="111.45945945945945"/>
    <x v="1"/>
    <x v="5"/>
  </r>
  <r>
    <n v="567"/>
    <x v="558"/>
    <s v="Distributed high-level open architecture"/>
    <n v="6800"/>
    <n v="14865"/>
    <x v="1"/>
    <n v="244"/>
    <x v="1"/>
    <x v="1"/>
    <x v="529"/>
    <x v="360"/>
    <b v="0"/>
    <b v="0"/>
    <x v="1"/>
    <x v="561"/>
    <n v="60.922131147540981"/>
    <x v="1"/>
    <x v="1"/>
  </r>
  <r>
    <n v="568"/>
    <x v="559"/>
    <s v="Synergized zero tolerance help-desk"/>
    <n v="72400"/>
    <n v="134688"/>
    <x v="1"/>
    <n v="5180"/>
    <x v="1"/>
    <x v="1"/>
    <x v="530"/>
    <x v="254"/>
    <b v="0"/>
    <b v="0"/>
    <x v="3"/>
    <x v="562"/>
    <n v="26.0015444015444"/>
    <x v="3"/>
    <x v="3"/>
  </r>
  <r>
    <n v="569"/>
    <x v="560"/>
    <s v="Extended multi-tasking definition"/>
    <n v="20100"/>
    <n v="47705"/>
    <x v="1"/>
    <n v="589"/>
    <x v="6"/>
    <x v="6"/>
    <x v="531"/>
    <x v="530"/>
    <b v="0"/>
    <b v="0"/>
    <x v="10"/>
    <x v="563"/>
    <n v="80.993208828522924"/>
    <x v="4"/>
    <x v="10"/>
  </r>
  <r>
    <n v="570"/>
    <x v="561"/>
    <s v="Realigned uniform knowledge user"/>
    <n v="31200"/>
    <n v="95364"/>
    <x v="1"/>
    <n v="2725"/>
    <x v="1"/>
    <x v="1"/>
    <x v="515"/>
    <x v="531"/>
    <b v="0"/>
    <b v="1"/>
    <x v="1"/>
    <x v="564"/>
    <n v="34.995963302752294"/>
    <x v="1"/>
    <x v="1"/>
  </r>
  <r>
    <n v="571"/>
    <x v="562"/>
    <s v="Monitored grid-enabled model"/>
    <n v="3500"/>
    <n v="3295"/>
    <x v="0"/>
    <n v="35"/>
    <x v="6"/>
    <x v="6"/>
    <x v="532"/>
    <x v="532"/>
    <b v="0"/>
    <b v="0"/>
    <x v="12"/>
    <x v="565"/>
    <n v="94.142857142857139"/>
    <x v="4"/>
    <x v="12"/>
  </r>
  <r>
    <n v="572"/>
    <x v="563"/>
    <s v="Assimilated actuating policy"/>
    <n v="9000"/>
    <n v="4896"/>
    <x v="3"/>
    <n v="94"/>
    <x v="1"/>
    <x v="1"/>
    <x v="533"/>
    <x v="533"/>
    <b v="0"/>
    <b v="1"/>
    <x v="1"/>
    <x v="566"/>
    <n v="52.085106382978722"/>
    <x v="1"/>
    <x v="1"/>
  </r>
  <r>
    <n v="573"/>
    <x v="564"/>
    <s v="Total incremental productivity"/>
    <n v="6700"/>
    <n v="7496"/>
    <x v="1"/>
    <n v="300"/>
    <x v="1"/>
    <x v="1"/>
    <x v="409"/>
    <x v="534"/>
    <b v="0"/>
    <b v="0"/>
    <x v="23"/>
    <x v="567"/>
    <n v="24.986666666666668"/>
    <x v="9"/>
    <x v="23"/>
  </r>
  <r>
    <n v="574"/>
    <x v="565"/>
    <s v="Adaptive local task-force"/>
    <n v="2700"/>
    <n v="9967"/>
    <x v="1"/>
    <n v="144"/>
    <x v="1"/>
    <x v="1"/>
    <x v="534"/>
    <x v="535"/>
    <b v="0"/>
    <b v="1"/>
    <x v="0"/>
    <x v="568"/>
    <n v="69.215277777777771"/>
    <x v="8"/>
    <x v="0"/>
  </r>
  <r>
    <n v="575"/>
    <x v="566"/>
    <s v="Universal zero-defect concept"/>
    <n v="83300"/>
    <n v="52421"/>
    <x v="0"/>
    <n v="558"/>
    <x v="1"/>
    <x v="1"/>
    <x v="53"/>
    <x v="536"/>
    <b v="0"/>
    <b v="1"/>
    <x v="3"/>
    <x v="569"/>
    <n v="93.944444444444443"/>
    <x v="3"/>
    <x v="3"/>
  </r>
  <r>
    <n v="576"/>
    <x v="567"/>
    <s v="Object-based bottom-line superstructure"/>
    <n v="9700"/>
    <n v="6298"/>
    <x v="0"/>
    <n v="64"/>
    <x v="1"/>
    <x v="1"/>
    <x v="535"/>
    <x v="537"/>
    <b v="0"/>
    <b v="0"/>
    <x v="3"/>
    <x v="570"/>
    <n v="98.40625"/>
    <x v="3"/>
    <x v="3"/>
  </r>
  <r>
    <n v="577"/>
    <x v="568"/>
    <s v="Adaptive 24hour projection"/>
    <n v="8200"/>
    <n v="1546"/>
    <x v="3"/>
    <n v="37"/>
    <x v="1"/>
    <x v="1"/>
    <x v="536"/>
    <x v="538"/>
    <b v="0"/>
    <b v="0"/>
    <x v="17"/>
    <x v="571"/>
    <n v="41.783783783783782"/>
    <x v="1"/>
    <x v="17"/>
  </r>
  <r>
    <n v="578"/>
    <x v="569"/>
    <s v="Sharable radical toolset"/>
    <n v="96500"/>
    <n v="16168"/>
    <x v="0"/>
    <n v="245"/>
    <x v="1"/>
    <x v="1"/>
    <x v="537"/>
    <x v="539"/>
    <b v="0"/>
    <b v="0"/>
    <x v="22"/>
    <x v="572"/>
    <n v="65.991836734693877"/>
    <x v="4"/>
    <x v="22"/>
  </r>
  <r>
    <n v="579"/>
    <x v="570"/>
    <s v="Focused multimedia knowledgebase"/>
    <n v="6200"/>
    <n v="6269"/>
    <x v="1"/>
    <n v="87"/>
    <x v="1"/>
    <x v="1"/>
    <x v="538"/>
    <x v="540"/>
    <b v="0"/>
    <b v="0"/>
    <x v="17"/>
    <x v="573"/>
    <n v="72.05747126436782"/>
    <x v="1"/>
    <x v="17"/>
  </r>
  <r>
    <n v="580"/>
    <x v="251"/>
    <s v="Seamless 6thgeneration extranet"/>
    <n v="43800"/>
    <n v="149578"/>
    <x v="1"/>
    <n v="3116"/>
    <x v="1"/>
    <x v="1"/>
    <x v="539"/>
    <x v="541"/>
    <b v="0"/>
    <b v="0"/>
    <x v="3"/>
    <x v="574"/>
    <n v="48.003209242618745"/>
    <x v="3"/>
    <x v="3"/>
  </r>
  <r>
    <n v="581"/>
    <x v="571"/>
    <s v="Sharable mobile knowledgebase"/>
    <n v="6000"/>
    <n v="3841"/>
    <x v="0"/>
    <n v="71"/>
    <x v="1"/>
    <x v="1"/>
    <x v="540"/>
    <x v="542"/>
    <b v="0"/>
    <b v="0"/>
    <x v="2"/>
    <x v="575"/>
    <n v="54.098591549295776"/>
    <x v="2"/>
    <x v="2"/>
  </r>
  <r>
    <n v="582"/>
    <x v="572"/>
    <s v="Cross-group global system engine"/>
    <n v="8700"/>
    <n v="4531"/>
    <x v="0"/>
    <n v="42"/>
    <x v="1"/>
    <x v="1"/>
    <x v="505"/>
    <x v="543"/>
    <b v="0"/>
    <b v="1"/>
    <x v="11"/>
    <x v="576"/>
    <n v="107.88095238095238"/>
    <x v="6"/>
    <x v="11"/>
  </r>
  <r>
    <n v="583"/>
    <x v="573"/>
    <s v="Centralized clear-thinking conglomeration"/>
    <n v="18900"/>
    <n v="60934"/>
    <x v="1"/>
    <n v="909"/>
    <x v="1"/>
    <x v="1"/>
    <x v="541"/>
    <x v="544"/>
    <b v="0"/>
    <b v="0"/>
    <x v="4"/>
    <x v="577"/>
    <n v="67.034103410341032"/>
    <x v="4"/>
    <x v="4"/>
  </r>
  <r>
    <n v="584"/>
    <x v="8"/>
    <s v="De-engineered cohesive system engine"/>
    <n v="86400"/>
    <n v="103255"/>
    <x v="1"/>
    <n v="1613"/>
    <x v="1"/>
    <x v="1"/>
    <x v="542"/>
    <x v="545"/>
    <b v="0"/>
    <b v="0"/>
    <x v="2"/>
    <x v="578"/>
    <n v="64.01425914445133"/>
    <x v="2"/>
    <x v="2"/>
  </r>
  <r>
    <n v="585"/>
    <x v="574"/>
    <s v="Reactive analyzing function"/>
    <n v="8900"/>
    <n v="13065"/>
    <x v="1"/>
    <n v="136"/>
    <x v="1"/>
    <x v="1"/>
    <x v="543"/>
    <x v="546"/>
    <b v="0"/>
    <b v="0"/>
    <x v="18"/>
    <x v="579"/>
    <n v="96.066176470588232"/>
    <x v="5"/>
    <x v="18"/>
  </r>
  <r>
    <n v="586"/>
    <x v="575"/>
    <s v="Robust hybrid budgetary management"/>
    <n v="700"/>
    <n v="6654"/>
    <x v="1"/>
    <n v="130"/>
    <x v="1"/>
    <x v="1"/>
    <x v="544"/>
    <x v="547"/>
    <b v="0"/>
    <b v="0"/>
    <x v="1"/>
    <x v="580"/>
    <n v="51.184615384615384"/>
    <x v="1"/>
    <x v="1"/>
  </r>
  <r>
    <n v="587"/>
    <x v="576"/>
    <s v="Open-source analyzing monitoring"/>
    <n v="9400"/>
    <n v="6852"/>
    <x v="0"/>
    <n v="156"/>
    <x v="0"/>
    <x v="0"/>
    <x v="35"/>
    <x v="548"/>
    <b v="0"/>
    <b v="1"/>
    <x v="0"/>
    <x v="581"/>
    <n v="43.92307692307692"/>
    <x v="8"/>
    <x v="0"/>
  </r>
  <r>
    <n v="588"/>
    <x v="577"/>
    <s v="Up-sized discrete firmware"/>
    <n v="157600"/>
    <n v="124517"/>
    <x v="0"/>
    <n v="1368"/>
    <x v="4"/>
    <x v="4"/>
    <x v="152"/>
    <x v="298"/>
    <b v="0"/>
    <b v="0"/>
    <x v="3"/>
    <x v="582"/>
    <n v="91.021198830409361"/>
    <x v="3"/>
    <x v="3"/>
  </r>
  <r>
    <n v="589"/>
    <x v="578"/>
    <s v="Exclusive intangible extranet"/>
    <n v="7900"/>
    <n v="5113"/>
    <x v="0"/>
    <n v="102"/>
    <x v="1"/>
    <x v="1"/>
    <x v="545"/>
    <x v="549"/>
    <b v="0"/>
    <b v="0"/>
    <x v="4"/>
    <x v="583"/>
    <n v="50.127450980392155"/>
    <x v="4"/>
    <x v="4"/>
  </r>
  <r>
    <n v="590"/>
    <x v="579"/>
    <s v="Synergized analyzing process improvement"/>
    <n v="7100"/>
    <n v="5824"/>
    <x v="0"/>
    <n v="86"/>
    <x v="2"/>
    <x v="2"/>
    <x v="546"/>
    <x v="550"/>
    <b v="0"/>
    <b v="0"/>
    <x v="15"/>
    <x v="584"/>
    <n v="67.720930232558146"/>
    <x v="5"/>
    <x v="15"/>
  </r>
  <r>
    <n v="591"/>
    <x v="580"/>
    <s v="Realigned dedicated system engine"/>
    <n v="600"/>
    <n v="6226"/>
    <x v="1"/>
    <n v="102"/>
    <x v="1"/>
    <x v="1"/>
    <x v="547"/>
    <x v="551"/>
    <b v="0"/>
    <b v="0"/>
    <x v="11"/>
    <x v="585"/>
    <n v="61.03921568627451"/>
    <x v="6"/>
    <x v="11"/>
  </r>
  <r>
    <n v="592"/>
    <x v="581"/>
    <s v="Object-based bandwidth-monitored concept"/>
    <n v="156800"/>
    <n v="20243"/>
    <x v="0"/>
    <n v="253"/>
    <x v="1"/>
    <x v="1"/>
    <x v="548"/>
    <x v="552"/>
    <b v="0"/>
    <b v="0"/>
    <x v="3"/>
    <x v="586"/>
    <n v="80.011857707509876"/>
    <x v="3"/>
    <x v="3"/>
  </r>
  <r>
    <n v="593"/>
    <x v="582"/>
    <s v="Ameliorated client-driven open system"/>
    <n v="121600"/>
    <n v="188288"/>
    <x v="1"/>
    <n v="4006"/>
    <x v="1"/>
    <x v="1"/>
    <x v="549"/>
    <x v="238"/>
    <b v="0"/>
    <b v="0"/>
    <x v="10"/>
    <x v="587"/>
    <n v="47.001497753369947"/>
    <x v="4"/>
    <x v="10"/>
  </r>
  <r>
    <n v="594"/>
    <x v="583"/>
    <s v="Upgradable leadingedge Local Area Network"/>
    <n v="157300"/>
    <n v="11167"/>
    <x v="0"/>
    <n v="157"/>
    <x v="1"/>
    <x v="1"/>
    <x v="550"/>
    <x v="553"/>
    <b v="0"/>
    <b v="1"/>
    <x v="3"/>
    <x v="588"/>
    <n v="71.127388535031841"/>
    <x v="3"/>
    <x v="3"/>
  </r>
  <r>
    <n v="595"/>
    <x v="584"/>
    <s v="Customizable intermediate data-warehouse"/>
    <n v="70300"/>
    <n v="146595"/>
    <x v="1"/>
    <n v="1629"/>
    <x v="1"/>
    <x v="1"/>
    <x v="551"/>
    <x v="554"/>
    <b v="0"/>
    <b v="1"/>
    <x v="3"/>
    <x v="589"/>
    <n v="89.99079189686924"/>
    <x v="3"/>
    <x v="3"/>
  </r>
  <r>
    <n v="596"/>
    <x v="585"/>
    <s v="Managed optimizing archive"/>
    <n v="7900"/>
    <n v="7875"/>
    <x v="0"/>
    <n v="183"/>
    <x v="1"/>
    <x v="1"/>
    <x v="552"/>
    <x v="496"/>
    <b v="0"/>
    <b v="1"/>
    <x v="6"/>
    <x v="590"/>
    <n v="43.032786885245905"/>
    <x v="4"/>
    <x v="6"/>
  </r>
  <r>
    <n v="597"/>
    <x v="586"/>
    <s v="Diverse systematic projection"/>
    <n v="73800"/>
    <n v="148779"/>
    <x v="1"/>
    <n v="2188"/>
    <x v="1"/>
    <x v="1"/>
    <x v="462"/>
    <x v="555"/>
    <b v="0"/>
    <b v="0"/>
    <x v="3"/>
    <x v="591"/>
    <n v="67.997714808043881"/>
    <x v="3"/>
    <x v="3"/>
  </r>
  <r>
    <n v="598"/>
    <x v="587"/>
    <s v="Up-sized web-enabled info-mediaries"/>
    <n v="108500"/>
    <n v="175868"/>
    <x v="1"/>
    <n v="2409"/>
    <x v="6"/>
    <x v="6"/>
    <x v="553"/>
    <x v="556"/>
    <b v="0"/>
    <b v="0"/>
    <x v="1"/>
    <x v="592"/>
    <n v="73.004566210045667"/>
    <x v="1"/>
    <x v="1"/>
  </r>
  <r>
    <n v="599"/>
    <x v="588"/>
    <s v="Persevering optimizing Graphical User Interface"/>
    <n v="140300"/>
    <n v="5112"/>
    <x v="0"/>
    <n v="82"/>
    <x v="3"/>
    <x v="3"/>
    <x v="554"/>
    <x v="557"/>
    <b v="0"/>
    <b v="0"/>
    <x v="4"/>
    <x v="593"/>
    <n v="62.341463414634148"/>
    <x v="4"/>
    <x v="4"/>
  </r>
  <r>
    <n v="600"/>
    <x v="589"/>
    <s v="Cross-platform tertiary array"/>
    <n v="100"/>
    <n v="5"/>
    <x v="0"/>
    <n v="1"/>
    <x v="4"/>
    <x v="4"/>
    <x v="555"/>
    <x v="558"/>
    <b v="0"/>
    <b v="0"/>
    <x v="0"/>
    <x v="298"/>
    <n v="5"/>
    <x v="8"/>
    <x v="0"/>
  </r>
  <r>
    <n v="601"/>
    <x v="590"/>
    <s v="Inverse neutral structure"/>
    <n v="6300"/>
    <n v="13018"/>
    <x v="1"/>
    <n v="194"/>
    <x v="1"/>
    <x v="1"/>
    <x v="548"/>
    <x v="559"/>
    <b v="1"/>
    <b v="0"/>
    <x v="8"/>
    <x v="594"/>
    <n v="67.103092783505161"/>
    <x v="2"/>
    <x v="8"/>
  </r>
  <r>
    <n v="602"/>
    <x v="591"/>
    <s v="Quality-focused system-worthy support"/>
    <n v="71100"/>
    <n v="91176"/>
    <x v="1"/>
    <n v="1140"/>
    <x v="1"/>
    <x v="1"/>
    <x v="62"/>
    <x v="560"/>
    <b v="0"/>
    <b v="0"/>
    <x v="3"/>
    <x v="595"/>
    <n v="79.978947368421046"/>
    <x v="3"/>
    <x v="3"/>
  </r>
  <r>
    <n v="603"/>
    <x v="592"/>
    <s v="Vision-oriented 5thgeneration array"/>
    <n v="5300"/>
    <n v="6342"/>
    <x v="1"/>
    <n v="102"/>
    <x v="1"/>
    <x v="1"/>
    <x v="556"/>
    <x v="561"/>
    <b v="0"/>
    <b v="0"/>
    <x v="3"/>
    <x v="596"/>
    <n v="62.176470588235297"/>
    <x v="3"/>
    <x v="3"/>
  </r>
  <r>
    <n v="604"/>
    <x v="593"/>
    <s v="Cross-platform logistical circuit"/>
    <n v="88700"/>
    <n v="151438"/>
    <x v="1"/>
    <n v="2857"/>
    <x v="1"/>
    <x v="1"/>
    <x v="557"/>
    <x v="562"/>
    <b v="0"/>
    <b v="0"/>
    <x v="3"/>
    <x v="597"/>
    <n v="53.005950297514879"/>
    <x v="3"/>
    <x v="3"/>
  </r>
  <r>
    <n v="605"/>
    <x v="594"/>
    <s v="Profound solution-oriented matrix"/>
    <n v="3300"/>
    <n v="6178"/>
    <x v="1"/>
    <n v="107"/>
    <x v="1"/>
    <x v="1"/>
    <x v="27"/>
    <x v="563"/>
    <b v="0"/>
    <b v="0"/>
    <x v="9"/>
    <x v="598"/>
    <n v="57.738317757009348"/>
    <x v="5"/>
    <x v="9"/>
  </r>
  <r>
    <n v="606"/>
    <x v="595"/>
    <s v="Extended asynchronous initiative"/>
    <n v="3400"/>
    <n v="6405"/>
    <x v="1"/>
    <n v="160"/>
    <x v="4"/>
    <x v="4"/>
    <x v="558"/>
    <x v="529"/>
    <b v="0"/>
    <b v="0"/>
    <x v="1"/>
    <x v="599"/>
    <n v="40.03125"/>
    <x v="1"/>
    <x v="1"/>
  </r>
  <r>
    <n v="607"/>
    <x v="596"/>
    <s v="Fundamental needs-based frame"/>
    <n v="137600"/>
    <n v="180667"/>
    <x v="1"/>
    <n v="2230"/>
    <x v="1"/>
    <x v="1"/>
    <x v="559"/>
    <x v="564"/>
    <b v="0"/>
    <b v="0"/>
    <x v="0"/>
    <x v="600"/>
    <n v="81.016591928251117"/>
    <x v="8"/>
    <x v="0"/>
  </r>
  <r>
    <n v="608"/>
    <x v="597"/>
    <s v="Compatible full-range leverage"/>
    <n v="3900"/>
    <n v="11075"/>
    <x v="1"/>
    <n v="316"/>
    <x v="1"/>
    <x v="1"/>
    <x v="426"/>
    <x v="565"/>
    <b v="0"/>
    <b v="1"/>
    <x v="17"/>
    <x v="601"/>
    <n v="35.047468354430379"/>
    <x v="1"/>
    <x v="17"/>
  </r>
  <r>
    <n v="609"/>
    <x v="598"/>
    <s v="Upgradable holistic system engine"/>
    <n v="10000"/>
    <n v="12042"/>
    <x v="1"/>
    <n v="117"/>
    <x v="1"/>
    <x v="1"/>
    <x v="560"/>
    <x v="566"/>
    <b v="0"/>
    <b v="0"/>
    <x v="22"/>
    <x v="602"/>
    <n v="102.92307692307692"/>
    <x v="4"/>
    <x v="22"/>
  </r>
  <r>
    <n v="610"/>
    <x v="599"/>
    <s v="Stand-alone multi-state data-warehouse"/>
    <n v="42800"/>
    <n v="179356"/>
    <x v="1"/>
    <n v="6406"/>
    <x v="1"/>
    <x v="1"/>
    <x v="561"/>
    <x v="567"/>
    <b v="0"/>
    <b v="0"/>
    <x v="3"/>
    <x v="603"/>
    <n v="27.998126756166094"/>
    <x v="3"/>
    <x v="3"/>
  </r>
  <r>
    <n v="611"/>
    <x v="600"/>
    <s v="Multi-lateral maximized core"/>
    <n v="8200"/>
    <n v="1136"/>
    <x v="3"/>
    <n v="15"/>
    <x v="1"/>
    <x v="1"/>
    <x v="562"/>
    <x v="568"/>
    <b v="0"/>
    <b v="0"/>
    <x v="3"/>
    <x v="604"/>
    <n v="75.733333333333334"/>
    <x v="3"/>
    <x v="3"/>
  </r>
  <r>
    <n v="612"/>
    <x v="601"/>
    <s v="Innovative holistic hub"/>
    <n v="6200"/>
    <n v="8645"/>
    <x v="1"/>
    <n v="192"/>
    <x v="1"/>
    <x v="1"/>
    <x v="563"/>
    <x v="569"/>
    <b v="0"/>
    <b v="0"/>
    <x v="5"/>
    <x v="605"/>
    <n v="45.026041666666664"/>
    <x v="1"/>
    <x v="5"/>
  </r>
  <r>
    <n v="613"/>
    <x v="602"/>
    <s v="Reverse-engineered 24/7 methodology"/>
    <n v="1100"/>
    <n v="1914"/>
    <x v="1"/>
    <n v="26"/>
    <x v="0"/>
    <x v="0"/>
    <x v="564"/>
    <x v="570"/>
    <b v="0"/>
    <b v="0"/>
    <x v="3"/>
    <x v="606"/>
    <n v="73.615384615384613"/>
    <x v="3"/>
    <x v="3"/>
  </r>
  <r>
    <n v="614"/>
    <x v="603"/>
    <s v="Business-focused dynamic info-mediaries"/>
    <n v="26500"/>
    <n v="41205"/>
    <x v="1"/>
    <n v="723"/>
    <x v="1"/>
    <x v="1"/>
    <x v="565"/>
    <x v="571"/>
    <b v="0"/>
    <b v="0"/>
    <x v="3"/>
    <x v="607"/>
    <n v="56.991701244813278"/>
    <x v="3"/>
    <x v="3"/>
  </r>
  <r>
    <n v="615"/>
    <x v="604"/>
    <s v="Digitized clear-thinking installation"/>
    <n v="8500"/>
    <n v="14488"/>
    <x v="1"/>
    <n v="170"/>
    <x v="6"/>
    <x v="6"/>
    <x v="566"/>
    <x v="572"/>
    <b v="0"/>
    <b v="0"/>
    <x v="3"/>
    <x v="608"/>
    <n v="85.223529411764702"/>
    <x v="3"/>
    <x v="3"/>
  </r>
  <r>
    <n v="616"/>
    <x v="605"/>
    <s v="Quality-focused 24/7 superstructure"/>
    <n v="6400"/>
    <n v="12129"/>
    <x v="1"/>
    <n v="238"/>
    <x v="4"/>
    <x v="4"/>
    <x v="567"/>
    <x v="573"/>
    <b v="0"/>
    <b v="1"/>
    <x v="7"/>
    <x v="609"/>
    <n v="50.962184873949582"/>
    <x v="1"/>
    <x v="7"/>
  </r>
  <r>
    <n v="617"/>
    <x v="606"/>
    <s v="Multi-channeled local intranet"/>
    <n v="1400"/>
    <n v="3496"/>
    <x v="1"/>
    <n v="55"/>
    <x v="1"/>
    <x v="1"/>
    <x v="568"/>
    <x v="471"/>
    <b v="0"/>
    <b v="0"/>
    <x v="3"/>
    <x v="610"/>
    <n v="63.563636363636363"/>
    <x v="3"/>
    <x v="3"/>
  </r>
  <r>
    <n v="618"/>
    <x v="607"/>
    <s v="Open-architected mobile emulation"/>
    <n v="198600"/>
    <n v="97037"/>
    <x v="0"/>
    <n v="1198"/>
    <x v="1"/>
    <x v="1"/>
    <x v="569"/>
    <x v="574"/>
    <b v="0"/>
    <b v="0"/>
    <x v="9"/>
    <x v="611"/>
    <n v="80.999165275459092"/>
    <x v="5"/>
    <x v="9"/>
  </r>
  <r>
    <n v="619"/>
    <x v="608"/>
    <s v="Ameliorated foreground methodology"/>
    <n v="195900"/>
    <n v="55757"/>
    <x v="0"/>
    <n v="648"/>
    <x v="1"/>
    <x v="1"/>
    <x v="570"/>
    <x v="575"/>
    <b v="1"/>
    <b v="1"/>
    <x v="3"/>
    <x v="612"/>
    <n v="86.044753086419746"/>
    <x v="3"/>
    <x v="3"/>
  </r>
  <r>
    <n v="620"/>
    <x v="609"/>
    <s v="Synergized well-modulated project"/>
    <n v="4300"/>
    <n v="11525"/>
    <x v="1"/>
    <n v="128"/>
    <x v="2"/>
    <x v="2"/>
    <x v="571"/>
    <x v="576"/>
    <b v="0"/>
    <b v="0"/>
    <x v="14"/>
    <x v="613"/>
    <n v="90.0390625"/>
    <x v="7"/>
    <x v="14"/>
  </r>
  <r>
    <n v="621"/>
    <x v="610"/>
    <s v="Extended context-sensitive forecast"/>
    <n v="25600"/>
    <n v="158669"/>
    <x v="1"/>
    <n v="2144"/>
    <x v="1"/>
    <x v="1"/>
    <x v="572"/>
    <x v="577"/>
    <b v="0"/>
    <b v="0"/>
    <x v="3"/>
    <x v="614"/>
    <n v="74.006063432835816"/>
    <x v="3"/>
    <x v="3"/>
  </r>
  <r>
    <n v="622"/>
    <x v="611"/>
    <s v="Total leadingedge neural-net"/>
    <n v="189000"/>
    <n v="5916"/>
    <x v="0"/>
    <n v="64"/>
    <x v="1"/>
    <x v="1"/>
    <x v="573"/>
    <x v="578"/>
    <b v="0"/>
    <b v="0"/>
    <x v="7"/>
    <x v="615"/>
    <n v="92.4375"/>
    <x v="1"/>
    <x v="7"/>
  </r>
  <r>
    <n v="623"/>
    <x v="612"/>
    <s v="Organic actuating protocol"/>
    <n v="94300"/>
    <n v="150806"/>
    <x v="1"/>
    <n v="2693"/>
    <x v="4"/>
    <x v="4"/>
    <x v="574"/>
    <x v="477"/>
    <b v="0"/>
    <b v="0"/>
    <x v="3"/>
    <x v="616"/>
    <n v="55.999257333828446"/>
    <x v="3"/>
    <x v="3"/>
  </r>
  <r>
    <n v="624"/>
    <x v="613"/>
    <s v="Down-sized national software"/>
    <n v="5100"/>
    <n v="14249"/>
    <x v="1"/>
    <n v="432"/>
    <x v="1"/>
    <x v="1"/>
    <x v="511"/>
    <x v="579"/>
    <b v="0"/>
    <b v="0"/>
    <x v="14"/>
    <x v="617"/>
    <n v="32.983796296296298"/>
    <x v="7"/>
    <x v="14"/>
  </r>
  <r>
    <n v="625"/>
    <x v="614"/>
    <s v="Organic upward-trending Graphical User Interface"/>
    <n v="7500"/>
    <n v="5803"/>
    <x v="0"/>
    <n v="62"/>
    <x v="1"/>
    <x v="1"/>
    <x v="575"/>
    <x v="580"/>
    <b v="0"/>
    <b v="0"/>
    <x v="3"/>
    <x v="618"/>
    <n v="93.596774193548384"/>
    <x v="3"/>
    <x v="3"/>
  </r>
  <r>
    <n v="626"/>
    <x v="615"/>
    <s v="Synergistic tertiary budgetary management"/>
    <n v="6400"/>
    <n v="13205"/>
    <x v="1"/>
    <n v="189"/>
    <x v="1"/>
    <x v="1"/>
    <x v="576"/>
    <x v="581"/>
    <b v="0"/>
    <b v="1"/>
    <x v="3"/>
    <x v="619"/>
    <n v="69.867724867724874"/>
    <x v="3"/>
    <x v="3"/>
  </r>
  <r>
    <n v="627"/>
    <x v="616"/>
    <s v="Open-architected incremental ability"/>
    <n v="1600"/>
    <n v="11108"/>
    <x v="1"/>
    <n v="154"/>
    <x v="4"/>
    <x v="4"/>
    <x v="577"/>
    <x v="582"/>
    <b v="1"/>
    <b v="0"/>
    <x v="0"/>
    <x v="620"/>
    <n v="72.129870129870127"/>
    <x v="8"/>
    <x v="0"/>
  </r>
  <r>
    <n v="628"/>
    <x v="617"/>
    <s v="Intuitive object-oriented task-force"/>
    <n v="1900"/>
    <n v="2884"/>
    <x v="1"/>
    <n v="96"/>
    <x v="1"/>
    <x v="1"/>
    <x v="578"/>
    <x v="581"/>
    <b v="0"/>
    <b v="0"/>
    <x v="7"/>
    <x v="621"/>
    <n v="30.041666666666668"/>
    <x v="1"/>
    <x v="7"/>
  </r>
  <r>
    <n v="629"/>
    <x v="618"/>
    <s v="Multi-tiered executive toolset"/>
    <n v="85900"/>
    <n v="55476"/>
    <x v="0"/>
    <n v="750"/>
    <x v="1"/>
    <x v="1"/>
    <x v="579"/>
    <x v="583"/>
    <b v="0"/>
    <b v="1"/>
    <x v="3"/>
    <x v="622"/>
    <n v="73.968000000000004"/>
    <x v="3"/>
    <x v="3"/>
  </r>
  <r>
    <n v="630"/>
    <x v="619"/>
    <s v="Grass-roots directional workforce"/>
    <n v="9500"/>
    <n v="5973"/>
    <x v="3"/>
    <n v="87"/>
    <x v="1"/>
    <x v="1"/>
    <x v="580"/>
    <x v="584"/>
    <b v="0"/>
    <b v="1"/>
    <x v="3"/>
    <x v="623"/>
    <n v="68.65517241379311"/>
    <x v="3"/>
    <x v="3"/>
  </r>
  <r>
    <n v="631"/>
    <x v="620"/>
    <s v="Quality-focused real-time solution"/>
    <n v="59200"/>
    <n v="183756"/>
    <x v="1"/>
    <n v="3063"/>
    <x v="1"/>
    <x v="1"/>
    <x v="581"/>
    <x v="585"/>
    <b v="0"/>
    <b v="0"/>
    <x v="3"/>
    <x v="624"/>
    <n v="59.992164544564154"/>
    <x v="3"/>
    <x v="3"/>
  </r>
  <r>
    <n v="632"/>
    <x v="621"/>
    <s v="Reduced interactive matrix"/>
    <n v="72100"/>
    <n v="30902"/>
    <x v="2"/>
    <n v="278"/>
    <x v="1"/>
    <x v="1"/>
    <x v="582"/>
    <x v="586"/>
    <b v="0"/>
    <b v="0"/>
    <x v="3"/>
    <x v="625"/>
    <n v="111.15827338129496"/>
    <x v="3"/>
    <x v="3"/>
  </r>
  <r>
    <n v="633"/>
    <x v="622"/>
    <s v="Adaptive context-sensitive architecture"/>
    <n v="6700"/>
    <n v="5569"/>
    <x v="0"/>
    <n v="105"/>
    <x v="1"/>
    <x v="1"/>
    <x v="336"/>
    <x v="587"/>
    <b v="0"/>
    <b v="0"/>
    <x v="10"/>
    <x v="626"/>
    <n v="53.038095238095238"/>
    <x v="4"/>
    <x v="10"/>
  </r>
  <r>
    <n v="634"/>
    <x v="623"/>
    <s v="Polarized incremental portal"/>
    <n v="118200"/>
    <n v="92824"/>
    <x v="3"/>
    <n v="1658"/>
    <x v="1"/>
    <x v="1"/>
    <x v="583"/>
    <x v="588"/>
    <b v="0"/>
    <b v="0"/>
    <x v="19"/>
    <x v="627"/>
    <n v="55.985524728588658"/>
    <x v="4"/>
    <x v="19"/>
  </r>
  <r>
    <n v="635"/>
    <x v="624"/>
    <s v="Reactive regional access"/>
    <n v="139000"/>
    <n v="158590"/>
    <x v="1"/>
    <n v="2266"/>
    <x v="1"/>
    <x v="1"/>
    <x v="584"/>
    <x v="589"/>
    <b v="0"/>
    <b v="0"/>
    <x v="19"/>
    <x v="628"/>
    <n v="69.986760812003524"/>
    <x v="4"/>
    <x v="19"/>
  </r>
  <r>
    <n v="636"/>
    <x v="625"/>
    <s v="Stand-alone reciprocal frame"/>
    <n v="197700"/>
    <n v="127591"/>
    <x v="0"/>
    <n v="2604"/>
    <x v="3"/>
    <x v="3"/>
    <x v="585"/>
    <x v="590"/>
    <b v="0"/>
    <b v="1"/>
    <x v="10"/>
    <x v="629"/>
    <n v="48.998079877112133"/>
    <x v="4"/>
    <x v="10"/>
  </r>
  <r>
    <n v="637"/>
    <x v="626"/>
    <s v="Open-architected 24/7 throughput"/>
    <n v="8500"/>
    <n v="6750"/>
    <x v="0"/>
    <n v="65"/>
    <x v="1"/>
    <x v="1"/>
    <x v="586"/>
    <x v="591"/>
    <b v="0"/>
    <b v="0"/>
    <x v="3"/>
    <x v="630"/>
    <n v="103.84615384615384"/>
    <x v="3"/>
    <x v="3"/>
  </r>
  <r>
    <n v="638"/>
    <x v="627"/>
    <s v="Monitored 24/7 approach"/>
    <n v="81600"/>
    <n v="9318"/>
    <x v="0"/>
    <n v="94"/>
    <x v="1"/>
    <x v="1"/>
    <x v="587"/>
    <x v="592"/>
    <b v="0"/>
    <b v="1"/>
    <x v="3"/>
    <x v="631"/>
    <n v="99.127659574468083"/>
    <x v="3"/>
    <x v="3"/>
  </r>
  <r>
    <n v="639"/>
    <x v="628"/>
    <s v="Upgradable explicit forecast"/>
    <n v="8600"/>
    <n v="4832"/>
    <x v="2"/>
    <n v="45"/>
    <x v="1"/>
    <x v="1"/>
    <x v="588"/>
    <x v="593"/>
    <b v="0"/>
    <b v="1"/>
    <x v="6"/>
    <x v="632"/>
    <n v="107.37777777777778"/>
    <x v="4"/>
    <x v="6"/>
  </r>
  <r>
    <n v="640"/>
    <x v="629"/>
    <s v="Pre-emptive context-sensitive support"/>
    <n v="119800"/>
    <n v="19769"/>
    <x v="0"/>
    <n v="257"/>
    <x v="1"/>
    <x v="1"/>
    <x v="589"/>
    <x v="510"/>
    <b v="0"/>
    <b v="0"/>
    <x v="3"/>
    <x v="633"/>
    <n v="76.922178988326849"/>
    <x v="3"/>
    <x v="3"/>
  </r>
  <r>
    <n v="641"/>
    <x v="630"/>
    <s v="Business-focused leadingedge instruction set"/>
    <n v="9400"/>
    <n v="11277"/>
    <x v="1"/>
    <n v="194"/>
    <x v="5"/>
    <x v="5"/>
    <x v="590"/>
    <x v="594"/>
    <b v="0"/>
    <b v="0"/>
    <x v="3"/>
    <x v="634"/>
    <n v="58.128865979381445"/>
    <x v="3"/>
    <x v="3"/>
  </r>
  <r>
    <n v="642"/>
    <x v="631"/>
    <s v="Extended multi-state knowledge user"/>
    <n v="9200"/>
    <n v="13382"/>
    <x v="1"/>
    <n v="129"/>
    <x v="0"/>
    <x v="0"/>
    <x v="591"/>
    <x v="595"/>
    <b v="0"/>
    <b v="0"/>
    <x v="8"/>
    <x v="635"/>
    <n v="103.73643410852713"/>
    <x v="2"/>
    <x v="8"/>
  </r>
  <r>
    <n v="643"/>
    <x v="632"/>
    <s v="Future-proofed modular groupware"/>
    <n v="14900"/>
    <n v="32986"/>
    <x v="1"/>
    <n v="375"/>
    <x v="1"/>
    <x v="1"/>
    <x v="592"/>
    <x v="596"/>
    <b v="0"/>
    <b v="0"/>
    <x v="3"/>
    <x v="636"/>
    <n v="87.962666666666664"/>
    <x v="3"/>
    <x v="3"/>
  </r>
  <r>
    <n v="644"/>
    <x v="633"/>
    <s v="Distributed real-time algorithm"/>
    <n v="169400"/>
    <n v="81984"/>
    <x v="0"/>
    <n v="2928"/>
    <x v="0"/>
    <x v="0"/>
    <x v="593"/>
    <x v="597"/>
    <b v="0"/>
    <b v="0"/>
    <x v="3"/>
    <x v="637"/>
    <n v="28"/>
    <x v="3"/>
    <x v="3"/>
  </r>
  <r>
    <n v="645"/>
    <x v="634"/>
    <s v="Multi-lateral heuristic throughput"/>
    <n v="192100"/>
    <n v="178483"/>
    <x v="0"/>
    <n v="4697"/>
    <x v="1"/>
    <x v="1"/>
    <x v="594"/>
    <x v="598"/>
    <b v="0"/>
    <b v="1"/>
    <x v="1"/>
    <x v="638"/>
    <n v="37.999361294443261"/>
    <x v="1"/>
    <x v="1"/>
  </r>
  <r>
    <n v="646"/>
    <x v="635"/>
    <s v="Switchable reciprocal middleware"/>
    <n v="98700"/>
    <n v="87448"/>
    <x v="0"/>
    <n v="2915"/>
    <x v="1"/>
    <x v="1"/>
    <x v="595"/>
    <x v="599"/>
    <b v="0"/>
    <b v="0"/>
    <x v="11"/>
    <x v="639"/>
    <n v="29.999313893653515"/>
    <x v="6"/>
    <x v="11"/>
  </r>
  <r>
    <n v="647"/>
    <x v="636"/>
    <s v="Inverse multimedia Graphic Interface"/>
    <n v="4500"/>
    <n v="1863"/>
    <x v="0"/>
    <n v="18"/>
    <x v="1"/>
    <x v="1"/>
    <x v="596"/>
    <x v="600"/>
    <b v="0"/>
    <b v="0"/>
    <x v="18"/>
    <x v="640"/>
    <n v="103.5"/>
    <x v="5"/>
    <x v="18"/>
  </r>
  <r>
    <n v="648"/>
    <x v="637"/>
    <s v="Vision-oriented local contingency"/>
    <n v="98600"/>
    <n v="62174"/>
    <x v="3"/>
    <n v="723"/>
    <x v="1"/>
    <x v="1"/>
    <x v="597"/>
    <x v="601"/>
    <b v="1"/>
    <b v="0"/>
    <x v="0"/>
    <x v="641"/>
    <n v="85.994467496542185"/>
    <x v="8"/>
    <x v="0"/>
  </r>
  <r>
    <n v="649"/>
    <x v="638"/>
    <s v="Reactive 6thgeneration hub"/>
    <n v="121700"/>
    <n v="59003"/>
    <x v="0"/>
    <n v="602"/>
    <x v="5"/>
    <x v="5"/>
    <x v="598"/>
    <x v="602"/>
    <b v="1"/>
    <b v="1"/>
    <x v="3"/>
    <x v="642"/>
    <n v="98.011627906976742"/>
    <x v="3"/>
    <x v="3"/>
  </r>
  <r>
    <n v="650"/>
    <x v="639"/>
    <s v="Optional asymmetric success"/>
    <n v="100"/>
    <n v="2"/>
    <x v="0"/>
    <n v="1"/>
    <x v="1"/>
    <x v="1"/>
    <x v="599"/>
    <x v="603"/>
    <b v="0"/>
    <b v="0"/>
    <x v="17"/>
    <x v="50"/>
    <n v="2"/>
    <x v="1"/>
    <x v="17"/>
  </r>
  <r>
    <n v="651"/>
    <x v="640"/>
    <s v="Digitized analyzing capacity"/>
    <n v="196700"/>
    <n v="174039"/>
    <x v="0"/>
    <n v="3868"/>
    <x v="6"/>
    <x v="6"/>
    <x v="600"/>
    <x v="604"/>
    <b v="0"/>
    <b v="0"/>
    <x v="12"/>
    <x v="643"/>
    <n v="44.994570837642193"/>
    <x v="4"/>
    <x v="12"/>
  </r>
  <r>
    <n v="652"/>
    <x v="641"/>
    <s v="Vision-oriented regional hub"/>
    <n v="10000"/>
    <n v="12684"/>
    <x v="1"/>
    <n v="409"/>
    <x v="1"/>
    <x v="1"/>
    <x v="601"/>
    <x v="292"/>
    <b v="0"/>
    <b v="0"/>
    <x v="2"/>
    <x v="644"/>
    <n v="31.012224938875306"/>
    <x v="2"/>
    <x v="2"/>
  </r>
  <r>
    <n v="653"/>
    <x v="642"/>
    <s v="Monitored incremental info-mediaries"/>
    <n v="600"/>
    <n v="14033"/>
    <x v="1"/>
    <n v="234"/>
    <x v="1"/>
    <x v="1"/>
    <x v="602"/>
    <x v="605"/>
    <b v="0"/>
    <b v="0"/>
    <x v="2"/>
    <x v="645"/>
    <n v="59.970085470085472"/>
    <x v="2"/>
    <x v="2"/>
  </r>
  <r>
    <n v="654"/>
    <x v="643"/>
    <s v="Programmable static middleware"/>
    <n v="35000"/>
    <n v="177936"/>
    <x v="1"/>
    <n v="3016"/>
    <x v="1"/>
    <x v="1"/>
    <x v="335"/>
    <x v="606"/>
    <b v="0"/>
    <b v="0"/>
    <x v="16"/>
    <x v="646"/>
    <n v="58.9973474801061"/>
    <x v="1"/>
    <x v="16"/>
  </r>
  <r>
    <n v="655"/>
    <x v="644"/>
    <s v="Multi-layered bottom-line encryption"/>
    <n v="6900"/>
    <n v="13212"/>
    <x v="1"/>
    <n v="264"/>
    <x v="1"/>
    <x v="1"/>
    <x v="603"/>
    <x v="607"/>
    <b v="1"/>
    <b v="0"/>
    <x v="14"/>
    <x v="647"/>
    <n v="50.045454545454547"/>
    <x v="7"/>
    <x v="14"/>
  </r>
  <r>
    <n v="656"/>
    <x v="645"/>
    <s v="Vision-oriented systematic Graphical User Interface"/>
    <n v="118400"/>
    <n v="49879"/>
    <x v="0"/>
    <n v="504"/>
    <x v="2"/>
    <x v="2"/>
    <x v="604"/>
    <x v="608"/>
    <b v="0"/>
    <b v="0"/>
    <x v="0"/>
    <x v="648"/>
    <n v="98.966269841269835"/>
    <x v="8"/>
    <x v="0"/>
  </r>
  <r>
    <n v="657"/>
    <x v="646"/>
    <s v="Balanced optimal hardware"/>
    <n v="10000"/>
    <n v="824"/>
    <x v="0"/>
    <n v="14"/>
    <x v="1"/>
    <x v="1"/>
    <x v="605"/>
    <x v="609"/>
    <b v="0"/>
    <b v="0"/>
    <x v="22"/>
    <x v="649"/>
    <n v="58.857142857142854"/>
    <x v="4"/>
    <x v="22"/>
  </r>
  <r>
    <n v="658"/>
    <x v="647"/>
    <s v="Self-enabling mission-critical success"/>
    <n v="52600"/>
    <n v="31594"/>
    <x v="3"/>
    <n v="390"/>
    <x v="1"/>
    <x v="1"/>
    <x v="606"/>
    <x v="610"/>
    <b v="0"/>
    <b v="0"/>
    <x v="1"/>
    <x v="650"/>
    <n v="81.010256410256417"/>
    <x v="1"/>
    <x v="1"/>
  </r>
  <r>
    <n v="659"/>
    <x v="648"/>
    <s v="Grass-roots dynamic emulation"/>
    <n v="120700"/>
    <n v="57010"/>
    <x v="0"/>
    <n v="750"/>
    <x v="4"/>
    <x v="4"/>
    <x v="65"/>
    <x v="611"/>
    <b v="0"/>
    <b v="0"/>
    <x v="4"/>
    <x v="651"/>
    <n v="76.013333333333335"/>
    <x v="4"/>
    <x v="4"/>
  </r>
  <r>
    <n v="660"/>
    <x v="649"/>
    <s v="Fundamental disintermediate matrix"/>
    <n v="9100"/>
    <n v="7438"/>
    <x v="0"/>
    <n v="77"/>
    <x v="1"/>
    <x v="1"/>
    <x v="607"/>
    <x v="612"/>
    <b v="1"/>
    <b v="0"/>
    <x v="3"/>
    <x v="652"/>
    <n v="96.597402597402592"/>
    <x v="3"/>
    <x v="3"/>
  </r>
  <r>
    <n v="661"/>
    <x v="650"/>
    <s v="Right-sized secondary challenge"/>
    <n v="106800"/>
    <n v="57872"/>
    <x v="0"/>
    <n v="752"/>
    <x v="3"/>
    <x v="3"/>
    <x v="608"/>
    <x v="613"/>
    <b v="0"/>
    <b v="0"/>
    <x v="17"/>
    <x v="653"/>
    <n v="76.957446808510639"/>
    <x v="1"/>
    <x v="17"/>
  </r>
  <r>
    <n v="662"/>
    <x v="651"/>
    <s v="Implemented exuding software"/>
    <n v="9100"/>
    <n v="8906"/>
    <x v="0"/>
    <n v="131"/>
    <x v="1"/>
    <x v="1"/>
    <x v="609"/>
    <x v="614"/>
    <b v="0"/>
    <b v="0"/>
    <x v="3"/>
    <x v="654"/>
    <n v="67.984732824427482"/>
    <x v="3"/>
    <x v="3"/>
  </r>
  <r>
    <n v="663"/>
    <x v="652"/>
    <s v="Total optimizing software"/>
    <n v="10000"/>
    <n v="7724"/>
    <x v="0"/>
    <n v="87"/>
    <x v="1"/>
    <x v="1"/>
    <x v="610"/>
    <x v="615"/>
    <b v="0"/>
    <b v="0"/>
    <x v="3"/>
    <x v="655"/>
    <n v="88.781609195402297"/>
    <x v="3"/>
    <x v="3"/>
  </r>
  <r>
    <n v="664"/>
    <x v="327"/>
    <s v="Optional maximized attitude"/>
    <n v="79400"/>
    <n v="26571"/>
    <x v="0"/>
    <n v="1063"/>
    <x v="1"/>
    <x v="1"/>
    <x v="541"/>
    <x v="616"/>
    <b v="0"/>
    <b v="0"/>
    <x v="17"/>
    <x v="656"/>
    <n v="24.99623706491063"/>
    <x v="1"/>
    <x v="17"/>
  </r>
  <r>
    <n v="665"/>
    <x v="653"/>
    <s v="Customer-focused impactful extranet"/>
    <n v="5100"/>
    <n v="12219"/>
    <x v="1"/>
    <n v="272"/>
    <x v="1"/>
    <x v="1"/>
    <x v="611"/>
    <x v="453"/>
    <b v="0"/>
    <b v="1"/>
    <x v="4"/>
    <x v="657"/>
    <n v="44.922794117647058"/>
    <x v="4"/>
    <x v="4"/>
  </r>
  <r>
    <n v="666"/>
    <x v="654"/>
    <s v="Cloned bottom-line success"/>
    <n v="3100"/>
    <n v="1985"/>
    <x v="3"/>
    <n v="25"/>
    <x v="1"/>
    <x v="1"/>
    <x v="612"/>
    <x v="617"/>
    <b v="0"/>
    <b v="1"/>
    <x v="3"/>
    <x v="658"/>
    <n v="79.400000000000006"/>
    <x v="3"/>
    <x v="3"/>
  </r>
  <r>
    <n v="667"/>
    <x v="655"/>
    <s v="Decentralized bandwidth-monitored ability"/>
    <n v="6900"/>
    <n v="12155"/>
    <x v="1"/>
    <n v="419"/>
    <x v="1"/>
    <x v="1"/>
    <x v="613"/>
    <x v="618"/>
    <b v="0"/>
    <b v="0"/>
    <x v="23"/>
    <x v="659"/>
    <n v="29.009546539379475"/>
    <x v="9"/>
    <x v="23"/>
  </r>
  <r>
    <n v="668"/>
    <x v="656"/>
    <s v="Programmable leadingedge budgetary management"/>
    <n v="27500"/>
    <n v="5593"/>
    <x v="0"/>
    <n v="76"/>
    <x v="1"/>
    <x v="1"/>
    <x v="614"/>
    <x v="619"/>
    <b v="0"/>
    <b v="0"/>
    <x v="3"/>
    <x v="660"/>
    <n v="73.59210526315789"/>
    <x v="3"/>
    <x v="3"/>
  </r>
  <r>
    <n v="669"/>
    <x v="657"/>
    <s v="Upgradable bi-directional concept"/>
    <n v="48800"/>
    <n v="175020"/>
    <x v="1"/>
    <n v="1621"/>
    <x v="6"/>
    <x v="6"/>
    <x v="615"/>
    <x v="620"/>
    <b v="0"/>
    <b v="0"/>
    <x v="3"/>
    <x v="661"/>
    <n v="107.97038864898211"/>
    <x v="3"/>
    <x v="3"/>
  </r>
  <r>
    <n v="670"/>
    <x v="635"/>
    <s v="Re-contextualized homogeneous flexibility"/>
    <n v="16200"/>
    <n v="75955"/>
    <x v="1"/>
    <n v="1101"/>
    <x v="1"/>
    <x v="1"/>
    <x v="90"/>
    <x v="621"/>
    <b v="0"/>
    <b v="0"/>
    <x v="7"/>
    <x v="662"/>
    <n v="68.987284287011803"/>
    <x v="1"/>
    <x v="7"/>
  </r>
  <r>
    <n v="671"/>
    <x v="658"/>
    <s v="Monitored bi-directional standardization"/>
    <n v="97600"/>
    <n v="119127"/>
    <x v="1"/>
    <n v="1073"/>
    <x v="1"/>
    <x v="1"/>
    <x v="616"/>
    <x v="622"/>
    <b v="0"/>
    <b v="1"/>
    <x v="3"/>
    <x v="663"/>
    <n v="111.02236719478098"/>
    <x v="3"/>
    <x v="3"/>
  </r>
  <r>
    <n v="672"/>
    <x v="659"/>
    <s v="Stand-alone grid-enabled leverage"/>
    <n v="197900"/>
    <n v="110689"/>
    <x v="0"/>
    <n v="4428"/>
    <x v="2"/>
    <x v="2"/>
    <x v="617"/>
    <x v="623"/>
    <b v="0"/>
    <b v="0"/>
    <x v="3"/>
    <x v="664"/>
    <n v="24.997515808491418"/>
    <x v="3"/>
    <x v="3"/>
  </r>
  <r>
    <n v="673"/>
    <x v="660"/>
    <s v="Assimilated regional groupware"/>
    <n v="5600"/>
    <n v="2445"/>
    <x v="0"/>
    <n v="58"/>
    <x v="6"/>
    <x v="6"/>
    <x v="618"/>
    <x v="624"/>
    <b v="0"/>
    <b v="0"/>
    <x v="7"/>
    <x v="665"/>
    <n v="42.155172413793103"/>
    <x v="1"/>
    <x v="7"/>
  </r>
  <r>
    <n v="674"/>
    <x v="661"/>
    <s v="Up-sized 24hour instruction set"/>
    <n v="170700"/>
    <n v="57250"/>
    <x v="3"/>
    <n v="1218"/>
    <x v="1"/>
    <x v="1"/>
    <x v="619"/>
    <x v="625"/>
    <b v="0"/>
    <b v="0"/>
    <x v="14"/>
    <x v="666"/>
    <n v="47.003284072249592"/>
    <x v="7"/>
    <x v="14"/>
  </r>
  <r>
    <n v="675"/>
    <x v="662"/>
    <s v="Right-sized web-enabled intranet"/>
    <n v="9700"/>
    <n v="11929"/>
    <x v="1"/>
    <n v="331"/>
    <x v="1"/>
    <x v="1"/>
    <x v="620"/>
    <x v="626"/>
    <b v="0"/>
    <b v="0"/>
    <x v="23"/>
    <x v="667"/>
    <n v="36.0392749244713"/>
    <x v="9"/>
    <x v="23"/>
  </r>
  <r>
    <n v="676"/>
    <x v="663"/>
    <s v="Expanded needs-based orchestration"/>
    <n v="62300"/>
    <n v="118214"/>
    <x v="1"/>
    <n v="1170"/>
    <x v="1"/>
    <x v="1"/>
    <x v="621"/>
    <x v="627"/>
    <b v="0"/>
    <b v="0"/>
    <x v="14"/>
    <x v="668"/>
    <n v="101.03760683760684"/>
    <x v="7"/>
    <x v="14"/>
  </r>
  <r>
    <n v="677"/>
    <x v="664"/>
    <s v="Organic system-worthy orchestration"/>
    <n v="5300"/>
    <n v="4432"/>
    <x v="0"/>
    <n v="111"/>
    <x v="1"/>
    <x v="1"/>
    <x v="622"/>
    <x v="491"/>
    <b v="0"/>
    <b v="0"/>
    <x v="13"/>
    <x v="669"/>
    <n v="39.927927927927925"/>
    <x v="5"/>
    <x v="13"/>
  </r>
  <r>
    <n v="678"/>
    <x v="665"/>
    <s v="Inverse static standardization"/>
    <n v="99500"/>
    <n v="17879"/>
    <x v="3"/>
    <n v="215"/>
    <x v="1"/>
    <x v="1"/>
    <x v="35"/>
    <x v="628"/>
    <b v="0"/>
    <b v="0"/>
    <x v="6"/>
    <x v="670"/>
    <n v="83.158139534883716"/>
    <x v="4"/>
    <x v="6"/>
  </r>
  <r>
    <n v="679"/>
    <x v="307"/>
    <s v="Synchronized motivating solution"/>
    <n v="1400"/>
    <n v="14511"/>
    <x v="1"/>
    <n v="363"/>
    <x v="1"/>
    <x v="1"/>
    <x v="623"/>
    <x v="629"/>
    <b v="0"/>
    <b v="1"/>
    <x v="0"/>
    <x v="671"/>
    <n v="39.97520661157025"/>
    <x v="8"/>
    <x v="0"/>
  </r>
  <r>
    <n v="680"/>
    <x v="666"/>
    <s v="Open-source 4thgeneration open system"/>
    <n v="145600"/>
    <n v="141822"/>
    <x v="0"/>
    <n v="2955"/>
    <x v="1"/>
    <x v="1"/>
    <x v="624"/>
    <x v="630"/>
    <b v="0"/>
    <b v="1"/>
    <x v="20"/>
    <x v="672"/>
    <n v="47.993908629441627"/>
    <x v="6"/>
    <x v="20"/>
  </r>
  <r>
    <n v="681"/>
    <x v="667"/>
    <s v="Decentralized context-sensitive superstructure"/>
    <n v="184100"/>
    <n v="159037"/>
    <x v="0"/>
    <n v="1657"/>
    <x v="1"/>
    <x v="1"/>
    <x v="625"/>
    <x v="631"/>
    <b v="0"/>
    <b v="0"/>
    <x v="3"/>
    <x v="673"/>
    <n v="95.978877489438744"/>
    <x v="3"/>
    <x v="3"/>
  </r>
  <r>
    <n v="682"/>
    <x v="668"/>
    <s v="Compatible 5thgeneration concept"/>
    <n v="5400"/>
    <n v="8109"/>
    <x v="1"/>
    <n v="103"/>
    <x v="1"/>
    <x v="1"/>
    <x v="626"/>
    <x v="632"/>
    <b v="0"/>
    <b v="0"/>
    <x v="3"/>
    <x v="674"/>
    <n v="78.728155339805824"/>
    <x v="3"/>
    <x v="3"/>
  </r>
  <r>
    <n v="683"/>
    <x v="669"/>
    <s v="Virtual systemic intranet"/>
    <n v="2300"/>
    <n v="8244"/>
    <x v="1"/>
    <n v="147"/>
    <x v="1"/>
    <x v="1"/>
    <x v="627"/>
    <x v="633"/>
    <b v="0"/>
    <b v="0"/>
    <x v="3"/>
    <x v="675"/>
    <n v="56.081632653061227"/>
    <x v="3"/>
    <x v="3"/>
  </r>
  <r>
    <n v="684"/>
    <x v="670"/>
    <s v="Optimized systemic algorithm"/>
    <n v="1400"/>
    <n v="7600"/>
    <x v="1"/>
    <n v="110"/>
    <x v="0"/>
    <x v="0"/>
    <x v="628"/>
    <x v="634"/>
    <b v="0"/>
    <b v="0"/>
    <x v="9"/>
    <x v="676"/>
    <n v="69.090909090909093"/>
    <x v="5"/>
    <x v="9"/>
  </r>
  <r>
    <n v="685"/>
    <x v="671"/>
    <s v="Customizable homogeneous firmware"/>
    <n v="140000"/>
    <n v="94501"/>
    <x v="0"/>
    <n v="926"/>
    <x v="0"/>
    <x v="0"/>
    <x v="629"/>
    <x v="415"/>
    <b v="0"/>
    <b v="0"/>
    <x v="3"/>
    <x v="677"/>
    <n v="102.05291576673866"/>
    <x v="3"/>
    <x v="3"/>
  </r>
  <r>
    <n v="686"/>
    <x v="672"/>
    <s v="Front-line cohesive extranet"/>
    <n v="7500"/>
    <n v="14381"/>
    <x v="1"/>
    <n v="134"/>
    <x v="1"/>
    <x v="1"/>
    <x v="630"/>
    <x v="635"/>
    <b v="0"/>
    <b v="0"/>
    <x v="8"/>
    <x v="678"/>
    <n v="107.32089552238806"/>
    <x v="2"/>
    <x v="8"/>
  </r>
  <r>
    <n v="687"/>
    <x v="673"/>
    <s v="Distributed holistic neural-net"/>
    <n v="1500"/>
    <n v="13980"/>
    <x v="1"/>
    <n v="269"/>
    <x v="1"/>
    <x v="1"/>
    <x v="631"/>
    <x v="607"/>
    <b v="0"/>
    <b v="0"/>
    <x v="3"/>
    <x v="679"/>
    <n v="51.970260223048328"/>
    <x v="3"/>
    <x v="3"/>
  </r>
  <r>
    <n v="688"/>
    <x v="674"/>
    <s v="Devolved client-server monitoring"/>
    <n v="2900"/>
    <n v="12449"/>
    <x v="1"/>
    <n v="175"/>
    <x v="1"/>
    <x v="1"/>
    <x v="632"/>
    <x v="636"/>
    <b v="0"/>
    <b v="1"/>
    <x v="19"/>
    <x v="680"/>
    <n v="71.137142857142862"/>
    <x v="4"/>
    <x v="19"/>
  </r>
  <r>
    <n v="689"/>
    <x v="675"/>
    <s v="Seamless directional capacity"/>
    <n v="7300"/>
    <n v="7348"/>
    <x v="1"/>
    <n v="69"/>
    <x v="1"/>
    <x v="1"/>
    <x v="633"/>
    <x v="637"/>
    <b v="0"/>
    <b v="0"/>
    <x v="2"/>
    <x v="681"/>
    <n v="106.49275362318841"/>
    <x v="2"/>
    <x v="2"/>
  </r>
  <r>
    <n v="690"/>
    <x v="676"/>
    <s v="Polarized actuating implementation"/>
    <n v="3600"/>
    <n v="8158"/>
    <x v="1"/>
    <n v="190"/>
    <x v="1"/>
    <x v="1"/>
    <x v="634"/>
    <x v="638"/>
    <b v="0"/>
    <b v="1"/>
    <x v="4"/>
    <x v="682"/>
    <n v="42.93684210526316"/>
    <x v="4"/>
    <x v="4"/>
  </r>
  <r>
    <n v="691"/>
    <x v="677"/>
    <s v="Front-line disintermediate hub"/>
    <n v="5000"/>
    <n v="7119"/>
    <x v="1"/>
    <n v="237"/>
    <x v="1"/>
    <x v="1"/>
    <x v="635"/>
    <x v="639"/>
    <b v="1"/>
    <b v="1"/>
    <x v="4"/>
    <x v="683"/>
    <n v="30.037974683544302"/>
    <x v="4"/>
    <x v="4"/>
  </r>
  <r>
    <n v="692"/>
    <x v="678"/>
    <s v="Decentralized 4thgeneration challenge"/>
    <n v="6000"/>
    <n v="5438"/>
    <x v="0"/>
    <n v="77"/>
    <x v="4"/>
    <x v="4"/>
    <x v="636"/>
    <x v="640"/>
    <b v="0"/>
    <b v="0"/>
    <x v="1"/>
    <x v="684"/>
    <n v="70.623376623376629"/>
    <x v="1"/>
    <x v="1"/>
  </r>
  <r>
    <n v="693"/>
    <x v="679"/>
    <s v="Reverse-engineered composite hierarchy"/>
    <n v="180400"/>
    <n v="115396"/>
    <x v="0"/>
    <n v="1748"/>
    <x v="1"/>
    <x v="1"/>
    <x v="637"/>
    <x v="641"/>
    <b v="0"/>
    <b v="0"/>
    <x v="3"/>
    <x v="685"/>
    <n v="66.016018306636155"/>
    <x v="3"/>
    <x v="3"/>
  </r>
  <r>
    <n v="694"/>
    <x v="680"/>
    <s v="Programmable tangible ability"/>
    <n v="9100"/>
    <n v="7656"/>
    <x v="0"/>
    <n v="79"/>
    <x v="1"/>
    <x v="1"/>
    <x v="638"/>
    <x v="642"/>
    <b v="0"/>
    <b v="0"/>
    <x v="3"/>
    <x v="686"/>
    <n v="96.911392405063296"/>
    <x v="3"/>
    <x v="3"/>
  </r>
  <r>
    <n v="695"/>
    <x v="681"/>
    <s v="Configurable full-range emulation"/>
    <n v="9200"/>
    <n v="12322"/>
    <x v="1"/>
    <n v="196"/>
    <x v="6"/>
    <x v="6"/>
    <x v="639"/>
    <x v="445"/>
    <b v="1"/>
    <b v="0"/>
    <x v="1"/>
    <x v="687"/>
    <n v="62.867346938775512"/>
    <x v="1"/>
    <x v="1"/>
  </r>
  <r>
    <n v="696"/>
    <x v="682"/>
    <s v="Total real-time hardware"/>
    <n v="164100"/>
    <n v="96888"/>
    <x v="0"/>
    <n v="889"/>
    <x v="1"/>
    <x v="1"/>
    <x v="640"/>
    <x v="116"/>
    <b v="0"/>
    <b v="1"/>
    <x v="3"/>
    <x v="688"/>
    <n v="108.98537682789652"/>
    <x v="3"/>
    <x v="3"/>
  </r>
  <r>
    <n v="697"/>
    <x v="683"/>
    <s v="Profound system-worthy functionalities"/>
    <n v="128900"/>
    <n v="196960"/>
    <x v="1"/>
    <n v="7295"/>
    <x v="1"/>
    <x v="1"/>
    <x v="641"/>
    <x v="643"/>
    <b v="0"/>
    <b v="0"/>
    <x v="5"/>
    <x v="689"/>
    <n v="26.999314599040439"/>
    <x v="1"/>
    <x v="5"/>
  </r>
  <r>
    <n v="698"/>
    <x v="684"/>
    <s v="Cloned hybrid focus group"/>
    <n v="42100"/>
    <n v="188057"/>
    <x v="1"/>
    <n v="2893"/>
    <x v="0"/>
    <x v="0"/>
    <x v="642"/>
    <x v="644"/>
    <b v="0"/>
    <b v="0"/>
    <x v="8"/>
    <x v="690"/>
    <n v="65.004147943311438"/>
    <x v="2"/>
    <x v="8"/>
  </r>
  <r>
    <n v="699"/>
    <x v="196"/>
    <s v="Ergonomic dedicated focus group"/>
    <n v="7400"/>
    <n v="6245"/>
    <x v="0"/>
    <n v="56"/>
    <x v="1"/>
    <x v="1"/>
    <x v="230"/>
    <x v="645"/>
    <b v="0"/>
    <b v="0"/>
    <x v="6"/>
    <x v="691"/>
    <n v="111.51785714285714"/>
    <x v="4"/>
    <x v="6"/>
  </r>
  <r>
    <n v="700"/>
    <x v="685"/>
    <s v="Realigned zero administration paradigm"/>
    <n v="100"/>
    <n v="3"/>
    <x v="0"/>
    <n v="1"/>
    <x v="1"/>
    <x v="1"/>
    <x v="67"/>
    <x v="646"/>
    <b v="0"/>
    <b v="0"/>
    <x v="8"/>
    <x v="248"/>
    <n v="3"/>
    <x v="2"/>
    <x v="8"/>
  </r>
  <r>
    <n v="701"/>
    <x v="686"/>
    <s v="Open-source multi-tasking methodology"/>
    <n v="52000"/>
    <n v="91014"/>
    <x v="1"/>
    <n v="820"/>
    <x v="1"/>
    <x v="1"/>
    <x v="643"/>
    <x v="647"/>
    <b v="1"/>
    <b v="0"/>
    <x v="3"/>
    <x v="692"/>
    <n v="110.99268292682927"/>
    <x v="3"/>
    <x v="3"/>
  </r>
  <r>
    <n v="702"/>
    <x v="687"/>
    <s v="Object-based attitude-oriented analyzer"/>
    <n v="8700"/>
    <n v="4710"/>
    <x v="0"/>
    <n v="83"/>
    <x v="1"/>
    <x v="1"/>
    <x v="644"/>
    <x v="467"/>
    <b v="0"/>
    <b v="0"/>
    <x v="8"/>
    <x v="693"/>
    <n v="56.746987951807228"/>
    <x v="2"/>
    <x v="8"/>
  </r>
  <r>
    <n v="703"/>
    <x v="688"/>
    <s v="Cross-platform tertiary hub"/>
    <n v="63400"/>
    <n v="197728"/>
    <x v="1"/>
    <n v="2038"/>
    <x v="1"/>
    <x v="1"/>
    <x v="645"/>
    <x v="648"/>
    <b v="1"/>
    <b v="1"/>
    <x v="18"/>
    <x v="694"/>
    <n v="97.020608439646708"/>
    <x v="5"/>
    <x v="18"/>
  </r>
  <r>
    <n v="704"/>
    <x v="689"/>
    <s v="Seamless clear-thinking artificial intelligence"/>
    <n v="8700"/>
    <n v="10682"/>
    <x v="1"/>
    <n v="116"/>
    <x v="1"/>
    <x v="1"/>
    <x v="646"/>
    <x v="649"/>
    <b v="0"/>
    <b v="0"/>
    <x v="10"/>
    <x v="695"/>
    <n v="92.08620689655173"/>
    <x v="4"/>
    <x v="10"/>
  </r>
  <r>
    <n v="705"/>
    <x v="690"/>
    <s v="Centralized tangible success"/>
    <n v="169700"/>
    <n v="168048"/>
    <x v="0"/>
    <n v="2025"/>
    <x v="4"/>
    <x v="4"/>
    <x v="626"/>
    <x v="650"/>
    <b v="0"/>
    <b v="0"/>
    <x v="9"/>
    <x v="696"/>
    <n v="82.986666666666665"/>
    <x v="5"/>
    <x v="9"/>
  </r>
  <r>
    <n v="706"/>
    <x v="691"/>
    <s v="Customer-focused multimedia methodology"/>
    <n v="108400"/>
    <n v="138586"/>
    <x v="1"/>
    <n v="1345"/>
    <x v="2"/>
    <x v="2"/>
    <x v="647"/>
    <x v="651"/>
    <b v="0"/>
    <b v="1"/>
    <x v="2"/>
    <x v="697"/>
    <n v="103.03791821561339"/>
    <x v="2"/>
    <x v="2"/>
  </r>
  <r>
    <n v="707"/>
    <x v="692"/>
    <s v="Visionary maximized Local Area Network"/>
    <n v="7300"/>
    <n v="11579"/>
    <x v="1"/>
    <n v="168"/>
    <x v="1"/>
    <x v="1"/>
    <x v="159"/>
    <x v="652"/>
    <b v="0"/>
    <b v="0"/>
    <x v="6"/>
    <x v="698"/>
    <n v="68.922619047619051"/>
    <x v="4"/>
    <x v="6"/>
  </r>
  <r>
    <n v="708"/>
    <x v="693"/>
    <s v="Secured bifurcated intranet"/>
    <n v="1700"/>
    <n v="12020"/>
    <x v="1"/>
    <n v="137"/>
    <x v="5"/>
    <x v="5"/>
    <x v="648"/>
    <x v="653"/>
    <b v="0"/>
    <b v="0"/>
    <x v="3"/>
    <x v="699"/>
    <n v="87.737226277372258"/>
    <x v="3"/>
    <x v="3"/>
  </r>
  <r>
    <n v="709"/>
    <x v="694"/>
    <s v="Grass-roots 4thgeneration product"/>
    <n v="9800"/>
    <n v="13954"/>
    <x v="1"/>
    <n v="186"/>
    <x v="6"/>
    <x v="6"/>
    <x v="267"/>
    <x v="654"/>
    <b v="0"/>
    <b v="0"/>
    <x v="3"/>
    <x v="700"/>
    <n v="75.021505376344081"/>
    <x v="3"/>
    <x v="3"/>
  </r>
  <r>
    <n v="710"/>
    <x v="695"/>
    <s v="Reduced next generation info-mediaries"/>
    <n v="4300"/>
    <n v="6358"/>
    <x v="1"/>
    <n v="125"/>
    <x v="1"/>
    <x v="1"/>
    <x v="649"/>
    <x v="655"/>
    <b v="0"/>
    <b v="1"/>
    <x v="3"/>
    <x v="701"/>
    <n v="50.863999999999997"/>
    <x v="3"/>
    <x v="3"/>
  </r>
  <r>
    <n v="711"/>
    <x v="696"/>
    <s v="Customizable full-range artificial intelligence"/>
    <n v="6200"/>
    <n v="1260"/>
    <x v="0"/>
    <n v="14"/>
    <x v="6"/>
    <x v="6"/>
    <x v="248"/>
    <x v="656"/>
    <b v="1"/>
    <b v="1"/>
    <x v="3"/>
    <x v="702"/>
    <n v="90"/>
    <x v="3"/>
    <x v="3"/>
  </r>
  <r>
    <n v="712"/>
    <x v="697"/>
    <s v="Programmable leadingedge contingency"/>
    <n v="800"/>
    <n v="14725"/>
    <x v="1"/>
    <n v="202"/>
    <x v="1"/>
    <x v="1"/>
    <x v="571"/>
    <x v="657"/>
    <b v="0"/>
    <b v="0"/>
    <x v="3"/>
    <x v="703"/>
    <n v="72.896039603960389"/>
    <x v="3"/>
    <x v="3"/>
  </r>
  <r>
    <n v="713"/>
    <x v="698"/>
    <s v="Multi-layered global groupware"/>
    <n v="6900"/>
    <n v="11174"/>
    <x v="1"/>
    <n v="103"/>
    <x v="1"/>
    <x v="1"/>
    <x v="650"/>
    <x v="89"/>
    <b v="0"/>
    <b v="0"/>
    <x v="15"/>
    <x v="704"/>
    <n v="108.48543689320388"/>
    <x v="5"/>
    <x v="15"/>
  </r>
  <r>
    <n v="714"/>
    <x v="699"/>
    <s v="Switchable methodical superstructure"/>
    <n v="38500"/>
    <n v="182036"/>
    <x v="1"/>
    <n v="1785"/>
    <x v="1"/>
    <x v="1"/>
    <x v="1"/>
    <x v="658"/>
    <b v="0"/>
    <b v="0"/>
    <x v="1"/>
    <x v="705"/>
    <n v="101.98095238095237"/>
    <x v="1"/>
    <x v="1"/>
  </r>
  <r>
    <n v="715"/>
    <x v="700"/>
    <s v="Expanded even-keeled portal"/>
    <n v="118000"/>
    <n v="28870"/>
    <x v="0"/>
    <n v="656"/>
    <x v="1"/>
    <x v="1"/>
    <x v="651"/>
    <x v="438"/>
    <b v="0"/>
    <b v="0"/>
    <x v="20"/>
    <x v="706"/>
    <n v="44.009146341463413"/>
    <x v="6"/>
    <x v="20"/>
  </r>
  <r>
    <n v="716"/>
    <x v="701"/>
    <s v="Advanced modular moderator"/>
    <n v="2000"/>
    <n v="10353"/>
    <x v="1"/>
    <n v="157"/>
    <x v="1"/>
    <x v="1"/>
    <x v="652"/>
    <x v="659"/>
    <b v="0"/>
    <b v="1"/>
    <x v="3"/>
    <x v="707"/>
    <n v="65.942675159235662"/>
    <x v="3"/>
    <x v="3"/>
  </r>
  <r>
    <n v="717"/>
    <x v="702"/>
    <s v="Reverse-engineered well-modulated ability"/>
    <n v="5600"/>
    <n v="13868"/>
    <x v="1"/>
    <n v="555"/>
    <x v="1"/>
    <x v="1"/>
    <x v="653"/>
    <x v="660"/>
    <b v="0"/>
    <b v="0"/>
    <x v="4"/>
    <x v="708"/>
    <n v="24.987387387387386"/>
    <x v="4"/>
    <x v="4"/>
  </r>
  <r>
    <n v="718"/>
    <x v="703"/>
    <s v="Expanded optimal pricing structure"/>
    <n v="8300"/>
    <n v="8317"/>
    <x v="1"/>
    <n v="297"/>
    <x v="1"/>
    <x v="1"/>
    <x v="654"/>
    <x v="661"/>
    <b v="0"/>
    <b v="0"/>
    <x v="8"/>
    <x v="709"/>
    <n v="28.003367003367003"/>
    <x v="2"/>
    <x v="8"/>
  </r>
  <r>
    <n v="719"/>
    <x v="704"/>
    <s v="Down-sized uniform ability"/>
    <n v="6900"/>
    <n v="10557"/>
    <x v="1"/>
    <n v="123"/>
    <x v="1"/>
    <x v="1"/>
    <x v="655"/>
    <x v="662"/>
    <b v="0"/>
    <b v="0"/>
    <x v="13"/>
    <x v="710"/>
    <n v="85.829268292682926"/>
    <x v="5"/>
    <x v="13"/>
  </r>
  <r>
    <n v="720"/>
    <x v="705"/>
    <s v="Multi-layered upward-trending conglomeration"/>
    <n v="8700"/>
    <n v="3227"/>
    <x v="3"/>
    <n v="38"/>
    <x v="3"/>
    <x v="3"/>
    <x v="656"/>
    <x v="236"/>
    <b v="0"/>
    <b v="1"/>
    <x v="3"/>
    <x v="711"/>
    <n v="84.921052631578945"/>
    <x v="3"/>
    <x v="3"/>
  </r>
  <r>
    <n v="721"/>
    <x v="706"/>
    <s v="Open-architected systematic intranet"/>
    <n v="123600"/>
    <n v="5429"/>
    <x v="3"/>
    <n v="60"/>
    <x v="1"/>
    <x v="1"/>
    <x v="657"/>
    <x v="663"/>
    <b v="0"/>
    <b v="0"/>
    <x v="1"/>
    <x v="712"/>
    <n v="90.483333333333334"/>
    <x v="1"/>
    <x v="1"/>
  </r>
  <r>
    <n v="722"/>
    <x v="707"/>
    <s v="Proactive 24hour frame"/>
    <n v="48500"/>
    <n v="75906"/>
    <x v="1"/>
    <n v="3036"/>
    <x v="1"/>
    <x v="1"/>
    <x v="265"/>
    <x v="202"/>
    <b v="0"/>
    <b v="0"/>
    <x v="4"/>
    <x v="713"/>
    <n v="25.00197628458498"/>
    <x v="4"/>
    <x v="4"/>
  </r>
  <r>
    <n v="723"/>
    <x v="708"/>
    <s v="Exclusive fresh-thinking model"/>
    <n v="4900"/>
    <n v="13250"/>
    <x v="1"/>
    <n v="144"/>
    <x v="2"/>
    <x v="2"/>
    <x v="658"/>
    <x v="664"/>
    <b v="0"/>
    <b v="0"/>
    <x v="3"/>
    <x v="714"/>
    <n v="92.013888888888886"/>
    <x v="3"/>
    <x v="3"/>
  </r>
  <r>
    <n v="724"/>
    <x v="709"/>
    <s v="Business-focused encompassing intranet"/>
    <n v="8400"/>
    <n v="11261"/>
    <x v="1"/>
    <n v="121"/>
    <x v="4"/>
    <x v="4"/>
    <x v="659"/>
    <x v="665"/>
    <b v="0"/>
    <b v="1"/>
    <x v="3"/>
    <x v="715"/>
    <n v="93.066115702479337"/>
    <x v="3"/>
    <x v="3"/>
  </r>
  <r>
    <n v="725"/>
    <x v="710"/>
    <s v="Optional 6thgeneration access"/>
    <n v="193200"/>
    <n v="97369"/>
    <x v="0"/>
    <n v="1596"/>
    <x v="1"/>
    <x v="1"/>
    <x v="660"/>
    <x v="666"/>
    <b v="0"/>
    <b v="0"/>
    <x v="20"/>
    <x v="716"/>
    <n v="61.008145363408524"/>
    <x v="6"/>
    <x v="20"/>
  </r>
  <r>
    <n v="726"/>
    <x v="711"/>
    <s v="Realigned web-enabled functionalities"/>
    <n v="54300"/>
    <n v="48227"/>
    <x v="3"/>
    <n v="524"/>
    <x v="1"/>
    <x v="1"/>
    <x v="661"/>
    <x v="602"/>
    <b v="0"/>
    <b v="1"/>
    <x v="3"/>
    <x v="717"/>
    <n v="92.036259541984734"/>
    <x v="3"/>
    <x v="3"/>
  </r>
  <r>
    <n v="727"/>
    <x v="712"/>
    <s v="Enterprise-wide multimedia software"/>
    <n v="8900"/>
    <n v="14685"/>
    <x v="1"/>
    <n v="181"/>
    <x v="1"/>
    <x v="1"/>
    <x v="4"/>
    <x v="667"/>
    <b v="0"/>
    <b v="0"/>
    <x v="2"/>
    <x v="718"/>
    <n v="81.132596685082873"/>
    <x v="2"/>
    <x v="2"/>
  </r>
  <r>
    <n v="728"/>
    <x v="713"/>
    <s v="Versatile mission-critical knowledgebase"/>
    <n v="4200"/>
    <n v="735"/>
    <x v="0"/>
    <n v="10"/>
    <x v="1"/>
    <x v="1"/>
    <x v="662"/>
    <x v="668"/>
    <b v="0"/>
    <b v="0"/>
    <x v="3"/>
    <x v="719"/>
    <n v="73.5"/>
    <x v="3"/>
    <x v="3"/>
  </r>
  <r>
    <n v="729"/>
    <x v="714"/>
    <s v="Multi-lateral object-oriented open system"/>
    <n v="5600"/>
    <n v="10397"/>
    <x v="1"/>
    <n v="122"/>
    <x v="1"/>
    <x v="1"/>
    <x v="663"/>
    <x v="669"/>
    <b v="0"/>
    <b v="0"/>
    <x v="6"/>
    <x v="720"/>
    <n v="85.221311475409834"/>
    <x v="4"/>
    <x v="6"/>
  </r>
  <r>
    <n v="730"/>
    <x v="715"/>
    <s v="Visionary system-worthy attitude"/>
    <n v="28800"/>
    <n v="118847"/>
    <x v="1"/>
    <n v="1071"/>
    <x v="0"/>
    <x v="0"/>
    <x v="664"/>
    <x v="670"/>
    <b v="0"/>
    <b v="0"/>
    <x v="8"/>
    <x v="721"/>
    <n v="110.96825396825396"/>
    <x v="2"/>
    <x v="8"/>
  </r>
  <r>
    <n v="731"/>
    <x v="716"/>
    <s v="Synergized content-based hierarchy"/>
    <n v="8000"/>
    <n v="7220"/>
    <x v="3"/>
    <n v="219"/>
    <x v="1"/>
    <x v="1"/>
    <x v="665"/>
    <x v="601"/>
    <b v="0"/>
    <b v="0"/>
    <x v="2"/>
    <x v="722"/>
    <n v="32.968036529680369"/>
    <x v="2"/>
    <x v="2"/>
  </r>
  <r>
    <n v="732"/>
    <x v="717"/>
    <s v="Business-focused 24hour access"/>
    <n v="117000"/>
    <n v="107622"/>
    <x v="0"/>
    <n v="1121"/>
    <x v="1"/>
    <x v="1"/>
    <x v="666"/>
    <x v="671"/>
    <b v="0"/>
    <b v="1"/>
    <x v="1"/>
    <x v="723"/>
    <n v="96.005352363960753"/>
    <x v="1"/>
    <x v="1"/>
  </r>
  <r>
    <n v="733"/>
    <x v="718"/>
    <s v="Automated hybrid orchestration"/>
    <n v="15800"/>
    <n v="83267"/>
    <x v="1"/>
    <n v="980"/>
    <x v="1"/>
    <x v="1"/>
    <x v="43"/>
    <x v="672"/>
    <b v="0"/>
    <b v="0"/>
    <x v="16"/>
    <x v="724"/>
    <n v="84.96632653061225"/>
    <x v="1"/>
    <x v="16"/>
  </r>
  <r>
    <n v="734"/>
    <x v="719"/>
    <s v="Exclusive 5thgeneration leverage"/>
    <n v="4200"/>
    <n v="13404"/>
    <x v="1"/>
    <n v="536"/>
    <x v="1"/>
    <x v="1"/>
    <x v="667"/>
    <x v="673"/>
    <b v="0"/>
    <b v="1"/>
    <x v="3"/>
    <x v="725"/>
    <n v="25.007462686567163"/>
    <x v="3"/>
    <x v="3"/>
  </r>
  <r>
    <n v="735"/>
    <x v="720"/>
    <s v="Grass-roots zero administration alliance"/>
    <n v="37100"/>
    <n v="131404"/>
    <x v="1"/>
    <n v="1991"/>
    <x v="1"/>
    <x v="1"/>
    <x v="668"/>
    <x v="674"/>
    <b v="0"/>
    <b v="0"/>
    <x v="14"/>
    <x v="726"/>
    <n v="65.998995479658461"/>
    <x v="7"/>
    <x v="14"/>
  </r>
  <r>
    <n v="736"/>
    <x v="721"/>
    <s v="Proactive heuristic orchestration"/>
    <n v="7700"/>
    <n v="2533"/>
    <x v="3"/>
    <n v="29"/>
    <x v="1"/>
    <x v="1"/>
    <x v="669"/>
    <x v="675"/>
    <b v="0"/>
    <b v="0"/>
    <x v="9"/>
    <x v="727"/>
    <n v="87.34482758620689"/>
    <x v="5"/>
    <x v="9"/>
  </r>
  <r>
    <n v="737"/>
    <x v="722"/>
    <s v="Function-based systematic Graphical User Interface"/>
    <n v="3700"/>
    <n v="5028"/>
    <x v="1"/>
    <n v="180"/>
    <x v="1"/>
    <x v="1"/>
    <x v="670"/>
    <x v="676"/>
    <b v="0"/>
    <b v="0"/>
    <x v="7"/>
    <x v="728"/>
    <n v="27.933333333333334"/>
    <x v="1"/>
    <x v="7"/>
  </r>
  <r>
    <n v="738"/>
    <x v="486"/>
    <s v="Extended zero administration software"/>
    <n v="74700"/>
    <n v="1557"/>
    <x v="0"/>
    <n v="15"/>
    <x v="1"/>
    <x v="1"/>
    <x v="671"/>
    <x v="677"/>
    <b v="0"/>
    <b v="1"/>
    <x v="3"/>
    <x v="729"/>
    <n v="103.8"/>
    <x v="3"/>
    <x v="3"/>
  </r>
  <r>
    <n v="739"/>
    <x v="723"/>
    <s v="Multi-tiered discrete support"/>
    <n v="10000"/>
    <n v="6100"/>
    <x v="0"/>
    <n v="191"/>
    <x v="1"/>
    <x v="1"/>
    <x v="672"/>
    <x v="678"/>
    <b v="0"/>
    <b v="0"/>
    <x v="7"/>
    <x v="730"/>
    <n v="31.937172774869111"/>
    <x v="1"/>
    <x v="7"/>
  </r>
  <r>
    <n v="740"/>
    <x v="724"/>
    <s v="Phased system-worthy conglomeration"/>
    <n v="5300"/>
    <n v="1592"/>
    <x v="0"/>
    <n v="16"/>
    <x v="1"/>
    <x v="1"/>
    <x v="673"/>
    <x v="679"/>
    <b v="0"/>
    <b v="0"/>
    <x v="3"/>
    <x v="731"/>
    <n v="99.5"/>
    <x v="3"/>
    <x v="3"/>
  </r>
  <r>
    <n v="741"/>
    <x v="287"/>
    <s v="Balanced mobile alliance"/>
    <n v="1200"/>
    <n v="14150"/>
    <x v="1"/>
    <n v="130"/>
    <x v="1"/>
    <x v="1"/>
    <x v="674"/>
    <x v="680"/>
    <b v="0"/>
    <b v="0"/>
    <x v="3"/>
    <x v="732"/>
    <n v="108.84615384615384"/>
    <x v="3"/>
    <x v="3"/>
  </r>
  <r>
    <n v="742"/>
    <x v="725"/>
    <s v="Reactive solution-oriented groupware"/>
    <n v="1200"/>
    <n v="13513"/>
    <x v="1"/>
    <n v="122"/>
    <x v="1"/>
    <x v="1"/>
    <x v="675"/>
    <x v="681"/>
    <b v="0"/>
    <b v="0"/>
    <x v="5"/>
    <x v="733"/>
    <n v="110.76229508196721"/>
    <x v="1"/>
    <x v="5"/>
  </r>
  <r>
    <n v="743"/>
    <x v="726"/>
    <s v="Exclusive bandwidth-monitored orchestration"/>
    <n v="3900"/>
    <n v="504"/>
    <x v="0"/>
    <n v="17"/>
    <x v="1"/>
    <x v="1"/>
    <x v="676"/>
    <x v="682"/>
    <b v="0"/>
    <b v="1"/>
    <x v="3"/>
    <x v="734"/>
    <n v="29.647058823529413"/>
    <x v="3"/>
    <x v="3"/>
  </r>
  <r>
    <n v="744"/>
    <x v="727"/>
    <s v="Intuitive exuding initiative"/>
    <n v="2000"/>
    <n v="14240"/>
    <x v="1"/>
    <n v="140"/>
    <x v="1"/>
    <x v="1"/>
    <x v="342"/>
    <x v="683"/>
    <b v="0"/>
    <b v="1"/>
    <x v="3"/>
    <x v="735"/>
    <n v="101.71428571428571"/>
    <x v="3"/>
    <x v="3"/>
  </r>
  <r>
    <n v="745"/>
    <x v="728"/>
    <s v="Streamlined needs-based knowledge user"/>
    <n v="6900"/>
    <n v="2091"/>
    <x v="0"/>
    <n v="34"/>
    <x v="1"/>
    <x v="1"/>
    <x v="677"/>
    <x v="684"/>
    <b v="0"/>
    <b v="0"/>
    <x v="8"/>
    <x v="736"/>
    <n v="61.5"/>
    <x v="2"/>
    <x v="8"/>
  </r>
  <r>
    <n v="746"/>
    <x v="729"/>
    <s v="Automated system-worthy structure"/>
    <n v="55800"/>
    <n v="118580"/>
    <x v="1"/>
    <n v="3388"/>
    <x v="1"/>
    <x v="1"/>
    <x v="678"/>
    <x v="685"/>
    <b v="0"/>
    <b v="0"/>
    <x v="2"/>
    <x v="737"/>
    <n v="35"/>
    <x v="2"/>
    <x v="2"/>
  </r>
  <r>
    <n v="747"/>
    <x v="730"/>
    <s v="Secured clear-thinking intranet"/>
    <n v="4900"/>
    <n v="11214"/>
    <x v="1"/>
    <n v="280"/>
    <x v="1"/>
    <x v="1"/>
    <x v="679"/>
    <x v="488"/>
    <b v="0"/>
    <b v="0"/>
    <x v="3"/>
    <x v="738"/>
    <n v="40.049999999999997"/>
    <x v="3"/>
    <x v="3"/>
  </r>
  <r>
    <n v="748"/>
    <x v="731"/>
    <s v="Cloned actuating architecture"/>
    <n v="194900"/>
    <n v="68137"/>
    <x v="3"/>
    <n v="614"/>
    <x v="1"/>
    <x v="1"/>
    <x v="680"/>
    <x v="686"/>
    <b v="0"/>
    <b v="1"/>
    <x v="10"/>
    <x v="739"/>
    <n v="110.97231270358306"/>
    <x v="4"/>
    <x v="10"/>
  </r>
  <r>
    <n v="749"/>
    <x v="732"/>
    <s v="Down-sized needs-based task-force"/>
    <n v="8600"/>
    <n v="13527"/>
    <x v="1"/>
    <n v="366"/>
    <x v="6"/>
    <x v="6"/>
    <x v="681"/>
    <x v="687"/>
    <b v="0"/>
    <b v="1"/>
    <x v="8"/>
    <x v="740"/>
    <n v="36.959016393442624"/>
    <x v="2"/>
    <x v="8"/>
  </r>
  <r>
    <n v="750"/>
    <x v="733"/>
    <s v="Extended responsive Internet solution"/>
    <n v="100"/>
    <n v="1"/>
    <x v="0"/>
    <n v="1"/>
    <x v="4"/>
    <x v="4"/>
    <x v="682"/>
    <x v="688"/>
    <b v="0"/>
    <b v="0"/>
    <x v="5"/>
    <x v="100"/>
    <n v="1"/>
    <x v="1"/>
    <x v="5"/>
  </r>
  <r>
    <n v="751"/>
    <x v="734"/>
    <s v="Universal value-added moderator"/>
    <n v="3600"/>
    <n v="8363"/>
    <x v="1"/>
    <n v="270"/>
    <x v="1"/>
    <x v="1"/>
    <x v="683"/>
    <x v="689"/>
    <b v="1"/>
    <b v="1"/>
    <x v="9"/>
    <x v="741"/>
    <n v="30.974074074074075"/>
    <x v="5"/>
    <x v="9"/>
  </r>
  <r>
    <n v="752"/>
    <x v="735"/>
    <s v="Sharable motivating emulation"/>
    <n v="5800"/>
    <n v="5362"/>
    <x v="3"/>
    <n v="114"/>
    <x v="1"/>
    <x v="1"/>
    <x v="684"/>
    <x v="690"/>
    <b v="0"/>
    <b v="1"/>
    <x v="3"/>
    <x v="742"/>
    <n v="47.035087719298247"/>
    <x v="3"/>
    <x v="3"/>
  </r>
  <r>
    <n v="753"/>
    <x v="736"/>
    <s v="Networked web-enabled product"/>
    <n v="4700"/>
    <n v="12065"/>
    <x v="1"/>
    <n v="137"/>
    <x v="1"/>
    <x v="1"/>
    <x v="674"/>
    <x v="691"/>
    <b v="0"/>
    <b v="0"/>
    <x v="14"/>
    <x v="743"/>
    <n v="88.065693430656935"/>
    <x v="7"/>
    <x v="14"/>
  </r>
  <r>
    <n v="754"/>
    <x v="737"/>
    <s v="Advanced dedicated encoding"/>
    <n v="70400"/>
    <n v="118603"/>
    <x v="1"/>
    <n v="3205"/>
    <x v="1"/>
    <x v="1"/>
    <x v="685"/>
    <x v="424"/>
    <b v="0"/>
    <b v="0"/>
    <x v="3"/>
    <x v="744"/>
    <n v="37.005616224648989"/>
    <x v="3"/>
    <x v="3"/>
  </r>
  <r>
    <n v="755"/>
    <x v="738"/>
    <s v="Stand-alone multi-state project"/>
    <n v="4500"/>
    <n v="7496"/>
    <x v="1"/>
    <n v="288"/>
    <x v="3"/>
    <x v="3"/>
    <x v="605"/>
    <x v="231"/>
    <b v="0"/>
    <b v="1"/>
    <x v="3"/>
    <x v="745"/>
    <n v="26.027777777777779"/>
    <x v="3"/>
    <x v="3"/>
  </r>
  <r>
    <n v="756"/>
    <x v="739"/>
    <s v="Customizable bi-directional monitoring"/>
    <n v="1300"/>
    <n v="10037"/>
    <x v="1"/>
    <n v="148"/>
    <x v="1"/>
    <x v="1"/>
    <x v="686"/>
    <x v="692"/>
    <b v="0"/>
    <b v="0"/>
    <x v="3"/>
    <x v="746"/>
    <n v="67.817567567567565"/>
    <x v="3"/>
    <x v="3"/>
  </r>
  <r>
    <n v="757"/>
    <x v="740"/>
    <s v="Profit-focused motivating function"/>
    <n v="1400"/>
    <n v="5696"/>
    <x v="1"/>
    <n v="114"/>
    <x v="1"/>
    <x v="1"/>
    <x v="687"/>
    <x v="693"/>
    <b v="0"/>
    <b v="0"/>
    <x v="6"/>
    <x v="747"/>
    <n v="49.964912280701753"/>
    <x v="4"/>
    <x v="6"/>
  </r>
  <r>
    <n v="758"/>
    <x v="741"/>
    <s v="Proactive systemic firmware"/>
    <n v="29600"/>
    <n v="167005"/>
    <x v="1"/>
    <n v="1518"/>
    <x v="0"/>
    <x v="0"/>
    <x v="688"/>
    <x v="694"/>
    <b v="0"/>
    <b v="0"/>
    <x v="1"/>
    <x v="748"/>
    <n v="110.01646903820817"/>
    <x v="1"/>
    <x v="1"/>
  </r>
  <r>
    <n v="759"/>
    <x v="742"/>
    <s v="Grass-roots upward-trending installation"/>
    <n v="167500"/>
    <n v="114615"/>
    <x v="0"/>
    <n v="1274"/>
    <x v="1"/>
    <x v="1"/>
    <x v="689"/>
    <x v="236"/>
    <b v="0"/>
    <b v="0"/>
    <x v="5"/>
    <x v="749"/>
    <n v="89.964678178963894"/>
    <x v="1"/>
    <x v="5"/>
  </r>
  <r>
    <n v="760"/>
    <x v="743"/>
    <s v="Virtual heuristic hub"/>
    <n v="48300"/>
    <n v="16592"/>
    <x v="0"/>
    <n v="210"/>
    <x v="6"/>
    <x v="6"/>
    <x v="690"/>
    <x v="695"/>
    <b v="0"/>
    <b v="1"/>
    <x v="11"/>
    <x v="750"/>
    <n v="79.009523809523813"/>
    <x v="6"/>
    <x v="11"/>
  </r>
  <r>
    <n v="761"/>
    <x v="744"/>
    <s v="Customizable leadingedge model"/>
    <n v="2200"/>
    <n v="14420"/>
    <x v="1"/>
    <n v="166"/>
    <x v="1"/>
    <x v="1"/>
    <x v="691"/>
    <x v="696"/>
    <b v="0"/>
    <b v="0"/>
    <x v="1"/>
    <x v="751"/>
    <n v="86.867469879518069"/>
    <x v="1"/>
    <x v="1"/>
  </r>
  <r>
    <n v="762"/>
    <x v="307"/>
    <s v="Upgradable uniform service-desk"/>
    <n v="3500"/>
    <n v="6204"/>
    <x v="1"/>
    <n v="100"/>
    <x v="2"/>
    <x v="2"/>
    <x v="692"/>
    <x v="697"/>
    <b v="0"/>
    <b v="0"/>
    <x v="17"/>
    <x v="752"/>
    <n v="62.04"/>
    <x v="1"/>
    <x v="17"/>
  </r>
  <r>
    <n v="763"/>
    <x v="745"/>
    <s v="Inverse client-driven product"/>
    <n v="5600"/>
    <n v="6338"/>
    <x v="1"/>
    <n v="235"/>
    <x v="1"/>
    <x v="1"/>
    <x v="693"/>
    <x v="698"/>
    <b v="0"/>
    <b v="1"/>
    <x v="3"/>
    <x v="753"/>
    <n v="26.970212765957445"/>
    <x v="3"/>
    <x v="3"/>
  </r>
  <r>
    <n v="764"/>
    <x v="746"/>
    <s v="Managed bandwidth-monitored system engine"/>
    <n v="1100"/>
    <n v="8010"/>
    <x v="1"/>
    <n v="148"/>
    <x v="1"/>
    <x v="1"/>
    <x v="694"/>
    <x v="699"/>
    <b v="0"/>
    <b v="0"/>
    <x v="1"/>
    <x v="754"/>
    <n v="54.121621621621621"/>
    <x v="1"/>
    <x v="1"/>
  </r>
  <r>
    <n v="765"/>
    <x v="747"/>
    <s v="Advanced transitional help-desk"/>
    <n v="3900"/>
    <n v="8125"/>
    <x v="1"/>
    <n v="198"/>
    <x v="1"/>
    <x v="1"/>
    <x v="695"/>
    <x v="489"/>
    <b v="1"/>
    <b v="1"/>
    <x v="7"/>
    <x v="755"/>
    <n v="41.035353535353536"/>
    <x v="1"/>
    <x v="7"/>
  </r>
  <r>
    <n v="766"/>
    <x v="748"/>
    <s v="De-engineered disintermediate encryption"/>
    <n v="43800"/>
    <n v="13653"/>
    <x v="0"/>
    <n v="248"/>
    <x v="2"/>
    <x v="2"/>
    <x v="123"/>
    <x v="512"/>
    <b v="0"/>
    <b v="0"/>
    <x v="22"/>
    <x v="756"/>
    <n v="55.052419354838712"/>
    <x v="4"/>
    <x v="22"/>
  </r>
  <r>
    <n v="767"/>
    <x v="749"/>
    <s v="Upgradable attitude-oriented project"/>
    <n v="97200"/>
    <n v="55372"/>
    <x v="0"/>
    <n v="513"/>
    <x v="1"/>
    <x v="1"/>
    <x v="696"/>
    <x v="700"/>
    <b v="0"/>
    <b v="0"/>
    <x v="18"/>
    <x v="757"/>
    <n v="107.93762183235867"/>
    <x v="5"/>
    <x v="18"/>
  </r>
  <r>
    <n v="768"/>
    <x v="750"/>
    <s v="Fundamental zero tolerance alliance"/>
    <n v="4800"/>
    <n v="11088"/>
    <x v="1"/>
    <n v="150"/>
    <x v="1"/>
    <x v="1"/>
    <x v="626"/>
    <x v="701"/>
    <b v="0"/>
    <b v="0"/>
    <x v="3"/>
    <x v="758"/>
    <n v="73.92"/>
    <x v="3"/>
    <x v="3"/>
  </r>
  <r>
    <n v="769"/>
    <x v="751"/>
    <s v="Devolved 24hour forecast"/>
    <n v="125600"/>
    <n v="109106"/>
    <x v="0"/>
    <n v="3410"/>
    <x v="1"/>
    <x v="1"/>
    <x v="697"/>
    <x v="340"/>
    <b v="0"/>
    <b v="0"/>
    <x v="11"/>
    <x v="759"/>
    <n v="31.995894428152493"/>
    <x v="6"/>
    <x v="11"/>
  </r>
  <r>
    <n v="770"/>
    <x v="752"/>
    <s v="User-centric attitude-oriented intranet"/>
    <n v="4300"/>
    <n v="11642"/>
    <x v="1"/>
    <n v="216"/>
    <x v="6"/>
    <x v="6"/>
    <x v="698"/>
    <x v="702"/>
    <b v="0"/>
    <b v="1"/>
    <x v="3"/>
    <x v="760"/>
    <n v="53.898148148148145"/>
    <x v="3"/>
    <x v="3"/>
  </r>
  <r>
    <n v="771"/>
    <x v="753"/>
    <s v="Self-enabling 5thgeneration paradigm"/>
    <n v="5600"/>
    <n v="2769"/>
    <x v="3"/>
    <n v="26"/>
    <x v="1"/>
    <x v="1"/>
    <x v="699"/>
    <x v="703"/>
    <b v="0"/>
    <b v="0"/>
    <x v="3"/>
    <x v="761"/>
    <n v="106.5"/>
    <x v="3"/>
    <x v="3"/>
  </r>
  <r>
    <n v="772"/>
    <x v="754"/>
    <s v="Persistent 3rdgeneration moratorium"/>
    <n v="149600"/>
    <n v="169586"/>
    <x v="1"/>
    <n v="5139"/>
    <x v="1"/>
    <x v="1"/>
    <x v="700"/>
    <x v="704"/>
    <b v="0"/>
    <b v="0"/>
    <x v="7"/>
    <x v="762"/>
    <n v="32.999805409612762"/>
    <x v="1"/>
    <x v="7"/>
  </r>
  <r>
    <n v="773"/>
    <x v="755"/>
    <s v="Cross-platform empowering project"/>
    <n v="53100"/>
    <n v="101185"/>
    <x v="1"/>
    <n v="2353"/>
    <x v="1"/>
    <x v="1"/>
    <x v="701"/>
    <x v="705"/>
    <b v="0"/>
    <b v="0"/>
    <x v="3"/>
    <x v="763"/>
    <n v="43.00254993625159"/>
    <x v="3"/>
    <x v="3"/>
  </r>
  <r>
    <n v="774"/>
    <x v="756"/>
    <s v="Polarized user-facing interface"/>
    <n v="5000"/>
    <n v="6775"/>
    <x v="1"/>
    <n v="78"/>
    <x v="6"/>
    <x v="6"/>
    <x v="702"/>
    <x v="706"/>
    <b v="0"/>
    <b v="0"/>
    <x v="2"/>
    <x v="764"/>
    <n v="86.858974358974365"/>
    <x v="2"/>
    <x v="2"/>
  </r>
  <r>
    <n v="775"/>
    <x v="757"/>
    <s v="Customer-focused non-volatile framework"/>
    <n v="9400"/>
    <n v="968"/>
    <x v="0"/>
    <n v="10"/>
    <x v="1"/>
    <x v="1"/>
    <x v="703"/>
    <x v="707"/>
    <b v="0"/>
    <b v="0"/>
    <x v="1"/>
    <x v="765"/>
    <n v="96.8"/>
    <x v="1"/>
    <x v="1"/>
  </r>
  <r>
    <n v="776"/>
    <x v="758"/>
    <s v="Synchronized multimedia frame"/>
    <n v="110800"/>
    <n v="72623"/>
    <x v="0"/>
    <n v="2201"/>
    <x v="1"/>
    <x v="1"/>
    <x v="704"/>
    <x v="708"/>
    <b v="0"/>
    <b v="0"/>
    <x v="3"/>
    <x v="766"/>
    <n v="32.995456610631528"/>
    <x v="3"/>
    <x v="3"/>
  </r>
  <r>
    <n v="777"/>
    <x v="759"/>
    <s v="Open-architected stable algorithm"/>
    <n v="93800"/>
    <n v="45987"/>
    <x v="0"/>
    <n v="676"/>
    <x v="1"/>
    <x v="1"/>
    <x v="431"/>
    <x v="709"/>
    <b v="0"/>
    <b v="0"/>
    <x v="3"/>
    <x v="767"/>
    <n v="68.028106508875737"/>
    <x v="3"/>
    <x v="3"/>
  </r>
  <r>
    <n v="778"/>
    <x v="760"/>
    <s v="Cross-platform optimizing website"/>
    <n v="1300"/>
    <n v="10243"/>
    <x v="1"/>
    <n v="174"/>
    <x v="5"/>
    <x v="5"/>
    <x v="705"/>
    <x v="710"/>
    <b v="0"/>
    <b v="0"/>
    <x v="10"/>
    <x v="768"/>
    <n v="58.867816091954026"/>
    <x v="4"/>
    <x v="10"/>
  </r>
  <r>
    <n v="779"/>
    <x v="761"/>
    <s v="Public-key actuating projection"/>
    <n v="108700"/>
    <n v="87293"/>
    <x v="0"/>
    <n v="831"/>
    <x v="1"/>
    <x v="1"/>
    <x v="706"/>
    <x v="711"/>
    <b v="0"/>
    <b v="1"/>
    <x v="3"/>
    <x v="769"/>
    <n v="105.04572803850782"/>
    <x v="3"/>
    <x v="3"/>
  </r>
  <r>
    <n v="780"/>
    <x v="762"/>
    <s v="Implemented intangible instruction set"/>
    <n v="5100"/>
    <n v="5421"/>
    <x v="1"/>
    <n v="164"/>
    <x v="1"/>
    <x v="1"/>
    <x v="707"/>
    <x v="712"/>
    <b v="0"/>
    <b v="1"/>
    <x v="6"/>
    <x v="770"/>
    <n v="33.054878048780488"/>
    <x v="4"/>
    <x v="6"/>
  </r>
  <r>
    <n v="781"/>
    <x v="763"/>
    <s v="Cross-group interactive architecture"/>
    <n v="8700"/>
    <n v="4414"/>
    <x v="3"/>
    <n v="56"/>
    <x v="5"/>
    <x v="5"/>
    <x v="708"/>
    <x v="70"/>
    <b v="0"/>
    <b v="0"/>
    <x v="3"/>
    <x v="771"/>
    <n v="78.821428571428569"/>
    <x v="3"/>
    <x v="3"/>
  </r>
  <r>
    <n v="782"/>
    <x v="764"/>
    <s v="Centralized asymmetric framework"/>
    <n v="5100"/>
    <n v="10981"/>
    <x v="1"/>
    <n v="161"/>
    <x v="1"/>
    <x v="1"/>
    <x v="709"/>
    <x v="713"/>
    <b v="0"/>
    <b v="1"/>
    <x v="10"/>
    <x v="772"/>
    <n v="68.204968944099377"/>
    <x v="4"/>
    <x v="10"/>
  </r>
  <r>
    <n v="783"/>
    <x v="765"/>
    <s v="Down-sized systematic utilization"/>
    <n v="7400"/>
    <n v="10451"/>
    <x v="1"/>
    <n v="138"/>
    <x v="1"/>
    <x v="1"/>
    <x v="710"/>
    <x v="714"/>
    <b v="0"/>
    <b v="0"/>
    <x v="1"/>
    <x v="773"/>
    <n v="75.731884057971016"/>
    <x v="1"/>
    <x v="1"/>
  </r>
  <r>
    <n v="784"/>
    <x v="766"/>
    <s v="Profound fault-tolerant model"/>
    <n v="88900"/>
    <n v="102535"/>
    <x v="1"/>
    <n v="3308"/>
    <x v="1"/>
    <x v="1"/>
    <x v="711"/>
    <x v="715"/>
    <b v="0"/>
    <b v="0"/>
    <x v="2"/>
    <x v="774"/>
    <n v="30.996070133010882"/>
    <x v="2"/>
    <x v="2"/>
  </r>
  <r>
    <n v="785"/>
    <x v="767"/>
    <s v="Multi-channeled bi-directional moratorium"/>
    <n v="6700"/>
    <n v="12939"/>
    <x v="1"/>
    <n v="127"/>
    <x v="2"/>
    <x v="2"/>
    <x v="157"/>
    <x v="716"/>
    <b v="0"/>
    <b v="1"/>
    <x v="10"/>
    <x v="775"/>
    <n v="101.88188976377953"/>
    <x v="4"/>
    <x v="10"/>
  </r>
  <r>
    <n v="786"/>
    <x v="768"/>
    <s v="Object-based content-based ability"/>
    <n v="1500"/>
    <n v="10946"/>
    <x v="1"/>
    <n v="207"/>
    <x v="6"/>
    <x v="6"/>
    <x v="630"/>
    <x v="717"/>
    <b v="0"/>
    <b v="1"/>
    <x v="17"/>
    <x v="776"/>
    <n v="52.879227053140099"/>
    <x v="1"/>
    <x v="17"/>
  </r>
  <r>
    <n v="787"/>
    <x v="769"/>
    <s v="Progressive coherent secured line"/>
    <n v="61200"/>
    <n v="60994"/>
    <x v="0"/>
    <n v="859"/>
    <x v="0"/>
    <x v="0"/>
    <x v="712"/>
    <x v="718"/>
    <b v="0"/>
    <b v="0"/>
    <x v="1"/>
    <x v="777"/>
    <n v="71.005820721769496"/>
    <x v="1"/>
    <x v="1"/>
  </r>
  <r>
    <n v="788"/>
    <x v="770"/>
    <s v="Synchronized directional capability"/>
    <n v="3600"/>
    <n v="3174"/>
    <x v="2"/>
    <n v="31"/>
    <x v="1"/>
    <x v="1"/>
    <x v="93"/>
    <x v="719"/>
    <b v="0"/>
    <b v="0"/>
    <x v="10"/>
    <x v="778"/>
    <n v="102.38709677419355"/>
    <x v="4"/>
    <x v="10"/>
  </r>
  <r>
    <n v="789"/>
    <x v="771"/>
    <s v="Cross-platform composite migration"/>
    <n v="9000"/>
    <n v="3351"/>
    <x v="0"/>
    <n v="45"/>
    <x v="1"/>
    <x v="1"/>
    <x v="713"/>
    <x v="115"/>
    <b v="0"/>
    <b v="0"/>
    <x v="3"/>
    <x v="779"/>
    <n v="74.466666666666669"/>
    <x v="3"/>
    <x v="3"/>
  </r>
  <r>
    <n v="790"/>
    <x v="772"/>
    <s v="Operative local pricing structure"/>
    <n v="185900"/>
    <n v="56774"/>
    <x v="3"/>
    <n v="1113"/>
    <x v="1"/>
    <x v="1"/>
    <x v="714"/>
    <x v="720"/>
    <b v="0"/>
    <b v="0"/>
    <x v="3"/>
    <x v="780"/>
    <n v="51.009883198562441"/>
    <x v="3"/>
    <x v="3"/>
  </r>
  <r>
    <n v="791"/>
    <x v="773"/>
    <s v="Optional web-enabled extranet"/>
    <n v="2100"/>
    <n v="540"/>
    <x v="0"/>
    <n v="6"/>
    <x v="1"/>
    <x v="1"/>
    <x v="715"/>
    <x v="721"/>
    <b v="0"/>
    <b v="0"/>
    <x v="0"/>
    <x v="781"/>
    <n v="90"/>
    <x v="8"/>
    <x v="0"/>
  </r>
  <r>
    <n v="792"/>
    <x v="774"/>
    <s v="Reduced 6thgeneration intranet"/>
    <n v="2000"/>
    <n v="680"/>
    <x v="0"/>
    <n v="7"/>
    <x v="1"/>
    <x v="1"/>
    <x v="716"/>
    <x v="722"/>
    <b v="0"/>
    <b v="1"/>
    <x v="3"/>
    <x v="782"/>
    <n v="97.142857142857139"/>
    <x v="3"/>
    <x v="3"/>
  </r>
  <r>
    <n v="793"/>
    <x v="775"/>
    <s v="Networked disintermediate leverage"/>
    <n v="1100"/>
    <n v="13045"/>
    <x v="1"/>
    <n v="181"/>
    <x v="5"/>
    <x v="5"/>
    <x v="448"/>
    <x v="451"/>
    <b v="0"/>
    <b v="0"/>
    <x v="9"/>
    <x v="783"/>
    <n v="72.071823204419886"/>
    <x v="5"/>
    <x v="9"/>
  </r>
  <r>
    <n v="794"/>
    <x v="776"/>
    <s v="Optional optimal website"/>
    <n v="6600"/>
    <n v="8276"/>
    <x v="1"/>
    <n v="110"/>
    <x v="1"/>
    <x v="1"/>
    <x v="717"/>
    <x v="642"/>
    <b v="0"/>
    <b v="0"/>
    <x v="1"/>
    <x v="784"/>
    <n v="75.236363636363635"/>
    <x v="1"/>
    <x v="1"/>
  </r>
  <r>
    <n v="795"/>
    <x v="777"/>
    <s v="Stand-alone asynchronous functionalities"/>
    <n v="7100"/>
    <n v="1022"/>
    <x v="0"/>
    <n v="31"/>
    <x v="1"/>
    <x v="1"/>
    <x v="718"/>
    <x v="723"/>
    <b v="0"/>
    <b v="0"/>
    <x v="6"/>
    <x v="785"/>
    <n v="32.967741935483872"/>
    <x v="4"/>
    <x v="6"/>
  </r>
  <r>
    <n v="796"/>
    <x v="778"/>
    <s v="Profound full-range open system"/>
    <n v="7800"/>
    <n v="4275"/>
    <x v="0"/>
    <n v="78"/>
    <x v="1"/>
    <x v="1"/>
    <x v="719"/>
    <x v="724"/>
    <b v="0"/>
    <b v="1"/>
    <x v="20"/>
    <x v="786"/>
    <n v="54.807692307692307"/>
    <x v="6"/>
    <x v="20"/>
  </r>
  <r>
    <n v="797"/>
    <x v="779"/>
    <s v="Optional tangible utilization"/>
    <n v="7600"/>
    <n v="8332"/>
    <x v="1"/>
    <n v="185"/>
    <x v="1"/>
    <x v="1"/>
    <x v="720"/>
    <x v="725"/>
    <b v="0"/>
    <b v="0"/>
    <x v="2"/>
    <x v="787"/>
    <n v="45.037837837837834"/>
    <x v="2"/>
    <x v="2"/>
  </r>
  <r>
    <n v="798"/>
    <x v="780"/>
    <s v="Seamless maximized product"/>
    <n v="3400"/>
    <n v="6408"/>
    <x v="1"/>
    <n v="121"/>
    <x v="1"/>
    <x v="1"/>
    <x v="721"/>
    <x v="726"/>
    <b v="0"/>
    <b v="1"/>
    <x v="3"/>
    <x v="788"/>
    <n v="52.958677685950413"/>
    <x v="3"/>
    <x v="3"/>
  </r>
  <r>
    <n v="799"/>
    <x v="781"/>
    <s v="Devolved tertiary time-frame"/>
    <n v="84500"/>
    <n v="73522"/>
    <x v="0"/>
    <n v="1225"/>
    <x v="4"/>
    <x v="4"/>
    <x v="722"/>
    <x v="727"/>
    <b v="0"/>
    <b v="0"/>
    <x v="3"/>
    <x v="789"/>
    <n v="60.017959183673469"/>
    <x v="3"/>
    <x v="3"/>
  </r>
  <r>
    <n v="800"/>
    <x v="782"/>
    <s v="Centralized regional function"/>
    <n v="100"/>
    <n v="1"/>
    <x v="0"/>
    <n v="1"/>
    <x v="5"/>
    <x v="5"/>
    <x v="139"/>
    <x v="560"/>
    <b v="0"/>
    <b v="0"/>
    <x v="1"/>
    <x v="100"/>
    <n v="1"/>
    <x v="1"/>
    <x v="1"/>
  </r>
  <r>
    <n v="801"/>
    <x v="783"/>
    <s v="User-friendly high-level initiative"/>
    <n v="2300"/>
    <n v="4667"/>
    <x v="1"/>
    <n v="106"/>
    <x v="1"/>
    <x v="1"/>
    <x v="723"/>
    <x v="728"/>
    <b v="0"/>
    <b v="1"/>
    <x v="14"/>
    <x v="790"/>
    <n v="44.028301886792455"/>
    <x v="7"/>
    <x v="14"/>
  </r>
  <r>
    <n v="802"/>
    <x v="784"/>
    <s v="Reverse-engineered zero-defect infrastructure"/>
    <n v="6200"/>
    <n v="12216"/>
    <x v="1"/>
    <n v="142"/>
    <x v="1"/>
    <x v="1"/>
    <x v="704"/>
    <x v="339"/>
    <b v="0"/>
    <b v="0"/>
    <x v="14"/>
    <x v="791"/>
    <n v="86.028169014084511"/>
    <x v="7"/>
    <x v="14"/>
  </r>
  <r>
    <n v="803"/>
    <x v="785"/>
    <s v="Stand-alone background customer loyalty"/>
    <n v="6100"/>
    <n v="6527"/>
    <x v="1"/>
    <n v="233"/>
    <x v="1"/>
    <x v="1"/>
    <x v="724"/>
    <x v="35"/>
    <b v="0"/>
    <b v="0"/>
    <x v="3"/>
    <x v="792"/>
    <n v="28.012875536480685"/>
    <x v="3"/>
    <x v="3"/>
  </r>
  <r>
    <n v="804"/>
    <x v="786"/>
    <s v="Business-focused discrete software"/>
    <n v="2600"/>
    <n v="6987"/>
    <x v="1"/>
    <n v="218"/>
    <x v="1"/>
    <x v="1"/>
    <x v="725"/>
    <x v="729"/>
    <b v="0"/>
    <b v="0"/>
    <x v="1"/>
    <x v="793"/>
    <n v="32.050458715596328"/>
    <x v="1"/>
    <x v="1"/>
  </r>
  <r>
    <n v="805"/>
    <x v="787"/>
    <s v="Advanced intermediate Graphic Interface"/>
    <n v="9700"/>
    <n v="4932"/>
    <x v="0"/>
    <n v="67"/>
    <x v="2"/>
    <x v="2"/>
    <x v="660"/>
    <x v="241"/>
    <b v="0"/>
    <b v="0"/>
    <x v="4"/>
    <x v="794"/>
    <n v="73.611940298507463"/>
    <x v="4"/>
    <x v="4"/>
  </r>
  <r>
    <n v="806"/>
    <x v="788"/>
    <s v="Adaptive holistic hub"/>
    <n v="700"/>
    <n v="8262"/>
    <x v="1"/>
    <n v="76"/>
    <x v="1"/>
    <x v="1"/>
    <x v="726"/>
    <x v="730"/>
    <b v="0"/>
    <b v="1"/>
    <x v="6"/>
    <x v="795"/>
    <n v="108.71052631578948"/>
    <x v="4"/>
    <x v="6"/>
  </r>
  <r>
    <n v="807"/>
    <x v="789"/>
    <s v="Automated uniform concept"/>
    <n v="700"/>
    <n v="1848"/>
    <x v="1"/>
    <n v="43"/>
    <x v="1"/>
    <x v="1"/>
    <x v="727"/>
    <x v="322"/>
    <b v="0"/>
    <b v="1"/>
    <x v="3"/>
    <x v="796"/>
    <n v="42.97674418604651"/>
    <x v="3"/>
    <x v="3"/>
  </r>
  <r>
    <n v="808"/>
    <x v="790"/>
    <s v="Enhanced regional flexibility"/>
    <n v="5200"/>
    <n v="1583"/>
    <x v="0"/>
    <n v="19"/>
    <x v="1"/>
    <x v="1"/>
    <x v="728"/>
    <x v="731"/>
    <b v="0"/>
    <b v="0"/>
    <x v="0"/>
    <x v="797"/>
    <n v="83.315789473684205"/>
    <x v="8"/>
    <x v="0"/>
  </r>
  <r>
    <n v="809"/>
    <x v="764"/>
    <s v="Public-key bottom-line algorithm"/>
    <n v="140800"/>
    <n v="88536"/>
    <x v="0"/>
    <n v="2108"/>
    <x v="5"/>
    <x v="5"/>
    <x v="729"/>
    <x v="732"/>
    <b v="0"/>
    <b v="0"/>
    <x v="4"/>
    <x v="798"/>
    <n v="42"/>
    <x v="4"/>
    <x v="4"/>
  </r>
  <r>
    <n v="810"/>
    <x v="791"/>
    <s v="Multi-layered intangible instruction set"/>
    <n v="6400"/>
    <n v="12360"/>
    <x v="1"/>
    <n v="221"/>
    <x v="1"/>
    <x v="1"/>
    <x v="730"/>
    <x v="157"/>
    <b v="0"/>
    <b v="1"/>
    <x v="3"/>
    <x v="799"/>
    <n v="55.927601809954751"/>
    <x v="3"/>
    <x v="3"/>
  </r>
  <r>
    <n v="811"/>
    <x v="792"/>
    <s v="Fundamental methodical emulation"/>
    <n v="92500"/>
    <n v="71320"/>
    <x v="0"/>
    <n v="679"/>
    <x v="1"/>
    <x v="1"/>
    <x v="731"/>
    <x v="733"/>
    <b v="0"/>
    <b v="1"/>
    <x v="11"/>
    <x v="800"/>
    <n v="105.03681885125184"/>
    <x v="6"/>
    <x v="11"/>
  </r>
  <r>
    <n v="812"/>
    <x v="793"/>
    <s v="Expanded value-added hardware"/>
    <n v="59700"/>
    <n v="134640"/>
    <x v="1"/>
    <n v="2805"/>
    <x v="0"/>
    <x v="0"/>
    <x v="78"/>
    <x v="734"/>
    <b v="0"/>
    <b v="0"/>
    <x v="9"/>
    <x v="801"/>
    <n v="48"/>
    <x v="5"/>
    <x v="9"/>
  </r>
  <r>
    <n v="813"/>
    <x v="794"/>
    <s v="Diverse high-level attitude"/>
    <n v="3200"/>
    <n v="7661"/>
    <x v="1"/>
    <n v="68"/>
    <x v="1"/>
    <x v="1"/>
    <x v="732"/>
    <x v="735"/>
    <b v="0"/>
    <b v="0"/>
    <x v="11"/>
    <x v="802"/>
    <n v="112.66176470588235"/>
    <x v="6"/>
    <x v="11"/>
  </r>
  <r>
    <n v="814"/>
    <x v="795"/>
    <s v="Visionary 24hour analyzer"/>
    <n v="3200"/>
    <n v="2950"/>
    <x v="0"/>
    <n v="36"/>
    <x v="3"/>
    <x v="3"/>
    <x v="733"/>
    <x v="736"/>
    <b v="0"/>
    <b v="1"/>
    <x v="1"/>
    <x v="803"/>
    <n v="81.944444444444443"/>
    <x v="1"/>
    <x v="1"/>
  </r>
  <r>
    <n v="815"/>
    <x v="796"/>
    <s v="Centralized bandwidth-monitored leverage"/>
    <n v="9000"/>
    <n v="11721"/>
    <x v="1"/>
    <n v="183"/>
    <x v="0"/>
    <x v="0"/>
    <x v="734"/>
    <x v="737"/>
    <b v="0"/>
    <b v="0"/>
    <x v="1"/>
    <x v="804"/>
    <n v="64.049180327868854"/>
    <x v="1"/>
    <x v="1"/>
  </r>
  <r>
    <n v="816"/>
    <x v="797"/>
    <s v="Ergonomic mission-critical moratorium"/>
    <n v="2300"/>
    <n v="14150"/>
    <x v="1"/>
    <n v="133"/>
    <x v="1"/>
    <x v="1"/>
    <x v="406"/>
    <x v="738"/>
    <b v="1"/>
    <b v="1"/>
    <x v="3"/>
    <x v="805"/>
    <n v="106.39097744360902"/>
    <x v="3"/>
    <x v="3"/>
  </r>
  <r>
    <n v="817"/>
    <x v="798"/>
    <s v="Front-line intermediate moderator"/>
    <n v="51300"/>
    <n v="189192"/>
    <x v="1"/>
    <n v="2489"/>
    <x v="6"/>
    <x v="6"/>
    <x v="735"/>
    <x v="739"/>
    <b v="0"/>
    <b v="1"/>
    <x v="9"/>
    <x v="806"/>
    <n v="76.011249497790274"/>
    <x v="5"/>
    <x v="9"/>
  </r>
  <r>
    <n v="818"/>
    <x v="311"/>
    <s v="Automated local secured line"/>
    <n v="700"/>
    <n v="7664"/>
    <x v="1"/>
    <n v="69"/>
    <x v="1"/>
    <x v="1"/>
    <x v="736"/>
    <x v="740"/>
    <b v="0"/>
    <b v="1"/>
    <x v="3"/>
    <x v="807"/>
    <n v="111.07246376811594"/>
    <x v="3"/>
    <x v="3"/>
  </r>
  <r>
    <n v="819"/>
    <x v="799"/>
    <s v="Integrated bandwidth-monitored alliance"/>
    <n v="8900"/>
    <n v="4509"/>
    <x v="0"/>
    <n v="47"/>
    <x v="1"/>
    <x v="1"/>
    <x v="737"/>
    <x v="697"/>
    <b v="1"/>
    <b v="0"/>
    <x v="11"/>
    <x v="808"/>
    <n v="95.936170212765958"/>
    <x v="6"/>
    <x v="11"/>
  </r>
  <r>
    <n v="820"/>
    <x v="800"/>
    <s v="Cross-group heuristic forecast"/>
    <n v="1500"/>
    <n v="12009"/>
    <x v="1"/>
    <n v="279"/>
    <x v="4"/>
    <x v="4"/>
    <x v="192"/>
    <x v="741"/>
    <b v="0"/>
    <b v="1"/>
    <x v="1"/>
    <x v="809"/>
    <n v="43.043010752688176"/>
    <x v="1"/>
    <x v="1"/>
  </r>
  <r>
    <n v="821"/>
    <x v="801"/>
    <s v="Extended impactful secured line"/>
    <n v="4900"/>
    <n v="14273"/>
    <x v="1"/>
    <n v="210"/>
    <x v="1"/>
    <x v="1"/>
    <x v="738"/>
    <x v="742"/>
    <b v="0"/>
    <b v="0"/>
    <x v="4"/>
    <x v="810"/>
    <n v="67.966666666666669"/>
    <x v="4"/>
    <x v="4"/>
  </r>
  <r>
    <n v="822"/>
    <x v="802"/>
    <s v="Distributed optimizing protocol"/>
    <n v="54000"/>
    <n v="188982"/>
    <x v="1"/>
    <n v="2100"/>
    <x v="1"/>
    <x v="1"/>
    <x v="739"/>
    <x v="743"/>
    <b v="0"/>
    <b v="0"/>
    <x v="1"/>
    <x v="811"/>
    <n v="89.991428571428571"/>
    <x v="1"/>
    <x v="1"/>
  </r>
  <r>
    <n v="823"/>
    <x v="803"/>
    <s v="Secured well-modulated system engine"/>
    <n v="4100"/>
    <n v="14640"/>
    <x v="1"/>
    <n v="252"/>
    <x v="1"/>
    <x v="1"/>
    <x v="613"/>
    <x v="744"/>
    <b v="1"/>
    <b v="1"/>
    <x v="1"/>
    <x v="812"/>
    <n v="58.095238095238095"/>
    <x v="1"/>
    <x v="1"/>
  </r>
  <r>
    <n v="824"/>
    <x v="804"/>
    <s v="Streamlined national benchmark"/>
    <n v="85000"/>
    <n v="107516"/>
    <x v="1"/>
    <n v="1280"/>
    <x v="1"/>
    <x v="1"/>
    <x v="740"/>
    <x v="269"/>
    <b v="0"/>
    <b v="1"/>
    <x v="9"/>
    <x v="813"/>
    <n v="83.996875000000003"/>
    <x v="5"/>
    <x v="9"/>
  </r>
  <r>
    <n v="825"/>
    <x v="805"/>
    <s v="Open-architected 24/7 infrastructure"/>
    <n v="3600"/>
    <n v="13950"/>
    <x v="1"/>
    <n v="157"/>
    <x v="4"/>
    <x v="4"/>
    <x v="145"/>
    <x v="745"/>
    <b v="0"/>
    <b v="0"/>
    <x v="12"/>
    <x v="814"/>
    <n v="88.853503184713375"/>
    <x v="4"/>
    <x v="12"/>
  </r>
  <r>
    <n v="826"/>
    <x v="806"/>
    <s v="Digitized 6thgeneration Local Area Network"/>
    <n v="2800"/>
    <n v="12797"/>
    <x v="1"/>
    <n v="194"/>
    <x v="1"/>
    <x v="1"/>
    <x v="741"/>
    <x v="746"/>
    <b v="0"/>
    <b v="1"/>
    <x v="3"/>
    <x v="815"/>
    <n v="65.963917525773198"/>
    <x v="3"/>
    <x v="3"/>
  </r>
  <r>
    <n v="827"/>
    <x v="807"/>
    <s v="Innovative actuating artificial intelligence"/>
    <n v="2300"/>
    <n v="6134"/>
    <x v="1"/>
    <n v="82"/>
    <x v="2"/>
    <x v="2"/>
    <x v="742"/>
    <x v="747"/>
    <b v="0"/>
    <b v="1"/>
    <x v="6"/>
    <x v="816"/>
    <n v="74.804878048780495"/>
    <x v="4"/>
    <x v="6"/>
  </r>
  <r>
    <n v="828"/>
    <x v="808"/>
    <s v="Cross-platform reciprocal budgetary management"/>
    <n v="7100"/>
    <n v="4899"/>
    <x v="0"/>
    <n v="70"/>
    <x v="1"/>
    <x v="1"/>
    <x v="202"/>
    <x v="503"/>
    <b v="0"/>
    <b v="0"/>
    <x v="3"/>
    <x v="817"/>
    <n v="69.98571428571428"/>
    <x v="3"/>
    <x v="3"/>
  </r>
  <r>
    <n v="829"/>
    <x v="809"/>
    <s v="Vision-oriented scalable portal"/>
    <n v="9600"/>
    <n v="4929"/>
    <x v="0"/>
    <n v="154"/>
    <x v="1"/>
    <x v="1"/>
    <x v="743"/>
    <x v="748"/>
    <b v="0"/>
    <b v="0"/>
    <x v="3"/>
    <x v="818"/>
    <n v="32.006493506493506"/>
    <x v="3"/>
    <x v="3"/>
  </r>
  <r>
    <n v="830"/>
    <x v="810"/>
    <s v="Persevering zero administration knowledge user"/>
    <n v="121600"/>
    <n v="1424"/>
    <x v="0"/>
    <n v="22"/>
    <x v="1"/>
    <x v="1"/>
    <x v="744"/>
    <x v="330"/>
    <b v="0"/>
    <b v="0"/>
    <x v="3"/>
    <x v="819"/>
    <n v="64.727272727272734"/>
    <x v="3"/>
    <x v="3"/>
  </r>
  <r>
    <n v="831"/>
    <x v="811"/>
    <s v="Front-line bottom-line Graphic Interface"/>
    <n v="97100"/>
    <n v="105817"/>
    <x v="1"/>
    <n v="4233"/>
    <x v="1"/>
    <x v="1"/>
    <x v="745"/>
    <x v="749"/>
    <b v="0"/>
    <b v="0"/>
    <x v="14"/>
    <x v="820"/>
    <n v="24.998110087408456"/>
    <x v="7"/>
    <x v="14"/>
  </r>
  <r>
    <n v="832"/>
    <x v="812"/>
    <s v="Synergized fault-tolerant hierarchy"/>
    <n v="43200"/>
    <n v="136156"/>
    <x v="1"/>
    <n v="1297"/>
    <x v="3"/>
    <x v="3"/>
    <x v="746"/>
    <x v="750"/>
    <b v="1"/>
    <b v="0"/>
    <x v="18"/>
    <x v="821"/>
    <n v="104.97764070932922"/>
    <x v="5"/>
    <x v="18"/>
  </r>
  <r>
    <n v="833"/>
    <x v="813"/>
    <s v="Expanded asynchronous groupware"/>
    <n v="6800"/>
    <n v="10723"/>
    <x v="1"/>
    <n v="165"/>
    <x v="3"/>
    <x v="3"/>
    <x v="747"/>
    <x v="751"/>
    <b v="0"/>
    <b v="0"/>
    <x v="18"/>
    <x v="822"/>
    <n v="64.987878787878785"/>
    <x v="5"/>
    <x v="18"/>
  </r>
  <r>
    <n v="834"/>
    <x v="814"/>
    <s v="Expanded fault-tolerant emulation"/>
    <n v="7300"/>
    <n v="11228"/>
    <x v="1"/>
    <n v="119"/>
    <x v="1"/>
    <x v="1"/>
    <x v="362"/>
    <x v="451"/>
    <b v="0"/>
    <b v="0"/>
    <x v="3"/>
    <x v="823"/>
    <n v="94.352941176470594"/>
    <x v="3"/>
    <x v="3"/>
  </r>
  <r>
    <n v="835"/>
    <x v="815"/>
    <s v="Future-proofed 24hour model"/>
    <n v="86200"/>
    <n v="77355"/>
    <x v="0"/>
    <n v="1758"/>
    <x v="1"/>
    <x v="1"/>
    <x v="748"/>
    <x v="752"/>
    <b v="0"/>
    <b v="0"/>
    <x v="2"/>
    <x v="824"/>
    <n v="44.001706484641637"/>
    <x v="2"/>
    <x v="2"/>
  </r>
  <r>
    <n v="836"/>
    <x v="816"/>
    <s v="Optimized didactic intranet"/>
    <n v="8100"/>
    <n v="6086"/>
    <x v="0"/>
    <n v="94"/>
    <x v="1"/>
    <x v="1"/>
    <x v="749"/>
    <x v="753"/>
    <b v="0"/>
    <b v="0"/>
    <x v="7"/>
    <x v="825"/>
    <n v="64.744680851063833"/>
    <x v="1"/>
    <x v="7"/>
  </r>
  <r>
    <n v="837"/>
    <x v="817"/>
    <s v="Right-sized dedicated standardization"/>
    <n v="17700"/>
    <n v="150960"/>
    <x v="1"/>
    <n v="1797"/>
    <x v="1"/>
    <x v="1"/>
    <x v="643"/>
    <x v="754"/>
    <b v="0"/>
    <b v="0"/>
    <x v="17"/>
    <x v="826"/>
    <n v="84.00667779632721"/>
    <x v="1"/>
    <x v="17"/>
  </r>
  <r>
    <n v="838"/>
    <x v="818"/>
    <s v="Vision-oriented high-level extranet"/>
    <n v="6400"/>
    <n v="8890"/>
    <x v="1"/>
    <n v="261"/>
    <x v="1"/>
    <x v="1"/>
    <x v="750"/>
    <x v="755"/>
    <b v="0"/>
    <b v="0"/>
    <x v="3"/>
    <x v="827"/>
    <n v="34.061302681992338"/>
    <x v="3"/>
    <x v="3"/>
  </r>
  <r>
    <n v="839"/>
    <x v="819"/>
    <s v="Organized scalable initiative"/>
    <n v="7700"/>
    <n v="14644"/>
    <x v="1"/>
    <n v="157"/>
    <x v="1"/>
    <x v="1"/>
    <x v="751"/>
    <x v="756"/>
    <b v="0"/>
    <b v="1"/>
    <x v="4"/>
    <x v="828"/>
    <n v="93.273885350318466"/>
    <x v="4"/>
    <x v="4"/>
  </r>
  <r>
    <n v="840"/>
    <x v="820"/>
    <s v="Enhanced regional moderator"/>
    <n v="116300"/>
    <n v="116583"/>
    <x v="1"/>
    <n v="3533"/>
    <x v="1"/>
    <x v="1"/>
    <x v="752"/>
    <x v="757"/>
    <b v="0"/>
    <b v="1"/>
    <x v="3"/>
    <x v="829"/>
    <n v="32.998301726577978"/>
    <x v="3"/>
    <x v="3"/>
  </r>
  <r>
    <n v="841"/>
    <x v="821"/>
    <s v="Automated even-keeled emulation"/>
    <n v="9100"/>
    <n v="12991"/>
    <x v="1"/>
    <n v="155"/>
    <x v="1"/>
    <x v="1"/>
    <x v="753"/>
    <x v="758"/>
    <b v="0"/>
    <b v="0"/>
    <x v="2"/>
    <x v="830"/>
    <n v="83.812903225806451"/>
    <x v="2"/>
    <x v="2"/>
  </r>
  <r>
    <n v="842"/>
    <x v="822"/>
    <s v="Reverse-engineered multi-tasking product"/>
    <n v="1500"/>
    <n v="8447"/>
    <x v="1"/>
    <n v="132"/>
    <x v="6"/>
    <x v="6"/>
    <x v="754"/>
    <x v="759"/>
    <b v="0"/>
    <b v="0"/>
    <x v="8"/>
    <x v="831"/>
    <n v="63.992424242424242"/>
    <x v="2"/>
    <x v="8"/>
  </r>
  <r>
    <n v="843"/>
    <x v="823"/>
    <s v="De-engineered next generation parallelism"/>
    <n v="8800"/>
    <n v="2703"/>
    <x v="0"/>
    <n v="33"/>
    <x v="1"/>
    <x v="1"/>
    <x v="755"/>
    <x v="760"/>
    <b v="0"/>
    <b v="0"/>
    <x v="14"/>
    <x v="832"/>
    <n v="81.909090909090907"/>
    <x v="7"/>
    <x v="14"/>
  </r>
  <r>
    <n v="844"/>
    <x v="824"/>
    <s v="Intuitive cohesive groupware"/>
    <n v="8800"/>
    <n v="8747"/>
    <x v="3"/>
    <n v="94"/>
    <x v="1"/>
    <x v="1"/>
    <x v="756"/>
    <x v="761"/>
    <b v="0"/>
    <b v="0"/>
    <x v="4"/>
    <x v="833"/>
    <n v="93.053191489361708"/>
    <x v="4"/>
    <x v="4"/>
  </r>
  <r>
    <n v="845"/>
    <x v="825"/>
    <s v="Up-sized high-level access"/>
    <n v="69900"/>
    <n v="138087"/>
    <x v="1"/>
    <n v="1354"/>
    <x v="4"/>
    <x v="4"/>
    <x v="757"/>
    <x v="78"/>
    <b v="0"/>
    <b v="0"/>
    <x v="2"/>
    <x v="834"/>
    <n v="101.98449039881831"/>
    <x v="2"/>
    <x v="2"/>
  </r>
  <r>
    <n v="846"/>
    <x v="826"/>
    <s v="Phased empowering success"/>
    <n v="1000"/>
    <n v="5085"/>
    <x v="1"/>
    <n v="48"/>
    <x v="1"/>
    <x v="1"/>
    <x v="758"/>
    <x v="762"/>
    <b v="1"/>
    <b v="1"/>
    <x v="2"/>
    <x v="835"/>
    <n v="105.9375"/>
    <x v="2"/>
    <x v="2"/>
  </r>
  <r>
    <n v="847"/>
    <x v="827"/>
    <s v="Distributed actuating project"/>
    <n v="4700"/>
    <n v="11174"/>
    <x v="1"/>
    <n v="110"/>
    <x v="1"/>
    <x v="1"/>
    <x v="759"/>
    <x v="763"/>
    <b v="0"/>
    <b v="0"/>
    <x v="0"/>
    <x v="836"/>
    <n v="101.58181818181818"/>
    <x v="8"/>
    <x v="0"/>
  </r>
  <r>
    <n v="848"/>
    <x v="828"/>
    <s v="Robust motivating orchestration"/>
    <n v="3200"/>
    <n v="10831"/>
    <x v="1"/>
    <n v="172"/>
    <x v="1"/>
    <x v="1"/>
    <x v="760"/>
    <x v="764"/>
    <b v="0"/>
    <b v="0"/>
    <x v="6"/>
    <x v="837"/>
    <n v="62.970930232558139"/>
    <x v="4"/>
    <x v="6"/>
  </r>
  <r>
    <n v="849"/>
    <x v="829"/>
    <s v="Vision-oriented uniform instruction set"/>
    <n v="6700"/>
    <n v="8917"/>
    <x v="1"/>
    <n v="307"/>
    <x v="1"/>
    <x v="1"/>
    <x v="761"/>
    <x v="765"/>
    <b v="0"/>
    <b v="1"/>
    <x v="7"/>
    <x v="838"/>
    <n v="29.045602605863191"/>
    <x v="1"/>
    <x v="7"/>
  </r>
  <r>
    <n v="850"/>
    <x v="830"/>
    <s v="Cross-group upward-trending hierarchy"/>
    <n v="100"/>
    <n v="1"/>
    <x v="0"/>
    <n v="1"/>
    <x v="1"/>
    <x v="1"/>
    <x v="762"/>
    <x v="539"/>
    <b v="1"/>
    <b v="0"/>
    <x v="1"/>
    <x v="100"/>
    <n v="1"/>
    <x v="1"/>
    <x v="1"/>
  </r>
  <r>
    <n v="851"/>
    <x v="831"/>
    <s v="Object-based needs-based info-mediaries"/>
    <n v="6000"/>
    <n v="12468"/>
    <x v="1"/>
    <n v="160"/>
    <x v="1"/>
    <x v="1"/>
    <x v="444"/>
    <x v="766"/>
    <b v="0"/>
    <b v="0"/>
    <x v="5"/>
    <x v="839"/>
    <n v="77.924999999999997"/>
    <x v="1"/>
    <x v="5"/>
  </r>
  <r>
    <n v="852"/>
    <x v="832"/>
    <s v="Open-source reciprocal standardization"/>
    <n v="4900"/>
    <n v="2505"/>
    <x v="0"/>
    <n v="31"/>
    <x v="1"/>
    <x v="1"/>
    <x v="763"/>
    <x v="422"/>
    <b v="0"/>
    <b v="1"/>
    <x v="11"/>
    <x v="840"/>
    <n v="80.806451612903231"/>
    <x v="6"/>
    <x v="11"/>
  </r>
  <r>
    <n v="853"/>
    <x v="833"/>
    <s v="Secured well-modulated projection"/>
    <n v="17100"/>
    <n v="111502"/>
    <x v="1"/>
    <n v="1467"/>
    <x v="0"/>
    <x v="0"/>
    <x v="764"/>
    <x v="767"/>
    <b v="0"/>
    <b v="1"/>
    <x v="7"/>
    <x v="841"/>
    <n v="76.006816632583508"/>
    <x v="1"/>
    <x v="7"/>
  </r>
  <r>
    <n v="854"/>
    <x v="834"/>
    <s v="Multi-channeled secondary middleware"/>
    <n v="171000"/>
    <n v="194309"/>
    <x v="1"/>
    <n v="2662"/>
    <x v="0"/>
    <x v="0"/>
    <x v="765"/>
    <x v="768"/>
    <b v="0"/>
    <b v="0"/>
    <x v="13"/>
    <x v="842"/>
    <n v="72.993613824192337"/>
    <x v="5"/>
    <x v="13"/>
  </r>
  <r>
    <n v="855"/>
    <x v="835"/>
    <s v="Horizontal clear-thinking framework"/>
    <n v="23400"/>
    <n v="23956"/>
    <x v="1"/>
    <n v="452"/>
    <x v="2"/>
    <x v="2"/>
    <x v="766"/>
    <x v="214"/>
    <b v="0"/>
    <b v="0"/>
    <x v="3"/>
    <x v="843"/>
    <n v="53"/>
    <x v="3"/>
    <x v="3"/>
  </r>
  <r>
    <n v="856"/>
    <x v="764"/>
    <s v="Profound composite core"/>
    <n v="2400"/>
    <n v="8558"/>
    <x v="1"/>
    <n v="158"/>
    <x v="1"/>
    <x v="1"/>
    <x v="767"/>
    <x v="769"/>
    <b v="0"/>
    <b v="0"/>
    <x v="0"/>
    <x v="844"/>
    <n v="54.164556962025316"/>
    <x v="8"/>
    <x v="0"/>
  </r>
  <r>
    <n v="857"/>
    <x v="836"/>
    <s v="Programmable disintermediate matrices"/>
    <n v="5300"/>
    <n v="7413"/>
    <x v="1"/>
    <n v="225"/>
    <x v="5"/>
    <x v="5"/>
    <x v="768"/>
    <x v="770"/>
    <b v="1"/>
    <b v="0"/>
    <x v="12"/>
    <x v="845"/>
    <n v="32.946666666666665"/>
    <x v="4"/>
    <x v="12"/>
  </r>
  <r>
    <n v="858"/>
    <x v="837"/>
    <s v="Realigned 5thgeneration knowledge user"/>
    <n v="4000"/>
    <n v="2778"/>
    <x v="0"/>
    <n v="35"/>
    <x v="1"/>
    <x v="1"/>
    <x v="769"/>
    <x v="771"/>
    <b v="1"/>
    <b v="0"/>
    <x v="0"/>
    <x v="846"/>
    <n v="79.371428571428567"/>
    <x v="8"/>
    <x v="0"/>
  </r>
  <r>
    <n v="859"/>
    <x v="838"/>
    <s v="Multi-layered upward-trending groupware"/>
    <n v="7300"/>
    <n v="2594"/>
    <x v="0"/>
    <n v="63"/>
    <x v="1"/>
    <x v="1"/>
    <x v="770"/>
    <x v="250"/>
    <b v="0"/>
    <b v="1"/>
    <x v="3"/>
    <x v="847"/>
    <n v="41.174603174603178"/>
    <x v="3"/>
    <x v="3"/>
  </r>
  <r>
    <n v="860"/>
    <x v="839"/>
    <s v="Re-contextualized leadingedge firmware"/>
    <n v="2000"/>
    <n v="5033"/>
    <x v="1"/>
    <n v="65"/>
    <x v="1"/>
    <x v="1"/>
    <x v="771"/>
    <x v="772"/>
    <b v="0"/>
    <b v="1"/>
    <x v="8"/>
    <x v="848"/>
    <n v="77.430769230769229"/>
    <x v="2"/>
    <x v="8"/>
  </r>
  <r>
    <n v="861"/>
    <x v="840"/>
    <s v="Devolved disintermediate analyzer"/>
    <n v="8800"/>
    <n v="9317"/>
    <x v="1"/>
    <n v="163"/>
    <x v="1"/>
    <x v="1"/>
    <x v="772"/>
    <x v="773"/>
    <b v="0"/>
    <b v="0"/>
    <x v="3"/>
    <x v="849"/>
    <n v="57.159509202453989"/>
    <x v="3"/>
    <x v="3"/>
  </r>
  <r>
    <n v="862"/>
    <x v="841"/>
    <s v="Profound disintermediate open system"/>
    <n v="3500"/>
    <n v="6560"/>
    <x v="1"/>
    <n v="85"/>
    <x v="1"/>
    <x v="1"/>
    <x v="773"/>
    <x v="774"/>
    <b v="0"/>
    <b v="0"/>
    <x v="3"/>
    <x v="850"/>
    <n v="77.17647058823529"/>
    <x v="3"/>
    <x v="3"/>
  </r>
  <r>
    <n v="863"/>
    <x v="842"/>
    <s v="Automated reciprocal protocol"/>
    <n v="1400"/>
    <n v="5415"/>
    <x v="1"/>
    <n v="217"/>
    <x v="1"/>
    <x v="1"/>
    <x v="774"/>
    <x v="331"/>
    <b v="0"/>
    <b v="1"/>
    <x v="19"/>
    <x v="851"/>
    <n v="24.953917050691246"/>
    <x v="4"/>
    <x v="19"/>
  </r>
  <r>
    <n v="864"/>
    <x v="843"/>
    <s v="Automated static workforce"/>
    <n v="4200"/>
    <n v="14577"/>
    <x v="1"/>
    <n v="150"/>
    <x v="1"/>
    <x v="1"/>
    <x v="775"/>
    <x v="775"/>
    <b v="0"/>
    <b v="0"/>
    <x v="12"/>
    <x v="852"/>
    <n v="97.18"/>
    <x v="4"/>
    <x v="12"/>
  </r>
  <r>
    <n v="865"/>
    <x v="844"/>
    <s v="Horizontal attitude-oriented help-desk"/>
    <n v="81000"/>
    <n v="150515"/>
    <x v="1"/>
    <n v="3272"/>
    <x v="1"/>
    <x v="1"/>
    <x v="776"/>
    <x v="776"/>
    <b v="0"/>
    <b v="0"/>
    <x v="3"/>
    <x v="853"/>
    <n v="46.000916870415651"/>
    <x v="3"/>
    <x v="3"/>
  </r>
  <r>
    <n v="866"/>
    <x v="845"/>
    <s v="Versatile 5thgeneration matrices"/>
    <n v="182800"/>
    <n v="79045"/>
    <x v="3"/>
    <n v="898"/>
    <x v="1"/>
    <x v="1"/>
    <x v="777"/>
    <x v="777"/>
    <b v="0"/>
    <b v="0"/>
    <x v="14"/>
    <x v="854"/>
    <n v="88.023385300668153"/>
    <x v="7"/>
    <x v="14"/>
  </r>
  <r>
    <n v="867"/>
    <x v="846"/>
    <s v="Cross-platform next generation service-desk"/>
    <n v="4800"/>
    <n v="7797"/>
    <x v="1"/>
    <n v="300"/>
    <x v="1"/>
    <x v="1"/>
    <x v="778"/>
    <x v="778"/>
    <b v="0"/>
    <b v="0"/>
    <x v="0"/>
    <x v="855"/>
    <n v="25.99"/>
    <x v="8"/>
    <x v="0"/>
  </r>
  <r>
    <n v="868"/>
    <x v="847"/>
    <s v="Front-line web-enabled installation"/>
    <n v="7000"/>
    <n v="12939"/>
    <x v="1"/>
    <n v="126"/>
    <x v="1"/>
    <x v="1"/>
    <x v="779"/>
    <x v="779"/>
    <b v="0"/>
    <b v="0"/>
    <x v="3"/>
    <x v="856"/>
    <n v="102.69047619047619"/>
    <x v="3"/>
    <x v="3"/>
  </r>
  <r>
    <n v="869"/>
    <x v="848"/>
    <s v="Multi-channeled responsive product"/>
    <n v="161900"/>
    <n v="38376"/>
    <x v="0"/>
    <n v="526"/>
    <x v="1"/>
    <x v="1"/>
    <x v="780"/>
    <x v="780"/>
    <b v="0"/>
    <b v="0"/>
    <x v="6"/>
    <x v="857"/>
    <n v="72.958174904942965"/>
    <x v="4"/>
    <x v="6"/>
  </r>
  <r>
    <n v="870"/>
    <x v="849"/>
    <s v="Adaptive demand-driven encryption"/>
    <n v="7700"/>
    <n v="6920"/>
    <x v="0"/>
    <n v="121"/>
    <x v="1"/>
    <x v="1"/>
    <x v="335"/>
    <x v="781"/>
    <b v="0"/>
    <b v="0"/>
    <x v="3"/>
    <x v="858"/>
    <n v="57.190082644628099"/>
    <x v="3"/>
    <x v="3"/>
  </r>
  <r>
    <n v="871"/>
    <x v="850"/>
    <s v="Re-engineered client-driven knowledge user"/>
    <n v="71500"/>
    <n v="194912"/>
    <x v="1"/>
    <n v="2320"/>
    <x v="1"/>
    <x v="1"/>
    <x v="535"/>
    <x v="782"/>
    <b v="0"/>
    <b v="1"/>
    <x v="3"/>
    <x v="859"/>
    <n v="84.013793103448279"/>
    <x v="3"/>
    <x v="3"/>
  </r>
  <r>
    <n v="872"/>
    <x v="851"/>
    <s v="Compatible logistical paradigm"/>
    <n v="4700"/>
    <n v="7992"/>
    <x v="1"/>
    <n v="81"/>
    <x v="2"/>
    <x v="2"/>
    <x v="270"/>
    <x v="783"/>
    <b v="0"/>
    <b v="0"/>
    <x v="22"/>
    <x v="860"/>
    <n v="98.666666666666671"/>
    <x v="4"/>
    <x v="22"/>
  </r>
  <r>
    <n v="873"/>
    <x v="852"/>
    <s v="Intuitive value-added installation"/>
    <n v="42100"/>
    <n v="79268"/>
    <x v="1"/>
    <n v="1887"/>
    <x v="1"/>
    <x v="1"/>
    <x v="781"/>
    <x v="393"/>
    <b v="0"/>
    <b v="0"/>
    <x v="14"/>
    <x v="861"/>
    <n v="42.007419183889773"/>
    <x v="7"/>
    <x v="14"/>
  </r>
  <r>
    <n v="874"/>
    <x v="853"/>
    <s v="Managed discrete parallelism"/>
    <n v="40200"/>
    <n v="139468"/>
    <x v="1"/>
    <n v="4358"/>
    <x v="1"/>
    <x v="1"/>
    <x v="782"/>
    <x v="784"/>
    <b v="0"/>
    <b v="1"/>
    <x v="14"/>
    <x v="862"/>
    <n v="32.002753556677376"/>
    <x v="7"/>
    <x v="14"/>
  </r>
  <r>
    <n v="875"/>
    <x v="854"/>
    <s v="Implemented tangible approach"/>
    <n v="7900"/>
    <n v="5465"/>
    <x v="0"/>
    <n v="67"/>
    <x v="1"/>
    <x v="1"/>
    <x v="783"/>
    <x v="785"/>
    <b v="0"/>
    <b v="0"/>
    <x v="1"/>
    <x v="863"/>
    <n v="81.567164179104481"/>
    <x v="1"/>
    <x v="1"/>
  </r>
  <r>
    <n v="876"/>
    <x v="855"/>
    <s v="Re-engineered encompassing definition"/>
    <n v="8300"/>
    <n v="2111"/>
    <x v="0"/>
    <n v="57"/>
    <x v="0"/>
    <x v="0"/>
    <x v="784"/>
    <x v="229"/>
    <b v="0"/>
    <b v="0"/>
    <x v="14"/>
    <x v="864"/>
    <n v="37.035087719298247"/>
    <x v="7"/>
    <x v="14"/>
  </r>
  <r>
    <n v="877"/>
    <x v="856"/>
    <s v="Multi-lateral uniform collaboration"/>
    <n v="163600"/>
    <n v="126628"/>
    <x v="0"/>
    <n v="1229"/>
    <x v="1"/>
    <x v="1"/>
    <x v="785"/>
    <x v="786"/>
    <b v="0"/>
    <b v="0"/>
    <x v="0"/>
    <x v="865"/>
    <n v="103.033360455655"/>
    <x v="8"/>
    <x v="0"/>
  </r>
  <r>
    <n v="878"/>
    <x v="857"/>
    <s v="Enterprise-wide foreground paradigm"/>
    <n v="2700"/>
    <n v="1012"/>
    <x v="0"/>
    <n v="12"/>
    <x v="6"/>
    <x v="6"/>
    <x v="786"/>
    <x v="787"/>
    <b v="0"/>
    <b v="0"/>
    <x v="16"/>
    <x v="866"/>
    <n v="84.333333333333329"/>
    <x v="1"/>
    <x v="16"/>
  </r>
  <r>
    <n v="879"/>
    <x v="858"/>
    <s v="Stand-alone incremental parallelism"/>
    <n v="1000"/>
    <n v="5438"/>
    <x v="1"/>
    <n v="53"/>
    <x v="1"/>
    <x v="1"/>
    <x v="787"/>
    <x v="341"/>
    <b v="0"/>
    <b v="0"/>
    <x v="9"/>
    <x v="867"/>
    <n v="102.60377358490567"/>
    <x v="5"/>
    <x v="9"/>
  </r>
  <r>
    <n v="880"/>
    <x v="859"/>
    <s v="Persevering 5thgeneration throughput"/>
    <n v="84500"/>
    <n v="193101"/>
    <x v="1"/>
    <n v="2414"/>
    <x v="1"/>
    <x v="1"/>
    <x v="788"/>
    <x v="788"/>
    <b v="0"/>
    <b v="0"/>
    <x v="5"/>
    <x v="868"/>
    <n v="79.992129246064621"/>
    <x v="1"/>
    <x v="5"/>
  </r>
  <r>
    <n v="881"/>
    <x v="860"/>
    <s v="Implemented object-oriented synergy"/>
    <n v="81300"/>
    <n v="31665"/>
    <x v="0"/>
    <n v="452"/>
    <x v="1"/>
    <x v="1"/>
    <x v="330"/>
    <x v="789"/>
    <b v="0"/>
    <b v="1"/>
    <x v="3"/>
    <x v="869"/>
    <n v="70.055309734513273"/>
    <x v="3"/>
    <x v="3"/>
  </r>
  <r>
    <n v="882"/>
    <x v="861"/>
    <s v="Balanced demand-driven definition"/>
    <n v="800"/>
    <n v="2960"/>
    <x v="1"/>
    <n v="80"/>
    <x v="1"/>
    <x v="1"/>
    <x v="789"/>
    <x v="790"/>
    <b v="0"/>
    <b v="0"/>
    <x v="3"/>
    <x v="870"/>
    <n v="37"/>
    <x v="3"/>
    <x v="3"/>
  </r>
  <r>
    <n v="883"/>
    <x v="862"/>
    <s v="Customer-focused mobile Graphic Interface"/>
    <n v="3400"/>
    <n v="8089"/>
    <x v="1"/>
    <n v="193"/>
    <x v="1"/>
    <x v="1"/>
    <x v="790"/>
    <x v="791"/>
    <b v="0"/>
    <b v="0"/>
    <x v="12"/>
    <x v="871"/>
    <n v="41.911917098445599"/>
    <x v="4"/>
    <x v="12"/>
  </r>
  <r>
    <n v="884"/>
    <x v="863"/>
    <s v="Horizontal secondary interface"/>
    <n v="170800"/>
    <n v="109374"/>
    <x v="0"/>
    <n v="1886"/>
    <x v="1"/>
    <x v="1"/>
    <x v="791"/>
    <x v="792"/>
    <b v="0"/>
    <b v="1"/>
    <x v="3"/>
    <x v="872"/>
    <n v="57.992576882290564"/>
    <x v="3"/>
    <x v="3"/>
  </r>
  <r>
    <n v="885"/>
    <x v="864"/>
    <s v="Virtual analyzing collaboration"/>
    <n v="1800"/>
    <n v="2129"/>
    <x v="1"/>
    <n v="52"/>
    <x v="1"/>
    <x v="1"/>
    <x v="792"/>
    <x v="556"/>
    <b v="0"/>
    <b v="0"/>
    <x v="3"/>
    <x v="873"/>
    <n v="40.942307692307693"/>
    <x v="3"/>
    <x v="3"/>
  </r>
  <r>
    <n v="886"/>
    <x v="865"/>
    <s v="Multi-tiered explicit focus group"/>
    <n v="150600"/>
    <n v="127745"/>
    <x v="0"/>
    <n v="1825"/>
    <x v="1"/>
    <x v="1"/>
    <x v="793"/>
    <x v="488"/>
    <b v="0"/>
    <b v="0"/>
    <x v="7"/>
    <x v="874"/>
    <n v="69.9972602739726"/>
    <x v="1"/>
    <x v="7"/>
  </r>
  <r>
    <n v="887"/>
    <x v="866"/>
    <s v="Multi-layered systematic knowledgebase"/>
    <n v="7800"/>
    <n v="2289"/>
    <x v="0"/>
    <n v="31"/>
    <x v="1"/>
    <x v="1"/>
    <x v="794"/>
    <x v="232"/>
    <b v="0"/>
    <b v="1"/>
    <x v="3"/>
    <x v="875"/>
    <n v="73.838709677419359"/>
    <x v="3"/>
    <x v="3"/>
  </r>
  <r>
    <n v="888"/>
    <x v="867"/>
    <s v="Reverse-engineered uniform knowledge user"/>
    <n v="5800"/>
    <n v="12174"/>
    <x v="1"/>
    <n v="290"/>
    <x v="1"/>
    <x v="1"/>
    <x v="795"/>
    <x v="793"/>
    <b v="0"/>
    <b v="0"/>
    <x v="3"/>
    <x v="876"/>
    <n v="41.979310344827589"/>
    <x v="3"/>
    <x v="3"/>
  </r>
  <r>
    <n v="889"/>
    <x v="868"/>
    <s v="Secured dynamic capacity"/>
    <n v="5600"/>
    <n v="9508"/>
    <x v="1"/>
    <n v="122"/>
    <x v="1"/>
    <x v="1"/>
    <x v="796"/>
    <x v="794"/>
    <b v="0"/>
    <b v="1"/>
    <x v="5"/>
    <x v="877"/>
    <n v="77.93442622950819"/>
    <x v="1"/>
    <x v="5"/>
  </r>
  <r>
    <n v="890"/>
    <x v="869"/>
    <s v="Devolved foreground throughput"/>
    <n v="134400"/>
    <n v="155849"/>
    <x v="1"/>
    <n v="1470"/>
    <x v="1"/>
    <x v="1"/>
    <x v="797"/>
    <x v="138"/>
    <b v="0"/>
    <b v="0"/>
    <x v="7"/>
    <x v="878"/>
    <n v="106.01972789115646"/>
    <x v="1"/>
    <x v="7"/>
  </r>
  <r>
    <n v="891"/>
    <x v="870"/>
    <s v="Synchronized demand-driven infrastructure"/>
    <n v="3000"/>
    <n v="7758"/>
    <x v="1"/>
    <n v="165"/>
    <x v="0"/>
    <x v="0"/>
    <x v="798"/>
    <x v="795"/>
    <b v="0"/>
    <b v="0"/>
    <x v="4"/>
    <x v="879"/>
    <n v="47.018181818181816"/>
    <x v="4"/>
    <x v="4"/>
  </r>
  <r>
    <n v="892"/>
    <x v="871"/>
    <s v="Realigned discrete structure"/>
    <n v="6000"/>
    <n v="13835"/>
    <x v="1"/>
    <n v="182"/>
    <x v="1"/>
    <x v="1"/>
    <x v="799"/>
    <x v="796"/>
    <b v="0"/>
    <b v="0"/>
    <x v="18"/>
    <x v="880"/>
    <n v="76.016483516483518"/>
    <x v="5"/>
    <x v="18"/>
  </r>
  <r>
    <n v="893"/>
    <x v="872"/>
    <s v="Progressive grid-enabled website"/>
    <n v="8400"/>
    <n v="10770"/>
    <x v="1"/>
    <n v="199"/>
    <x v="6"/>
    <x v="6"/>
    <x v="800"/>
    <x v="797"/>
    <b v="0"/>
    <b v="1"/>
    <x v="4"/>
    <x v="881"/>
    <n v="54.120603015075375"/>
    <x v="4"/>
    <x v="4"/>
  </r>
  <r>
    <n v="894"/>
    <x v="873"/>
    <s v="Organic cohesive neural-net"/>
    <n v="1700"/>
    <n v="3208"/>
    <x v="1"/>
    <n v="56"/>
    <x v="4"/>
    <x v="4"/>
    <x v="801"/>
    <x v="798"/>
    <b v="0"/>
    <b v="1"/>
    <x v="19"/>
    <x v="882"/>
    <n v="57.285714285714285"/>
    <x v="4"/>
    <x v="19"/>
  </r>
  <r>
    <n v="895"/>
    <x v="874"/>
    <s v="Integrated demand-driven info-mediaries"/>
    <n v="159800"/>
    <n v="11108"/>
    <x v="0"/>
    <n v="107"/>
    <x v="1"/>
    <x v="1"/>
    <x v="802"/>
    <x v="799"/>
    <b v="0"/>
    <b v="0"/>
    <x v="3"/>
    <x v="883"/>
    <n v="103.81308411214954"/>
    <x v="3"/>
    <x v="3"/>
  </r>
  <r>
    <n v="896"/>
    <x v="875"/>
    <s v="Reverse-engineered client-server extranet"/>
    <n v="19800"/>
    <n v="153338"/>
    <x v="1"/>
    <n v="1460"/>
    <x v="2"/>
    <x v="2"/>
    <x v="803"/>
    <x v="800"/>
    <b v="0"/>
    <b v="1"/>
    <x v="0"/>
    <x v="884"/>
    <n v="105.02602739726028"/>
    <x v="8"/>
    <x v="0"/>
  </r>
  <r>
    <n v="897"/>
    <x v="876"/>
    <s v="Organized discrete encoding"/>
    <n v="8800"/>
    <n v="2437"/>
    <x v="0"/>
    <n v="27"/>
    <x v="1"/>
    <x v="1"/>
    <x v="212"/>
    <x v="368"/>
    <b v="0"/>
    <b v="0"/>
    <x v="3"/>
    <x v="885"/>
    <n v="90.259259259259252"/>
    <x v="3"/>
    <x v="3"/>
  </r>
  <r>
    <n v="898"/>
    <x v="877"/>
    <s v="Balanced regional flexibility"/>
    <n v="179100"/>
    <n v="93991"/>
    <x v="0"/>
    <n v="1221"/>
    <x v="1"/>
    <x v="1"/>
    <x v="804"/>
    <x v="801"/>
    <b v="0"/>
    <b v="0"/>
    <x v="4"/>
    <x v="886"/>
    <n v="76.978705978705975"/>
    <x v="4"/>
    <x v="4"/>
  </r>
  <r>
    <n v="899"/>
    <x v="878"/>
    <s v="Implemented multimedia time-frame"/>
    <n v="3100"/>
    <n v="12620"/>
    <x v="1"/>
    <n v="123"/>
    <x v="5"/>
    <x v="5"/>
    <x v="805"/>
    <x v="802"/>
    <b v="0"/>
    <b v="0"/>
    <x v="17"/>
    <x v="887"/>
    <n v="102.60162601626017"/>
    <x v="1"/>
    <x v="17"/>
  </r>
  <r>
    <n v="900"/>
    <x v="879"/>
    <s v="Enhanced uniform service-desk"/>
    <n v="100"/>
    <n v="2"/>
    <x v="0"/>
    <n v="1"/>
    <x v="1"/>
    <x v="1"/>
    <x v="806"/>
    <x v="803"/>
    <b v="0"/>
    <b v="1"/>
    <x v="2"/>
    <x v="50"/>
    <n v="2"/>
    <x v="2"/>
    <x v="2"/>
  </r>
  <r>
    <n v="901"/>
    <x v="880"/>
    <s v="Versatile bottom-line definition"/>
    <n v="5600"/>
    <n v="8746"/>
    <x v="1"/>
    <n v="159"/>
    <x v="1"/>
    <x v="1"/>
    <x v="807"/>
    <x v="482"/>
    <b v="0"/>
    <b v="1"/>
    <x v="1"/>
    <x v="888"/>
    <n v="55.0062893081761"/>
    <x v="1"/>
    <x v="1"/>
  </r>
  <r>
    <n v="902"/>
    <x v="881"/>
    <s v="Integrated bifurcated software"/>
    <n v="1400"/>
    <n v="3534"/>
    <x v="1"/>
    <n v="110"/>
    <x v="1"/>
    <x v="1"/>
    <x v="722"/>
    <x v="496"/>
    <b v="0"/>
    <b v="0"/>
    <x v="2"/>
    <x v="889"/>
    <n v="32.127272727272725"/>
    <x v="2"/>
    <x v="2"/>
  </r>
  <r>
    <n v="903"/>
    <x v="882"/>
    <s v="Assimilated next generation instruction set"/>
    <n v="41000"/>
    <n v="709"/>
    <x v="2"/>
    <n v="14"/>
    <x v="1"/>
    <x v="1"/>
    <x v="477"/>
    <x v="804"/>
    <b v="0"/>
    <b v="1"/>
    <x v="9"/>
    <x v="890"/>
    <n v="50.642857142857146"/>
    <x v="5"/>
    <x v="9"/>
  </r>
  <r>
    <n v="904"/>
    <x v="883"/>
    <s v="Digitized foreground array"/>
    <n v="6500"/>
    <n v="795"/>
    <x v="0"/>
    <n v="16"/>
    <x v="1"/>
    <x v="1"/>
    <x v="259"/>
    <x v="805"/>
    <b v="0"/>
    <b v="0"/>
    <x v="15"/>
    <x v="891"/>
    <n v="49.6875"/>
    <x v="5"/>
    <x v="15"/>
  </r>
  <r>
    <n v="905"/>
    <x v="884"/>
    <s v="Re-engineered clear-thinking project"/>
    <n v="7900"/>
    <n v="12955"/>
    <x v="1"/>
    <n v="236"/>
    <x v="1"/>
    <x v="1"/>
    <x v="9"/>
    <x v="806"/>
    <b v="0"/>
    <b v="0"/>
    <x v="3"/>
    <x v="892"/>
    <n v="54.894067796610166"/>
    <x v="3"/>
    <x v="3"/>
  </r>
  <r>
    <n v="906"/>
    <x v="885"/>
    <s v="Implemented even-keeled standardization"/>
    <n v="5500"/>
    <n v="8964"/>
    <x v="1"/>
    <n v="191"/>
    <x v="1"/>
    <x v="1"/>
    <x v="808"/>
    <x v="807"/>
    <b v="1"/>
    <b v="1"/>
    <x v="4"/>
    <x v="893"/>
    <n v="46.931937172774866"/>
    <x v="4"/>
    <x v="4"/>
  </r>
  <r>
    <n v="907"/>
    <x v="886"/>
    <s v="Quality-focused asymmetric adapter"/>
    <n v="9100"/>
    <n v="1843"/>
    <x v="0"/>
    <n v="41"/>
    <x v="1"/>
    <x v="1"/>
    <x v="809"/>
    <x v="808"/>
    <b v="0"/>
    <b v="0"/>
    <x v="3"/>
    <x v="894"/>
    <n v="44.951219512195124"/>
    <x v="3"/>
    <x v="3"/>
  </r>
  <r>
    <n v="908"/>
    <x v="887"/>
    <s v="Networked intangible help-desk"/>
    <n v="38200"/>
    <n v="121950"/>
    <x v="1"/>
    <n v="3934"/>
    <x v="1"/>
    <x v="1"/>
    <x v="444"/>
    <x v="104"/>
    <b v="0"/>
    <b v="0"/>
    <x v="11"/>
    <x v="895"/>
    <n v="30.99898322318251"/>
    <x v="6"/>
    <x v="11"/>
  </r>
  <r>
    <n v="909"/>
    <x v="888"/>
    <s v="Synchronized attitude-oriented frame"/>
    <n v="1800"/>
    <n v="8621"/>
    <x v="1"/>
    <n v="80"/>
    <x v="0"/>
    <x v="0"/>
    <x v="384"/>
    <x v="809"/>
    <b v="0"/>
    <b v="1"/>
    <x v="3"/>
    <x v="896"/>
    <n v="107.7625"/>
    <x v="3"/>
    <x v="3"/>
  </r>
  <r>
    <n v="910"/>
    <x v="889"/>
    <s v="Proactive incremental architecture"/>
    <n v="154500"/>
    <n v="30215"/>
    <x v="3"/>
    <n v="296"/>
    <x v="1"/>
    <x v="1"/>
    <x v="810"/>
    <x v="810"/>
    <b v="0"/>
    <b v="0"/>
    <x v="3"/>
    <x v="897"/>
    <n v="102.07770270270271"/>
    <x v="3"/>
    <x v="3"/>
  </r>
  <r>
    <n v="911"/>
    <x v="890"/>
    <s v="Cloned responsive standardization"/>
    <n v="5800"/>
    <n v="11539"/>
    <x v="1"/>
    <n v="462"/>
    <x v="1"/>
    <x v="1"/>
    <x v="811"/>
    <x v="811"/>
    <b v="1"/>
    <b v="0"/>
    <x v="2"/>
    <x v="898"/>
    <n v="24.976190476190474"/>
    <x v="2"/>
    <x v="2"/>
  </r>
  <r>
    <n v="912"/>
    <x v="891"/>
    <s v="Reduced bifurcated pricing structure"/>
    <n v="1800"/>
    <n v="14310"/>
    <x v="1"/>
    <n v="179"/>
    <x v="1"/>
    <x v="1"/>
    <x v="812"/>
    <x v="812"/>
    <b v="1"/>
    <b v="0"/>
    <x v="6"/>
    <x v="899"/>
    <n v="79.944134078212286"/>
    <x v="4"/>
    <x v="6"/>
  </r>
  <r>
    <n v="913"/>
    <x v="892"/>
    <s v="Re-engineered asymmetric challenge"/>
    <n v="70200"/>
    <n v="35536"/>
    <x v="0"/>
    <n v="523"/>
    <x v="2"/>
    <x v="2"/>
    <x v="813"/>
    <x v="813"/>
    <b v="0"/>
    <b v="0"/>
    <x v="6"/>
    <x v="900"/>
    <n v="67.946462715105156"/>
    <x v="4"/>
    <x v="6"/>
  </r>
  <r>
    <n v="914"/>
    <x v="893"/>
    <s v="Diverse client-driven conglomeration"/>
    <n v="6400"/>
    <n v="3676"/>
    <x v="0"/>
    <n v="141"/>
    <x v="4"/>
    <x v="4"/>
    <x v="814"/>
    <x v="814"/>
    <b v="0"/>
    <b v="0"/>
    <x v="3"/>
    <x v="901"/>
    <n v="26.070921985815602"/>
    <x v="3"/>
    <x v="3"/>
  </r>
  <r>
    <n v="915"/>
    <x v="894"/>
    <s v="Configurable upward-trending solution"/>
    <n v="125900"/>
    <n v="195936"/>
    <x v="1"/>
    <n v="1866"/>
    <x v="4"/>
    <x v="4"/>
    <x v="80"/>
    <x v="815"/>
    <b v="0"/>
    <b v="0"/>
    <x v="19"/>
    <x v="902"/>
    <n v="105.0032154340836"/>
    <x v="4"/>
    <x v="19"/>
  </r>
  <r>
    <n v="916"/>
    <x v="895"/>
    <s v="Persistent bandwidth-monitored framework"/>
    <n v="3700"/>
    <n v="1343"/>
    <x v="0"/>
    <n v="52"/>
    <x v="1"/>
    <x v="1"/>
    <x v="815"/>
    <x v="414"/>
    <b v="0"/>
    <b v="0"/>
    <x v="14"/>
    <x v="903"/>
    <n v="25.826923076923077"/>
    <x v="7"/>
    <x v="14"/>
  </r>
  <r>
    <n v="917"/>
    <x v="896"/>
    <s v="Polarized discrete product"/>
    <n v="3600"/>
    <n v="2097"/>
    <x v="2"/>
    <n v="27"/>
    <x v="4"/>
    <x v="4"/>
    <x v="816"/>
    <x v="816"/>
    <b v="0"/>
    <b v="1"/>
    <x v="12"/>
    <x v="904"/>
    <n v="77.666666666666671"/>
    <x v="4"/>
    <x v="12"/>
  </r>
  <r>
    <n v="918"/>
    <x v="897"/>
    <s v="Seamless dynamic website"/>
    <n v="3800"/>
    <n v="9021"/>
    <x v="1"/>
    <n v="156"/>
    <x v="5"/>
    <x v="5"/>
    <x v="474"/>
    <x v="82"/>
    <b v="0"/>
    <b v="0"/>
    <x v="15"/>
    <x v="905"/>
    <n v="57.82692307692308"/>
    <x v="5"/>
    <x v="15"/>
  </r>
  <r>
    <n v="919"/>
    <x v="898"/>
    <s v="Extended multimedia firmware"/>
    <n v="35600"/>
    <n v="20915"/>
    <x v="0"/>
    <n v="225"/>
    <x v="2"/>
    <x v="2"/>
    <x v="817"/>
    <x v="817"/>
    <b v="0"/>
    <b v="1"/>
    <x v="3"/>
    <x v="906"/>
    <n v="92.955555555555549"/>
    <x v="3"/>
    <x v="3"/>
  </r>
  <r>
    <n v="920"/>
    <x v="899"/>
    <s v="Versatile directional project"/>
    <n v="5300"/>
    <n v="9676"/>
    <x v="1"/>
    <n v="255"/>
    <x v="1"/>
    <x v="1"/>
    <x v="818"/>
    <x v="818"/>
    <b v="1"/>
    <b v="0"/>
    <x v="10"/>
    <x v="907"/>
    <n v="37.945098039215686"/>
    <x v="4"/>
    <x v="10"/>
  </r>
  <r>
    <n v="921"/>
    <x v="900"/>
    <s v="Profound directional knowledge user"/>
    <n v="160400"/>
    <n v="1210"/>
    <x v="0"/>
    <n v="38"/>
    <x v="1"/>
    <x v="1"/>
    <x v="819"/>
    <x v="819"/>
    <b v="0"/>
    <b v="0"/>
    <x v="2"/>
    <x v="908"/>
    <n v="31.842105263157894"/>
    <x v="2"/>
    <x v="2"/>
  </r>
  <r>
    <n v="922"/>
    <x v="901"/>
    <s v="Ameliorated logistical capability"/>
    <n v="51400"/>
    <n v="90440"/>
    <x v="1"/>
    <n v="2261"/>
    <x v="1"/>
    <x v="1"/>
    <x v="609"/>
    <x v="320"/>
    <b v="0"/>
    <b v="1"/>
    <x v="21"/>
    <x v="909"/>
    <n v="40"/>
    <x v="1"/>
    <x v="21"/>
  </r>
  <r>
    <n v="923"/>
    <x v="902"/>
    <s v="Sharable discrete definition"/>
    <n v="1700"/>
    <n v="4044"/>
    <x v="1"/>
    <n v="40"/>
    <x v="1"/>
    <x v="1"/>
    <x v="547"/>
    <x v="820"/>
    <b v="0"/>
    <b v="0"/>
    <x v="3"/>
    <x v="910"/>
    <n v="101.1"/>
    <x v="3"/>
    <x v="3"/>
  </r>
  <r>
    <n v="924"/>
    <x v="903"/>
    <s v="User-friendly next generation core"/>
    <n v="39400"/>
    <n v="192292"/>
    <x v="1"/>
    <n v="2289"/>
    <x v="6"/>
    <x v="6"/>
    <x v="820"/>
    <x v="821"/>
    <b v="0"/>
    <b v="0"/>
    <x v="3"/>
    <x v="911"/>
    <n v="84.006989951944078"/>
    <x v="3"/>
    <x v="3"/>
  </r>
  <r>
    <n v="925"/>
    <x v="904"/>
    <s v="Profit-focused empowering system engine"/>
    <n v="3000"/>
    <n v="6722"/>
    <x v="1"/>
    <n v="65"/>
    <x v="1"/>
    <x v="1"/>
    <x v="821"/>
    <x v="822"/>
    <b v="0"/>
    <b v="0"/>
    <x v="3"/>
    <x v="912"/>
    <n v="103.41538461538461"/>
    <x v="3"/>
    <x v="3"/>
  </r>
  <r>
    <n v="926"/>
    <x v="905"/>
    <s v="Synchronized cohesive encoding"/>
    <n v="8700"/>
    <n v="1577"/>
    <x v="0"/>
    <n v="15"/>
    <x v="1"/>
    <x v="1"/>
    <x v="151"/>
    <x v="823"/>
    <b v="0"/>
    <b v="0"/>
    <x v="0"/>
    <x v="913"/>
    <n v="105.13333333333334"/>
    <x v="8"/>
    <x v="0"/>
  </r>
  <r>
    <n v="927"/>
    <x v="906"/>
    <s v="Synergistic dynamic utilization"/>
    <n v="7200"/>
    <n v="3301"/>
    <x v="0"/>
    <n v="37"/>
    <x v="1"/>
    <x v="1"/>
    <x v="822"/>
    <x v="824"/>
    <b v="0"/>
    <b v="0"/>
    <x v="3"/>
    <x v="914"/>
    <n v="89.21621621621621"/>
    <x v="3"/>
    <x v="3"/>
  </r>
  <r>
    <n v="928"/>
    <x v="907"/>
    <s v="Triple-buffered bi-directional model"/>
    <n v="167400"/>
    <n v="196386"/>
    <x v="1"/>
    <n v="3777"/>
    <x v="6"/>
    <x v="6"/>
    <x v="823"/>
    <x v="497"/>
    <b v="0"/>
    <b v="0"/>
    <x v="2"/>
    <x v="915"/>
    <n v="51.995234312946785"/>
    <x v="2"/>
    <x v="2"/>
  </r>
  <r>
    <n v="929"/>
    <x v="908"/>
    <s v="Polarized tertiary function"/>
    <n v="5500"/>
    <n v="11952"/>
    <x v="1"/>
    <n v="184"/>
    <x v="4"/>
    <x v="4"/>
    <x v="824"/>
    <x v="825"/>
    <b v="0"/>
    <b v="0"/>
    <x v="3"/>
    <x v="916"/>
    <n v="64.956521739130437"/>
    <x v="3"/>
    <x v="3"/>
  </r>
  <r>
    <n v="930"/>
    <x v="909"/>
    <s v="Configurable fault-tolerant structure"/>
    <n v="3500"/>
    <n v="3930"/>
    <x v="1"/>
    <n v="85"/>
    <x v="1"/>
    <x v="1"/>
    <x v="825"/>
    <x v="826"/>
    <b v="0"/>
    <b v="1"/>
    <x v="3"/>
    <x v="917"/>
    <n v="46.235294117647058"/>
    <x v="3"/>
    <x v="3"/>
  </r>
  <r>
    <n v="931"/>
    <x v="910"/>
    <s v="Digitized 24/7 budgetary management"/>
    <n v="7900"/>
    <n v="5729"/>
    <x v="0"/>
    <n v="112"/>
    <x v="1"/>
    <x v="1"/>
    <x v="826"/>
    <x v="827"/>
    <b v="0"/>
    <b v="1"/>
    <x v="3"/>
    <x v="918"/>
    <n v="51.151785714285715"/>
    <x v="3"/>
    <x v="3"/>
  </r>
  <r>
    <n v="932"/>
    <x v="911"/>
    <s v="Stand-alone zero tolerance algorithm"/>
    <n v="2300"/>
    <n v="4883"/>
    <x v="1"/>
    <n v="144"/>
    <x v="1"/>
    <x v="1"/>
    <x v="827"/>
    <x v="828"/>
    <b v="0"/>
    <b v="0"/>
    <x v="1"/>
    <x v="919"/>
    <n v="33.909722222222221"/>
    <x v="1"/>
    <x v="1"/>
  </r>
  <r>
    <n v="933"/>
    <x v="912"/>
    <s v="Implemented tangible support"/>
    <n v="73000"/>
    <n v="175015"/>
    <x v="1"/>
    <n v="1902"/>
    <x v="1"/>
    <x v="1"/>
    <x v="828"/>
    <x v="829"/>
    <b v="0"/>
    <b v="0"/>
    <x v="3"/>
    <x v="920"/>
    <n v="92.016298633017882"/>
    <x v="3"/>
    <x v="3"/>
  </r>
  <r>
    <n v="934"/>
    <x v="913"/>
    <s v="Reactive radical framework"/>
    <n v="6200"/>
    <n v="11280"/>
    <x v="1"/>
    <n v="105"/>
    <x v="1"/>
    <x v="1"/>
    <x v="829"/>
    <x v="830"/>
    <b v="0"/>
    <b v="0"/>
    <x v="3"/>
    <x v="921"/>
    <n v="107.42857142857143"/>
    <x v="3"/>
    <x v="3"/>
  </r>
  <r>
    <n v="935"/>
    <x v="914"/>
    <s v="Object-based full-range knowledge user"/>
    <n v="6100"/>
    <n v="10012"/>
    <x v="1"/>
    <n v="132"/>
    <x v="1"/>
    <x v="1"/>
    <x v="830"/>
    <x v="94"/>
    <b v="0"/>
    <b v="0"/>
    <x v="3"/>
    <x v="922"/>
    <n v="75.848484848484844"/>
    <x v="3"/>
    <x v="3"/>
  </r>
  <r>
    <n v="936"/>
    <x v="591"/>
    <s v="Enhanced composite contingency"/>
    <n v="103200"/>
    <n v="1690"/>
    <x v="0"/>
    <n v="21"/>
    <x v="1"/>
    <x v="1"/>
    <x v="831"/>
    <x v="831"/>
    <b v="1"/>
    <b v="0"/>
    <x v="3"/>
    <x v="923"/>
    <n v="80.476190476190482"/>
    <x v="3"/>
    <x v="3"/>
  </r>
  <r>
    <n v="937"/>
    <x v="915"/>
    <s v="Cloned fresh-thinking model"/>
    <n v="171000"/>
    <n v="84891"/>
    <x v="3"/>
    <n v="976"/>
    <x v="1"/>
    <x v="1"/>
    <x v="832"/>
    <x v="832"/>
    <b v="0"/>
    <b v="0"/>
    <x v="4"/>
    <x v="924"/>
    <n v="86.978483606557376"/>
    <x v="4"/>
    <x v="4"/>
  </r>
  <r>
    <n v="938"/>
    <x v="916"/>
    <s v="Total dedicated benchmark"/>
    <n v="9200"/>
    <n v="10093"/>
    <x v="1"/>
    <n v="96"/>
    <x v="1"/>
    <x v="1"/>
    <x v="833"/>
    <x v="833"/>
    <b v="0"/>
    <b v="1"/>
    <x v="13"/>
    <x v="925"/>
    <n v="105.13541666666667"/>
    <x v="5"/>
    <x v="13"/>
  </r>
  <r>
    <n v="939"/>
    <x v="917"/>
    <s v="Streamlined human-resource Graphic Interface"/>
    <n v="7800"/>
    <n v="3839"/>
    <x v="0"/>
    <n v="67"/>
    <x v="1"/>
    <x v="1"/>
    <x v="834"/>
    <x v="834"/>
    <b v="0"/>
    <b v="1"/>
    <x v="11"/>
    <x v="926"/>
    <n v="57.298507462686565"/>
    <x v="6"/>
    <x v="11"/>
  </r>
  <r>
    <n v="940"/>
    <x v="918"/>
    <s v="Upgradable analyzing core"/>
    <n v="9900"/>
    <n v="6161"/>
    <x v="2"/>
    <n v="66"/>
    <x v="0"/>
    <x v="0"/>
    <x v="835"/>
    <x v="835"/>
    <b v="0"/>
    <b v="0"/>
    <x v="2"/>
    <x v="927"/>
    <n v="93.348484848484844"/>
    <x v="2"/>
    <x v="2"/>
  </r>
  <r>
    <n v="941"/>
    <x v="919"/>
    <s v="Profound exuding pricing structure"/>
    <n v="43000"/>
    <n v="5615"/>
    <x v="0"/>
    <n v="78"/>
    <x v="1"/>
    <x v="1"/>
    <x v="836"/>
    <x v="836"/>
    <b v="1"/>
    <b v="0"/>
    <x v="3"/>
    <x v="928"/>
    <n v="71.987179487179489"/>
    <x v="3"/>
    <x v="3"/>
  </r>
  <r>
    <n v="942"/>
    <x v="916"/>
    <s v="Horizontal optimizing model"/>
    <n v="9600"/>
    <n v="6205"/>
    <x v="0"/>
    <n v="67"/>
    <x v="2"/>
    <x v="2"/>
    <x v="837"/>
    <x v="611"/>
    <b v="0"/>
    <b v="0"/>
    <x v="3"/>
    <x v="929"/>
    <n v="92.611940298507463"/>
    <x v="3"/>
    <x v="3"/>
  </r>
  <r>
    <n v="943"/>
    <x v="920"/>
    <s v="Synchronized fault-tolerant algorithm"/>
    <n v="7500"/>
    <n v="11969"/>
    <x v="1"/>
    <n v="114"/>
    <x v="1"/>
    <x v="1"/>
    <x v="219"/>
    <x v="837"/>
    <b v="0"/>
    <b v="0"/>
    <x v="0"/>
    <x v="930"/>
    <n v="104.99122807017544"/>
    <x v="8"/>
    <x v="0"/>
  </r>
  <r>
    <n v="944"/>
    <x v="921"/>
    <s v="Streamlined 5thgeneration intranet"/>
    <n v="10000"/>
    <n v="8142"/>
    <x v="0"/>
    <n v="263"/>
    <x v="2"/>
    <x v="2"/>
    <x v="365"/>
    <x v="334"/>
    <b v="0"/>
    <b v="0"/>
    <x v="14"/>
    <x v="931"/>
    <n v="30.958174904942965"/>
    <x v="7"/>
    <x v="14"/>
  </r>
  <r>
    <n v="945"/>
    <x v="922"/>
    <s v="Cross-group clear-thinking task-force"/>
    <n v="172000"/>
    <n v="55805"/>
    <x v="0"/>
    <n v="1691"/>
    <x v="1"/>
    <x v="1"/>
    <x v="838"/>
    <x v="838"/>
    <b v="1"/>
    <b v="0"/>
    <x v="14"/>
    <x v="932"/>
    <n v="33.001182732111175"/>
    <x v="7"/>
    <x v="14"/>
  </r>
  <r>
    <n v="946"/>
    <x v="923"/>
    <s v="Public-key bandwidth-monitored intranet"/>
    <n v="153700"/>
    <n v="15238"/>
    <x v="0"/>
    <n v="181"/>
    <x v="1"/>
    <x v="1"/>
    <x v="839"/>
    <x v="839"/>
    <b v="0"/>
    <b v="0"/>
    <x v="3"/>
    <x v="933"/>
    <n v="84.187845303867405"/>
    <x v="3"/>
    <x v="3"/>
  </r>
  <r>
    <n v="947"/>
    <x v="924"/>
    <s v="Upgradable clear-thinking hardware"/>
    <n v="3600"/>
    <n v="961"/>
    <x v="0"/>
    <n v="13"/>
    <x v="1"/>
    <x v="1"/>
    <x v="840"/>
    <x v="216"/>
    <b v="0"/>
    <b v="0"/>
    <x v="3"/>
    <x v="934"/>
    <n v="73.92307692307692"/>
    <x v="3"/>
    <x v="3"/>
  </r>
  <r>
    <n v="948"/>
    <x v="925"/>
    <s v="Integrated holistic paradigm"/>
    <n v="9400"/>
    <n v="5918"/>
    <x v="3"/>
    <n v="160"/>
    <x v="1"/>
    <x v="1"/>
    <x v="841"/>
    <x v="840"/>
    <b v="1"/>
    <b v="1"/>
    <x v="4"/>
    <x v="935"/>
    <n v="36.987499999999997"/>
    <x v="4"/>
    <x v="4"/>
  </r>
  <r>
    <n v="949"/>
    <x v="926"/>
    <s v="Seamless clear-thinking conglomeration"/>
    <n v="5900"/>
    <n v="9520"/>
    <x v="1"/>
    <n v="203"/>
    <x v="1"/>
    <x v="1"/>
    <x v="842"/>
    <x v="133"/>
    <b v="0"/>
    <b v="0"/>
    <x v="2"/>
    <x v="936"/>
    <n v="46.896551724137929"/>
    <x v="2"/>
    <x v="2"/>
  </r>
  <r>
    <n v="950"/>
    <x v="927"/>
    <s v="Persistent content-based methodology"/>
    <n v="100"/>
    <n v="5"/>
    <x v="0"/>
    <n v="1"/>
    <x v="1"/>
    <x v="1"/>
    <x v="843"/>
    <x v="354"/>
    <b v="0"/>
    <b v="1"/>
    <x v="3"/>
    <x v="298"/>
    <n v="5"/>
    <x v="3"/>
    <x v="3"/>
  </r>
  <r>
    <n v="951"/>
    <x v="928"/>
    <s v="Re-engineered 24hour matrix"/>
    <n v="14500"/>
    <n v="159056"/>
    <x v="1"/>
    <n v="1559"/>
    <x v="1"/>
    <x v="1"/>
    <x v="844"/>
    <x v="721"/>
    <b v="0"/>
    <b v="1"/>
    <x v="1"/>
    <x v="937"/>
    <n v="102.02437459910199"/>
    <x v="1"/>
    <x v="1"/>
  </r>
  <r>
    <n v="952"/>
    <x v="929"/>
    <s v="Virtual multi-tasking core"/>
    <n v="145500"/>
    <n v="101987"/>
    <x v="3"/>
    <n v="2266"/>
    <x v="1"/>
    <x v="1"/>
    <x v="845"/>
    <x v="841"/>
    <b v="0"/>
    <b v="0"/>
    <x v="4"/>
    <x v="938"/>
    <n v="45.007502206531335"/>
    <x v="4"/>
    <x v="4"/>
  </r>
  <r>
    <n v="953"/>
    <x v="930"/>
    <s v="Streamlined fault-tolerant conglomeration"/>
    <n v="3300"/>
    <n v="1980"/>
    <x v="0"/>
    <n v="21"/>
    <x v="1"/>
    <x v="1"/>
    <x v="846"/>
    <x v="842"/>
    <b v="0"/>
    <b v="1"/>
    <x v="22"/>
    <x v="939"/>
    <n v="94.285714285714292"/>
    <x v="4"/>
    <x v="22"/>
  </r>
  <r>
    <n v="954"/>
    <x v="931"/>
    <s v="Enterprise-wide client-driven policy"/>
    <n v="42600"/>
    <n v="156384"/>
    <x v="1"/>
    <n v="1548"/>
    <x v="2"/>
    <x v="2"/>
    <x v="110"/>
    <x v="843"/>
    <b v="0"/>
    <b v="0"/>
    <x v="2"/>
    <x v="940"/>
    <n v="101.02325581395348"/>
    <x v="2"/>
    <x v="2"/>
  </r>
  <r>
    <n v="955"/>
    <x v="932"/>
    <s v="Function-based next generation emulation"/>
    <n v="700"/>
    <n v="7763"/>
    <x v="1"/>
    <n v="80"/>
    <x v="1"/>
    <x v="1"/>
    <x v="847"/>
    <x v="844"/>
    <b v="0"/>
    <b v="0"/>
    <x v="3"/>
    <x v="941"/>
    <n v="97.037499999999994"/>
    <x v="3"/>
    <x v="3"/>
  </r>
  <r>
    <n v="956"/>
    <x v="933"/>
    <s v="Re-engineered composite focus group"/>
    <n v="187600"/>
    <n v="35698"/>
    <x v="0"/>
    <n v="830"/>
    <x v="1"/>
    <x v="1"/>
    <x v="848"/>
    <x v="845"/>
    <b v="0"/>
    <b v="0"/>
    <x v="22"/>
    <x v="942"/>
    <n v="43.00963855421687"/>
    <x v="4"/>
    <x v="22"/>
  </r>
  <r>
    <n v="957"/>
    <x v="934"/>
    <s v="Profound mission-critical function"/>
    <n v="9800"/>
    <n v="12434"/>
    <x v="1"/>
    <n v="131"/>
    <x v="1"/>
    <x v="1"/>
    <x v="849"/>
    <x v="846"/>
    <b v="0"/>
    <b v="0"/>
    <x v="3"/>
    <x v="943"/>
    <n v="94.916030534351151"/>
    <x v="3"/>
    <x v="3"/>
  </r>
  <r>
    <n v="958"/>
    <x v="935"/>
    <s v="De-engineered zero-defect open system"/>
    <n v="1100"/>
    <n v="8081"/>
    <x v="1"/>
    <n v="112"/>
    <x v="1"/>
    <x v="1"/>
    <x v="780"/>
    <x v="847"/>
    <b v="0"/>
    <b v="0"/>
    <x v="10"/>
    <x v="944"/>
    <n v="72.151785714285708"/>
    <x v="4"/>
    <x v="10"/>
  </r>
  <r>
    <n v="959"/>
    <x v="936"/>
    <s v="Operative hybrid utilization"/>
    <n v="145000"/>
    <n v="6631"/>
    <x v="0"/>
    <n v="130"/>
    <x v="1"/>
    <x v="1"/>
    <x v="140"/>
    <x v="688"/>
    <b v="0"/>
    <b v="0"/>
    <x v="18"/>
    <x v="945"/>
    <n v="51.007692307692309"/>
    <x v="5"/>
    <x v="18"/>
  </r>
  <r>
    <n v="960"/>
    <x v="937"/>
    <s v="Function-based interactive matrix"/>
    <n v="5500"/>
    <n v="4678"/>
    <x v="0"/>
    <n v="55"/>
    <x v="1"/>
    <x v="1"/>
    <x v="850"/>
    <x v="848"/>
    <b v="0"/>
    <b v="0"/>
    <x v="2"/>
    <x v="946"/>
    <n v="85.054545454545448"/>
    <x v="2"/>
    <x v="2"/>
  </r>
  <r>
    <n v="961"/>
    <x v="938"/>
    <s v="Optimized content-based collaboration"/>
    <n v="5700"/>
    <n v="6800"/>
    <x v="1"/>
    <n v="155"/>
    <x v="1"/>
    <x v="1"/>
    <x v="851"/>
    <x v="248"/>
    <b v="0"/>
    <b v="0"/>
    <x v="18"/>
    <x v="947"/>
    <n v="43.87096774193548"/>
    <x v="5"/>
    <x v="18"/>
  </r>
  <r>
    <n v="962"/>
    <x v="939"/>
    <s v="User-centric cohesive policy"/>
    <n v="3600"/>
    <n v="10657"/>
    <x v="1"/>
    <n v="266"/>
    <x v="1"/>
    <x v="1"/>
    <x v="852"/>
    <x v="849"/>
    <b v="0"/>
    <b v="0"/>
    <x v="0"/>
    <x v="948"/>
    <n v="40.063909774436091"/>
    <x v="8"/>
    <x v="0"/>
  </r>
  <r>
    <n v="963"/>
    <x v="940"/>
    <s v="Ergonomic methodical hub"/>
    <n v="5900"/>
    <n v="4997"/>
    <x v="0"/>
    <n v="114"/>
    <x v="6"/>
    <x v="6"/>
    <x v="853"/>
    <x v="850"/>
    <b v="0"/>
    <b v="1"/>
    <x v="14"/>
    <x v="949"/>
    <n v="43.833333333333336"/>
    <x v="7"/>
    <x v="14"/>
  </r>
  <r>
    <n v="964"/>
    <x v="941"/>
    <s v="Devolved disintermediate encryption"/>
    <n v="3700"/>
    <n v="13164"/>
    <x v="1"/>
    <n v="155"/>
    <x v="1"/>
    <x v="1"/>
    <x v="854"/>
    <x v="851"/>
    <b v="0"/>
    <b v="0"/>
    <x v="3"/>
    <x v="950"/>
    <n v="84.92903225806451"/>
    <x v="3"/>
    <x v="3"/>
  </r>
  <r>
    <n v="965"/>
    <x v="942"/>
    <s v="Phased clear-thinking policy"/>
    <n v="2200"/>
    <n v="8501"/>
    <x v="1"/>
    <n v="207"/>
    <x v="4"/>
    <x v="4"/>
    <x v="67"/>
    <x v="852"/>
    <b v="0"/>
    <b v="0"/>
    <x v="1"/>
    <x v="951"/>
    <n v="41.067632850241544"/>
    <x v="1"/>
    <x v="1"/>
  </r>
  <r>
    <n v="966"/>
    <x v="411"/>
    <s v="Seamless solution-oriented capacity"/>
    <n v="1700"/>
    <n v="13468"/>
    <x v="1"/>
    <n v="245"/>
    <x v="1"/>
    <x v="1"/>
    <x v="855"/>
    <x v="853"/>
    <b v="0"/>
    <b v="0"/>
    <x v="3"/>
    <x v="952"/>
    <n v="54.971428571428568"/>
    <x v="3"/>
    <x v="3"/>
  </r>
  <r>
    <n v="967"/>
    <x v="943"/>
    <s v="Organized human-resource attitude"/>
    <n v="88400"/>
    <n v="121138"/>
    <x v="1"/>
    <n v="1573"/>
    <x v="1"/>
    <x v="1"/>
    <x v="107"/>
    <x v="104"/>
    <b v="0"/>
    <b v="0"/>
    <x v="21"/>
    <x v="953"/>
    <n v="77.010807374443743"/>
    <x v="1"/>
    <x v="21"/>
  </r>
  <r>
    <n v="968"/>
    <x v="944"/>
    <s v="Open-architected disintermediate budgetary management"/>
    <n v="2400"/>
    <n v="8117"/>
    <x v="1"/>
    <n v="114"/>
    <x v="1"/>
    <x v="1"/>
    <x v="344"/>
    <x v="854"/>
    <b v="0"/>
    <b v="0"/>
    <x v="0"/>
    <x v="954"/>
    <n v="71.201754385964918"/>
    <x v="8"/>
    <x v="0"/>
  </r>
  <r>
    <n v="969"/>
    <x v="945"/>
    <s v="Multi-lateral radical solution"/>
    <n v="7900"/>
    <n v="8550"/>
    <x v="1"/>
    <n v="93"/>
    <x v="1"/>
    <x v="1"/>
    <x v="856"/>
    <x v="855"/>
    <b v="0"/>
    <b v="0"/>
    <x v="3"/>
    <x v="955"/>
    <n v="91.935483870967744"/>
    <x v="3"/>
    <x v="3"/>
  </r>
  <r>
    <n v="970"/>
    <x v="946"/>
    <s v="Inverse context-sensitive info-mediaries"/>
    <n v="94900"/>
    <n v="57659"/>
    <x v="0"/>
    <n v="594"/>
    <x v="1"/>
    <x v="1"/>
    <x v="857"/>
    <x v="856"/>
    <b v="0"/>
    <b v="0"/>
    <x v="3"/>
    <x v="956"/>
    <n v="97.069023569023571"/>
    <x v="3"/>
    <x v="3"/>
  </r>
  <r>
    <n v="971"/>
    <x v="947"/>
    <s v="Versatile neutral workforce"/>
    <n v="5100"/>
    <n v="1414"/>
    <x v="0"/>
    <n v="24"/>
    <x v="1"/>
    <x v="1"/>
    <x v="858"/>
    <x v="857"/>
    <b v="0"/>
    <b v="0"/>
    <x v="19"/>
    <x v="957"/>
    <n v="58.916666666666664"/>
    <x v="4"/>
    <x v="19"/>
  </r>
  <r>
    <n v="972"/>
    <x v="948"/>
    <s v="Multi-tiered systematic knowledge user"/>
    <n v="42700"/>
    <n v="97524"/>
    <x v="1"/>
    <n v="1681"/>
    <x v="1"/>
    <x v="1"/>
    <x v="859"/>
    <x v="858"/>
    <b v="0"/>
    <b v="1"/>
    <x v="2"/>
    <x v="958"/>
    <n v="58.015466983938133"/>
    <x v="2"/>
    <x v="2"/>
  </r>
  <r>
    <n v="973"/>
    <x v="949"/>
    <s v="Programmable multi-state algorithm"/>
    <n v="121100"/>
    <n v="26176"/>
    <x v="0"/>
    <n v="252"/>
    <x v="1"/>
    <x v="1"/>
    <x v="860"/>
    <x v="859"/>
    <b v="0"/>
    <b v="1"/>
    <x v="3"/>
    <x v="959"/>
    <n v="103.87301587301587"/>
    <x v="3"/>
    <x v="3"/>
  </r>
  <r>
    <n v="974"/>
    <x v="950"/>
    <s v="Multi-channeled reciprocal interface"/>
    <n v="800"/>
    <n v="2991"/>
    <x v="1"/>
    <n v="32"/>
    <x v="1"/>
    <x v="1"/>
    <x v="170"/>
    <x v="860"/>
    <b v="0"/>
    <b v="0"/>
    <x v="7"/>
    <x v="960"/>
    <n v="93.46875"/>
    <x v="1"/>
    <x v="7"/>
  </r>
  <r>
    <n v="975"/>
    <x v="951"/>
    <s v="Right-sized maximized migration"/>
    <n v="5400"/>
    <n v="8366"/>
    <x v="1"/>
    <n v="135"/>
    <x v="1"/>
    <x v="1"/>
    <x v="861"/>
    <x v="264"/>
    <b v="0"/>
    <b v="1"/>
    <x v="3"/>
    <x v="961"/>
    <n v="61.970370370370368"/>
    <x v="3"/>
    <x v="3"/>
  </r>
  <r>
    <n v="976"/>
    <x v="952"/>
    <s v="Self-enabling value-added artificial intelligence"/>
    <n v="4000"/>
    <n v="12886"/>
    <x v="1"/>
    <n v="140"/>
    <x v="1"/>
    <x v="1"/>
    <x v="862"/>
    <x v="65"/>
    <b v="0"/>
    <b v="1"/>
    <x v="3"/>
    <x v="962"/>
    <n v="92.042857142857144"/>
    <x v="3"/>
    <x v="3"/>
  </r>
  <r>
    <n v="977"/>
    <x v="597"/>
    <s v="Vision-oriented interactive solution"/>
    <n v="7000"/>
    <n v="5177"/>
    <x v="0"/>
    <n v="67"/>
    <x v="1"/>
    <x v="1"/>
    <x v="863"/>
    <x v="861"/>
    <b v="0"/>
    <b v="0"/>
    <x v="0"/>
    <x v="963"/>
    <n v="77.268656716417908"/>
    <x v="8"/>
    <x v="0"/>
  </r>
  <r>
    <n v="978"/>
    <x v="953"/>
    <s v="Fundamental user-facing productivity"/>
    <n v="1000"/>
    <n v="8641"/>
    <x v="1"/>
    <n v="92"/>
    <x v="1"/>
    <x v="1"/>
    <x v="864"/>
    <x v="862"/>
    <b v="0"/>
    <b v="0"/>
    <x v="11"/>
    <x v="964"/>
    <n v="93.923913043478265"/>
    <x v="6"/>
    <x v="11"/>
  </r>
  <r>
    <n v="979"/>
    <x v="954"/>
    <s v="Innovative well-modulated capability"/>
    <n v="60200"/>
    <n v="86244"/>
    <x v="1"/>
    <n v="1015"/>
    <x v="4"/>
    <x v="4"/>
    <x v="527"/>
    <x v="454"/>
    <b v="0"/>
    <b v="0"/>
    <x v="3"/>
    <x v="965"/>
    <n v="84.969458128078813"/>
    <x v="3"/>
    <x v="3"/>
  </r>
  <r>
    <n v="980"/>
    <x v="955"/>
    <s v="Universal fault-tolerant orchestration"/>
    <n v="195200"/>
    <n v="78630"/>
    <x v="0"/>
    <n v="742"/>
    <x v="1"/>
    <x v="1"/>
    <x v="865"/>
    <x v="863"/>
    <b v="1"/>
    <b v="0"/>
    <x v="9"/>
    <x v="966"/>
    <n v="105.97035040431267"/>
    <x v="5"/>
    <x v="9"/>
  </r>
  <r>
    <n v="981"/>
    <x v="956"/>
    <s v="Grass-roots executive synergy"/>
    <n v="6700"/>
    <n v="11941"/>
    <x v="1"/>
    <n v="323"/>
    <x v="1"/>
    <x v="1"/>
    <x v="866"/>
    <x v="864"/>
    <b v="0"/>
    <b v="0"/>
    <x v="2"/>
    <x v="967"/>
    <n v="36.969040247678016"/>
    <x v="2"/>
    <x v="2"/>
  </r>
  <r>
    <n v="982"/>
    <x v="957"/>
    <s v="Multi-layered optimal application"/>
    <n v="7200"/>
    <n v="6115"/>
    <x v="0"/>
    <n v="75"/>
    <x v="1"/>
    <x v="1"/>
    <x v="867"/>
    <x v="865"/>
    <b v="0"/>
    <b v="1"/>
    <x v="4"/>
    <x v="968"/>
    <n v="81.533333333333331"/>
    <x v="4"/>
    <x v="4"/>
  </r>
  <r>
    <n v="983"/>
    <x v="958"/>
    <s v="Business-focused full-range core"/>
    <n v="129100"/>
    <n v="188404"/>
    <x v="1"/>
    <n v="2326"/>
    <x v="1"/>
    <x v="1"/>
    <x v="868"/>
    <x v="866"/>
    <b v="0"/>
    <b v="0"/>
    <x v="4"/>
    <x v="969"/>
    <n v="80.999140154772135"/>
    <x v="4"/>
    <x v="4"/>
  </r>
  <r>
    <n v="984"/>
    <x v="959"/>
    <s v="Exclusive system-worthy Graphic Interface"/>
    <n v="6500"/>
    <n v="9910"/>
    <x v="1"/>
    <n v="381"/>
    <x v="1"/>
    <x v="1"/>
    <x v="105"/>
    <x v="867"/>
    <b v="0"/>
    <b v="0"/>
    <x v="3"/>
    <x v="970"/>
    <n v="26.010498687664043"/>
    <x v="3"/>
    <x v="3"/>
  </r>
  <r>
    <n v="985"/>
    <x v="960"/>
    <s v="Enhanced optimal ability"/>
    <n v="170600"/>
    <n v="114523"/>
    <x v="0"/>
    <n v="4405"/>
    <x v="1"/>
    <x v="1"/>
    <x v="481"/>
    <x v="868"/>
    <b v="0"/>
    <b v="1"/>
    <x v="1"/>
    <x v="971"/>
    <n v="25.998410896708286"/>
    <x v="1"/>
    <x v="1"/>
  </r>
  <r>
    <n v="986"/>
    <x v="961"/>
    <s v="Optional zero administration neural-net"/>
    <n v="7800"/>
    <n v="3144"/>
    <x v="0"/>
    <n v="92"/>
    <x v="1"/>
    <x v="1"/>
    <x v="253"/>
    <x v="296"/>
    <b v="0"/>
    <b v="0"/>
    <x v="1"/>
    <x v="972"/>
    <n v="34.173913043478258"/>
    <x v="1"/>
    <x v="1"/>
  </r>
  <r>
    <n v="987"/>
    <x v="962"/>
    <s v="Ameliorated foreground focus group"/>
    <n v="6200"/>
    <n v="13441"/>
    <x v="1"/>
    <n v="480"/>
    <x v="1"/>
    <x v="1"/>
    <x v="869"/>
    <x v="869"/>
    <b v="0"/>
    <b v="0"/>
    <x v="4"/>
    <x v="973"/>
    <n v="28.002083333333335"/>
    <x v="4"/>
    <x v="4"/>
  </r>
  <r>
    <n v="988"/>
    <x v="963"/>
    <s v="Triple-buffered multi-tasking matrices"/>
    <n v="9400"/>
    <n v="4899"/>
    <x v="0"/>
    <n v="64"/>
    <x v="1"/>
    <x v="1"/>
    <x v="864"/>
    <x v="274"/>
    <b v="0"/>
    <b v="0"/>
    <x v="15"/>
    <x v="974"/>
    <n v="76.546875"/>
    <x v="5"/>
    <x v="15"/>
  </r>
  <r>
    <n v="989"/>
    <x v="964"/>
    <s v="Versatile dedicated migration"/>
    <n v="2400"/>
    <n v="11990"/>
    <x v="1"/>
    <n v="226"/>
    <x v="1"/>
    <x v="1"/>
    <x v="843"/>
    <x v="354"/>
    <b v="0"/>
    <b v="0"/>
    <x v="18"/>
    <x v="975"/>
    <n v="53.053097345132741"/>
    <x v="5"/>
    <x v="18"/>
  </r>
  <r>
    <n v="990"/>
    <x v="965"/>
    <s v="Devolved foreground customer loyalty"/>
    <n v="7800"/>
    <n v="6839"/>
    <x v="0"/>
    <n v="64"/>
    <x v="1"/>
    <x v="1"/>
    <x v="289"/>
    <x v="870"/>
    <b v="0"/>
    <b v="1"/>
    <x v="6"/>
    <x v="976"/>
    <n v="106.859375"/>
    <x v="4"/>
    <x v="6"/>
  </r>
  <r>
    <n v="991"/>
    <x v="509"/>
    <s v="Reduced reciprocal focus group"/>
    <n v="9800"/>
    <n v="11091"/>
    <x v="1"/>
    <n v="241"/>
    <x v="1"/>
    <x v="1"/>
    <x v="870"/>
    <x v="871"/>
    <b v="0"/>
    <b v="1"/>
    <x v="1"/>
    <x v="977"/>
    <n v="46.020746887966808"/>
    <x v="1"/>
    <x v="1"/>
  </r>
  <r>
    <n v="992"/>
    <x v="966"/>
    <s v="Networked global migration"/>
    <n v="3100"/>
    <n v="13223"/>
    <x v="1"/>
    <n v="132"/>
    <x v="1"/>
    <x v="1"/>
    <x v="871"/>
    <x v="98"/>
    <b v="0"/>
    <b v="1"/>
    <x v="6"/>
    <x v="978"/>
    <n v="100.17424242424242"/>
    <x v="4"/>
    <x v="6"/>
  </r>
  <r>
    <n v="993"/>
    <x v="967"/>
    <s v="De-engineered even-keeled definition"/>
    <n v="9800"/>
    <n v="7608"/>
    <x v="3"/>
    <n v="75"/>
    <x v="6"/>
    <x v="6"/>
    <x v="872"/>
    <x v="872"/>
    <b v="0"/>
    <b v="1"/>
    <x v="14"/>
    <x v="979"/>
    <n v="101.44"/>
    <x v="7"/>
    <x v="14"/>
  </r>
  <r>
    <n v="994"/>
    <x v="968"/>
    <s v="Implemented bi-directional flexibility"/>
    <n v="141100"/>
    <n v="74073"/>
    <x v="0"/>
    <n v="842"/>
    <x v="1"/>
    <x v="1"/>
    <x v="873"/>
    <x v="873"/>
    <b v="0"/>
    <b v="1"/>
    <x v="18"/>
    <x v="980"/>
    <n v="87.972684085510693"/>
    <x v="5"/>
    <x v="18"/>
  </r>
  <r>
    <n v="995"/>
    <x v="969"/>
    <s v="Vision-oriented scalable definition"/>
    <n v="97300"/>
    <n v="153216"/>
    <x v="1"/>
    <n v="2043"/>
    <x v="1"/>
    <x v="1"/>
    <x v="874"/>
    <x v="526"/>
    <b v="0"/>
    <b v="1"/>
    <x v="0"/>
    <x v="981"/>
    <n v="74.995594713656388"/>
    <x v="8"/>
    <x v="0"/>
  </r>
  <r>
    <n v="996"/>
    <x v="970"/>
    <s v="Future-proofed upward-trending migration"/>
    <n v="6600"/>
    <n v="4814"/>
    <x v="0"/>
    <n v="112"/>
    <x v="1"/>
    <x v="1"/>
    <x v="875"/>
    <x v="874"/>
    <b v="0"/>
    <b v="0"/>
    <x v="3"/>
    <x v="982"/>
    <n v="42.982142857142854"/>
    <x v="3"/>
    <x v="3"/>
  </r>
  <r>
    <n v="997"/>
    <x v="971"/>
    <s v="Right-sized full-range throughput"/>
    <n v="7600"/>
    <n v="4603"/>
    <x v="3"/>
    <n v="139"/>
    <x v="6"/>
    <x v="6"/>
    <x v="876"/>
    <x v="875"/>
    <b v="0"/>
    <b v="0"/>
    <x v="3"/>
    <x v="983"/>
    <n v="33.115107913669064"/>
    <x v="3"/>
    <x v="3"/>
  </r>
  <r>
    <n v="998"/>
    <x v="972"/>
    <s v="Polarized composite customer loyalty"/>
    <n v="66600"/>
    <n v="37823"/>
    <x v="0"/>
    <n v="374"/>
    <x v="1"/>
    <x v="1"/>
    <x v="877"/>
    <x v="876"/>
    <b v="0"/>
    <b v="1"/>
    <x v="7"/>
    <x v="984"/>
    <n v="101.13101604278074"/>
    <x v="1"/>
    <x v="7"/>
  </r>
  <r>
    <n v="999"/>
    <x v="973"/>
    <s v="Expanded eco-centric policy"/>
    <n v="111100"/>
    <n v="62819"/>
    <x v="3"/>
    <n v="1122"/>
    <x v="1"/>
    <x v="1"/>
    <x v="878"/>
    <x v="877"/>
    <b v="0"/>
    <b v="0"/>
    <x v="0"/>
    <x v="985"/>
    <n v="55.98841354723708"/>
    <x v="8"/>
    <x v="0"/>
  </r>
  <r>
    <m/>
    <x v="974"/>
    <m/>
    <m/>
    <m/>
    <x v="4"/>
    <m/>
    <x v="7"/>
    <x v="7"/>
    <x v="879"/>
    <x v="878"/>
    <m/>
    <m/>
    <x v="24"/>
    <x v="986"/>
    <m/>
    <x v="10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ailed"/>
    <n v="0"/>
  </r>
  <r>
    <s v="successful"/>
    <n v="158"/>
  </r>
  <r>
    <s v="successful"/>
    <n v="1425"/>
  </r>
  <r>
    <s v="failed"/>
    <n v="24"/>
  </r>
  <r>
    <s v="failed"/>
    <n v="53"/>
  </r>
  <r>
    <s v="successful"/>
    <n v="174"/>
  </r>
  <r>
    <s v="failed"/>
    <n v="18"/>
  </r>
  <r>
    <s v="successful"/>
    <n v="227"/>
  </r>
  <r>
    <s v="live"/>
    <n v="708"/>
  </r>
  <r>
    <s v="failed"/>
    <n v="44"/>
  </r>
  <r>
    <s v="successful"/>
    <n v="220"/>
  </r>
  <r>
    <s v="failed"/>
    <n v="27"/>
  </r>
  <r>
    <s v="failed"/>
    <n v="55"/>
  </r>
  <r>
    <s v="successful"/>
    <n v="98"/>
  </r>
  <r>
    <s v="failed"/>
    <n v="200"/>
  </r>
  <r>
    <s v="failed"/>
    <n v="452"/>
  </r>
  <r>
    <s v="successful"/>
    <n v="100"/>
  </r>
  <r>
    <s v="successful"/>
    <n v="1249"/>
  </r>
  <r>
    <s v="canceled"/>
    <n v="135"/>
  </r>
  <r>
    <s v="failed"/>
    <n v="674"/>
  </r>
  <r>
    <s v="successful"/>
    <n v="1396"/>
  </r>
  <r>
    <s v="failed"/>
    <n v="558"/>
  </r>
  <r>
    <s v="successful"/>
    <n v="890"/>
  </r>
  <r>
    <s v="successful"/>
    <n v="142"/>
  </r>
  <r>
    <s v="successful"/>
    <n v="2673"/>
  </r>
  <r>
    <s v="successful"/>
    <n v="163"/>
  </r>
  <r>
    <s v="canceled"/>
    <n v="1480"/>
  </r>
  <r>
    <s v="failed"/>
    <n v="15"/>
  </r>
  <r>
    <s v="successful"/>
    <n v="2220"/>
  </r>
  <r>
    <s v="successful"/>
    <n v="1606"/>
  </r>
  <r>
    <s v="successful"/>
    <n v="129"/>
  </r>
  <r>
    <s v="successful"/>
    <n v="226"/>
  </r>
  <r>
    <s v="failed"/>
    <n v="2307"/>
  </r>
  <r>
    <s v="successful"/>
    <n v="5419"/>
  </r>
  <r>
    <s v="successful"/>
    <n v="165"/>
  </r>
  <r>
    <s v="successful"/>
    <n v="1965"/>
  </r>
  <r>
    <s v="successful"/>
    <n v="16"/>
  </r>
  <r>
    <s v="successful"/>
    <n v="107"/>
  </r>
  <r>
    <s v="successful"/>
    <n v="134"/>
  </r>
  <r>
    <s v="failed"/>
    <n v="88"/>
  </r>
  <r>
    <s v="successful"/>
    <n v="198"/>
  </r>
  <r>
    <s v="successful"/>
    <n v="111"/>
  </r>
  <r>
    <s v="successful"/>
    <n v="222"/>
  </r>
  <r>
    <s v="successful"/>
    <n v="6212"/>
  </r>
  <r>
    <s v="successful"/>
    <n v="98"/>
  </r>
  <r>
    <s v="failed"/>
    <n v="48"/>
  </r>
  <r>
    <s v="successful"/>
    <n v="92"/>
  </r>
  <r>
    <s v="successful"/>
    <n v="149"/>
  </r>
  <r>
    <s v="successful"/>
    <n v="2431"/>
  </r>
  <r>
    <s v="successful"/>
    <n v="303"/>
  </r>
  <r>
    <s v="failed"/>
    <n v="1"/>
  </r>
  <r>
    <s v="failed"/>
    <n v="1467"/>
  </r>
  <r>
    <s v="failed"/>
    <n v="75"/>
  </r>
  <r>
    <s v="successful"/>
    <n v="209"/>
  </r>
  <r>
    <s v="failed"/>
    <n v="120"/>
  </r>
  <r>
    <s v="successful"/>
    <n v="131"/>
  </r>
  <r>
    <s v="successful"/>
    <n v="164"/>
  </r>
  <r>
    <s v="successful"/>
    <n v="201"/>
  </r>
  <r>
    <s v="successful"/>
    <n v="211"/>
  </r>
  <r>
    <s v="successful"/>
    <n v="128"/>
  </r>
  <r>
    <s v="successful"/>
    <n v="1600"/>
  </r>
  <r>
    <s v="failed"/>
    <n v="2253"/>
  </r>
  <r>
    <s v="successful"/>
    <n v="249"/>
  </r>
  <r>
    <s v="failed"/>
    <n v="5"/>
  </r>
  <r>
    <s v="failed"/>
    <n v="38"/>
  </r>
  <r>
    <s v="successful"/>
    <n v="236"/>
  </r>
  <r>
    <s v="failed"/>
    <n v="12"/>
  </r>
  <r>
    <s v="successful"/>
    <n v="4065"/>
  </r>
  <r>
    <s v="successful"/>
    <n v="246"/>
  </r>
  <r>
    <s v="canceled"/>
    <n v="17"/>
  </r>
  <r>
    <s v="successful"/>
    <n v="2475"/>
  </r>
  <r>
    <s v="successful"/>
    <n v="76"/>
  </r>
  <r>
    <s v="successful"/>
    <n v="54"/>
  </r>
  <r>
    <s v="successful"/>
    <n v="88"/>
  </r>
  <r>
    <s v="successful"/>
    <n v="85"/>
  </r>
  <r>
    <s v="successful"/>
    <n v="170"/>
  </r>
  <r>
    <s v="failed"/>
    <n v="1684"/>
  </r>
  <r>
    <s v="failed"/>
    <n v="56"/>
  </r>
  <r>
    <s v="successful"/>
    <n v="330"/>
  </r>
  <r>
    <s v="failed"/>
    <n v="838"/>
  </r>
  <r>
    <s v="successful"/>
    <n v="127"/>
  </r>
  <r>
    <s v="successful"/>
    <n v="411"/>
  </r>
  <r>
    <s v="successful"/>
    <n v="180"/>
  </r>
  <r>
    <s v="failed"/>
    <n v="1000"/>
  </r>
  <r>
    <s v="successful"/>
    <n v="374"/>
  </r>
  <r>
    <s v="successful"/>
    <n v="71"/>
  </r>
  <r>
    <s v="successful"/>
    <n v="203"/>
  </r>
  <r>
    <s v="failed"/>
    <n v="1482"/>
  </r>
  <r>
    <s v="successful"/>
    <n v="113"/>
  </r>
  <r>
    <s v="successful"/>
    <n v="96"/>
  </r>
  <r>
    <s v="failed"/>
    <n v="106"/>
  </r>
  <r>
    <s v="failed"/>
    <n v="679"/>
  </r>
  <r>
    <s v="successful"/>
    <n v="498"/>
  </r>
  <r>
    <s v="canceled"/>
    <n v="610"/>
  </r>
  <r>
    <s v="successful"/>
    <n v="180"/>
  </r>
  <r>
    <s v="successful"/>
    <n v="27"/>
  </r>
  <r>
    <s v="successful"/>
    <n v="2331"/>
  </r>
  <r>
    <s v="successful"/>
    <n v="113"/>
  </r>
  <r>
    <s v="failed"/>
    <n v="1220"/>
  </r>
  <r>
    <s v="successful"/>
    <n v="164"/>
  </r>
  <r>
    <s v="failed"/>
    <n v="1"/>
  </r>
  <r>
    <s v="successful"/>
    <n v="164"/>
  </r>
  <r>
    <s v="successful"/>
    <n v="336"/>
  </r>
  <r>
    <s v="failed"/>
    <n v="37"/>
  </r>
  <r>
    <s v="successful"/>
    <n v="1917"/>
  </r>
  <r>
    <s v="successful"/>
    <n v="95"/>
  </r>
  <r>
    <s v="successful"/>
    <n v="147"/>
  </r>
  <r>
    <s v="successful"/>
    <n v="86"/>
  </r>
  <r>
    <s v="successful"/>
    <n v="83"/>
  </r>
  <r>
    <s v="failed"/>
    <n v="60"/>
  </r>
  <r>
    <s v="failed"/>
    <n v="296"/>
  </r>
  <r>
    <s v="successful"/>
    <n v="676"/>
  </r>
  <r>
    <s v="successful"/>
    <n v="361"/>
  </r>
  <r>
    <s v="successful"/>
    <n v="131"/>
  </r>
  <r>
    <s v="successful"/>
    <n v="126"/>
  </r>
  <r>
    <s v="failed"/>
    <n v="3304"/>
  </r>
  <r>
    <s v="failed"/>
    <n v="73"/>
  </r>
  <r>
    <s v="successful"/>
    <n v="275"/>
  </r>
  <r>
    <s v="successful"/>
    <n v="67"/>
  </r>
  <r>
    <s v="successful"/>
    <n v="154"/>
  </r>
  <r>
    <s v="successful"/>
    <n v="1782"/>
  </r>
  <r>
    <s v="successful"/>
    <n v="903"/>
  </r>
  <r>
    <s v="failed"/>
    <n v="3387"/>
  </r>
  <r>
    <s v="failed"/>
    <n v="662"/>
  </r>
  <r>
    <s v="successful"/>
    <n v="94"/>
  </r>
  <r>
    <s v="successful"/>
    <n v="180"/>
  </r>
  <r>
    <s v="failed"/>
    <n v="774"/>
  </r>
  <r>
    <s v="failed"/>
    <n v="672"/>
  </r>
  <r>
    <s v="canceled"/>
    <n v="532"/>
  </r>
  <r>
    <s v="canceled"/>
    <n v="55"/>
  </r>
  <r>
    <s v="successful"/>
    <n v="533"/>
  </r>
  <r>
    <s v="successful"/>
    <n v="2443"/>
  </r>
  <r>
    <s v="successful"/>
    <n v="89"/>
  </r>
  <r>
    <s v="successful"/>
    <n v="159"/>
  </r>
  <r>
    <s v="failed"/>
    <n v="940"/>
  </r>
  <r>
    <s v="failed"/>
    <n v="117"/>
  </r>
  <r>
    <s v="canceled"/>
    <n v="58"/>
  </r>
  <r>
    <s v="successful"/>
    <n v="50"/>
  </r>
  <r>
    <s v="failed"/>
    <n v="115"/>
  </r>
  <r>
    <s v="failed"/>
    <n v="326"/>
  </r>
  <r>
    <s v="successful"/>
    <n v="186"/>
  </r>
  <r>
    <s v="successful"/>
    <n v="1071"/>
  </r>
  <r>
    <s v="successful"/>
    <n v="117"/>
  </r>
  <r>
    <s v="successful"/>
    <n v="70"/>
  </r>
  <r>
    <s v="successful"/>
    <n v="135"/>
  </r>
  <r>
    <s v="successful"/>
    <n v="768"/>
  </r>
  <r>
    <s v="canceled"/>
    <n v="51"/>
  </r>
  <r>
    <s v="successful"/>
    <n v="199"/>
  </r>
  <r>
    <s v="successful"/>
    <n v="107"/>
  </r>
  <r>
    <s v="successful"/>
    <n v="195"/>
  </r>
  <r>
    <s v="failed"/>
    <n v="1"/>
  </r>
  <r>
    <s v="failed"/>
    <n v="1467"/>
  </r>
  <r>
    <s v="successful"/>
    <n v="3376"/>
  </r>
  <r>
    <s v="failed"/>
    <n v="5681"/>
  </r>
  <r>
    <s v="failed"/>
    <n v="1059"/>
  </r>
  <r>
    <s v="failed"/>
    <n v="1194"/>
  </r>
  <r>
    <s v="canceled"/>
    <n v="379"/>
  </r>
  <r>
    <s v="failed"/>
    <n v="30"/>
  </r>
  <r>
    <s v="successful"/>
    <n v="41"/>
  </r>
  <r>
    <s v="successful"/>
    <n v="1821"/>
  </r>
  <r>
    <s v="successful"/>
    <n v="164"/>
  </r>
  <r>
    <s v="failed"/>
    <n v="75"/>
  </r>
  <r>
    <s v="successful"/>
    <n v="157"/>
  </r>
  <r>
    <s v="successful"/>
    <n v="246"/>
  </r>
  <r>
    <s v="successful"/>
    <n v="1396"/>
  </r>
  <r>
    <s v="successful"/>
    <n v="2506"/>
  </r>
  <r>
    <s v="successful"/>
    <n v="244"/>
  </r>
  <r>
    <s v="successful"/>
    <n v="146"/>
  </r>
  <r>
    <s v="failed"/>
    <n v="955"/>
  </r>
  <r>
    <s v="successful"/>
    <n v="1267"/>
  </r>
  <r>
    <s v="failed"/>
    <n v="67"/>
  </r>
  <r>
    <s v="failed"/>
    <n v="5"/>
  </r>
  <r>
    <s v="failed"/>
    <n v="26"/>
  </r>
  <r>
    <s v="successful"/>
    <n v="1561"/>
  </r>
  <r>
    <s v="successful"/>
    <n v="48"/>
  </r>
  <r>
    <s v="failed"/>
    <n v="1130"/>
  </r>
  <r>
    <s v="failed"/>
    <n v="782"/>
  </r>
  <r>
    <s v="successful"/>
    <n v="2739"/>
  </r>
  <r>
    <s v="failed"/>
    <n v="210"/>
  </r>
  <r>
    <s v="successful"/>
    <n v="3537"/>
  </r>
  <r>
    <s v="successful"/>
    <n v="2107"/>
  </r>
  <r>
    <s v="failed"/>
    <n v="136"/>
  </r>
  <r>
    <s v="successful"/>
    <n v="3318"/>
  </r>
  <r>
    <s v="failed"/>
    <n v="86"/>
  </r>
  <r>
    <s v="successful"/>
    <n v="340"/>
  </r>
  <r>
    <s v="failed"/>
    <n v="19"/>
  </r>
  <r>
    <s v="failed"/>
    <n v="886"/>
  </r>
  <r>
    <s v="successful"/>
    <n v="1442"/>
  </r>
  <r>
    <s v="failed"/>
    <n v="35"/>
  </r>
  <r>
    <s v="canceled"/>
    <n v="441"/>
  </r>
  <r>
    <s v="failed"/>
    <n v="24"/>
  </r>
  <r>
    <s v="failed"/>
    <n v="86"/>
  </r>
  <r>
    <s v="failed"/>
    <n v="243"/>
  </r>
  <r>
    <s v="failed"/>
    <n v="65"/>
  </r>
  <r>
    <s v="successful"/>
    <n v="126"/>
  </r>
  <r>
    <s v="successful"/>
    <n v="524"/>
  </r>
  <r>
    <s v="failed"/>
    <n v="100"/>
  </r>
  <r>
    <s v="successful"/>
    <n v="1989"/>
  </r>
  <r>
    <s v="failed"/>
    <n v="168"/>
  </r>
  <r>
    <s v="failed"/>
    <n v="13"/>
  </r>
  <r>
    <s v="failed"/>
    <n v="1"/>
  </r>
  <r>
    <s v="successful"/>
    <n v="157"/>
  </r>
  <r>
    <s v="canceled"/>
    <n v="82"/>
  </r>
  <r>
    <s v="successful"/>
    <n v="4498"/>
  </r>
  <r>
    <s v="failed"/>
    <n v="40"/>
  </r>
  <r>
    <s v="successful"/>
    <n v="80"/>
  </r>
  <r>
    <s v="canceled"/>
    <n v="57"/>
  </r>
  <r>
    <s v="successful"/>
    <n v="43"/>
  </r>
  <r>
    <s v="successful"/>
    <n v="2053"/>
  </r>
  <r>
    <s v="live"/>
    <n v="808"/>
  </r>
  <r>
    <s v="failed"/>
    <n v="226"/>
  </r>
  <r>
    <s v="failed"/>
    <n v="1625"/>
  </r>
  <r>
    <s v="successful"/>
    <n v="168"/>
  </r>
  <r>
    <s v="successful"/>
    <n v="4289"/>
  </r>
  <r>
    <s v="successful"/>
    <n v="165"/>
  </r>
  <r>
    <s v="failed"/>
    <n v="143"/>
  </r>
  <r>
    <s v="successful"/>
    <n v="1815"/>
  </r>
  <r>
    <s v="failed"/>
    <n v="934"/>
  </r>
  <r>
    <s v="successful"/>
    <n v="397"/>
  </r>
  <r>
    <s v="successful"/>
    <n v="1539"/>
  </r>
  <r>
    <s v="failed"/>
    <n v="17"/>
  </r>
  <r>
    <s v="failed"/>
    <n v="2179"/>
  </r>
  <r>
    <s v="successful"/>
    <n v="138"/>
  </r>
  <r>
    <s v="failed"/>
    <n v="931"/>
  </r>
  <r>
    <s v="successful"/>
    <n v="3594"/>
  </r>
  <r>
    <s v="successful"/>
    <n v="5880"/>
  </r>
  <r>
    <s v="successful"/>
    <n v="112"/>
  </r>
  <r>
    <s v="successful"/>
    <n v="943"/>
  </r>
  <r>
    <s v="successful"/>
    <n v="2468"/>
  </r>
  <r>
    <s v="successful"/>
    <n v="2551"/>
  </r>
  <r>
    <s v="successful"/>
    <n v="101"/>
  </r>
  <r>
    <s v="canceled"/>
    <n v="67"/>
  </r>
  <r>
    <s v="successful"/>
    <n v="92"/>
  </r>
  <r>
    <s v="successful"/>
    <n v="62"/>
  </r>
  <r>
    <s v="successful"/>
    <n v="149"/>
  </r>
  <r>
    <s v="failed"/>
    <n v="92"/>
  </r>
  <r>
    <s v="failed"/>
    <n v="57"/>
  </r>
  <r>
    <s v="successful"/>
    <n v="329"/>
  </r>
  <r>
    <s v="successful"/>
    <n v="97"/>
  </r>
  <r>
    <s v="failed"/>
    <n v="41"/>
  </r>
  <r>
    <s v="successful"/>
    <n v="1784"/>
  </r>
  <r>
    <s v="successful"/>
    <n v="1684"/>
  </r>
  <r>
    <s v="successful"/>
    <n v="250"/>
  </r>
  <r>
    <s v="successful"/>
    <n v="238"/>
  </r>
  <r>
    <s v="successful"/>
    <n v="53"/>
  </r>
  <r>
    <s v="successful"/>
    <n v="214"/>
  </r>
  <r>
    <s v="successful"/>
    <n v="222"/>
  </r>
  <r>
    <s v="successful"/>
    <n v="1884"/>
  </r>
  <r>
    <s v="successful"/>
    <n v="218"/>
  </r>
  <r>
    <s v="successful"/>
    <n v="6465"/>
  </r>
  <r>
    <s v="failed"/>
    <n v="1"/>
  </r>
  <r>
    <s v="failed"/>
    <n v="101"/>
  </r>
  <r>
    <s v="successful"/>
    <n v="59"/>
  </r>
  <r>
    <s v="failed"/>
    <n v="1335"/>
  </r>
  <r>
    <s v="successful"/>
    <n v="88"/>
  </r>
  <r>
    <s v="successful"/>
    <n v="1697"/>
  </r>
  <r>
    <s v="failed"/>
    <n v="15"/>
  </r>
  <r>
    <s v="successful"/>
    <n v="92"/>
  </r>
  <r>
    <s v="successful"/>
    <n v="186"/>
  </r>
  <r>
    <s v="successful"/>
    <n v="138"/>
  </r>
  <r>
    <s v="successful"/>
    <n v="261"/>
  </r>
  <r>
    <s v="failed"/>
    <n v="454"/>
  </r>
  <r>
    <s v="successful"/>
    <n v="107"/>
  </r>
  <r>
    <s v="successful"/>
    <n v="199"/>
  </r>
  <r>
    <s v="successful"/>
    <n v="5512"/>
  </r>
  <r>
    <s v="successful"/>
    <n v="86"/>
  </r>
  <r>
    <s v="failed"/>
    <n v="3182"/>
  </r>
  <r>
    <s v="successful"/>
    <n v="2768"/>
  </r>
  <r>
    <s v="successful"/>
    <n v="48"/>
  </r>
  <r>
    <s v="successful"/>
    <n v="87"/>
  </r>
  <r>
    <s v="canceled"/>
    <n v="1890"/>
  </r>
  <r>
    <s v="live"/>
    <n v="61"/>
  </r>
  <r>
    <s v="successful"/>
    <n v="1894"/>
  </r>
  <r>
    <s v="successful"/>
    <n v="282"/>
  </r>
  <r>
    <s v="failed"/>
    <n v="15"/>
  </r>
  <r>
    <s v="successful"/>
    <n v="116"/>
  </r>
  <r>
    <s v="failed"/>
    <n v="133"/>
  </r>
  <r>
    <s v="successful"/>
    <n v="83"/>
  </r>
  <r>
    <s v="successful"/>
    <n v="91"/>
  </r>
  <r>
    <s v="successful"/>
    <n v="546"/>
  </r>
  <r>
    <s v="successful"/>
    <n v="393"/>
  </r>
  <r>
    <s v="failed"/>
    <n v="2062"/>
  </r>
  <r>
    <s v="successful"/>
    <n v="133"/>
  </r>
  <r>
    <s v="failed"/>
    <n v="29"/>
  </r>
  <r>
    <s v="failed"/>
    <n v="132"/>
  </r>
  <r>
    <s v="successful"/>
    <n v="254"/>
  </r>
  <r>
    <s v="canceled"/>
    <n v="184"/>
  </r>
  <r>
    <s v="successful"/>
    <n v="176"/>
  </r>
  <r>
    <s v="failed"/>
    <n v="137"/>
  </r>
  <r>
    <s v="successful"/>
    <n v="337"/>
  </r>
  <r>
    <s v="failed"/>
    <n v="908"/>
  </r>
  <r>
    <s v="successful"/>
    <n v="107"/>
  </r>
  <r>
    <s v="failed"/>
    <n v="10"/>
  </r>
  <r>
    <s v="canceled"/>
    <n v="32"/>
  </r>
  <r>
    <s v="successful"/>
    <n v="183"/>
  </r>
  <r>
    <s v="failed"/>
    <n v="1910"/>
  </r>
  <r>
    <s v="failed"/>
    <n v="38"/>
  </r>
  <r>
    <s v="failed"/>
    <n v="104"/>
  </r>
  <r>
    <s v="successful"/>
    <n v="72"/>
  </r>
  <r>
    <s v="failed"/>
    <n v="49"/>
  </r>
  <r>
    <s v="failed"/>
    <n v="1"/>
  </r>
  <r>
    <s v="successful"/>
    <n v="295"/>
  </r>
  <r>
    <s v="failed"/>
    <n v="245"/>
  </r>
  <r>
    <s v="failed"/>
    <n v="32"/>
  </r>
  <r>
    <s v="successful"/>
    <n v="142"/>
  </r>
  <r>
    <s v="successful"/>
    <n v="85"/>
  </r>
  <r>
    <s v="failed"/>
    <n v="7"/>
  </r>
  <r>
    <s v="successful"/>
    <n v="659"/>
  </r>
  <r>
    <s v="failed"/>
    <n v="803"/>
  </r>
  <r>
    <s v="canceled"/>
    <n v="75"/>
  </r>
  <r>
    <s v="failed"/>
    <n v="16"/>
  </r>
  <r>
    <s v="successful"/>
    <n v="121"/>
  </r>
  <r>
    <s v="successful"/>
    <n v="3742"/>
  </r>
  <r>
    <s v="successful"/>
    <n v="223"/>
  </r>
  <r>
    <s v="successful"/>
    <n v="133"/>
  </r>
  <r>
    <s v="failed"/>
    <n v="31"/>
  </r>
  <r>
    <s v="failed"/>
    <n v="108"/>
  </r>
  <r>
    <s v="failed"/>
    <n v="30"/>
  </r>
  <r>
    <s v="failed"/>
    <n v="17"/>
  </r>
  <r>
    <s v="canceled"/>
    <n v="64"/>
  </r>
  <r>
    <s v="failed"/>
    <n v="80"/>
  </r>
  <r>
    <s v="failed"/>
    <n v="2468"/>
  </r>
  <r>
    <s v="successful"/>
    <n v="5168"/>
  </r>
  <r>
    <s v="failed"/>
    <n v="26"/>
  </r>
  <r>
    <s v="successful"/>
    <n v="307"/>
  </r>
  <r>
    <s v="failed"/>
    <n v="73"/>
  </r>
  <r>
    <s v="failed"/>
    <n v="128"/>
  </r>
  <r>
    <s v="failed"/>
    <n v="33"/>
  </r>
  <r>
    <s v="successful"/>
    <n v="2441"/>
  </r>
  <r>
    <s v="live"/>
    <n v="211"/>
  </r>
  <r>
    <s v="successful"/>
    <n v="1385"/>
  </r>
  <r>
    <s v="successful"/>
    <n v="190"/>
  </r>
  <r>
    <s v="successful"/>
    <n v="470"/>
  </r>
  <r>
    <s v="successful"/>
    <n v="253"/>
  </r>
  <r>
    <s v="successful"/>
    <n v="1113"/>
  </r>
  <r>
    <s v="successful"/>
    <n v="2283"/>
  </r>
  <r>
    <s v="failed"/>
    <n v="1072"/>
  </r>
  <r>
    <s v="successful"/>
    <n v="1095"/>
  </r>
  <r>
    <s v="successful"/>
    <n v="1690"/>
  </r>
  <r>
    <s v="canceled"/>
    <n v="1297"/>
  </r>
  <r>
    <s v="failed"/>
    <n v="393"/>
  </r>
  <r>
    <s v="failed"/>
    <n v="1257"/>
  </r>
  <r>
    <s v="failed"/>
    <n v="328"/>
  </r>
  <r>
    <s v="failed"/>
    <n v="147"/>
  </r>
  <r>
    <s v="failed"/>
    <n v="830"/>
  </r>
  <r>
    <s v="failed"/>
    <n v="331"/>
  </r>
  <r>
    <s v="failed"/>
    <n v="25"/>
  </r>
  <r>
    <s v="successful"/>
    <n v="191"/>
  </r>
  <r>
    <s v="failed"/>
    <n v="3483"/>
  </r>
  <r>
    <s v="failed"/>
    <n v="923"/>
  </r>
  <r>
    <s v="failed"/>
    <n v="1"/>
  </r>
  <r>
    <s v="successful"/>
    <n v="2013"/>
  </r>
  <r>
    <s v="failed"/>
    <n v="33"/>
  </r>
  <r>
    <s v="successful"/>
    <n v="1703"/>
  </r>
  <r>
    <s v="successful"/>
    <n v="80"/>
  </r>
  <r>
    <s v="live"/>
    <n v="86"/>
  </r>
  <r>
    <s v="failed"/>
    <n v="40"/>
  </r>
  <r>
    <s v="successful"/>
    <n v="41"/>
  </r>
  <r>
    <s v="failed"/>
    <n v="23"/>
  </r>
  <r>
    <s v="successful"/>
    <n v="187"/>
  </r>
  <r>
    <s v="successful"/>
    <n v="2875"/>
  </r>
  <r>
    <s v="successful"/>
    <n v="88"/>
  </r>
  <r>
    <s v="successful"/>
    <n v="191"/>
  </r>
  <r>
    <s v="successful"/>
    <n v="139"/>
  </r>
  <r>
    <s v="successful"/>
    <n v="186"/>
  </r>
  <r>
    <s v="successful"/>
    <n v="112"/>
  </r>
  <r>
    <s v="successful"/>
    <n v="101"/>
  </r>
  <r>
    <s v="failed"/>
    <n v="75"/>
  </r>
  <r>
    <s v="successful"/>
    <n v="206"/>
  </r>
  <r>
    <s v="successful"/>
    <n v="154"/>
  </r>
  <r>
    <s v="successful"/>
    <n v="5966"/>
  </r>
  <r>
    <s v="failed"/>
    <n v="2176"/>
  </r>
  <r>
    <s v="successful"/>
    <n v="169"/>
  </r>
  <r>
    <s v="successful"/>
    <n v="2106"/>
  </r>
  <r>
    <s v="failed"/>
    <n v="441"/>
  </r>
  <r>
    <s v="failed"/>
    <n v="25"/>
  </r>
  <r>
    <s v="successful"/>
    <n v="131"/>
  </r>
  <r>
    <s v="failed"/>
    <n v="127"/>
  </r>
  <r>
    <s v="failed"/>
    <n v="355"/>
  </r>
  <r>
    <s v="failed"/>
    <n v="44"/>
  </r>
  <r>
    <s v="successful"/>
    <n v="84"/>
  </r>
  <r>
    <s v="successful"/>
    <n v="155"/>
  </r>
  <r>
    <s v="failed"/>
    <n v="67"/>
  </r>
  <r>
    <s v="successful"/>
    <n v="189"/>
  </r>
  <r>
    <s v="successful"/>
    <n v="4799"/>
  </r>
  <r>
    <s v="successful"/>
    <n v="1137"/>
  </r>
  <r>
    <s v="failed"/>
    <n v="1068"/>
  </r>
  <r>
    <s v="failed"/>
    <n v="424"/>
  </r>
  <r>
    <s v="canceled"/>
    <n v="145"/>
  </r>
  <r>
    <s v="successful"/>
    <n v="1152"/>
  </r>
  <r>
    <s v="successful"/>
    <n v="50"/>
  </r>
  <r>
    <s v="failed"/>
    <n v="151"/>
  </r>
  <r>
    <s v="failed"/>
    <n v="1608"/>
  </r>
  <r>
    <s v="successful"/>
    <n v="3059"/>
  </r>
  <r>
    <s v="successful"/>
    <n v="34"/>
  </r>
  <r>
    <s v="successful"/>
    <n v="220"/>
  </r>
  <r>
    <s v="successful"/>
    <n v="1604"/>
  </r>
  <r>
    <s v="successful"/>
    <n v="454"/>
  </r>
  <r>
    <s v="successful"/>
    <n v="123"/>
  </r>
  <r>
    <s v="failed"/>
    <n v="941"/>
  </r>
  <r>
    <s v="failed"/>
    <n v="1"/>
  </r>
  <r>
    <s v="successful"/>
    <n v="299"/>
  </r>
  <r>
    <s v="failed"/>
    <n v="40"/>
  </r>
  <r>
    <s v="failed"/>
    <n v="3015"/>
  </r>
  <r>
    <s v="successful"/>
    <n v="2237"/>
  </r>
  <r>
    <s v="failed"/>
    <n v="435"/>
  </r>
  <r>
    <s v="successful"/>
    <n v="645"/>
  </r>
  <r>
    <s v="successful"/>
    <n v="484"/>
  </r>
  <r>
    <s v="successful"/>
    <n v="154"/>
  </r>
  <r>
    <s v="failed"/>
    <n v="714"/>
  </r>
  <r>
    <s v="live"/>
    <n v="1111"/>
  </r>
  <r>
    <s v="successful"/>
    <n v="82"/>
  </r>
  <r>
    <s v="successful"/>
    <n v="134"/>
  </r>
  <r>
    <s v="live"/>
    <n v="1089"/>
  </r>
  <r>
    <s v="failed"/>
    <n v="5497"/>
  </r>
  <r>
    <s v="failed"/>
    <n v="418"/>
  </r>
  <r>
    <s v="failed"/>
    <n v="1439"/>
  </r>
  <r>
    <s v="failed"/>
    <n v="15"/>
  </r>
  <r>
    <s v="failed"/>
    <n v="1999"/>
  </r>
  <r>
    <s v="successful"/>
    <n v="5203"/>
  </r>
  <r>
    <s v="successful"/>
    <n v="94"/>
  </r>
  <r>
    <s v="failed"/>
    <n v="118"/>
  </r>
  <r>
    <s v="successful"/>
    <n v="205"/>
  </r>
  <r>
    <s v="failed"/>
    <n v="162"/>
  </r>
  <r>
    <s v="failed"/>
    <n v="83"/>
  </r>
  <r>
    <s v="successful"/>
    <n v="92"/>
  </r>
  <r>
    <s v="successful"/>
    <n v="219"/>
  </r>
  <r>
    <s v="successful"/>
    <n v="2526"/>
  </r>
  <r>
    <s v="failed"/>
    <n v="747"/>
  </r>
  <r>
    <s v="canceled"/>
    <n v="2138"/>
  </r>
  <r>
    <s v="failed"/>
    <n v="84"/>
  </r>
  <r>
    <s v="successful"/>
    <n v="94"/>
  </r>
  <r>
    <s v="failed"/>
    <n v="91"/>
  </r>
  <r>
    <s v="failed"/>
    <n v="792"/>
  </r>
  <r>
    <s v="canceled"/>
    <n v="10"/>
  </r>
  <r>
    <s v="successful"/>
    <n v="1713"/>
  </r>
  <r>
    <s v="successful"/>
    <n v="249"/>
  </r>
  <r>
    <s v="successful"/>
    <n v="192"/>
  </r>
  <r>
    <s v="successful"/>
    <n v="247"/>
  </r>
  <r>
    <s v="successful"/>
    <n v="2293"/>
  </r>
  <r>
    <s v="successful"/>
    <n v="3131"/>
  </r>
  <r>
    <s v="failed"/>
    <n v="32"/>
  </r>
  <r>
    <s v="successful"/>
    <n v="143"/>
  </r>
  <r>
    <s v="canceled"/>
    <n v="90"/>
  </r>
  <r>
    <s v="successful"/>
    <n v="296"/>
  </r>
  <r>
    <s v="successful"/>
    <n v="170"/>
  </r>
  <r>
    <s v="failed"/>
    <n v="186"/>
  </r>
  <r>
    <s v="canceled"/>
    <n v="439"/>
  </r>
  <r>
    <s v="failed"/>
    <n v="605"/>
  </r>
  <r>
    <s v="successful"/>
    <n v="86"/>
  </r>
  <r>
    <s v="failed"/>
    <n v="1"/>
  </r>
  <r>
    <s v="successful"/>
    <n v="6286"/>
  </r>
  <r>
    <s v="failed"/>
    <n v="31"/>
  </r>
  <r>
    <s v="failed"/>
    <n v="1181"/>
  </r>
  <r>
    <s v="failed"/>
    <n v="39"/>
  </r>
  <r>
    <s v="successful"/>
    <n v="3727"/>
  </r>
  <r>
    <s v="successful"/>
    <n v="1605"/>
  </r>
  <r>
    <s v="failed"/>
    <n v="46"/>
  </r>
  <r>
    <s v="successful"/>
    <n v="2120"/>
  </r>
  <r>
    <s v="failed"/>
    <n v="105"/>
  </r>
  <r>
    <s v="successful"/>
    <n v="50"/>
  </r>
  <r>
    <s v="successful"/>
    <n v="2080"/>
  </r>
  <r>
    <s v="failed"/>
    <n v="535"/>
  </r>
  <r>
    <s v="successful"/>
    <n v="2105"/>
  </r>
  <r>
    <s v="successful"/>
    <n v="2436"/>
  </r>
  <r>
    <s v="successful"/>
    <n v="80"/>
  </r>
  <r>
    <s v="successful"/>
    <n v="42"/>
  </r>
  <r>
    <s v="successful"/>
    <n v="139"/>
  </r>
  <r>
    <s v="failed"/>
    <n v="16"/>
  </r>
  <r>
    <s v="successful"/>
    <n v="159"/>
  </r>
  <r>
    <s v="successful"/>
    <n v="381"/>
  </r>
  <r>
    <s v="successful"/>
    <n v="194"/>
  </r>
  <r>
    <s v="failed"/>
    <n v="575"/>
  </r>
  <r>
    <s v="successful"/>
    <n v="106"/>
  </r>
  <r>
    <s v="successful"/>
    <n v="142"/>
  </r>
  <r>
    <s v="successful"/>
    <n v="211"/>
  </r>
  <r>
    <s v="failed"/>
    <n v="1120"/>
  </r>
  <r>
    <s v="failed"/>
    <n v="113"/>
  </r>
  <r>
    <s v="successful"/>
    <n v="2756"/>
  </r>
  <r>
    <s v="successful"/>
    <n v="173"/>
  </r>
  <r>
    <s v="successful"/>
    <n v="87"/>
  </r>
  <r>
    <s v="failed"/>
    <n v="1538"/>
  </r>
  <r>
    <s v="failed"/>
    <n v="9"/>
  </r>
  <r>
    <s v="failed"/>
    <n v="554"/>
  </r>
  <r>
    <s v="successful"/>
    <n v="1572"/>
  </r>
  <r>
    <s v="failed"/>
    <n v="648"/>
  </r>
  <r>
    <s v="failed"/>
    <n v="21"/>
  </r>
  <r>
    <s v="successful"/>
    <n v="2346"/>
  </r>
  <r>
    <s v="successful"/>
    <n v="115"/>
  </r>
  <r>
    <s v="successful"/>
    <n v="85"/>
  </r>
  <r>
    <s v="successful"/>
    <n v="144"/>
  </r>
  <r>
    <s v="successful"/>
    <n v="2443"/>
  </r>
  <r>
    <s v="canceled"/>
    <n v="595"/>
  </r>
  <r>
    <s v="successful"/>
    <n v="64"/>
  </r>
  <r>
    <s v="successful"/>
    <n v="268"/>
  </r>
  <r>
    <s v="successful"/>
    <n v="195"/>
  </r>
  <r>
    <s v="failed"/>
    <n v="54"/>
  </r>
  <r>
    <s v="failed"/>
    <n v="120"/>
  </r>
  <r>
    <s v="failed"/>
    <n v="579"/>
  </r>
  <r>
    <s v="failed"/>
    <n v="2072"/>
  </r>
  <r>
    <s v="failed"/>
    <n v="0"/>
  </r>
  <r>
    <s v="failed"/>
    <n v="1796"/>
  </r>
  <r>
    <s v="successful"/>
    <n v="186"/>
  </r>
  <r>
    <s v="successful"/>
    <n v="460"/>
  </r>
  <r>
    <s v="failed"/>
    <n v="62"/>
  </r>
  <r>
    <s v="failed"/>
    <n v="347"/>
  </r>
  <r>
    <s v="successful"/>
    <n v="2528"/>
  </r>
  <r>
    <s v="failed"/>
    <n v="19"/>
  </r>
  <r>
    <s v="successful"/>
    <n v="3657"/>
  </r>
  <r>
    <s v="failed"/>
    <n v="1258"/>
  </r>
  <r>
    <s v="successful"/>
    <n v="131"/>
  </r>
  <r>
    <s v="failed"/>
    <n v="362"/>
  </r>
  <r>
    <s v="successful"/>
    <n v="239"/>
  </r>
  <r>
    <s v="canceled"/>
    <n v="35"/>
  </r>
  <r>
    <s v="canceled"/>
    <n v="528"/>
  </r>
  <r>
    <s v="failed"/>
    <n v="133"/>
  </r>
  <r>
    <s v="failed"/>
    <n v="846"/>
  </r>
  <r>
    <s v="successful"/>
    <n v="78"/>
  </r>
  <r>
    <s v="failed"/>
    <n v="10"/>
  </r>
  <r>
    <s v="successful"/>
    <n v="1773"/>
  </r>
  <r>
    <s v="successful"/>
    <n v="32"/>
  </r>
  <r>
    <s v="successful"/>
    <n v="369"/>
  </r>
  <r>
    <s v="failed"/>
    <n v="191"/>
  </r>
  <r>
    <s v="successful"/>
    <n v="89"/>
  </r>
  <r>
    <s v="failed"/>
    <n v="1979"/>
  </r>
  <r>
    <s v="failed"/>
    <n v="63"/>
  </r>
  <r>
    <s v="successful"/>
    <n v="147"/>
  </r>
  <r>
    <s v="failed"/>
    <n v="6080"/>
  </r>
  <r>
    <s v="failed"/>
    <n v="80"/>
  </r>
  <r>
    <s v="failed"/>
    <n v="9"/>
  </r>
  <r>
    <s v="failed"/>
    <n v="1784"/>
  </r>
  <r>
    <s v="live"/>
    <n v="3640"/>
  </r>
  <r>
    <s v="successful"/>
    <n v="126"/>
  </r>
  <r>
    <s v="successful"/>
    <n v="2218"/>
  </r>
  <r>
    <s v="failed"/>
    <n v="243"/>
  </r>
  <r>
    <s v="successful"/>
    <n v="202"/>
  </r>
  <r>
    <s v="successful"/>
    <n v="140"/>
  </r>
  <r>
    <s v="successful"/>
    <n v="1052"/>
  </r>
  <r>
    <s v="failed"/>
    <n v="1296"/>
  </r>
  <r>
    <s v="failed"/>
    <n v="77"/>
  </r>
  <r>
    <s v="successful"/>
    <n v="247"/>
  </r>
  <r>
    <s v="failed"/>
    <n v="395"/>
  </r>
  <r>
    <s v="failed"/>
    <n v="49"/>
  </r>
  <r>
    <s v="failed"/>
    <n v="180"/>
  </r>
  <r>
    <s v="successful"/>
    <n v="84"/>
  </r>
  <r>
    <s v="failed"/>
    <n v="2690"/>
  </r>
  <r>
    <s v="successful"/>
    <n v="88"/>
  </r>
  <r>
    <s v="successful"/>
    <n v="156"/>
  </r>
  <r>
    <s v="successful"/>
    <n v="2985"/>
  </r>
  <r>
    <s v="successful"/>
    <n v="762"/>
  </r>
  <r>
    <s v="canceled"/>
    <n v="1"/>
  </r>
  <r>
    <s v="failed"/>
    <n v="2779"/>
  </r>
  <r>
    <s v="failed"/>
    <n v="92"/>
  </r>
  <r>
    <s v="failed"/>
    <n v="1028"/>
  </r>
  <r>
    <s v="successful"/>
    <n v="554"/>
  </r>
  <r>
    <s v="successful"/>
    <n v="135"/>
  </r>
  <r>
    <s v="successful"/>
    <n v="122"/>
  </r>
  <r>
    <s v="successful"/>
    <n v="221"/>
  </r>
  <r>
    <s v="successful"/>
    <n v="126"/>
  </r>
  <r>
    <s v="successful"/>
    <n v="1022"/>
  </r>
  <r>
    <s v="successful"/>
    <n v="3177"/>
  </r>
  <r>
    <s v="successful"/>
    <n v="198"/>
  </r>
  <r>
    <s v="failed"/>
    <n v="26"/>
  </r>
  <r>
    <s v="successful"/>
    <n v="85"/>
  </r>
  <r>
    <s v="failed"/>
    <n v="1790"/>
  </r>
  <r>
    <s v="successful"/>
    <n v="3596"/>
  </r>
  <r>
    <s v="failed"/>
    <n v="37"/>
  </r>
  <r>
    <s v="successful"/>
    <n v="244"/>
  </r>
  <r>
    <s v="successful"/>
    <n v="5180"/>
  </r>
  <r>
    <s v="successful"/>
    <n v="589"/>
  </r>
  <r>
    <s v="successful"/>
    <n v="2725"/>
  </r>
  <r>
    <s v="failed"/>
    <n v="35"/>
  </r>
  <r>
    <s v="canceled"/>
    <n v="94"/>
  </r>
  <r>
    <s v="successful"/>
    <n v="300"/>
  </r>
  <r>
    <s v="successful"/>
    <n v="144"/>
  </r>
  <r>
    <s v="failed"/>
    <n v="558"/>
  </r>
  <r>
    <s v="failed"/>
    <n v="64"/>
  </r>
  <r>
    <s v="canceled"/>
    <n v="37"/>
  </r>
  <r>
    <s v="failed"/>
    <n v="245"/>
  </r>
  <r>
    <s v="successful"/>
    <n v="87"/>
  </r>
  <r>
    <s v="successful"/>
    <n v="3116"/>
  </r>
  <r>
    <s v="failed"/>
    <n v="71"/>
  </r>
  <r>
    <s v="failed"/>
    <n v="42"/>
  </r>
  <r>
    <s v="successful"/>
    <n v="909"/>
  </r>
  <r>
    <s v="successful"/>
    <n v="1613"/>
  </r>
  <r>
    <s v="successful"/>
    <n v="136"/>
  </r>
  <r>
    <s v="successful"/>
    <n v="130"/>
  </r>
  <r>
    <s v="failed"/>
    <n v="156"/>
  </r>
  <r>
    <s v="failed"/>
    <n v="1368"/>
  </r>
  <r>
    <s v="failed"/>
    <n v="102"/>
  </r>
  <r>
    <s v="failed"/>
    <n v="86"/>
  </r>
  <r>
    <s v="successful"/>
    <n v="102"/>
  </r>
  <r>
    <s v="failed"/>
    <n v="253"/>
  </r>
  <r>
    <s v="successful"/>
    <n v="4006"/>
  </r>
  <r>
    <s v="failed"/>
    <n v="157"/>
  </r>
  <r>
    <s v="successful"/>
    <n v="1629"/>
  </r>
  <r>
    <s v="failed"/>
    <n v="183"/>
  </r>
  <r>
    <s v="successful"/>
    <n v="2188"/>
  </r>
  <r>
    <s v="successful"/>
    <n v="2409"/>
  </r>
  <r>
    <s v="failed"/>
    <n v="82"/>
  </r>
  <r>
    <s v="failed"/>
    <n v="1"/>
  </r>
  <r>
    <s v="successful"/>
    <n v="194"/>
  </r>
  <r>
    <s v="successful"/>
    <n v="1140"/>
  </r>
  <r>
    <s v="successful"/>
    <n v="102"/>
  </r>
  <r>
    <s v="successful"/>
    <n v="2857"/>
  </r>
  <r>
    <s v="successful"/>
    <n v="107"/>
  </r>
  <r>
    <s v="successful"/>
    <n v="160"/>
  </r>
  <r>
    <s v="successful"/>
    <n v="2230"/>
  </r>
  <r>
    <s v="successful"/>
    <n v="316"/>
  </r>
  <r>
    <s v="successful"/>
    <n v="117"/>
  </r>
  <r>
    <s v="successful"/>
    <n v="6406"/>
  </r>
  <r>
    <s v="canceled"/>
    <n v="15"/>
  </r>
  <r>
    <s v="successful"/>
    <n v="192"/>
  </r>
  <r>
    <s v="successful"/>
    <n v="26"/>
  </r>
  <r>
    <s v="successful"/>
    <n v="723"/>
  </r>
  <r>
    <s v="successful"/>
    <n v="170"/>
  </r>
  <r>
    <s v="successful"/>
    <n v="238"/>
  </r>
  <r>
    <s v="successful"/>
    <n v="55"/>
  </r>
  <r>
    <s v="failed"/>
    <n v="1198"/>
  </r>
  <r>
    <s v="failed"/>
    <n v="648"/>
  </r>
  <r>
    <s v="successful"/>
    <n v="128"/>
  </r>
  <r>
    <s v="successful"/>
    <n v="2144"/>
  </r>
  <r>
    <s v="failed"/>
    <n v="64"/>
  </r>
  <r>
    <s v="successful"/>
    <n v="2693"/>
  </r>
  <r>
    <s v="successful"/>
    <n v="432"/>
  </r>
  <r>
    <s v="failed"/>
    <n v="62"/>
  </r>
  <r>
    <s v="successful"/>
    <n v="189"/>
  </r>
  <r>
    <s v="successful"/>
    <n v="154"/>
  </r>
  <r>
    <s v="successful"/>
    <n v="96"/>
  </r>
  <r>
    <s v="failed"/>
    <n v="750"/>
  </r>
  <r>
    <s v="canceled"/>
    <n v="87"/>
  </r>
  <r>
    <s v="successful"/>
    <n v="3063"/>
  </r>
  <r>
    <s v="live"/>
    <n v="278"/>
  </r>
  <r>
    <s v="failed"/>
    <n v="105"/>
  </r>
  <r>
    <s v="canceled"/>
    <n v="1658"/>
  </r>
  <r>
    <s v="successful"/>
    <n v="2266"/>
  </r>
  <r>
    <s v="failed"/>
    <n v="2604"/>
  </r>
  <r>
    <s v="failed"/>
    <n v="65"/>
  </r>
  <r>
    <s v="failed"/>
    <n v="94"/>
  </r>
  <r>
    <s v="live"/>
    <n v="45"/>
  </r>
  <r>
    <s v="failed"/>
    <n v="257"/>
  </r>
  <r>
    <s v="successful"/>
    <n v="194"/>
  </r>
  <r>
    <s v="successful"/>
    <n v="129"/>
  </r>
  <r>
    <s v="successful"/>
    <n v="375"/>
  </r>
  <r>
    <s v="failed"/>
    <n v="2928"/>
  </r>
  <r>
    <s v="failed"/>
    <n v="4697"/>
  </r>
  <r>
    <s v="failed"/>
    <n v="2915"/>
  </r>
  <r>
    <s v="failed"/>
    <n v="18"/>
  </r>
  <r>
    <s v="canceled"/>
    <n v="723"/>
  </r>
  <r>
    <s v="failed"/>
    <n v="602"/>
  </r>
  <r>
    <s v="failed"/>
    <n v="1"/>
  </r>
  <r>
    <s v="failed"/>
    <n v="3868"/>
  </r>
  <r>
    <s v="successful"/>
    <n v="409"/>
  </r>
  <r>
    <s v="successful"/>
    <n v="234"/>
  </r>
  <r>
    <s v="successful"/>
    <n v="3016"/>
  </r>
  <r>
    <s v="successful"/>
    <n v="264"/>
  </r>
  <r>
    <s v="failed"/>
    <n v="504"/>
  </r>
  <r>
    <s v="failed"/>
    <n v="14"/>
  </r>
  <r>
    <s v="canceled"/>
    <n v="390"/>
  </r>
  <r>
    <s v="failed"/>
    <n v="750"/>
  </r>
  <r>
    <s v="failed"/>
    <n v="77"/>
  </r>
  <r>
    <s v="failed"/>
    <n v="752"/>
  </r>
  <r>
    <s v="failed"/>
    <n v="131"/>
  </r>
  <r>
    <s v="failed"/>
    <n v="87"/>
  </r>
  <r>
    <s v="failed"/>
    <n v="1063"/>
  </r>
  <r>
    <s v="successful"/>
    <n v="272"/>
  </r>
  <r>
    <s v="canceled"/>
    <n v="25"/>
  </r>
  <r>
    <s v="successful"/>
    <n v="419"/>
  </r>
  <r>
    <s v="failed"/>
    <n v="76"/>
  </r>
  <r>
    <s v="successful"/>
    <n v="1621"/>
  </r>
  <r>
    <s v="successful"/>
    <n v="1101"/>
  </r>
  <r>
    <s v="successful"/>
    <n v="1073"/>
  </r>
  <r>
    <s v="failed"/>
    <n v="4428"/>
  </r>
  <r>
    <s v="failed"/>
    <n v="58"/>
  </r>
  <r>
    <s v="canceled"/>
    <n v="1218"/>
  </r>
  <r>
    <s v="successful"/>
    <n v="331"/>
  </r>
  <r>
    <s v="successful"/>
    <n v="1170"/>
  </r>
  <r>
    <s v="failed"/>
    <n v="111"/>
  </r>
  <r>
    <s v="canceled"/>
    <n v="215"/>
  </r>
  <r>
    <s v="successful"/>
    <n v="363"/>
  </r>
  <r>
    <s v="failed"/>
    <n v="2955"/>
  </r>
  <r>
    <s v="failed"/>
    <n v="1657"/>
  </r>
  <r>
    <s v="successful"/>
    <n v="103"/>
  </r>
  <r>
    <s v="successful"/>
    <n v="147"/>
  </r>
  <r>
    <s v="successful"/>
    <n v="110"/>
  </r>
  <r>
    <s v="failed"/>
    <n v="926"/>
  </r>
  <r>
    <s v="successful"/>
    <n v="134"/>
  </r>
  <r>
    <s v="successful"/>
    <n v="269"/>
  </r>
  <r>
    <s v="successful"/>
    <n v="175"/>
  </r>
  <r>
    <s v="successful"/>
    <n v="69"/>
  </r>
  <r>
    <s v="successful"/>
    <n v="190"/>
  </r>
  <r>
    <s v="successful"/>
    <n v="237"/>
  </r>
  <r>
    <s v="failed"/>
    <n v="77"/>
  </r>
  <r>
    <s v="failed"/>
    <n v="1748"/>
  </r>
  <r>
    <s v="failed"/>
    <n v="79"/>
  </r>
  <r>
    <s v="successful"/>
    <n v="196"/>
  </r>
  <r>
    <s v="failed"/>
    <n v="889"/>
  </r>
  <r>
    <s v="successful"/>
    <n v="7295"/>
  </r>
  <r>
    <s v="successful"/>
    <n v="2893"/>
  </r>
  <r>
    <s v="failed"/>
    <n v="56"/>
  </r>
  <r>
    <s v="failed"/>
    <n v="1"/>
  </r>
  <r>
    <s v="successful"/>
    <n v="820"/>
  </r>
  <r>
    <s v="failed"/>
    <n v="83"/>
  </r>
  <r>
    <s v="successful"/>
    <n v="2038"/>
  </r>
  <r>
    <s v="successful"/>
    <n v="116"/>
  </r>
  <r>
    <s v="failed"/>
    <n v="2025"/>
  </r>
  <r>
    <s v="successful"/>
    <n v="1345"/>
  </r>
  <r>
    <s v="successful"/>
    <n v="168"/>
  </r>
  <r>
    <s v="successful"/>
    <n v="137"/>
  </r>
  <r>
    <s v="successful"/>
    <n v="186"/>
  </r>
  <r>
    <s v="successful"/>
    <n v="125"/>
  </r>
  <r>
    <s v="failed"/>
    <n v="14"/>
  </r>
  <r>
    <s v="successful"/>
    <n v="202"/>
  </r>
  <r>
    <s v="successful"/>
    <n v="103"/>
  </r>
  <r>
    <s v="successful"/>
    <n v="1785"/>
  </r>
  <r>
    <s v="failed"/>
    <n v="656"/>
  </r>
  <r>
    <s v="successful"/>
    <n v="157"/>
  </r>
  <r>
    <s v="successful"/>
    <n v="555"/>
  </r>
  <r>
    <s v="successful"/>
    <n v="297"/>
  </r>
  <r>
    <s v="successful"/>
    <n v="123"/>
  </r>
  <r>
    <s v="canceled"/>
    <n v="38"/>
  </r>
  <r>
    <s v="canceled"/>
    <n v="60"/>
  </r>
  <r>
    <s v="successful"/>
    <n v="3036"/>
  </r>
  <r>
    <s v="successful"/>
    <n v="144"/>
  </r>
  <r>
    <s v="successful"/>
    <n v="121"/>
  </r>
  <r>
    <s v="failed"/>
    <n v="1596"/>
  </r>
  <r>
    <s v="canceled"/>
    <n v="524"/>
  </r>
  <r>
    <s v="successful"/>
    <n v="181"/>
  </r>
  <r>
    <s v="failed"/>
    <n v="10"/>
  </r>
  <r>
    <s v="successful"/>
    <n v="122"/>
  </r>
  <r>
    <s v="successful"/>
    <n v="1071"/>
  </r>
  <r>
    <s v="canceled"/>
    <n v="219"/>
  </r>
  <r>
    <s v="failed"/>
    <n v="1121"/>
  </r>
  <r>
    <s v="successful"/>
    <n v="980"/>
  </r>
  <r>
    <s v="successful"/>
    <n v="536"/>
  </r>
  <r>
    <s v="successful"/>
    <n v="1991"/>
  </r>
  <r>
    <s v="canceled"/>
    <n v="29"/>
  </r>
  <r>
    <s v="successful"/>
    <n v="180"/>
  </r>
  <r>
    <s v="failed"/>
    <n v="15"/>
  </r>
  <r>
    <s v="failed"/>
    <n v="191"/>
  </r>
  <r>
    <s v="failed"/>
    <n v="16"/>
  </r>
  <r>
    <s v="successful"/>
    <n v="130"/>
  </r>
  <r>
    <s v="successful"/>
    <n v="122"/>
  </r>
  <r>
    <s v="failed"/>
    <n v="17"/>
  </r>
  <r>
    <s v="successful"/>
    <n v="140"/>
  </r>
  <r>
    <s v="failed"/>
    <n v="34"/>
  </r>
  <r>
    <s v="successful"/>
    <n v="3388"/>
  </r>
  <r>
    <s v="successful"/>
    <n v="280"/>
  </r>
  <r>
    <s v="canceled"/>
    <n v="614"/>
  </r>
  <r>
    <s v="successful"/>
    <n v="366"/>
  </r>
  <r>
    <s v="failed"/>
    <n v="1"/>
  </r>
  <r>
    <s v="successful"/>
    <n v="270"/>
  </r>
  <r>
    <s v="canceled"/>
    <n v="114"/>
  </r>
  <r>
    <s v="successful"/>
    <n v="137"/>
  </r>
  <r>
    <s v="successful"/>
    <n v="3205"/>
  </r>
  <r>
    <s v="successful"/>
    <n v="288"/>
  </r>
  <r>
    <s v="successful"/>
    <n v="148"/>
  </r>
  <r>
    <s v="successful"/>
    <n v="114"/>
  </r>
  <r>
    <s v="successful"/>
    <n v="1518"/>
  </r>
  <r>
    <s v="failed"/>
    <n v="1274"/>
  </r>
  <r>
    <s v="failed"/>
    <n v="210"/>
  </r>
  <r>
    <s v="successful"/>
    <n v="166"/>
  </r>
  <r>
    <s v="successful"/>
    <n v="100"/>
  </r>
  <r>
    <s v="successful"/>
    <n v="235"/>
  </r>
  <r>
    <s v="successful"/>
    <n v="148"/>
  </r>
  <r>
    <s v="successful"/>
    <n v="198"/>
  </r>
  <r>
    <s v="failed"/>
    <n v="248"/>
  </r>
  <r>
    <s v="failed"/>
    <n v="513"/>
  </r>
  <r>
    <s v="successful"/>
    <n v="150"/>
  </r>
  <r>
    <s v="failed"/>
    <n v="3410"/>
  </r>
  <r>
    <s v="successful"/>
    <n v="216"/>
  </r>
  <r>
    <s v="canceled"/>
    <n v="26"/>
  </r>
  <r>
    <s v="successful"/>
    <n v="5139"/>
  </r>
  <r>
    <s v="successful"/>
    <n v="2353"/>
  </r>
  <r>
    <s v="successful"/>
    <n v="78"/>
  </r>
  <r>
    <s v="failed"/>
    <n v="10"/>
  </r>
  <r>
    <s v="failed"/>
    <n v="2201"/>
  </r>
  <r>
    <s v="failed"/>
    <n v="676"/>
  </r>
  <r>
    <s v="successful"/>
    <n v="174"/>
  </r>
  <r>
    <s v="failed"/>
    <n v="831"/>
  </r>
  <r>
    <s v="successful"/>
    <n v="164"/>
  </r>
  <r>
    <s v="canceled"/>
    <n v="56"/>
  </r>
  <r>
    <s v="successful"/>
    <n v="161"/>
  </r>
  <r>
    <s v="successful"/>
    <n v="138"/>
  </r>
  <r>
    <s v="successful"/>
    <n v="3308"/>
  </r>
  <r>
    <s v="successful"/>
    <n v="127"/>
  </r>
  <r>
    <s v="successful"/>
    <n v="207"/>
  </r>
  <r>
    <s v="failed"/>
    <n v="859"/>
  </r>
  <r>
    <s v="live"/>
    <n v="31"/>
  </r>
  <r>
    <s v="failed"/>
    <n v="45"/>
  </r>
  <r>
    <s v="canceled"/>
    <n v="1113"/>
  </r>
  <r>
    <s v="failed"/>
    <n v="6"/>
  </r>
  <r>
    <s v="failed"/>
    <n v="7"/>
  </r>
  <r>
    <s v="successful"/>
    <n v="181"/>
  </r>
  <r>
    <s v="successful"/>
    <n v="110"/>
  </r>
  <r>
    <s v="failed"/>
    <n v="31"/>
  </r>
  <r>
    <s v="failed"/>
    <n v="78"/>
  </r>
  <r>
    <s v="successful"/>
    <n v="185"/>
  </r>
  <r>
    <s v="successful"/>
    <n v="121"/>
  </r>
  <r>
    <s v="failed"/>
    <n v="1225"/>
  </r>
  <r>
    <s v="failed"/>
    <n v="1"/>
  </r>
  <r>
    <s v="successful"/>
    <n v="106"/>
  </r>
  <r>
    <s v="successful"/>
    <n v="142"/>
  </r>
  <r>
    <s v="successful"/>
    <n v="233"/>
  </r>
  <r>
    <s v="successful"/>
    <n v="218"/>
  </r>
  <r>
    <s v="failed"/>
    <n v="67"/>
  </r>
  <r>
    <s v="successful"/>
    <n v="76"/>
  </r>
  <r>
    <s v="successful"/>
    <n v="43"/>
  </r>
  <r>
    <s v="failed"/>
    <n v="19"/>
  </r>
  <r>
    <s v="failed"/>
    <n v="2108"/>
  </r>
  <r>
    <s v="successful"/>
    <n v="221"/>
  </r>
  <r>
    <s v="failed"/>
    <n v="679"/>
  </r>
  <r>
    <s v="successful"/>
    <n v="2805"/>
  </r>
  <r>
    <s v="successful"/>
    <n v="68"/>
  </r>
  <r>
    <s v="failed"/>
    <n v="36"/>
  </r>
  <r>
    <s v="successful"/>
    <n v="183"/>
  </r>
  <r>
    <s v="successful"/>
    <n v="133"/>
  </r>
  <r>
    <s v="successful"/>
    <n v="2489"/>
  </r>
  <r>
    <s v="successful"/>
    <n v="69"/>
  </r>
  <r>
    <s v="failed"/>
    <n v="47"/>
  </r>
  <r>
    <s v="successful"/>
    <n v="279"/>
  </r>
  <r>
    <s v="successful"/>
    <n v="210"/>
  </r>
  <r>
    <s v="successful"/>
    <n v="2100"/>
  </r>
  <r>
    <s v="successful"/>
    <n v="252"/>
  </r>
  <r>
    <s v="successful"/>
    <n v="1280"/>
  </r>
  <r>
    <s v="successful"/>
    <n v="157"/>
  </r>
  <r>
    <s v="successful"/>
    <n v="194"/>
  </r>
  <r>
    <s v="successful"/>
    <n v="82"/>
  </r>
  <r>
    <s v="failed"/>
    <n v="70"/>
  </r>
  <r>
    <s v="failed"/>
    <n v="154"/>
  </r>
  <r>
    <s v="failed"/>
    <n v="22"/>
  </r>
  <r>
    <s v="successful"/>
    <n v="4233"/>
  </r>
  <r>
    <s v="successful"/>
    <n v="1297"/>
  </r>
  <r>
    <s v="successful"/>
    <n v="165"/>
  </r>
  <r>
    <s v="successful"/>
    <n v="119"/>
  </r>
  <r>
    <s v="failed"/>
    <n v="1758"/>
  </r>
  <r>
    <s v="failed"/>
    <n v="94"/>
  </r>
  <r>
    <s v="successful"/>
    <n v="1797"/>
  </r>
  <r>
    <s v="successful"/>
    <n v="261"/>
  </r>
  <r>
    <s v="successful"/>
    <n v="157"/>
  </r>
  <r>
    <s v="successful"/>
    <n v="3533"/>
  </r>
  <r>
    <s v="successful"/>
    <n v="155"/>
  </r>
  <r>
    <s v="successful"/>
    <n v="132"/>
  </r>
  <r>
    <s v="failed"/>
    <n v="33"/>
  </r>
  <r>
    <s v="canceled"/>
    <n v="94"/>
  </r>
  <r>
    <s v="successful"/>
    <n v="1354"/>
  </r>
  <r>
    <s v="successful"/>
    <n v="48"/>
  </r>
  <r>
    <s v="successful"/>
    <n v="110"/>
  </r>
  <r>
    <s v="successful"/>
    <n v="172"/>
  </r>
  <r>
    <s v="successful"/>
    <n v="307"/>
  </r>
  <r>
    <s v="failed"/>
    <n v="1"/>
  </r>
  <r>
    <s v="successful"/>
    <n v="160"/>
  </r>
  <r>
    <s v="failed"/>
    <n v="31"/>
  </r>
  <r>
    <s v="successful"/>
    <n v="1467"/>
  </r>
  <r>
    <s v="successful"/>
    <n v="2662"/>
  </r>
  <r>
    <s v="successful"/>
    <n v="452"/>
  </r>
  <r>
    <s v="successful"/>
    <n v="158"/>
  </r>
  <r>
    <s v="successful"/>
    <n v="225"/>
  </r>
  <r>
    <s v="failed"/>
    <n v="35"/>
  </r>
  <r>
    <s v="failed"/>
    <n v="63"/>
  </r>
  <r>
    <s v="successful"/>
    <n v="65"/>
  </r>
  <r>
    <s v="successful"/>
    <n v="163"/>
  </r>
  <r>
    <s v="successful"/>
    <n v="85"/>
  </r>
  <r>
    <s v="successful"/>
    <n v="217"/>
  </r>
  <r>
    <s v="successful"/>
    <n v="150"/>
  </r>
  <r>
    <s v="successful"/>
    <n v="3272"/>
  </r>
  <r>
    <s v="canceled"/>
    <n v="898"/>
  </r>
  <r>
    <s v="successful"/>
    <n v="300"/>
  </r>
  <r>
    <s v="successful"/>
    <n v="126"/>
  </r>
  <r>
    <s v="failed"/>
    <n v="526"/>
  </r>
  <r>
    <s v="failed"/>
    <n v="121"/>
  </r>
  <r>
    <s v="successful"/>
    <n v="2320"/>
  </r>
  <r>
    <s v="successful"/>
    <n v="81"/>
  </r>
  <r>
    <s v="successful"/>
    <n v="1887"/>
  </r>
  <r>
    <s v="successful"/>
    <n v="4358"/>
  </r>
  <r>
    <s v="failed"/>
    <n v="67"/>
  </r>
  <r>
    <s v="failed"/>
    <n v="57"/>
  </r>
  <r>
    <s v="failed"/>
    <n v="1229"/>
  </r>
  <r>
    <s v="failed"/>
    <n v="12"/>
  </r>
  <r>
    <s v="successful"/>
    <n v="53"/>
  </r>
  <r>
    <s v="successful"/>
    <n v="2414"/>
  </r>
  <r>
    <s v="failed"/>
    <n v="452"/>
  </r>
  <r>
    <s v="successful"/>
    <n v="80"/>
  </r>
  <r>
    <s v="successful"/>
    <n v="193"/>
  </r>
  <r>
    <s v="failed"/>
    <n v="1886"/>
  </r>
  <r>
    <s v="successful"/>
    <n v="52"/>
  </r>
  <r>
    <s v="failed"/>
    <n v="1825"/>
  </r>
  <r>
    <s v="failed"/>
    <n v="31"/>
  </r>
  <r>
    <s v="successful"/>
    <n v="290"/>
  </r>
  <r>
    <s v="successful"/>
    <n v="122"/>
  </r>
  <r>
    <s v="successful"/>
    <n v="1470"/>
  </r>
  <r>
    <s v="successful"/>
    <n v="165"/>
  </r>
  <r>
    <s v="successful"/>
    <n v="182"/>
  </r>
  <r>
    <s v="successful"/>
    <n v="199"/>
  </r>
  <r>
    <s v="successful"/>
    <n v="56"/>
  </r>
  <r>
    <s v="failed"/>
    <n v="107"/>
  </r>
  <r>
    <s v="successful"/>
    <n v="1460"/>
  </r>
  <r>
    <s v="failed"/>
    <n v="27"/>
  </r>
  <r>
    <s v="failed"/>
    <n v="1221"/>
  </r>
  <r>
    <s v="successful"/>
    <n v="123"/>
  </r>
  <r>
    <s v="failed"/>
    <n v="1"/>
  </r>
  <r>
    <s v="successful"/>
    <n v="159"/>
  </r>
  <r>
    <s v="successful"/>
    <n v="110"/>
  </r>
  <r>
    <s v="live"/>
    <n v="14"/>
  </r>
  <r>
    <s v="failed"/>
    <n v="16"/>
  </r>
  <r>
    <s v="successful"/>
    <n v="236"/>
  </r>
  <r>
    <s v="successful"/>
    <n v="191"/>
  </r>
  <r>
    <s v="failed"/>
    <n v="41"/>
  </r>
  <r>
    <s v="successful"/>
    <n v="3934"/>
  </r>
  <r>
    <s v="successful"/>
    <n v="80"/>
  </r>
  <r>
    <s v="canceled"/>
    <n v="296"/>
  </r>
  <r>
    <s v="successful"/>
    <n v="462"/>
  </r>
  <r>
    <s v="successful"/>
    <n v="179"/>
  </r>
  <r>
    <s v="failed"/>
    <n v="523"/>
  </r>
  <r>
    <s v="failed"/>
    <n v="141"/>
  </r>
  <r>
    <s v="successful"/>
    <n v="1866"/>
  </r>
  <r>
    <s v="failed"/>
    <n v="52"/>
  </r>
  <r>
    <s v="live"/>
    <n v="27"/>
  </r>
  <r>
    <s v="successful"/>
    <n v="156"/>
  </r>
  <r>
    <s v="failed"/>
    <n v="225"/>
  </r>
  <r>
    <s v="successful"/>
    <n v="255"/>
  </r>
  <r>
    <s v="failed"/>
    <n v="38"/>
  </r>
  <r>
    <s v="successful"/>
    <n v="2261"/>
  </r>
  <r>
    <s v="successful"/>
    <n v="40"/>
  </r>
  <r>
    <s v="successful"/>
    <n v="2289"/>
  </r>
  <r>
    <s v="successful"/>
    <n v="65"/>
  </r>
  <r>
    <s v="failed"/>
    <n v="15"/>
  </r>
  <r>
    <s v="failed"/>
    <n v="37"/>
  </r>
  <r>
    <s v="successful"/>
    <n v="3777"/>
  </r>
  <r>
    <s v="successful"/>
    <n v="184"/>
  </r>
  <r>
    <s v="successful"/>
    <n v="85"/>
  </r>
  <r>
    <s v="failed"/>
    <n v="112"/>
  </r>
  <r>
    <s v="successful"/>
    <n v="144"/>
  </r>
  <r>
    <s v="successful"/>
    <n v="1902"/>
  </r>
  <r>
    <s v="successful"/>
    <n v="105"/>
  </r>
  <r>
    <s v="successful"/>
    <n v="132"/>
  </r>
  <r>
    <s v="failed"/>
    <n v="21"/>
  </r>
  <r>
    <s v="canceled"/>
    <n v="976"/>
  </r>
  <r>
    <s v="successful"/>
    <n v="96"/>
  </r>
  <r>
    <s v="failed"/>
    <n v="67"/>
  </r>
  <r>
    <s v="live"/>
    <n v="66"/>
  </r>
  <r>
    <s v="failed"/>
    <n v="78"/>
  </r>
  <r>
    <s v="failed"/>
    <n v="67"/>
  </r>
  <r>
    <s v="successful"/>
    <n v="114"/>
  </r>
  <r>
    <s v="failed"/>
    <n v="263"/>
  </r>
  <r>
    <s v="failed"/>
    <n v="1691"/>
  </r>
  <r>
    <s v="failed"/>
    <n v="181"/>
  </r>
  <r>
    <s v="failed"/>
    <n v="13"/>
  </r>
  <r>
    <s v="canceled"/>
    <n v="160"/>
  </r>
  <r>
    <s v="successful"/>
    <n v="203"/>
  </r>
  <r>
    <s v="failed"/>
    <n v="1"/>
  </r>
  <r>
    <s v="successful"/>
    <n v="1559"/>
  </r>
  <r>
    <s v="canceled"/>
    <n v="2266"/>
  </r>
  <r>
    <s v="failed"/>
    <n v="21"/>
  </r>
  <r>
    <s v="successful"/>
    <n v="1548"/>
  </r>
  <r>
    <s v="successful"/>
    <n v="80"/>
  </r>
  <r>
    <s v="failed"/>
    <n v="830"/>
  </r>
  <r>
    <s v="successful"/>
    <n v="131"/>
  </r>
  <r>
    <s v="successful"/>
    <n v="112"/>
  </r>
  <r>
    <s v="failed"/>
    <n v="130"/>
  </r>
  <r>
    <s v="failed"/>
    <n v="55"/>
  </r>
  <r>
    <s v="successful"/>
    <n v="155"/>
  </r>
  <r>
    <s v="successful"/>
    <n v="266"/>
  </r>
  <r>
    <s v="failed"/>
    <n v="114"/>
  </r>
  <r>
    <s v="successful"/>
    <n v="155"/>
  </r>
  <r>
    <s v="successful"/>
    <n v="207"/>
  </r>
  <r>
    <s v="successful"/>
    <n v="245"/>
  </r>
  <r>
    <s v="successful"/>
    <n v="1573"/>
  </r>
  <r>
    <s v="successful"/>
    <n v="114"/>
  </r>
  <r>
    <s v="successful"/>
    <n v="93"/>
  </r>
  <r>
    <s v="failed"/>
    <n v="594"/>
  </r>
  <r>
    <s v="failed"/>
    <n v="24"/>
  </r>
  <r>
    <s v="successful"/>
    <n v="1681"/>
  </r>
  <r>
    <s v="failed"/>
    <n v="252"/>
  </r>
  <r>
    <s v="successful"/>
    <n v="32"/>
  </r>
  <r>
    <s v="successful"/>
    <n v="135"/>
  </r>
  <r>
    <s v="successful"/>
    <n v="140"/>
  </r>
  <r>
    <s v="failed"/>
    <n v="67"/>
  </r>
  <r>
    <s v="successful"/>
    <n v="92"/>
  </r>
  <r>
    <s v="successful"/>
    <n v="1015"/>
  </r>
  <r>
    <s v="failed"/>
    <n v="742"/>
  </r>
  <r>
    <s v="successful"/>
    <n v="323"/>
  </r>
  <r>
    <s v="failed"/>
    <n v="75"/>
  </r>
  <r>
    <s v="successful"/>
    <n v="2326"/>
  </r>
  <r>
    <s v="successful"/>
    <n v="381"/>
  </r>
  <r>
    <s v="failed"/>
    <n v="4405"/>
  </r>
  <r>
    <s v="failed"/>
    <n v="92"/>
  </r>
  <r>
    <s v="successful"/>
    <n v="480"/>
  </r>
  <r>
    <s v="failed"/>
    <n v="64"/>
  </r>
  <r>
    <s v="successful"/>
    <n v="226"/>
  </r>
  <r>
    <s v="failed"/>
    <n v="64"/>
  </r>
  <r>
    <s v="successful"/>
    <n v="241"/>
  </r>
  <r>
    <s v="successful"/>
    <n v="132"/>
  </r>
  <r>
    <s v="canceled"/>
    <n v="75"/>
  </r>
  <r>
    <s v="failed"/>
    <n v="842"/>
  </r>
  <r>
    <s v="successful"/>
    <n v="2043"/>
  </r>
  <r>
    <s v="failed"/>
    <n v="112"/>
  </r>
  <r>
    <s v="canceled"/>
    <n v="139"/>
  </r>
  <r>
    <s v="failed"/>
    <n v="374"/>
  </r>
  <r>
    <s v="canceled"/>
    <n v="1122"/>
  </r>
  <r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C726F-B3BA-4E3E-9DF1-0D056B3E2F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8"/>
        <item x="0"/>
        <item x="6"/>
        <item x="9"/>
        <item x="1"/>
        <item x="7"/>
        <item x="5"/>
        <item x="2"/>
        <item x="3"/>
        <item x="10"/>
        <item t="default"/>
      </items>
    </pivotField>
    <pivotField showAll="0"/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4011D-68EB-461E-946B-73722EA889B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4"/>
        <item x="8"/>
        <item x="0"/>
        <item x="6"/>
        <item x="9"/>
        <item x="1"/>
        <item x="7"/>
        <item x="5"/>
        <item x="2"/>
        <item x="3"/>
        <item x="10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E9C82-EC1D-436F-A71A-569C949ABAE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" firstHeaderRow="1" firstDataRow="2" firstDataCol="0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showAll="0">
      <items count="12">
        <item x="4"/>
        <item x="8"/>
        <item x="0"/>
        <item x="6"/>
        <item x="9"/>
        <item x="1"/>
        <item x="7"/>
        <item x="5"/>
        <item x="2"/>
        <item x="3"/>
        <item x="10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29054-7B13-4CE9-B563-03F2CEC961D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16" firstHeaderRow="0" firstDataRow="1" firstDataCol="1" rowPageCount="2" colPageCount="1"/>
  <pivotFields count="18">
    <pivotField showAll="0"/>
    <pivotField axis="axisPage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dataField="1" showAll="0"/>
    <pivotField dataField="1" showAll="0"/>
    <pivotField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showAll="0"/>
    <pivotField axis="axisRow" showAll="0">
      <items count="12">
        <item x="4"/>
        <item x="8"/>
        <item x="0"/>
        <item x="6"/>
        <item x="9"/>
        <item x="1"/>
        <item x="7"/>
        <item x="5"/>
        <item x="2"/>
        <item x="3"/>
        <item x="10"/>
        <item t="default"/>
      </items>
    </pivotField>
    <pivotField showAll="0"/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7" hier="-1"/>
  </pageFields>
  <dataFields count="2">
    <dataField name="Sum of pledged" fld="4" baseField="0" baseItem="0"/>
    <dataField name="Sum of goal" fld="3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618E8-2C5E-4FAA-A093-846BC1A1C64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13D4-3726-4B6F-A3CE-B9570BA3932A}">
  <dimension ref="A1:G16"/>
  <sheetViews>
    <sheetView workbookViewId="0">
      <selection activeCell="H17" sqref="A3:H17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6" width="6.7890625" bestFit="1" customWidth="1"/>
    <col min="7" max="7" width="10.9140625" bestFit="1" customWidth="1"/>
  </cols>
  <sheetData>
    <row r="1" spans="1:7" x14ac:dyDescent="0.8">
      <c r="A1" s="6" t="s">
        <v>6</v>
      </c>
      <c r="B1" t="s">
        <v>2070</v>
      </c>
    </row>
    <row r="3" spans="1:7" x14ac:dyDescent="0.8">
      <c r="A3" s="6" t="s">
        <v>2072</v>
      </c>
      <c r="B3" s="6" t="s">
        <v>2066</v>
      </c>
    </row>
    <row r="4" spans="1:7" x14ac:dyDescent="0.8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8">
      <c r="A5" s="7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8">
      <c r="A6" s="7" t="s">
        <v>2032</v>
      </c>
      <c r="B6">
        <v>4</v>
      </c>
      <c r="C6">
        <v>19</v>
      </c>
      <c r="E6">
        <v>22</v>
      </c>
      <c r="G6">
        <v>45</v>
      </c>
    </row>
    <row r="7" spans="1:7" x14ac:dyDescent="0.8">
      <c r="A7" s="7" t="s">
        <v>2071</v>
      </c>
      <c r="C7">
        <v>1</v>
      </c>
      <c r="G7">
        <v>1</v>
      </c>
    </row>
    <row r="8" spans="1:7" x14ac:dyDescent="0.8">
      <c r="A8" s="7" t="s">
        <v>2049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8">
      <c r="A9" s="7" t="s">
        <v>2063</v>
      </c>
      <c r="E9">
        <v>4</v>
      </c>
      <c r="G9">
        <v>4</v>
      </c>
    </row>
    <row r="10" spans="1:7" x14ac:dyDescent="0.8">
      <c r="A10" s="7" t="s">
        <v>2034</v>
      </c>
      <c r="B10">
        <v>10</v>
      </c>
      <c r="C10">
        <v>66</v>
      </c>
      <c r="E10">
        <v>99</v>
      </c>
      <c r="G10">
        <v>175</v>
      </c>
    </row>
    <row r="11" spans="1:7" x14ac:dyDescent="0.8">
      <c r="A11" s="7" t="s">
        <v>2053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8">
      <c r="A12" s="7" t="s">
        <v>2046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8">
      <c r="A13" s="7" t="s">
        <v>2036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8">
      <c r="A14" s="7" t="s">
        <v>2038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8">
      <c r="A15" s="7" t="s">
        <v>2067</v>
      </c>
    </row>
    <row r="16" spans="1:7" x14ac:dyDescent="0.8">
      <c r="A16" s="7" t="s">
        <v>2068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B8C2-D182-4FDB-8387-489187F37F4A}">
  <dimension ref="A1:G31"/>
  <sheetViews>
    <sheetView workbookViewId="0">
      <selection activeCell="E34" sqref="E34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6" width="6.7890625" bestFit="1" customWidth="1"/>
    <col min="7" max="7" width="10.9140625" bestFit="1" customWidth="1"/>
  </cols>
  <sheetData>
    <row r="1" spans="1:7" x14ac:dyDescent="0.8">
      <c r="A1" s="6" t="s">
        <v>6</v>
      </c>
      <c r="B1" t="s">
        <v>2070</v>
      </c>
    </row>
    <row r="2" spans="1:7" x14ac:dyDescent="0.8">
      <c r="A2" s="6" t="s">
        <v>2031</v>
      </c>
      <c r="B2" t="s">
        <v>2070</v>
      </c>
    </row>
    <row r="4" spans="1:7" x14ac:dyDescent="0.8">
      <c r="A4" s="6" t="s">
        <v>2072</v>
      </c>
      <c r="B4" s="6" t="s">
        <v>2066</v>
      </c>
    </row>
    <row r="5" spans="1:7" x14ac:dyDescent="0.8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8">
      <c r="A6" s="7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8">
      <c r="A7" s="7" t="s">
        <v>2064</v>
      </c>
      <c r="E7">
        <v>4</v>
      </c>
      <c r="G7">
        <v>4</v>
      </c>
    </row>
    <row r="8" spans="1:7" x14ac:dyDescent="0.8">
      <c r="A8" s="7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8">
      <c r="A9" s="7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8">
      <c r="A10" s="7" t="s">
        <v>2042</v>
      </c>
      <c r="C10">
        <v>8</v>
      </c>
      <c r="E10">
        <v>10</v>
      </c>
      <c r="G10">
        <v>18</v>
      </c>
    </row>
    <row r="11" spans="1:7" x14ac:dyDescent="0.8">
      <c r="A11" s="7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8">
      <c r="A12" s="7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8">
      <c r="A13" s="7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8">
      <c r="A14" s="7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8">
      <c r="A15" s="7" t="s">
        <v>2056</v>
      </c>
      <c r="C15">
        <v>3</v>
      </c>
      <c r="E15">
        <v>4</v>
      </c>
      <c r="G15">
        <v>7</v>
      </c>
    </row>
    <row r="16" spans="1:7" x14ac:dyDescent="0.8">
      <c r="A16" s="7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8">
      <c r="A17" s="7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8">
      <c r="A18" s="7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8">
      <c r="A19" s="7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8">
      <c r="A20" s="7" t="s">
        <v>2055</v>
      </c>
      <c r="C20">
        <v>4</v>
      </c>
      <c r="E20">
        <v>4</v>
      </c>
      <c r="G20">
        <v>8</v>
      </c>
    </row>
    <row r="21" spans="1:7" x14ac:dyDescent="0.8">
      <c r="A21" s="7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8">
      <c r="A22" s="7" t="s">
        <v>2062</v>
      </c>
      <c r="C22">
        <v>9</v>
      </c>
      <c r="E22">
        <v>5</v>
      </c>
      <c r="G22">
        <v>14</v>
      </c>
    </row>
    <row r="23" spans="1:7" x14ac:dyDescent="0.8">
      <c r="A23" s="7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8">
      <c r="A24" s="7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8">
      <c r="A25" s="7" t="s">
        <v>2058</v>
      </c>
      <c r="C25">
        <v>7</v>
      </c>
      <c r="E25">
        <v>14</v>
      </c>
      <c r="G25">
        <v>21</v>
      </c>
    </row>
    <row r="26" spans="1:7" x14ac:dyDescent="0.8">
      <c r="A26" s="7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8">
      <c r="A27" s="7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8">
      <c r="A28" s="7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8">
      <c r="A29" s="7" t="s">
        <v>2061</v>
      </c>
      <c r="E29">
        <v>3</v>
      </c>
      <c r="G29">
        <v>3</v>
      </c>
    </row>
    <row r="30" spans="1:7" x14ac:dyDescent="0.8">
      <c r="A30" s="7" t="s">
        <v>2067</v>
      </c>
    </row>
    <row r="31" spans="1:7" x14ac:dyDescent="0.8">
      <c r="A31" s="7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6277-4F1B-4025-B6F3-52253D350DE1}">
  <dimension ref="A1:F4"/>
  <sheetViews>
    <sheetView workbookViewId="0">
      <selection activeCell="A3" sqref="A3"/>
    </sheetView>
  </sheetViews>
  <sheetFormatPr defaultRowHeight="16" x14ac:dyDescent="0.8"/>
  <cols>
    <col min="1" max="5" width="15.2890625" bestFit="1" customWidth="1"/>
    <col min="6" max="6" width="10.9140625" bestFit="1" customWidth="1"/>
    <col min="7" max="7" width="20.5390625" bestFit="1" customWidth="1"/>
    <col min="8" max="8" width="15.5390625" bestFit="1" customWidth="1"/>
    <col min="9" max="9" width="19.0390625" bestFit="1" customWidth="1"/>
    <col min="10" max="10" width="17.9140625" bestFit="1" customWidth="1"/>
    <col min="11" max="11" width="15.6640625" bestFit="1" customWidth="1"/>
    <col min="12" max="12" width="18.4140625" bestFit="1" customWidth="1"/>
    <col min="13" max="13" width="15.1640625" bestFit="1" customWidth="1"/>
    <col min="14" max="14" width="9.5390625" bestFit="1" customWidth="1"/>
    <col min="15" max="15" width="11.4140625" bestFit="1" customWidth="1"/>
    <col min="16" max="16" width="10.2890625" bestFit="1" customWidth="1"/>
    <col min="17" max="17" width="17.1640625" bestFit="1" customWidth="1"/>
    <col min="18" max="18" width="30.4140625" bestFit="1" customWidth="1"/>
    <col min="19" max="19" width="16.1640625" bestFit="1" customWidth="1"/>
    <col min="20" max="20" width="19.6640625" bestFit="1" customWidth="1"/>
    <col min="21" max="21" width="25.4140625" bestFit="1" customWidth="1"/>
    <col min="22" max="22" width="20.9140625" bestFit="1" customWidth="1"/>
    <col min="23" max="23" width="20.1640625" bestFit="1" customWidth="1"/>
    <col min="24" max="24" width="15.0390625" bestFit="1" customWidth="1"/>
    <col min="25" max="25" width="12.4140625" bestFit="1" customWidth="1"/>
    <col min="26" max="26" width="6.7890625" bestFit="1" customWidth="1"/>
    <col min="27" max="27" width="10.9140625" bestFit="1" customWidth="1"/>
    <col min="28" max="28" width="18.1640625" bestFit="1" customWidth="1"/>
    <col min="29" max="29" width="14.7890625" bestFit="1" customWidth="1"/>
    <col min="30" max="30" width="18.1640625" bestFit="1" customWidth="1"/>
    <col min="31" max="31" width="14.7890625" bestFit="1" customWidth="1"/>
    <col min="32" max="32" width="18.1640625" bestFit="1" customWidth="1"/>
    <col min="33" max="33" width="14.7890625" bestFit="1" customWidth="1"/>
    <col min="34" max="34" width="30.4140625" bestFit="1" customWidth="1"/>
    <col min="35" max="35" width="14.7890625" bestFit="1" customWidth="1"/>
    <col min="36" max="36" width="18.1640625" bestFit="1" customWidth="1"/>
    <col min="37" max="37" width="14.7890625" bestFit="1" customWidth="1"/>
    <col min="38" max="38" width="19.6640625" bestFit="1" customWidth="1"/>
    <col min="39" max="39" width="14.7890625" bestFit="1" customWidth="1"/>
    <col min="40" max="40" width="25.4140625" bestFit="1" customWidth="1"/>
    <col min="41" max="41" width="14.7890625" bestFit="1" customWidth="1"/>
    <col min="42" max="42" width="20.9140625" bestFit="1" customWidth="1"/>
    <col min="43" max="43" width="14.7890625" bestFit="1" customWidth="1"/>
    <col min="44" max="44" width="20.1640625" bestFit="1" customWidth="1"/>
    <col min="45" max="45" width="14.7890625" bestFit="1" customWidth="1"/>
    <col min="46" max="46" width="18.1640625" bestFit="1" customWidth="1"/>
    <col min="47" max="47" width="14.7890625" bestFit="1" customWidth="1"/>
    <col min="48" max="48" width="18.1640625" bestFit="1" customWidth="1"/>
    <col min="49" max="49" width="14.7890625" bestFit="1" customWidth="1"/>
    <col min="50" max="50" width="18.1640625" bestFit="1" customWidth="1"/>
    <col min="51" max="51" width="14.7890625" bestFit="1" customWidth="1"/>
    <col min="52" max="52" width="23.1640625" bestFit="1" customWidth="1"/>
    <col min="53" max="53" width="19.7890625" bestFit="1" customWidth="1"/>
    <col min="54" max="54" width="14.5390625" bestFit="1" customWidth="1"/>
    <col min="55" max="55" width="13" bestFit="1" customWidth="1"/>
    <col min="56" max="56" width="9.1640625" bestFit="1" customWidth="1"/>
    <col min="57" max="57" width="16.4140625" bestFit="1" customWidth="1"/>
    <col min="58" max="58" width="11.7890625" bestFit="1" customWidth="1"/>
    <col min="59" max="59" width="5.5390625" bestFit="1" customWidth="1"/>
    <col min="60" max="60" width="9.1640625" bestFit="1" customWidth="1"/>
    <col min="61" max="61" width="15.2890625" bestFit="1" customWidth="1"/>
    <col min="62" max="62" width="18.6640625" bestFit="1" customWidth="1"/>
    <col min="63" max="63" width="22.1640625" bestFit="1" customWidth="1"/>
    <col min="64" max="64" width="31.9140625" bestFit="1" customWidth="1"/>
    <col min="65" max="65" width="5.5390625" bestFit="1" customWidth="1"/>
    <col min="66" max="66" width="3.7890625" bestFit="1" customWidth="1"/>
    <col min="67" max="67" width="9.1640625" bestFit="1" customWidth="1"/>
    <col min="68" max="68" width="35.4140625" bestFit="1" customWidth="1"/>
    <col min="69" max="69" width="17.6640625" bestFit="1" customWidth="1"/>
    <col min="70" max="70" width="5.5390625" bestFit="1" customWidth="1"/>
    <col min="71" max="71" width="9.1640625" bestFit="1" customWidth="1"/>
    <col min="72" max="72" width="21.2890625" bestFit="1" customWidth="1"/>
    <col min="73" max="73" width="21.1640625" bestFit="1" customWidth="1"/>
    <col min="74" max="74" width="5.5390625" bestFit="1" customWidth="1"/>
    <col min="75" max="75" width="3.7890625" bestFit="1" customWidth="1"/>
    <col min="76" max="76" width="9.1640625" bestFit="1" customWidth="1"/>
    <col min="77" max="77" width="24.6640625" bestFit="1" customWidth="1"/>
    <col min="78" max="78" width="26.9140625" bestFit="1" customWidth="1"/>
    <col min="79" max="79" width="9.1640625" bestFit="1" customWidth="1"/>
    <col min="80" max="80" width="30.4140625" bestFit="1" customWidth="1"/>
    <col min="81" max="81" width="22.4140625" bestFit="1" customWidth="1"/>
    <col min="82" max="82" width="9.1640625" bestFit="1" customWidth="1"/>
    <col min="83" max="83" width="26.0390625" bestFit="1" customWidth="1"/>
    <col min="84" max="84" width="21.6640625" bestFit="1" customWidth="1"/>
    <col min="85" max="85" width="3.7890625" bestFit="1" customWidth="1"/>
    <col min="86" max="86" width="9.1640625" bestFit="1" customWidth="1"/>
    <col min="87" max="87" width="25.2890625" bestFit="1" customWidth="1"/>
    <col min="88" max="88" width="16.5390625" bestFit="1" customWidth="1"/>
    <col min="89" max="89" width="5.5390625" bestFit="1" customWidth="1"/>
    <col min="90" max="90" width="3.7890625" bestFit="1" customWidth="1"/>
    <col min="91" max="91" width="9.1640625" bestFit="1" customWidth="1"/>
    <col min="92" max="92" width="20.0390625" bestFit="1" customWidth="1"/>
    <col min="93" max="93" width="13.9140625" bestFit="1" customWidth="1"/>
    <col min="94" max="94" width="5.5390625" bestFit="1" customWidth="1"/>
    <col min="95" max="95" width="3.7890625" bestFit="1" customWidth="1"/>
    <col min="96" max="96" width="9.1640625" bestFit="1" customWidth="1"/>
    <col min="97" max="97" width="17.5390625" bestFit="1" customWidth="1"/>
    <col min="98" max="98" width="8.33203125" bestFit="1" customWidth="1"/>
    <col min="99" max="99" width="11.6640625" bestFit="1" customWidth="1"/>
    <col min="100" max="100" width="10.9140625" bestFit="1" customWidth="1"/>
    <col min="101" max="975" width="32.0390625" bestFit="1" customWidth="1"/>
    <col min="976" max="977" width="10.9140625" bestFit="1" customWidth="1"/>
  </cols>
  <sheetData>
    <row r="1" spans="1:6" x14ac:dyDescent="0.8">
      <c r="A1" s="6" t="s">
        <v>6</v>
      </c>
      <c r="B1" t="s">
        <v>2070</v>
      </c>
    </row>
    <row r="3" spans="1:6" x14ac:dyDescent="0.8">
      <c r="A3" s="6" t="s">
        <v>2066</v>
      </c>
    </row>
    <row r="4" spans="1:6" x14ac:dyDescent="0.8">
      <c r="A4" t="s">
        <v>74</v>
      </c>
      <c r="B4" t="s">
        <v>14</v>
      </c>
      <c r="C4" t="s">
        <v>47</v>
      </c>
      <c r="D4" t="s">
        <v>20</v>
      </c>
      <c r="E4" t="s">
        <v>2067</v>
      </c>
      <c r="F4" t="s">
        <v>2068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E852-172F-4010-88F5-2CB8FF7E7CB1}">
  <dimension ref="A1:C16"/>
  <sheetViews>
    <sheetView workbookViewId="0">
      <selection activeCell="A4" sqref="A4"/>
    </sheetView>
  </sheetViews>
  <sheetFormatPr defaultRowHeight="16" x14ac:dyDescent="0.8"/>
  <cols>
    <col min="1" max="1" width="12.4140625" bestFit="1" customWidth="1"/>
    <col min="2" max="2" width="14.2890625" bestFit="1" customWidth="1"/>
    <col min="3" max="4" width="10.9140625" bestFit="1" customWidth="1"/>
    <col min="5" max="5" width="12.4140625" bestFit="1" customWidth="1"/>
    <col min="6" max="6" width="23.4140625" bestFit="1" customWidth="1"/>
    <col min="7" max="7" width="23.6640625" bestFit="1" customWidth="1"/>
    <col min="8" max="8" width="12.9140625" bestFit="1" customWidth="1"/>
    <col min="9" max="9" width="17.5390625" bestFit="1" customWidth="1"/>
    <col min="10" max="10" width="8.1640625" bestFit="1" customWidth="1"/>
    <col min="11" max="11" width="10.6640625" bestFit="1" customWidth="1"/>
    <col min="12" max="12" width="10.4140625" bestFit="1" customWidth="1"/>
    <col min="13" max="13" width="15.2890625" bestFit="1" customWidth="1"/>
    <col min="14" max="14" width="12.6640625" bestFit="1" customWidth="1"/>
    <col min="15" max="15" width="17.5390625" bestFit="1" customWidth="1"/>
    <col min="16" max="16" width="15.0390625" bestFit="1" customWidth="1"/>
    <col min="17" max="17" width="12.2890625" bestFit="1" customWidth="1"/>
    <col min="18" max="18" width="25.7890625" bestFit="1" customWidth="1"/>
    <col min="19" max="19" width="24.9140625" bestFit="1" customWidth="1"/>
    <col min="20" max="20" width="16.6640625" bestFit="1" customWidth="1"/>
    <col min="21" max="21" width="14.4140625" bestFit="1" customWidth="1"/>
    <col min="22" max="22" width="14.6640625" bestFit="1" customWidth="1"/>
    <col min="23" max="23" width="13.6640625" bestFit="1" customWidth="1"/>
    <col min="24" max="24" width="19.9140625" bestFit="1" customWidth="1"/>
    <col min="25" max="25" width="21.9140625" bestFit="1" customWidth="1"/>
    <col min="26" max="26" width="22.6640625" bestFit="1" customWidth="1"/>
    <col min="27" max="27" width="19.7890625" bestFit="1" customWidth="1"/>
    <col min="28" max="28" width="10.2890625" bestFit="1" customWidth="1"/>
    <col min="29" max="29" width="11.5390625" bestFit="1" customWidth="1"/>
    <col min="30" max="30" width="11.4140625" bestFit="1" customWidth="1"/>
    <col min="31" max="31" width="24.4140625" bestFit="1" customWidth="1"/>
    <col min="32" max="32" width="14.2890625" bestFit="1" customWidth="1"/>
    <col min="33" max="33" width="9.4140625" bestFit="1" customWidth="1"/>
    <col min="34" max="34" width="25.9140625" bestFit="1" customWidth="1"/>
    <col min="35" max="35" width="11.5390625" bestFit="1" customWidth="1"/>
    <col min="36" max="36" width="8.9140625" bestFit="1" customWidth="1"/>
    <col min="37" max="37" width="21.7890625" bestFit="1" customWidth="1"/>
    <col min="38" max="38" width="23.6640625" bestFit="1" customWidth="1"/>
    <col min="39" max="39" width="12.4140625" bestFit="1" customWidth="1"/>
    <col min="40" max="40" width="11.9140625" bestFit="1" customWidth="1"/>
    <col min="41" max="41" width="23.9140625" bestFit="1" customWidth="1"/>
    <col min="42" max="42" width="7.1640625" bestFit="1" customWidth="1"/>
    <col min="43" max="43" width="9.5390625" bestFit="1" customWidth="1"/>
    <col min="44" max="44" width="9.4140625" bestFit="1" customWidth="1"/>
    <col min="45" max="45" width="22.0390625" bestFit="1" customWidth="1"/>
    <col min="46" max="46" width="14.5390625" bestFit="1" customWidth="1"/>
    <col min="47" max="47" width="15.6640625" bestFit="1" customWidth="1"/>
    <col min="48" max="48" width="9.9140625" bestFit="1" customWidth="1"/>
    <col min="49" max="49" width="10.4140625" bestFit="1" customWidth="1"/>
    <col min="50" max="50" width="11.2890625" bestFit="1" customWidth="1"/>
    <col min="51" max="51" width="12.9140625" bestFit="1" customWidth="1"/>
    <col min="52" max="52" width="27.1640625" bestFit="1" customWidth="1"/>
    <col min="53" max="53" width="20.7890625" bestFit="1" customWidth="1"/>
    <col min="54" max="54" width="11.6640625" bestFit="1" customWidth="1"/>
    <col min="55" max="55" width="11.0390625" bestFit="1" customWidth="1"/>
    <col min="56" max="56" width="11.1640625" bestFit="1" customWidth="1"/>
    <col min="57" max="57" width="7.4140625" bestFit="1" customWidth="1"/>
    <col min="58" max="58" width="24.9140625" bestFit="1" customWidth="1"/>
    <col min="59" max="59" width="18.9140625" bestFit="1" customWidth="1"/>
    <col min="60" max="60" width="26.0390625" bestFit="1" customWidth="1"/>
    <col min="61" max="61" width="16.0390625" bestFit="1" customWidth="1"/>
    <col min="62" max="62" width="26.5390625" bestFit="1" customWidth="1"/>
    <col min="63" max="63" width="11.0390625" bestFit="1" customWidth="1"/>
    <col min="64" max="64" width="12.5390625" bestFit="1" customWidth="1"/>
    <col min="65" max="65" width="15.6640625" bestFit="1" customWidth="1"/>
    <col min="66" max="66" width="20.6640625" bestFit="1" customWidth="1"/>
    <col min="67" max="67" width="21.6640625" bestFit="1" customWidth="1"/>
    <col min="68" max="68" width="10.4140625" bestFit="1" customWidth="1"/>
    <col min="69" max="69" width="28.4140625" bestFit="1" customWidth="1"/>
    <col min="70" max="70" width="12.6640625" bestFit="1" customWidth="1"/>
    <col min="71" max="71" width="10.5390625" bestFit="1" customWidth="1"/>
    <col min="72" max="72" width="7.6640625" bestFit="1" customWidth="1"/>
    <col min="73" max="73" width="20.9140625" bestFit="1" customWidth="1"/>
    <col min="74" max="74" width="21.1640625" bestFit="1" customWidth="1"/>
    <col min="75" max="75" width="25.2890625" bestFit="1" customWidth="1"/>
    <col min="76" max="76" width="22.6640625" bestFit="1" customWidth="1"/>
    <col min="77" max="77" width="24.1640625" bestFit="1" customWidth="1"/>
    <col min="78" max="78" width="8.7890625" bestFit="1" customWidth="1"/>
    <col min="79" max="79" width="13.1640625" bestFit="1" customWidth="1"/>
    <col min="80" max="80" width="21.7890625" bestFit="1" customWidth="1"/>
    <col min="81" max="81" width="25.4140625" bestFit="1" customWidth="1"/>
    <col min="82" max="82" width="24.0390625" bestFit="1" customWidth="1"/>
    <col min="83" max="83" width="9.0390625" bestFit="1" customWidth="1"/>
    <col min="84" max="84" width="25.4140625" bestFit="1" customWidth="1"/>
    <col min="85" max="85" width="22.7890625" bestFit="1" customWidth="1"/>
    <col min="86" max="86" width="9.4140625" bestFit="1" customWidth="1"/>
    <col min="87" max="87" width="23.2890625" bestFit="1" customWidth="1"/>
    <col min="88" max="88" width="9.4140625" bestFit="1" customWidth="1"/>
    <col min="89" max="89" width="14.4140625" bestFit="1" customWidth="1"/>
    <col min="90" max="90" width="22.9140625" bestFit="1" customWidth="1"/>
    <col min="91" max="91" width="15.9140625" bestFit="1" customWidth="1"/>
    <col min="92" max="92" width="14.7890625" bestFit="1" customWidth="1"/>
    <col min="93" max="93" width="12.2890625" bestFit="1" customWidth="1"/>
    <col min="94" max="94" width="9.4140625" bestFit="1" customWidth="1"/>
    <col min="95" max="95" width="9.6640625" bestFit="1" customWidth="1"/>
    <col min="96" max="96" width="24.6640625" bestFit="1" customWidth="1"/>
    <col min="97" max="97" width="24.0390625" bestFit="1" customWidth="1"/>
    <col min="98" max="99" width="22.0390625" bestFit="1" customWidth="1"/>
    <col min="100" max="100" width="12.6640625" bestFit="1" customWidth="1"/>
    <col min="101" max="101" width="13.2890625" bestFit="1" customWidth="1"/>
    <col min="102" max="102" width="12.6640625" bestFit="1" customWidth="1"/>
    <col min="103" max="103" width="12.1640625" bestFit="1" customWidth="1"/>
    <col min="104" max="104" width="12.6640625" bestFit="1" customWidth="1"/>
    <col min="105" max="106" width="11.2890625" bestFit="1" customWidth="1"/>
    <col min="107" max="107" width="14.4140625" bestFit="1" customWidth="1"/>
    <col min="108" max="109" width="11.5390625" bestFit="1" customWidth="1"/>
    <col min="110" max="110" width="9.9140625" bestFit="1" customWidth="1"/>
    <col min="111" max="111" width="13.4140625" bestFit="1" customWidth="1"/>
    <col min="112" max="112" width="12.6640625" bestFit="1" customWidth="1"/>
    <col min="113" max="113" width="13.0390625" bestFit="1" customWidth="1"/>
    <col min="114" max="114" width="14.5390625" bestFit="1" customWidth="1"/>
    <col min="115" max="115" width="9.2890625" bestFit="1" customWidth="1"/>
    <col min="116" max="116" width="24.1640625" bestFit="1" customWidth="1"/>
    <col min="117" max="117" width="10.2890625" bestFit="1" customWidth="1"/>
    <col min="118" max="118" width="10.6640625" bestFit="1" customWidth="1"/>
    <col min="119" max="119" width="26.1640625" bestFit="1" customWidth="1"/>
    <col min="120" max="120" width="11.1640625" bestFit="1" customWidth="1"/>
    <col min="121" max="121" width="11.4140625" bestFit="1" customWidth="1"/>
    <col min="122" max="122" width="27.9140625" bestFit="1" customWidth="1"/>
    <col min="123" max="123" width="23.2890625" bestFit="1" customWidth="1"/>
    <col min="124" max="124" width="14.6640625" bestFit="1" customWidth="1"/>
    <col min="125" max="125" width="25.7890625" bestFit="1" customWidth="1"/>
    <col min="126" max="126" width="26.9140625" bestFit="1" customWidth="1"/>
    <col min="127" max="127" width="28.0390625" bestFit="1" customWidth="1"/>
    <col min="128" max="128" width="10.0390625" bestFit="1" customWidth="1"/>
    <col min="129" max="129" width="22.1640625" bestFit="1" customWidth="1"/>
    <col min="130" max="130" width="17.0390625" bestFit="1" customWidth="1"/>
    <col min="131" max="131" width="15.6640625" bestFit="1" customWidth="1"/>
    <col min="132" max="132" width="10.0390625" bestFit="1" customWidth="1"/>
    <col min="133" max="133" width="20.0390625" bestFit="1" customWidth="1"/>
    <col min="134" max="134" width="13.6640625" bestFit="1" customWidth="1"/>
    <col min="135" max="135" width="7.7890625" bestFit="1" customWidth="1"/>
    <col min="136" max="136" width="10.2890625" bestFit="1" customWidth="1"/>
    <col min="137" max="137" width="12.2890625" bestFit="1" customWidth="1"/>
    <col min="138" max="138" width="28.4140625" bestFit="1" customWidth="1"/>
    <col min="139" max="139" width="13.5390625" bestFit="1" customWidth="1"/>
    <col min="140" max="140" width="9.9140625" bestFit="1" customWidth="1"/>
    <col min="141" max="141" width="14.6640625" bestFit="1" customWidth="1"/>
    <col min="142" max="142" width="23.6640625" bestFit="1" customWidth="1"/>
    <col min="143" max="143" width="22.6640625" bestFit="1" customWidth="1"/>
    <col min="144" max="144" width="22.0390625" bestFit="1" customWidth="1"/>
    <col min="145" max="145" width="23.7890625" bestFit="1" customWidth="1"/>
    <col min="146" max="146" width="23.1640625" bestFit="1" customWidth="1"/>
    <col min="147" max="147" width="13.5390625" bestFit="1" customWidth="1"/>
    <col min="148" max="148" width="11.0390625" bestFit="1" customWidth="1"/>
    <col min="149" max="149" width="14.5390625" bestFit="1" customWidth="1"/>
    <col min="150" max="150" width="13.4140625" bestFit="1" customWidth="1"/>
    <col min="151" max="151" width="10.9140625" bestFit="1" customWidth="1"/>
    <col min="152" max="152" width="8.0390625" bestFit="1" customWidth="1"/>
    <col min="153" max="153" width="28.0390625" bestFit="1" customWidth="1"/>
    <col min="154" max="154" width="13.2890625" bestFit="1" customWidth="1"/>
    <col min="155" max="155" width="11.7890625" bestFit="1" customWidth="1"/>
    <col min="156" max="156" width="10.9140625" bestFit="1" customWidth="1"/>
    <col min="157" max="157" width="22.7890625" bestFit="1" customWidth="1"/>
    <col min="158" max="158" width="14.5390625" bestFit="1" customWidth="1"/>
    <col min="159" max="159" width="11.7890625" bestFit="1" customWidth="1"/>
    <col min="160" max="160" width="24.4140625" bestFit="1" customWidth="1"/>
    <col min="161" max="161" width="11.0390625" bestFit="1" customWidth="1"/>
    <col min="162" max="162" width="15.1640625" bestFit="1" customWidth="1"/>
    <col min="163" max="163" width="7.6640625" bestFit="1" customWidth="1"/>
    <col min="164" max="164" width="27.7890625" bestFit="1" customWidth="1"/>
    <col min="165" max="165" width="22.2890625" bestFit="1" customWidth="1"/>
    <col min="166" max="166" width="22.9140625" bestFit="1" customWidth="1"/>
    <col min="167" max="167" width="20.1640625" bestFit="1" customWidth="1"/>
    <col min="168" max="168" width="9.1640625" bestFit="1" customWidth="1"/>
    <col min="169" max="169" width="9.4140625" bestFit="1" customWidth="1"/>
    <col min="170" max="170" width="9.5390625" bestFit="1" customWidth="1"/>
    <col min="171" max="171" width="15.4140625" bestFit="1" customWidth="1"/>
    <col min="172" max="172" width="14.6640625" bestFit="1" customWidth="1"/>
    <col min="173" max="173" width="8.2890625" bestFit="1" customWidth="1"/>
    <col min="174" max="174" width="9.5390625" bestFit="1" customWidth="1"/>
    <col min="175" max="175" width="9.7890625" bestFit="1" customWidth="1"/>
    <col min="176" max="176" width="9.9140625" bestFit="1" customWidth="1"/>
    <col min="177" max="177" width="10.1640625" bestFit="1" customWidth="1"/>
    <col min="178" max="178" width="24.6640625" bestFit="1" customWidth="1"/>
    <col min="179" max="179" width="11.1640625" bestFit="1" customWidth="1"/>
    <col min="180" max="180" width="23.1640625" bestFit="1" customWidth="1"/>
    <col min="181" max="181" width="14.0390625" bestFit="1" customWidth="1"/>
    <col min="182" max="182" width="9.6640625" bestFit="1" customWidth="1"/>
    <col min="183" max="183" width="7.0390625" bestFit="1" customWidth="1"/>
    <col min="184" max="184" width="18.7890625" bestFit="1" customWidth="1"/>
    <col min="185" max="185" width="14.7890625" bestFit="1" customWidth="1"/>
    <col min="186" max="186" width="7.6640625" bestFit="1" customWidth="1"/>
    <col min="187" max="187" width="18.9140625" bestFit="1" customWidth="1"/>
    <col min="188" max="188" width="9.7890625" bestFit="1" customWidth="1"/>
    <col min="189" max="189" width="14.2890625" bestFit="1" customWidth="1"/>
    <col min="190" max="190" width="12.5390625" bestFit="1" customWidth="1"/>
    <col min="191" max="191" width="15.2890625" bestFit="1" customWidth="1"/>
    <col min="192" max="192" width="11.1640625" bestFit="1" customWidth="1"/>
    <col min="193" max="193" width="10.9140625" bestFit="1" customWidth="1"/>
    <col min="194" max="194" width="20.6640625" bestFit="1" customWidth="1"/>
    <col min="195" max="195" width="10.5390625" bestFit="1" customWidth="1"/>
    <col min="196" max="196" width="24.6640625" bestFit="1" customWidth="1"/>
    <col min="197" max="197" width="13.6640625" bestFit="1" customWidth="1"/>
    <col min="198" max="199" width="8.5390625" bestFit="1" customWidth="1"/>
    <col min="200" max="200" width="16.5390625" bestFit="1" customWidth="1"/>
    <col min="201" max="201" width="23.6640625" bestFit="1" customWidth="1"/>
    <col min="202" max="202" width="10.2890625" bestFit="1" customWidth="1"/>
    <col min="203" max="203" width="13.0390625" bestFit="1" customWidth="1"/>
    <col min="204" max="204" width="13.5390625" bestFit="1" customWidth="1"/>
    <col min="205" max="205" width="13.0390625" bestFit="1" customWidth="1"/>
    <col min="206" max="206" width="12.6640625" bestFit="1" customWidth="1"/>
    <col min="207" max="207" width="14.5390625" bestFit="1" customWidth="1"/>
    <col min="208" max="208" width="10.9140625" bestFit="1" customWidth="1"/>
    <col min="209" max="209" width="13.5390625" bestFit="1" customWidth="1"/>
    <col min="210" max="210" width="24.0390625" bestFit="1" customWidth="1"/>
    <col min="211" max="211" width="12.4140625" bestFit="1" customWidth="1"/>
    <col min="212" max="212" width="19.6640625" bestFit="1" customWidth="1"/>
    <col min="213" max="213" width="9.6640625" bestFit="1" customWidth="1"/>
    <col min="214" max="214" width="15.1640625" bestFit="1" customWidth="1"/>
    <col min="215" max="215" width="15.2890625" bestFit="1" customWidth="1"/>
    <col min="216" max="216" width="10.2890625" bestFit="1" customWidth="1"/>
    <col min="217" max="217" width="9.2890625" bestFit="1" customWidth="1"/>
    <col min="218" max="218" width="20.7890625" bestFit="1" customWidth="1"/>
    <col min="219" max="219" width="16.7890625" bestFit="1" customWidth="1"/>
    <col min="220" max="220" width="25.0390625" bestFit="1" customWidth="1"/>
    <col min="221" max="221" width="10.7890625" bestFit="1" customWidth="1"/>
    <col min="222" max="222" width="9.2890625" bestFit="1" customWidth="1"/>
    <col min="223" max="223" width="26.6640625" bestFit="1" customWidth="1"/>
    <col min="224" max="224" width="23.0390625" bestFit="1" customWidth="1"/>
    <col min="225" max="225" width="7.7890625" bestFit="1" customWidth="1"/>
    <col min="226" max="226" width="11.2890625" bestFit="1" customWidth="1"/>
    <col min="227" max="227" width="13.0390625" bestFit="1" customWidth="1"/>
    <col min="228" max="228" width="13.4140625" bestFit="1" customWidth="1"/>
    <col min="229" max="229" width="23.7890625" bestFit="1" customWidth="1"/>
    <col min="230" max="230" width="9.7890625" bestFit="1" customWidth="1"/>
    <col min="231" max="231" width="17.6640625" bestFit="1" customWidth="1"/>
    <col min="232" max="232" width="14.4140625" bestFit="1" customWidth="1"/>
    <col min="233" max="233" width="14.1640625" bestFit="1" customWidth="1"/>
    <col min="234" max="234" width="13.1640625" bestFit="1" customWidth="1"/>
    <col min="235" max="235" width="11.5390625" bestFit="1" customWidth="1"/>
    <col min="236" max="236" width="10.9140625" bestFit="1" customWidth="1"/>
    <col min="237" max="237" width="12.9140625" bestFit="1" customWidth="1"/>
    <col min="238" max="238" width="14.5390625" bestFit="1" customWidth="1"/>
    <col min="239" max="239" width="12.0390625" bestFit="1" customWidth="1"/>
    <col min="240" max="240" width="24.1640625" bestFit="1" customWidth="1"/>
    <col min="241" max="241" width="26.4140625" bestFit="1" customWidth="1"/>
    <col min="242" max="242" width="8.7890625" bestFit="1" customWidth="1"/>
    <col min="243" max="243" width="11.9140625" bestFit="1" customWidth="1"/>
    <col min="244" max="244" width="11.4140625" bestFit="1" customWidth="1"/>
    <col min="245" max="245" width="23.9140625" bestFit="1" customWidth="1"/>
    <col min="246" max="246" width="23.7890625" bestFit="1" customWidth="1"/>
    <col min="247" max="247" width="15.0390625" bestFit="1" customWidth="1"/>
    <col min="248" max="248" width="12.5390625" bestFit="1" customWidth="1"/>
    <col min="249" max="249" width="27.6640625" bestFit="1" customWidth="1"/>
    <col min="250" max="250" width="13.2890625" bestFit="1" customWidth="1"/>
    <col min="251" max="251" width="9.2890625" bestFit="1" customWidth="1"/>
    <col min="252" max="252" width="23.4140625" bestFit="1" customWidth="1"/>
    <col min="253" max="253" width="13.6640625" bestFit="1" customWidth="1"/>
    <col min="254" max="254" width="15.6640625" bestFit="1" customWidth="1"/>
    <col min="255" max="255" width="9.9140625" bestFit="1" customWidth="1"/>
    <col min="256" max="256" width="8.9140625" bestFit="1" customWidth="1"/>
    <col min="257" max="257" width="7.9140625" bestFit="1" customWidth="1"/>
    <col min="258" max="258" width="12.1640625" bestFit="1" customWidth="1"/>
    <col min="259" max="259" width="9.5390625" bestFit="1" customWidth="1"/>
    <col min="260" max="260" width="6.9140625" bestFit="1" customWidth="1"/>
    <col min="261" max="261" width="9.5390625" bestFit="1" customWidth="1"/>
    <col min="262" max="262" width="11.5390625" bestFit="1" customWidth="1"/>
    <col min="263" max="263" width="10.6640625" bestFit="1" customWidth="1"/>
    <col min="264" max="264" width="23.0390625" bestFit="1" customWidth="1"/>
    <col min="265" max="265" width="26.0390625" bestFit="1" customWidth="1"/>
    <col min="266" max="266" width="16.6640625" bestFit="1" customWidth="1"/>
    <col min="267" max="267" width="14.6640625" bestFit="1" customWidth="1"/>
    <col min="268" max="268" width="19.9140625" bestFit="1" customWidth="1"/>
    <col min="269" max="269" width="10.6640625" bestFit="1" customWidth="1"/>
    <col min="270" max="270" width="10.9140625" bestFit="1" customWidth="1"/>
    <col min="271" max="271" width="26.0390625" bestFit="1" customWidth="1"/>
    <col min="272" max="272" width="13.0390625" bestFit="1" customWidth="1"/>
    <col min="273" max="273" width="12.0390625" bestFit="1" customWidth="1"/>
    <col min="274" max="274" width="9.1640625" bestFit="1" customWidth="1"/>
    <col min="275" max="275" width="9.4140625" bestFit="1" customWidth="1"/>
    <col min="276" max="276" width="9.6640625" bestFit="1" customWidth="1"/>
    <col min="277" max="277" width="26.0390625" bestFit="1" customWidth="1"/>
    <col min="278" max="278" width="22.0390625" bestFit="1" customWidth="1"/>
    <col min="279" max="279" width="13.7890625" bestFit="1" customWidth="1"/>
    <col min="280" max="280" width="10.7890625" bestFit="1" customWidth="1"/>
    <col min="281" max="281" width="25.6640625" bestFit="1" customWidth="1"/>
    <col min="282" max="282" width="15.0390625" bestFit="1" customWidth="1"/>
    <col min="283" max="283" width="11.2890625" bestFit="1" customWidth="1"/>
    <col min="284" max="284" width="11.9140625" bestFit="1" customWidth="1"/>
    <col min="285" max="285" width="9.0390625" bestFit="1" customWidth="1"/>
    <col min="286" max="286" width="21.5390625" bestFit="1" customWidth="1"/>
    <col min="287" max="287" width="16.5390625" bestFit="1" customWidth="1"/>
    <col min="288" max="288" width="10.4140625" bestFit="1" customWidth="1"/>
    <col min="289" max="289" width="10.7890625" bestFit="1" customWidth="1"/>
    <col min="290" max="290" width="20.0390625" bestFit="1" customWidth="1"/>
    <col min="291" max="291" width="24.6640625" bestFit="1" customWidth="1"/>
    <col min="292" max="292" width="13.0390625" bestFit="1" customWidth="1"/>
    <col min="293" max="293" width="9.7890625" bestFit="1" customWidth="1"/>
    <col min="294" max="294" width="22.2890625" bestFit="1" customWidth="1"/>
    <col min="295" max="295" width="27.5390625" bestFit="1" customWidth="1"/>
    <col min="296" max="296" width="15.0390625" bestFit="1" customWidth="1"/>
    <col min="297" max="297" width="16.6640625" bestFit="1" customWidth="1"/>
    <col min="298" max="298" width="15.9140625" bestFit="1" customWidth="1"/>
    <col min="299" max="299" width="13.7890625" bestFit="1" customWidth="1"/>
    <col min="300" max="300" width="14.2890625" bestFit="1" customWidth="1"/>
    <col min="301" max="301" width="10.7890625" bestFit="1" customWidth="1"/>
    <col min="302" max="302" width="26.7890625" bestFit="1" customWidth="1"/>
    <col min="303" max="303" width="9.9140625" bestFit="1" customWidth="1"/>
    <col min="304" max="304" width="11.5390625" bestFit="1" customWidth="1"/>
    <col min="305" max="305" width="9.1640625" bestFit="1" customWidth="1"/>
    <col min="306" max="306" width="23.5390625" bestFit="1" customWidth="1"/>
    <col min="307" max="307" width="21.9140625" bestFit="1" customWidth="1"/>
    <col min="308" max="308" width="10.0390625" bestFit="1" customWidth="1"/>
    <col min="309" max="309" width="20.9140625" bestFit="1" customWidth="1"/>
    <col min="310" max="310" width="13.9140625" bestFit="1" customWidth="1"/>
    <col min="311" max="311" width="23.6640625" bestFit="1" customWidth="1"/>
    <col min="312" max="312" width="8.9140625" bestFit="1" customWidth="1"/>
    <col min="313" max="313" width="25.4140625" bestFit="1" customWidth="1"/>
    <col min="314" max="314" width="14.6640625" bestFit="1" customWidth="1"/>
    <col min="315" max="315" width="13.6640625" bestFit="1" customWidth="1"/>
    <col min="316" max="316" width="23.1640625" bestFit="1" customWidth="1"/>
    <col min="317" max="317" width="10.1640625" bestFit="1" customWidth="1"/>
    <col min="318" max="318" width="12.2890625" bestFit="1" customWidth="1"/>
    <col min="319" max="319" width="24.4140625" bestFit="1" customWidth="1"/>
    <col min="320" max="320" width="22.0390625" bestFit="1" customWidth="1"/>
    <col min="321" max="321" width="12.0390625" bestFit="1" customWidth="1"/>
    <col min="322" max="322" width="26.2890625" bestFit="1" customWidth="1"/>
    <col min="323" max="323" width="22.1640625" bestFit="1" customWidth="1"/>
    <col min="324" max="324" width="13.0390625" bestFit="1" customWidth="1"/>
    <col min="325" max="325" width="13.2890625" bestFit="1" customWidth="1"/>
    <col min="326" max="326" width="10.1640625" bestFit="1" customWidth="1"/>
    <col min="327" max="327" width="12.0390625" bestFit="1" customWidth="1"/>
    <col min="328" max="328" width="11.6640625" bestFit="1" customWidth="1"/>
    <col min="329" max="329" width="15.5390625" bestFit="1" customWidth="1"/>
    <col min="330" max="330" width="12.2890625" bestFit="1" customWidth="1"/>
    <col min="331" max="331" width="11.7890625" bestFit="1" customWidth="1"/>
    <col min="332" max="332" width="16.7890625" bestFit="1" customWidth="1"/>
    <col min="333" max="333" width="11.6640625" bestFit="1" customWidth="1"/>
    <col min="334" max="334" width="8.7890625" bestFit="1" customWidth="1"/>
    <col min="335" max="335" width="19.5390625" bestFit="1" customWidth="1"/>
    <col min="336" max="336" width="24.9140625" bestFit="1" customWidth="1"/>
    <col min="337" max="337" width="24.1640625" bestFit="1" customWidth="1"/>
    <col min="338" max="338" width="12.5390625" bestFit="1" customWidth="1"/>
    <col min="339" max="339" width="13.7890625" bestFit="1" customWidth="1"/>
    <col min="340" max="340" width="28.5390625" bestFit="1" customWidth="1"/>
    <col min="341" max="341" width="15.0390625" bestFit="1" customWidth="1"/>
    <col min="342" max="342" width="11.0390625" bestFit="1" customWidth="1"/>
    <col min="343" max="343" width="10.2890625" bestFit="1" customWidth="1"/>
    <col min="344" max="344" width="10.5390625" bestFit="1" customWidth="1"/>
    <col min="345" max="345" width="24.9140625" bestFit="1" customWidth="1"/>
    <col min="346" max="346" width="11.6640625" bestFit="1" customWidth="1"/>
    <col min="347" max="347" width="10.4140625" bestFit="1" customWidth="1"/>
    <col min="348" max="348" width="14.9140625" bestFit="1" customWidth="1"/>
    <col min="349" max="349" width="12.5390625" bestFit="1" customWidth="1"/>
    <col min="350" max="350" width="13.4140625" bestFit="1" customWidth="1"/>
    <col min="351" max="351" width="24.7890625" bestFit="1" customWidth="1"/>
    <col min="352" max="353" width="10.6640625" bestFit="1" customWidth="1"/>
    <col min="354" max="354" width="15.9140625" bestFit="1" customWidth="1"/>
    <col min="355" max="355" width="13.0390625" bestFit="1" customWidth="1"/>
    <col min="356" max="356" width="27.0390625" bestFit="1" customWidth="1"/>
    <col min="357" max="357" width="28.4140625" bestFit="1" customWidth="1"/>
    <col min="358" max="358" width="16.5390625" bestFit="1" customWidth="1"/>
    <col min="359" max="359" width="20.4140625" bestFit="1" customWidth="1"/>
    <col min="360" max="360" width="23.7890625" bestFit="1" customWidth="1"/>
    <col min="361" max="361" width="13.9140625" bestFit="1" customWidth="1"/>
    <col min="362" max="362" width="13.0390625" bestFit="1" customWidth="1"/>
    <col min="363" max="363" width="19.6640625" bestFit="1" customWidth="1"/>
    <col min="364" max="364" width="23.0390625" bestFit="1" customWidth="1"/>
    <col min="365" max="365" width="24.0390625" bestFit="1" customWidth="1"/>
    <col min="366" max="366" width="20.2890625" bestFit="1" customWidth="1"/>
    <col min="367" max="367" width="21.6640625" bestFit="1" customWidth="1"/>
    <col min="368" max="368" width="8.4140625" bestFit="1" customWidth="1"/>
    <col min="369" max="369" width="6.4140625" bestFit="1" customWidth="1"/>
    <col min="370" max="370" width="20.1640625" bestFit="1" customWidth="1"/>
    <col min="371" max="371" width="21.7890625" bestFit="1" customWidth="1"/>
    <col min="372" max="372" width="15.6640625" bestFit="1" customWidth="1"/>
    <col min="373" max="373" width="12.1640625" bestFit="1" customWidth="1"/>
    <col min="374" max="374" width="9.5390625" bestFit="1" customWidth="1"/>
    <col min="375" max="375" width="22.7890625" bestFit="1" customWidth="1"/>
    <col min="376" max="376" width="8.7890625" bestFit="1" customWidth="1"/>
    <col min="377" max="377" width="24.4140625" bestFit="1" customWidth="1"/>
    <col min="378" max="378" width="10.5390625" bestFit="1" customWidth="1"/>
    <col min="379" max="380" width="23.9140625" bestFit="1" customWidth="1"/>
    <col min="381" max="381" width="16.6640625" bestFit="1" customWidth="1"/>
    <col min="382" max="382" width="24.6640625" bestFit="1" customWidth="1"/>
    <col min="383" max="383" width="25.2890625" bestFit="1" customWidth="1"/>
    <col min="384" max="384" width="10.7890625" bestFit="1" customWidth="1"/>
    <col min="385" max="385" width="24.5390625" bestFit="1" customWidth="1"/>
    <col min="386" max="387" width="15.0390625" bestFit="1" customWidth="1"/>
    <col min="388" max="388" width="22.4140625" bestFit="1" customWidth="1"/>
    <col min="389" max="389" width="16.2890625" bestFit="1" customWidth="1"/>
    <col min="390" max="390" width="14.6640625" bestFit="1" customWidth="1"/>
    <col min="391" max="391" width="27.4140625" bestFit="1" customWidth="1"/>
    <col min="392" max="392" width="7.6640625" bestFit="1" customWidth="1"/>
    <col min="393" max="393" width="12.0390625" bestFit="1" customWidth="1"/>
    <col min="394" max="394" width="10.0390625" bestFit="1" customWidth="1"/>
    <col min="395" max="395" width="27.9140625" bestFit="1" customWidth="1"/>
    <col min="396" max="396" width="22.2890625" bestFit="1" customWidth="1"/>
    <col min="397" max="397" width="10.9140625" bestFit="1" customWidth="1"/>
    <col min="398" max="398" width="8.2890625" bestFit="1" customWidth="1"/>
    <col min="399" max="399" width="21.1640625" bestFit="1" customWidth="1"/>
    <col min="400" max="400" width="12.5390625" bestFit="1" customWidth="1"/>
    <col min="401" max="401" width="23.1640625" bestFit="1" customWidth="1"/>
    <col min="402" max="402" width="10.2890625" bestFit="1" customWidth="1"/>
    <col min="403" max="403" width="10.5390625" bestFit="1" customWidth="1"/>
    <col min="404" max="404" width="10.7890625" bestFit="1" customWidth="1"/>
    <col min="405" max="405" width="23.6640625" bestFit="1" customWidth="1"/>
    <col min="406" max="406" width="13.6640625" bestFit="1" customWidth="1"/>
    <col min="407" max="407" width="12.5390625" bestFit="1" customWidth="1"/>
    <col min="408" max="408" width="13.7890625" bestFit="1" customWidth="1"/>
    <col min="409" max="409" width="9.6640625" bestFit="1" customWidth="1"/>
    <col min="410" max="411" width="12.6640625" bestFit="1" customWidth="1"/>
    <col min="412" max="412" width="9.0390625" bestFit="1" customWidth="1"/>
    <col min="413" max="413" width="13.7890625" bestFit="1" customWidth="1"/>
    <col min="414" max="414" width="10.7890625" bestFit="1" customWidth="1"/>
    <col min="415" max="415" width="11.0390625" bestFit="1" customWidth="1"/>
    <col min="416" max="416" width="28.6640625" bestFit="1" customWidth="1"/>
    <col min="417" max="417" width="28.0390625" bestFit="1" customWidth="1"/>
    <col min="418" max="418" width="25.2890625" bestFit="1" customWidth="1"/>
    <col min="419" max="419" width="29.9140625" bestFit="1" customWidth="1"/>
    <col min="420" max="420" width="24.7890625" bestFit="1" customWidth="1"/>
    <col min="421" max="421" width="16.7890625" bestFit="1" customWidth="1"/>
    <col min="422" max="422" width="13.6640625" bestFit="1" customWidth="1"/>
    <col min="423" max="423" width="11.2890625" bestFit="1" customWidth="1"/>
    <col min="424" max="424" width="15.4140625" bestFit="1" customWidth="1"/>
    <col min="425" max="425" width="12.4140625" bestFit="1" customWidth="1"/>
    <col min="426" max="426" width="12.9140625" bestFit="1" customWidth="1"/>
    <col min="427" max="427" width="8.9140625" bestFit="1" customWidth="1"/>
    <col min="428" max="428" width="20.2890625" bestFit="1" customWidth="1"/>
    <col min="429" max="429" width="26.0390625" bestFit="1" customWidth="1"/>
    <col min="430" max="430" width="22.1640625" bestFit="1" customWidth="1"/>
    <col min="431" max="431" width="22.7890625" bestFit="1" customWidth="1"/>
    <col min="432" max="432" width="13.6640625" bestFit="1" customWidth="1"/>
    <col min="433" max="433" width="11.9140625" bestFit="1" customWidth="1"/>
    <col min="434" max="434" width="11.5390625" bestFit="1" customWidth="1"/>
    <col min="435" max="435" width="11.4140625" bestFit="1" customWidth="1"/>
    <col min="436" max="436" width="10.2890625" bestFit="1" customWidth="1"/>
    <col min="437" max="437" width="12.6640625" bestFit="1" customWidth="1"/>
    <col min="438" max="438" width="23.9140625" bestFit="1" customWidth="1"/>
    <col min="439" max="439" width="13.0390625" bestFit="1" customWidth="1"/>
    <col min="440" max="440" width="13.1640625" bestFit="1" customWidth="1"/>
    <col min="441" max="441" width="12.2890625" bestFit="1" customWidth="1"/>
    <col min="442" max="442" width="9.7890625" bestFit="1" customWidth="1"/>
    <col min="443" max="443" width="8.9140625" bestFit="1" customWidth="1"/>
    <col min="444" max="444" width="20.9140625" bestFit="1" customWidth="1"/>
    <col min="445" max="445" width="22.6640625" bestFit="1" customWidth="1"/>
    <col min="446" max="446" width="25.4140625" bestFit="1" customWidth="1"/>
    <col min="447" max="447" width="8.4140625" bestFit="1" customWidth="1"/>
    <col min="448" max="448" width="10.4140625" bestFit="1" customWidth="1"/>
    <col min="449" max="449" width="14.0390625" bestFit="1" customWidth="1"/>
    <col min="450" max="450" width="7.2890625" bestFit="1" customWidth="1"/>
    <col min="451" max="451" width="8.1640625" bestFit="1" customWidth="1"/>
    <col min="452" max="452" width="7.5390625" bestFit="1" customWidth="1"/>
    <col min="453" max="454" width="7.7890625" bestFit="1" customWidth="1"/>
    <col min="455" max="455" width="10.7890625" bestFit="1" customWidth="1"/>
    <col min="456" max="456" width="11.7890625" bestFit="1" customWidth="1"/>
    <col min="457" max="457" width="23.9140625" bestFit="1" customWidth="1"/>
    <col min="458" max="458" width="11.5390625" bestFit="1" customWidth="1"/>
    <col min="459" max="459" width="13.0390625" bestFit="1" customWidth="1"/>
    <col min="460" max="460" width="8.4140625" bestFit="1" customWidth="1"/>
    <col min="461" max="462" width="12.9140625" bestFit="1" customWidth="1"/>
    <col min="463" max="463" width="12.5390625" bestFit="1" customWidth="1"/>
    <col min="464" max="464" width="9.6640625" bestFit="1" customWidth="1"/>
    <col min="465" max="465" width="22.6640625" bestFit="1" customWidth="1"/>
    <col min="466" max="466" width="11.1640625" bestFit="1" customWidth="1"/>
    <col min="467" max="467" width="12.2890625" bestFit="1" customWidth="1"/>
    <col min="468" max="468" width="11.4140625" bestFit="1" customWidth="1"/>
    <col min="469" max="469" width="14.9140625" bestFit="1" customWidth="1"/>
    <col min="470" max="470" width="15.5390625" bestFit="1" customWidth="1"/>
    <col min="471" max="472" width="19.0390625" bestFit="1" customWidth="1"/>
    <col min="473" max="473" width="13.9140625" bestFit="1" customWidth="1"/>
    <col min="474" max="474" width="11.9140625" bestFit="1" customWidth="1"/>
    <col min="475" max="475" width="6.9140625" bestFit="1" customWidth="1"/>
    <col min="476" max="476" width="7.1640625" bestFit="1" customWidth="1"/>
    <col min="477" max="477" width="18.2890625" bestFit="1" customWidth="1"/>
    <col min="478" max="478" width="21.9140625" bestFit="1" customWidth="1"/>
    <col min="480" max="480" width="15.1640625" bestFit="1" customWidth="1"/>
    <col min="481" max="481" width="12.2890625" bestFit="1" customWidth="1"/>
    <col min="482" max="482" width="27.0390625" bestFit="1" customWidth="1"/>
    <col min="483" max="483" width="13.7890625" bestFit="1" customWidth="1"/>
    <col min="484" max="484" width="21.5390625" bestFit="1" customWidth="1"/>
    <col min="485" max="485" width="13.9140625" bestFit="1" customWidth="1"/>
    <col min="486" max="486" width="8.4140625" bestFit="1" customWidth="1"/>
    <col min="487" max="487" width="11.1640625" bestFit="1" customWidth="1"/>
    <col min="488" max="488" width="23.0390625" bestFit="1" customWidth="1"/>
    <col min="489" max="489" width="11.4140625" bestFit="1" customWidth="1"/>
    <col min="490" max="490" width="13.9140625" bestFit="1" customWidth="1"/>
    <col min="491" max="491" width="24.2890625" bestFit="1" customWidth="1"/>
    <col min="492" max="492" width="11.6640625" bestFit="1" customWidth="1"/>
    <col min="493" max="493" width="14.0390625" bestFit="1" customWidth="1"/>
    <col min="495" max="495" width="24.0390625" bestFit="1" customWidth="1"/>
    <col min="496" max="496" width="22.0390625" bestFit="1" customWidth="1"/>
    <col min="497" max="497" width="10.0390625" bestFit="1" customWidth="1"/>
    <col min="498" max="498" width="13.0390625" bestFit="1" customWidth="1"/>
    <col min="499" max="499" width="22.7890625" bestFit="1" customWidth="1"/>
    <col min="500" max="500" width="20.0390625" bestFit="1" customWidth="1"/>
    <col min="501" max="501" width="12.2890625" bestFit="1" customWidth="1"/>
    <col min="502" max="502" width="12.4140625" bestFit="1" customWidth="1"/>
    <col min="503" max="503" width="21.6640625" bestFit="1" customWidth="1"/>
    <col min="504" max="504" width="10.7890625" bestFit="1" customWidth="1"/>
    <col min="505" max="505" width="10.1640625" bestFit="1" customWidth="1"/>
    <col min="506" max="506" width="9.0390625" bestFit="1" customWidth="1"/>
    <col min="508" max="508" width="8.9140625" bestFit="1" customWidth="1"/>
    <col min="509" max="509" width="9.6640625" bestFit="1" customWidth="1"/>
    <col min="511" max="511" width="24.9140625" bestFit="1" customWidth="1"/>
    <col min="512" max="512" width="19.1640625" bestFit="1" customWidth="1"/>
    <col min="513" max="513" width="19.0390625" bestFit="1" customWidth="1"/>
    <col min="514" max="514" width="17.1640625" bestFit="1" customWidth="1"/>
    <col min="515" max="515" width="9.2890625" bestFit="1" customWidth="1"/>
    <col min="516" max="516" width="12.5390625" bestFit="1" customWidth="1"/>
    <col min="517" max="517" width="11.1640625" bestFit="1" customWidth="1"/>
    <col min="518" max="518" width="14.2890625" bestFit="1" customWidth="1"/>
    <col min="519" max="519" width="24.5390625" bestFit="1" customWidth="1"/>
    <col min="520" max="520" width="20.5390625" bestFit="1" customWidth="1"/>
    <col min="521" max="521" width="24.2890625" bestFit="1" customWidth="1"/>
    <col min="522" max="522" width="23.1640625" bestFit="1" customWidth="1"/>
    <col min="523" max="523" width="22.0390625" bestFit="1" customWidth="1"/>
    <col min="524" max="524" width="22.9140625" bestFit="1" customWidth="1"/>
    <col min="525" max="525" width="11.4140625" bestFit="1" customWidth="1"/>
    <col min="526" max="527" width="11.6640625" bestFit="1" customWidth="1"/>
    <col min="528" max="528" width="11.9140625" bestFit="1" customWidth="1"/>
    <col min="529" max="529" width="24.1640625" bestFit="1" customWidth="1"/>
    <col min="530" max="530" width="25.6640625" bestFit="1" customWidth="1"/>
    <col min="531" max="531" width="16.1640625" bestFit="1" customWidth="1"/>
    <col min="532" max="532" width="14.4140625" bestFit="1" customWidth="1"/>
    <col min="533" max="533" width="12.2890625" bestFit="1" customWidth="1"/>
    <col min="534" max="534" width="14.7890625" bestFit="1" customWidth="1"/>
    <col min="535" max="535" width="19.5390625" bestFit="1" customWidth="1"/>
    <col min="536" max="536" width="14.0390625" bestFit="1" customWidth="1"/>
    <col min="537" max="537" width="12.1640625" bestFit="1" customWidth="1"/>
    <col min="538" max="538" width="21.7890625" bestFit="1" customWidth="1"/>
    <col min="539" max="539" width="15.9140625" bestFit="1" customWidth="1"/>
    <col min="540" max="540" width="12.6640625" bestFit="1" customWidth="1"/>
    <col min="541" max="541" width="15.6640625" bestFit="1" customWidth="1"/>
    <col min="542" max="542" width="8.5390625" bestFit="1" customWidth="1"/>
    <col min="543" max="543" width="11.4140625" bestFit="1" customWidth="1"/>
    <col min="544" max="544" width="10.0390625" bestFit="1" customWidth="1"/>
    <col min="545" max="545" width="10.6640625" bestFit="1" customWidth="1"/>
    <col min="546" max="546" width="10.9140625" bestFit="1" customWidth="1"/>
    <col min="547" max="547" width="9.6640625" bestFit="1" customWidth="1"/>
    <col min="548" max="548" width="26.4140625" bestFit="1" customWidth="1"/>
    <col min="549" max="549" width="12.2890625" bestFit="1" customWidth="1"/>
    <col min="550" max="550" width="9.7890625" bestFit="1" customWidth="1"/>
    <col min="551" max="551" width="17.1640625" bestFit="1" customWidth="1"/>
    <col min="552" max="552" width="14.6640625" bestFit="1" customWidth="1"/>
    <col min="553" max="553" width="24.2890625" bestFit="1" customWidth="1"/>
    <col min="554" max="554" width="15.0390625" bestFit="1" customWidth="1"/>
    <col min="555" max="555" width="28.4140625" bestFit="1" customWidth="1"/>
    <col min="556" max="556" width="11.1640625" bestFit="1" customWidth="1"/>
    <col min="557" max="557" width="19.6640625" bestFit="1" customWidth="1"/>
    <col min="558" max="558" width="11.6640625" bestFit="1" customWidth="1"/>
    <col min="559" max="559" width="28.0390625" bestFit="1" customWidth="1"/>
    <col min="560" max="560" width="13.6640625" bestFit="1" customWidth="1"/>
    <col min="561" max="561" width="9.0390625" bestFit="1" customWidth="1"/>
    <col min="562" max="562" width="22.1640625" bestFit="1" customWidth="1"/>
    <col min="563" max="563" width="14.0390625" bestFit="1" customWidth="1"/>
    <col min="564" max="565" width="10.7890625" bestFit="1" customWidth="1"/>
    <col min="566" max="566" width="11.2890625" bestFit="1" customWidth="1"/>
    <col min="567" max="567" width="10.6640625" bestFit="1" customWidth="1"/>
    <col min="568" max="568" width="20.5390625" bestFit="1" customWidth="1"/>
    <col min="570" max="570" width="21.4140625" bestFit="1" customWidth="1"/>
    <col min="571" max="571" width="24.1640625" bestFit="1" customWidth="1"/>
    <col min="572" max="572" width="27.6640625" bestFit="1" customWidth="1"/>
    <col min="573" max="573" width="16.1640625" bestFit="1" customWidth="1"/>
    <col min="574" max="574" width="11.2890625" bestFit="1" customWidth="1"/>
    <col min="575" max="575" width="30.4140625" bestFit="1" customWidth="1"/>
    <col min="576" max="576" width="18.2890625" bestFit="1" customWidth="1"/>
    <col min="577" max="577" width="12.4140625" bestFit="1" customWidth="1"/>
    <col min="578" max="578" width="22.4140625" bestFit="1" customWidth="1"/>
    <col min="579" max="579" width="25.2890625" bestFit="1" customWidth="1"/>
    <col min="580" max="580" width="21.9140625" bestFit="1" customWidth="1"/>
    <col min="581" max="581" width="12.5390625" bestFit="1" customWidth="1"/>
    <col min="582" max="582" width="13.6640625" bestFit="1" customWidth="1"/>
    <col min="583" max="583" width="16.2890625" bestFit="1" customWidth="1"/>
    <col min="584" max="584" width="14.9140625" bestFit="1" customWidth="1"/>
    <col min="585" max="585" width="10.9140625" bestFit="1" customWidth="1"/>
    <col min="586" max="586" width="14.1640625" bestFit="1" customWidth="1"/>
    <col min="587" max="587" width="14.4140625" bestFit="1" customWidth="1"/>
    <col min="588" max="588" width="15.9140625" bestFit="1" customWidth="1"/>
    <col min="589" max="589" width="14.7890625" bestFit="1" customWidth="1"/>
    <col min="590" max="590" width="12.2890625" bestFit="1" customWidth="1"/>
    <col min="591" max="591" width="18.7890625" bestFit="1" customWidth="1"/>
    <col min="592" max="592" width="10.7890625" bestFit="1" customWidth="1"/>
    <col min="593" max="593" width="24.9140625" bestFit="1" customWidth="1"/>
    <col min="594" max="594" width="11.2890625" bestFit="1" customWidth="1"/>
    <col min="595" max="595" width="13.5390625" bestFit="1" customWidth="1"/>
    <col min="596" max="596" width="23.9140625" bestFit="1" customWidth="1"/>
    <col min="597" max="597" width="12.6640625" bestFit="1" customWidth="1"/>
    <col min="598" max="598" width="11.6640625" bestFit="1" customWidth="1"/>
    <col min="599" max="599" width="15.0390625" bestFit="1" customWidth="1"/>
    <col min="600" max="600" width="20.9140625" bestFit="1" customWidth="1"/>
    <col min="601" max="601" width="16.5390625" bestFit="1" customWidth="1"/>
    <col min="602" max="602" width="10.9140625" bestFit="1" customWidth="1"/>
    <col min="603" max="603" width="11.1640625" bestFit="1" customWidth="1"/>
    <col min="604" max="604" width="13.7890625" bestFit="1" customWidth="1"/>
    <col min="605" max="605" width="11.1640625" bestFit="1" customWidth="1"/>
    <col min="606" max="606" width="10.4140625" bestFit="1" customWidth="1"/>
    <col min="607" max="607" width="9.2890625" bestFit="1" customWidth="1"/>
    <col min="608" max="608" width="16.1640625" bestFit="1" customWidth="1"/>
    <col min="609" max="609" width="24.0390625" bestFit="1" customWidth="1"/>
    <col min="610" max="610" width="12.9140625" bestFit="1" customWidth="1"/>
    <col min="611" max="611" width="15.7890625" bestFit="1" customWidth="1"/>
    <col min="612" max="612" width="10.4140625" bestFit="1" customWidth="1"/>
    <col min="613" max="613" width="10.2890625" bestFit="1" customWidth="1"/>
    <col min="614" max="614" width="8.7890625" bestFit="1" customWidth="1"/>
    <col min="615" max="615" width="11.6640625" bestFit="1" customWidth="1"/>
    <col min="616" max="616" width="23.4140625" bestFit="1" customWidth="1"/>
    <col min="617" max="617" width="9.1640625" bestFit="1" customWidth="1"/>
    <col min="618" max="618" width="10.5390625" bestFit="1" customWidth="1"/>
    <col min="619" max="619" width="14.1640625" bestFit="1" customWidth="1"/>
    <col min="620" max="620" width="15.0390625" bestFit="1" customWidth="1"/>
    <col min="621" max="621" width="13.7890625" bestFit="1" customWidth="1"/>
    <col min="622" max="622" width="9.0390625" bestFit="1" customWidth="1"/>
    <col min="623" max="623" width="22.1640625" bestFit="1" customWidth="1"/>
    <col min="624" max="624" width="10.4140625" bestFit="1" customWidth="1"/>
    <col min="625" max="625" width="12.0390625" bestFit="1" customWidth="1"/>
    <col min="626" max="626" width="9.9140625" bestFit="1" customWidth="1"/>
    <col min="627" max="627" width="7.9140625" bestFit="1" customWidth="1"/>
    <col min="628" max="628" width="24.9140625" bestFit="1" customWidth="1"/>
    <col min="629" max="629" width="25.2890625" bestFit="1" customWidth="1"/>
    <col min="630" max="630" width="12.1640625" bestFit="1" customWidth="1"/>
    <col min="631" max="631" width="24.1640625" bestFit="1" customWidth="1"/>
    <col min="632" max="632" width="22.9140625" bestFit="1" customWidth="1"/>
    <col min="633" max="633" width="9.0390625" bestFit="1" customWidth="1"/>
    <col min="634" max="634" width="24.6640625" bestFit="1" customWidth="1"/>
    <col min="635" max="635" width="26.0390625" bestFit="1" customWidth="1"/>
    <col min="636" max="636" width="12.6640625" bestFit="1" customWidth="1"/>
    <col min="637" max="637" width="18.6640625" bestFit="1" customWidth="1"/>
    <col min="638" max="638" width="9.7890625" bestFit="1" customWidth="1"/>
    <col min="639" max="639" width="10.0390625" bestFit="1" customWidth="1"/>
    <col min="640" max="640" width="12.2890625" bestFit="1" customWidth="1"/>
    <col min="641" max="641" width="9.6640625" bestFit="1" customWidth="1"/>
    <col min="642" max="642" width="9.9140625" bestFit="1" customWidth="1"/>
    <col min="643" max="643" width="22.0390625" bestFit="1" customWidth="1"/>
    <col min="644" max="644" width="12.6640625" bestFit="1" customWidth="1"/>
    <col min="645" max="645" width="13.7890625" bestFit="1" customWidth="1"/>
    <col min="646" max="646" width="25.4140625" bestFit="1" customWidth="1"/>
    <col min="647" max="647" width="17.0390625" bestFit="1" customWidth="1"/>
    <col min="648" max="648" width="24.5390625" bestFit="1" customWidth="1"/>
    <col min="649" max="649" width="21.7890625" bestFit="1" customWidth="1"/>
    <col min="650" max="650" width="21.5390625" bestFit="1" customWidth="1"/>
    <col min="651" max="651" width="11.2890625" bestFit="1" customWidth="1"/>
    <col min="652" max="652" width="8.9140625" bestFit="1" customWidth="1"/>
    <col min="653" max="653" width="22.9140625" bestFit="1" customWidth="1"/>
    <col min="654" max="654" width="21.4140625" bestFit="1" customWidth="1"/>
    <col min="655" max="655" width="25.0390625" bestFit="1" customWidth="1"/>
    <col min="656" max="656" width="18.0390625" bestFit="1" customWidth="1"/>
    <col min="657" max="657" width="9.7890625" bestFit="1" customWidth="1"/>
    <col min="658" max="658" width="13.7890625" bestFit="1" customWidth="1"/>
    <col min="659" max="659" width="8.9140625" bestFit="1" customWidth="1"/>
    <col min="660" max="660" width="16.6640625" bestFit="1" customWidth="1"/>
    <col min="661" max="661" width="17.6640625" bestFit="1" customWidth="1"/>
    <col min="662" max="662" width="12.6640625" bestFit="1" customWidth="1"/>
    <col min="663" max="663" width="11.6640625" bestFit="1" customWidth="1"/>
    <col min="664" max="664" width="11.9140625" bestFit="1" customWidth="1"/>
    <col min="665" max="665" width="27.9140625" bestFit="1" customWidth="1"/>
    <col min="666" max="666" width="28.5390625" bestFit="1" customWidth="1"/>
    <col min="667" max="667" width="19.6640625" bestFit="1" customWidth="1"/>
    <col min="668" max="668" width="13.5390625" bestFit="1" customWidth="1"/>
    <col min="669" max="669" width="12.5390625" bestFit="1" customWidth="1"/>
    <col min="670" max="670" width="9.9140625" bestFit="1" customWidth="1"/>
    <col min="671" max="671" width="9.5390625" bestFit="1" customWidth="1"/>
    <col min="672" max="672" width="13.1640625" bestFit="1" customWidth="1"/>
    <col min="673" max="673" width="11.2890625" bestFit="1" customWidth="1"/>
    <col min="674" max="674" width="24.0390625" bestFit="1" customWidth="1"/>
    <col min="675" max="675" width="14.9140625" bestFit="1" customWidth="1"/>
    <col min="676" max="676" width="23.6640625" bestFit="1" customWidth="1"/>
    <col min="677" max="677" width="8.4140625" bestFit="1" customWidth="1"/>
    <col min="678" max="678" width="13.4140625" bestFit="1" customWidth="1"/>
    <col min="679" max="679" width="14.2890625" bestFit="1" customWidth="1"/>
    <col min="680" max="680" width="8.4140625" bestFit="1" customWidth="1"/>
    <col min="681" max="681" width="22.2890625" bestFit="1" customWidth="1"/>
    <col min="682" max="682" width="13.5390625" bestFit="1" customWidth="1"/>
    <col min="683" max="683" width="10.7890625" bestFit="1" customWidth="1"/>
    <col min="684" max="684" width="25.4140625" bestFit="1" customWidth="1"/>
    <col min="685" max="685" width="15.9140625" bestFit="1" customWidth="1"/>
    <col min="686" max="686" width="13.5390625" bestFit="1" customWidth="1"/>
    <col min="687" max="687" width="14.7890625" bestFit="1" customWidth="1"/>
    <col min="688" max="688" width="23.5390625" bestFit="1" customWidth="1"/>
    <col min="689" max="689" width="14.1640625" bestFit="1" customWidth="1"/>
    <col min="690" max="690" width="15.6640625" bestFit="1" customWidth="1"/>
    <col min="691" max="691" width="20.2890625" bestFit="1" customWidth="1"/>
    <col min="692" max="692" width="11.9140625" bestFit="1" customWidth="1"/>
    <col min="693" max="693" width="31.0390625" bestFit="1" customWidth="1"/>
    <col min="694" max="694" width="20.0390625" bestFit="1" customWidth="1"/>
    <col min="695" max="695" width="8.4140625" bestFit="1" customWidth="1"/>
    <col min="696" max="696" width="15.2890625" bestFit="1" customWidth="1"/>
    <col min="697" max="697" width="24.4140625" bestFit="1" customWidth="1"/>
    <col min="698" max="698" width="9.1640625" bestFit="1" customWidth="1"/>
    <col min="699" max="699" width="10.5390625" bestFit="1" customWidth="1"/>
    <col min="700" max="700" width="19.9140625" bestFit="1" customWidth="1"/>
    <col min="701" max="701" width="27.0390625" bestFit="1" customWidth="1"/>
    <col min="702" max="702" width="13.2890625" bestFit="1" customWidth="1"/>
    <col min="703" max="703" width="13.4140625" bestFit="1" customWidth="1"/>
    <col min="704" max="704" width="32.0390625" bestFit="1" customWidth="1"/>
    <col min="705" max="705" width="11.0390625" bestFit="1" customWidth="1"/>
    <col min="706" max="706" width="24.2890625" bestFit="1" customWidth="1"/>
    <col min="707" max="707" width="9.1640625" bestFit="1" customWidth="1"/>
    <col min="708" max="708" width="13.7890625" bestFit="1" customWidth="1"/>
    <col min="709" max="709" width="16.0390625" bestFit="1" customWidth="1"/>
    <col min="710" max="710" width="13.6640625" bestFit="1" customWidth="1"/>
    <col min="711" max="711" width="15.7890625" bestFit="1" customWidth="1"/>
    <col min="712" max="712" width="13.4140625" bestFit="1" customWidth="1"/>
    <col min="713" max="713" width="26.2890625" bestFit="1" customWidth="1"/>
    <col min="714" max="714" width="14.7890625" bestFit="1" customWidth="1"/>
    <col min="715" max="715" width="29.4140625" bestFit="1" customWidth="1"/>
    <col min="716" max="716" width="13.6640625" bestFit="1" customWidth="1"/>
    <col min="717" max="717" width="9.6640625" bestFit="1" customWidth="1"/>
    <col min="718" max="718" width="22.6640625" bestFit="1" customWidth="1"/>
    <col min="719" max="719" width="13.6640625" bestFit="1" customWidth="1"/>
    <col min="720" max="720" width="12.9140625" bestFit="1" customWidth="1"/>
    <col min="721" max="721" width="28.7890625" bestFit="1" customWidth="1"/>
    <col min="722" max="722" width="26.5390625" bestFit="1" customWidth="1"/>
    <col min="723" max="723" width="28.5390625" bestFit="1" customWidth="1"/>
    <col min="724" max="724" width="25.7890625" bestFit="1" customWidth="1"/>
    <col min="725" max="725" width="15.6640625" bestFit="1" customWidth="1"/>
    <col min="726" max="726" width="16.2890625" bestFit="1" customWidth="1"/>
    <col min="727" max="727" width="18.5390625" bestFit="1" customWidth="1"/>
    <col min="728" max="728" width="18.1640625" bestFit="1" customWidth="1"/>
    <col min="729" max="729" width="14.5390625" bestFit="1" customWidth="1"/>
    <col min="730" max="730" width="14.4140625" bestFit="1" customWidth="1"/>
    <col min="731" max="731" width="24.5390625" bestFit="1" customWidth="1"/>
    <col min="732" max="732" width="24.1640625" bestFit="1" customWidth="1"/>
    <col min="733" max="733" width="15.9140625" bestFit="1" customWidth="1"/>
    <col min="734" max="734" width="15.6640625" bestFit="1" customWidth="1"/>
    <col min="735" max="735" width="10.2890625" bestFit="1" customWidth="1"/>
    <col min="736" max="736" width="25.6640625" bestFit="1" customWidth="1"/>
    <col min="737" max="737" width="12.9140625" bestFit="1" customWidth="1"/>
    <col min="738" max="738" width="10.1640625" bestFit="1" customWidth="1"/>
    <col min="739" max="739" width="9.4140625" bestFit="1" customWidth="1"/>
    <col min="740" max="740" width="10.4140625" bestFit="1" customWidth="1"/>
    <col min="741" max="741" width="19.7890625" bestFit="1" customWidth="1"/>
    <col min="742" max="742" width="11.2890625" bestFit="1" customWidth="1"/>
    <col min="743" max="743" width="11.7890625" bestFit="1" customWidth="1"/>
    <col min="744" max="744" width="7.5390625" bestFit="1" customWidth="1"/>
    <col min="745" max="745" width="23.0390625" bestFit="1" customWidth="1"/>
    <col min="746" max="746" width="17.9140625" bestFit="1" customWidth="1"/>
    <col min="747" max="747" width="11.7890625" bestFit="1" customWidth="1"/>
    <col min="748" max="748" width="14.2890625" bestFit="1" customWidth="1"/>
    <col min="749" max="749" width="20.0390625" bestFit="1" customWidth="1"/>
    <col min="750" max="750" width="14.0390625" bestFit="1" customWidth="1"/>
    <col min="751" max="751" width="12.5390625" bestFit="1" customWidth="1"/>
    <col min="752" max="753" width="10.9140625" bestFit="1" customWidth="1"/>
    <col min="754" max="754" width="24.7890625" bestFit="1" customWidth="1"/>
    <col min="755" max="755" width="23.6640625" bestFit="1" customWidth="1"/>
    <col min="756" max="756" width="15.1640625" bestFit="1" customWidth="1"/>
    <col min="757" max="757" width="15.0390625" bestFit="1" customWidth="1"/>
    <col min="758" max="758" width="10.7890625" bestFit="1" customWidth="1"/>
    <col min="759" max="759" width="25.7890625" bestFit="1" customWidth="1"/>
    <col min="760" max="760" width="12.5390625" bestFit="1" customWidth="1"/>
    <col min="761" max="761" width="14.6640625" bestFit="1" customWidth="1"/>
    <col min="762" max="762" width="15.1640625" bestFit="1" customWidth="1"/>
    <col min="763" max="763" width="14.6640625" bestFit="1" customWidth="1"/>
    <col min="764" max="764" width="12.4140625" bestFit="1" customWidth="1"/>
    <col min="765" max="765" width="19.7890625" bestFit="1" customWidth="1"/>
    <col min="766" max="766" width="24.4140625" bestFit="1" customWidth="1"/>
    <col min="767" max="767" width="25.0390625" bestFit="1" customWidth="1"/>
    <col min="768" max="768" width="12.5390625" bestFit="1" customWidth="1"/>
    <col min="769" max="769" width="14.6640625" bestFit="1" customWidth="1"/>
    <col min="770" max="770" width="11.9140625" bestFit="1" customWidth="1"/>
    <col min="771" max="771" width="26.1640625" bestFit="1" customWidth="1"/>
    <col min="772" max="772" width="14.2890625" bestFit="1" customWidth="1"/>
    <col min="773" max="773" width="16.0390625" bestFit="1" customWidth="1"/>
    <col min="774" max="774" width="12.9140625" bestFit="1" customWidth="1"/>
    <col min="775" max="775" width="9.9140625" bestFit="1" customWidth="1"/>
    <col min="776" max="776" width="22.6640625" bestFit="1" customWidth="1"/>
    <col min="777" max="777" width="24.4140625" bestFit="1" customWidth="1"/>
    <col min="778" max="778" width="27.5390625" bestFit="1" customWidth="1"/>
    <col min="779" max="779" width="13.4140625" bestFit="1" customWidth="1"/>
    <col min="780" max="780" width="11.6640625" bestFit="1" customWidth="1"/>
    <col min="781" max="781" width="14.0390625" bestFit="1" customWidth="1"/>
    <col min="783" max="783" width="25.9140625" bestFit="1" customWidth="1"/>
    <col min="784" max="784" width="22.4140625" bestFit="1" customWidth="1"/>
    <col min="785" max="785" width="12.5390625" bestFit="1" customWidth="1"/>
    <col min="786" max="786" width="17.1640625" bestFit="1" customWidth="1"/>
    <col min="787" max="787" width="17.0390625" bestFit="1" customWidth="1"/>
    <col min="788" max="788" width="9.9140625" bestFit="1" customWidth="1"/>
    <col min="789" max="789" width="12.1640625" bestFit="1" customWidth="1"/>
    <col min="790" max="790" width="10.7890625" bestFit="1" customWidth="1"/>
    <col min="791" max="791" width="12.6640625" bestFit="1" customWidth="1"/>
    <col min="792" max="792" width="14.1640625" bestFit="1" customWidth="1"/>
    <col min="793" max="793" width="11.6640625" bestFit="1" customWidth="1"/>
    <col min="794" max="794" width="21.5390625" bestFit="1" customWidth="1"/>
    <col min="795" max="795" width="24.4140625" bestFit="1" customWidth="1"/>
    <col min="796" max="796" width="20.2890625" bestFit="1" customWidth="1"/>
    <col min="797" max="797" width="23.2890625" bestFit="1" customWidth="1"/>
    <col min="798" max="798" width="24.4140625" bestFit="1" customWidth="1"/>
    <col min="799" max="799" width="22.6640625" bestFit="1" customWidth="1"/>
    <col min="800" max="800" width="12.0390625" bestFit="1" customWidth="1"/>
    <col min="801" max="801" width="14.0390625" bestFit="1" customWidth="1"/>
    <col min="802" max="802" width="10.1640625" bestFit="1" customWidth="1"/>
    <col min="803" max="803" width="9.1640625" bestFit="1" customWidth="1"/>
    <col min="804" max="804" width="12.5390625" bestFit="1" customWidth="1"/>
    <col min="805" max="805" width="11.0390625" bestFit="1" customWidth="1"/>
    <col min="806" max="806" width="14.0390625" bestFit="1" customWidth="1"/>
    <col min="807" max="807" width="11.4140625" bestFit="1" customWidth="1"/>
    <col min="808" max="808" width="12.6640625" bestFit="1" customWidth="1"/>
    <col min="809" max="809" width="13.1640625" bestFit="1" customWidth="1"/>
    <col min="810" max="810" width="12.1640625" bestFit="1" customWidth="1"/>
    <col min="811" max="811" width="12.0390625" bestFit="1" customWidth="1"/>
    <col min="812" max="812" width="10.1640625" bestFit="1" customWidth="1"/>
    <col min="813" max="813" width="13.5390625" bestFit="1" customWidth="1"/>
    <col min="814" max="814" width="11.4140625" bestFit="1" customWidth="1"/>
    <col min="815" max="815" width="12.0390625" bestFit="1" customWidth="1"/>
    <col min="816" max="816" width="13.2890625" bestFit="1" customWidth="1"/>
    <col min="817" max="817" width="11.9140625" bestFit="1" customWidth="1"/>
    <col min="818" max="818" width="8.0390625" bestFit="1" customWidth="1"/>
    <col min="819" max="819" width="13.0390625" bestFit="1" customWidth="1"/>
    <col min="820" max="820" width="11.4140625" bestFit="1" customWidth="1"/>
    <col min="821" max="821" width="23.1640625" bestFit="1" customWidth="1"/>
    <col min="822" max="822" width="13.0390625" bestFit="1" customWidth="1"/>
    <col min="823" max="823" width="14.1640625" bestFit="1" customWidth="1"/>
    <col min="824" max="824" width="25.4140625" bestFit="1" customWidth="1"/>
    <col min="825" max="825" width="25.7890625" bestFit="1" customWidth="1"/>
    <col min="826" max="826" width="10.4140625" bestFit="1" customWidth="1"/>
    <col min="827" max="827" width="13.2890625" bestFit="1" customWidth="1"/>
    <col min="828" max="828" width="19.5390625" bestFit="1" customWidth="1"/>
    <col min="829" max="829" width="15.9140625" bestFit="1" customWidth="1"/>
    <col min="830" max="830" width="10.5390625" bestFit="1" customWidth="1"/>
    <col min="831" max="831" width="10.7890625" bestFit="1" customWidth="1"/>
    <col min="832" max="832" width="15.6640625" bestFit="1" customWidth="1"/>
    <col min="833" max="833" width="9.2890625" bestFit="1" customWidth="1"/>
    <col min="834" max="834" width="12.4140625" bestFit="1" customWidth="1"/>
    <col min="835" max="835" width="15.4140625" bestFit="1" customWidth="1"/>
    <col min="836" max="836" width="13.5390625" bestFit="1" customWidth="1"/>
    <col min="837" max="837" width="22.9140625" bestFit="1" customWidth="1"/>
    <col min="838" max="838" width="12.1640625" bestFit="1" customWidth="1"/>
    <col min="839" max="839" width="25.9140625" bestFit="1" customWidth="1"/>
    <col min="840" max="840" width="10.1640625" bestFit="1" customWidth="1"/>
    <col min="841" max="841" width="24.1640625" bestFit="1" customWidth="1"/>
    <col min="842" max="842" width="24.7890625" bestFit="1" customWidth="1"/>
    <col min="843" max="843" width="21.6640625" bestFit="1" customWidth="1"/>
    <col min="844" max="844" width="24.5390625" bestFit="1" customWidth="1"/>
    <col min="845" max="845" width="18.9140625" bestFit="1" customWidth="1"/>
    <col min="846" max="846" width="9.1640625" bestFit="1" customWidth="1"/>
    <col min="847" max="847" width="9.6640625" bestFit="1" customWidth="1"/>
    <col min="848" max="848" width="25.6640625" bestFit="1" customWidth="1"/>
    <col min="849" max="849" width="28.0390625" bestFit="1" customWidth="1"/>
    <col min="850" max="850" width="24.2890625" bestFit="1" customWidth="1"/>
    <col min="851" max="851" width="22.4140625" bestFit="1" customWidth="1"/>
    <col min="852" max="852" width="11.5390625" bestFit="1" customWidth="1"/>
    <col min="853" max="853" width="11.7890625" bestFit="1" customWidth="1"/>
    <col min="854" max="854" width="15.7890625" bestFit="1" customWidth="1"/>
    <col min="855" max="855" width="10.6640625" bestFit="1" customWidth="1"/>
    <col min="856" max="856" width="24.4140625" bestFit="1" customWidth="1"/>
    <col min="857" max="857" width="25.5390625" bestFit="1" customWidth="1"/>
    <col min="858" max="858" width="13.0390625" bestFit="1" customWidth="1"/>
    <col min="859" max="859" width="15.9140625" bestFit="1" customWidth="1"/>
    <col min="860" max="860" width="13.1640625" bestFit="1" customWidth="1"/>
    <col min="861" max="861" width="15.1640625" bestFit="1" customWidth="1"/>
    <col min="862" max="862" width="17.5390625" bestFit="1" customWidth="1"/>
    <col min="863" max="863" width="23.2890625" bestFit="1" customWidth="1"/>
    <col min="864" max="864" width="12.9140625" bestFit="1" customWidth="1"/>
    <col min="865" max="865" width="7.9140625" bestFit="1" customWidth="1"/>
    <col min="866" max="866" width="21.4140625" bestFit="1" customWidth="1"/>
    <col min="867" max="867" width="20.0390625" bestFit="1" customWidth="1"/>
    <col min="868" max="868" width="25.4140625" bestFit="1" customWidth="1"/>
    <col min="869" max="869" width="22.9140625" bestFit="1" customWidth="1"/>
    <col min="870" max="870" width="23.0390625" bestFit="1" customWidth="1"/>
    <col min="871" max="871" width="22.5390625" bestFit="1" customWidth="1"/>
    <col min="872" max="872" width="23.0390625" bestFit="1" customWidth="1"/>
    <col min="873" max="873" width="11.6640625" bestFit="1" customWidth="1"/>
    <col min="874" max="874" width="12.6640625" bestFit="1" customWidth="1"/>
    <col min="875" max="875" width="26.2890625" bestFit="1" customWidth="1"/>
    <col min="876" max="876" width="9.5390625" bestFit="1" customWidth="1"/>
    <col min="877" max="877" width="24.6640625" bestFit="1" customWidth="1"/>
    <col min="878" max="878" width="11.4140625" bestFit="1" customWidth="1"/>
    <col min="879" max="879" width="28.9140625" bestFit="1" customWidth="1"/>
    <col min="880" max="880" width="14.9140625" bestFit="1" customWidth="1"/>
    <col min="881" max="881" width="12.1640625" bestFit="1" customWidth="1"/>
    <col min="882" max="882" width="23.0390625" bestFit="1" customWidth="1"/>
    <col min="883" max="883" width="10.0390625" bestFit="1" customWidth="1"/>
    <col min="884" max="884" width="10.6640625" bestFit="1" customWidth="1"/>
    <col min="885" max="885" width="24.2890625" bestFit="1" customWidth="1"/>
    <col min="886" max="886" width="23.0390625" bestFit="1" customWidth="1"/>
    <col min="887" max="887" width="10.7890625" bestFit="1" customWidth="1"/>
    <col min="888" max="888" width="20.5390625" bestFit="1" customWidth="1"/>
    <col min="889" max="889" width="23.1640625" bestFit="1" customWidth="1"/>
    <col min="890" max="890" width="31.0390625" bestFit="1" customWidth="1"/>
    <col min="891" max="891" width="10.7890625" bestFit="1" customWidth="1"/>
    <col min="892" max="892" width="10.1640625" bestFit="1" customWidth="1"/>
    <col min="893" max="893" width="25.7890625" bestFit="1" customWidth="1"/>
    <col min="894" max="894" width="25.4140625" bestFit="1" customWidth="1"/>
    <col min="895" max="895" width="13.0390625" bestFit="1" customWidth="1"/>
    <col min="896" max="896" width="10.7890625" bestFit="1" customWidth="1"/>
    <col min="897" max="897" width="11.7890625" bestFit="1" customWidth="1"/>
    <col min="898" max="898" width="9.6640625" bestFit="1" customWidth="1"/>
    <col min="899" max="899" width="13.4140625" bestFit="1" customWidth="1"/>
    <col min="900" max="900" width="22.2890625" bestFit="1" customWidth="1"/>
    <col min="901" max="901" width="24.1640625" bestFit="1" customWidth="1"/>
    <col min="902" max="902" width="19.2890625" bestFit="1" customWidth="1"/>
    <col min="903" max="903" width="15.0390625" bestFit="1" customWidth="1"/>
    <col min="904" max="904" width="9.0390625" bestFit="1" customWidth="1"/>
    <col min="905" max="905" width="22.9140625" bestFit="1" customWidth="1"/>
    <col min="906" max="906" width="10.2890625" bestFit="1" customWidth="1"/>
    <col min="907" max="907" width="10.5390625" bestFit="1" customWidth="1"/>
    <col min="908" max="909" width="15.2890625" bestFit="1" customWidth="1"/>
    <col min="910" max="910" width="11.0390625" bestFit="1" customWidth="1"/>
    <col min="911" max="911" width="14.9140625" bestFit="1" customWidth="1"/>
    <col min="912" max="912" width="11.7890625" bestFit="1" customWidth="1"/>
    <col min="913" max="913" width="10.6640625" bestFit="1" customWidth="1"/>
    <col min="914" max="914" width="15.6640625" bestFit="1" customWidth="1"/>
    <col min="915" max="915" width="11.7890625" bestFit="1" customWidth="1"/>
    <col min="916" max="916" width="11.5390625" bestFit="1" customWidth="1"/>
    <col min="917" max="917" width="9.5390625" bestFit="1" customWidth="1"/>
    <col min="918" max="918" width="9.1640625" bestFit="1" customWidth="1"/>
    <col min="919" max="919" width="13.7890625" bestFit="1" customWidth="1"/>
    <col min="920" max="920" width="12.4140625" bestFit="1" customWidth="1"/>
    <col min="921" max="921" width="27.4140625" bestFit="1" customWidth="1"/>
    <col min="922" max="922" width="9.2890625" bestFit="1" customWidth="1"/>
    <col min="923" max="923" width="23.2890625" bestFit="1" customWidth="1"/>
    <col min="924" max="924" width="22.9140625" bestFit="1" customWidth="1"/>
    <col min="925" max="925" width="27.2890625" bestFit="1" customWidth="1"/>
    <col min="926" max="926" width="30.2890625" bestFit="1" customWidth="1"/>
    <col min="927" max="927" width="22.7890625" bestFit="1" customWidth="1"/>
    <col min="928" max="928" width="25.4140625" bestFit="1" customWidth="1"/>
    <col min="929" max="929" width="12.5390625" bestFit="1" customWidth="1"/>
    <col min="930" max="930" width="13.1640625" bestFit="1" customWidth="1"/>
    <col min="931" max="931" width="10.7890625" bestFit="1" customWidth="1"/>
    <col min="932" max="932" width="16.4140625" bestFit="1" customWidth="1"/>
    <col min="933" max="933" width="11.0390625" bestFit="1" customWidth="1"/>
    <col min="934" max="934" width="11.2890625" bestFit="1" customWidth="1"/>
    <col min="935" max="935" width="26.5390625" bestFit="1" customWidth="1"/>
    <col min="936" max="936" width="28.6640625" bestFit="1" customWidth="1"/>
    <col min="937" max="937" width="25.0390625" bestFit="1" customWidth="1"/>
    <col min="938" max="938" width="25.5390625" bestFit="1" customWidth="1"/>
    <col min="939" max="939" width="24.6640625" bestFit="1" customWidth="1"/>
    <col min="940" max="940" width="23.5390625" bestFit="1" customWidth="1"/>
    <col min="941" max="941" width="13.4140625" bestFit="1" customWidth="1"/>
    <col min="942" max="942" width="15.5390625" bestFit="1" customWidth="1"/>
    <col min="943" max="943" width="14.5390625" bestFit="1" customWidth="1"/>
    <col min="944" max="944" width="14.0390625" bestFit="1" customWidth="1"/>
    <col min="945" max="945" width="13.7890625" bestFit="1" customWidth="1"/>
    <col min="946" max="946" width="15.0390625" bestFit="1" customWidth="1"/>
    <col min="947" max="947" width="12.5390625" bestFit="1" customWidth="1"/>
    <col min="948" max="948" width="9.9140625" bestFit="1" customWidth="1"/>
    <col min="949" max="949" width="22.4140625" bestFit="1" customWidth="1"/>
    <col min="950" max="950" width="22.7890625" bestFit="1" customWidth="1"/>
    <col min="951" max="951" width="28.2890625" bestFit="1" customWidth="1"/>
    <col min="952" max="952" width="24.0390625" bestFit="1" customWidth="1"/>
    <col min="953" max="953" width="13.2890625" bestFit="1" customWidth="1"/>
    <col min="954" max="954" width="23.9140625" bestFit="1" customWidth="1"/>
    <col min="955" max="955" width="12.6640625" bestFit="1" customWidth="1"/>
    <col min="956" max="956" width="9.0390625" bestFit="1" customWidth="1"/>
    <col min="957" max="957" width="22.7890625" bestFit="1" customWidth="1"/>
    <col min="958" max="958" width="9.7890625" bestFit="1" customWidth="1"/>
    <col min="959" max="959" width="11.6640625" bestFit="1" customWidth="1"/>
    <col min="960" max="960" width="10.0390625" bestFit="1" customWidth="1"/>
    <col min="961" max="961" width="26.0390625" bestFit="1" customWidth="1"/>
    <col min="962" max="962" width="20.4140625" bestFit="1" customWidth="1"/>
    <col min="963" max="963" width="22.0390625" bestFit="1" customWidth="1"/>
    <col min="964" max="964" width="21.4140625" bestFit="1" customWidth="1"/>
    <col min="965" max="966" width="13.2890625" bestFit="1" customWidth="1"/>
    <col min="967" max="967" width="18.6640625" bestFit="1" customWidth="1"/>
    <col min="968" max="968" width="9.1640625" bestFit="1" customWidth="1"/>
    <col min="969" max="969" width="14.5390625" bestFit="1" customWidth="1"/>
    <col min="970" max="970" width="9.4140625" bestFit="1" customWidth="1"/>
    <col min="971" max="971" width="9.6640625" bestFit="1" customWidth="1"/>
    <col min="972" max="972" width="24.2890625" bestFit="1" customWidth="1"/>
    <col min="973" max="973" width="19.6640625" bestFit="1" customWidth="1"/>
    <col min="974" max="974" width="24.0390625" bestFit="1" customWidth="1"/>
    <col min="975" max="975" width="11.1640625" bestFit="1" customWidth="1"/>
    <col min="976" max="976" width="6.7890625" bestFit="1" customWidth="1"/>
    <col min="977" max="977" width="10.9140625" bestFit="1" customWidth="1"/>
    <col min="978" max="978" width="10.0390625" bestFit="1" customWidth="1"/>
    <col min="979" max="979" width="24.0390625" bestFit="1" customWidth="1"/>
    <col min="980" max="980" width="12.4140625" bestFit="1" customWidth="1"/>
    <col min="981" max="981" width="23.4140625" bestFit="1" customWidth="1"/>
    <col min="982" max="982" width="23.6640625" bestFit="1" customWidth="1"/>
    <col min="983" max="983" width="12.9140625" bestFit="1" customWidth="1"/>
    <col min="984" max="984" width="17.5390625" bestFit="1" customWidth="1"/>
    <col min="985" max="985" width="8.1640625" bestFit="1" customWidth="1"/>
    <col min="986" max="986" width="10.6640625" bestFit="1" customWidth="1"/>
    <col min="987" max="987" width="10.4140625" bestFit="1" customWidth="1"/>
    <col min="988" max="988" width="15.2890625" bestFit="1" customWidth="1"/>
    <col min="989" max="989" width="12.6640625" bestFit="1" customWidth="1"/>
    <col min="990" max="990" width="17.5390625" bestFit="1" customWidth="1"/>
    <col min="991" max="991" width="15.0390625" bestFit="1" customWidth="1"/>
    <col min="992" max="992" width="12.2890625" bestFit="1" customWidth="1"/>
    <col min="993" max="993" width="25.7890625" bestFit="1" customWidth="1"/>
    <col min="994" max="994" width="24.9140625" bestFit="1" customWidth="1"/>
    <col min="995" max="995" width="16.6640625" bestFit="1" customWidth="1"/>
    <col min="996" max="996" width="14.4140625" bestFit="1" customWidth="1"/>
    <col min="997" max="997" width="14.6640625" bestFit="1" customWidth="1"/>
    <col min="998" max="998" width="13.6640625" bestFit="1" customWidth="1"/>
    <col min="999" max="999" width="19.9140625" bestFit="1" customWidth="1"/>
    <col min="1000" max="1000" width="21.9140625" bestFit="1" customWidth="1"/>
    <col min="1001" max="1001" width="22.6640625" bestFit="1" customWidth="1"/>
    <col min="1002" max="1002" width="19.7890625" bestFit="1" customWidth="1"/>
    <col min="1003" max="1003" width="10.2890625" bestFit="1" customWidth="1"/>
    <col min="1004" max="1004" width="11.5390625" bestFit="1" customWidth="1"/>
    <col min="1005" max="1005" width="11.4140625" bestFit="1" customWidth="1"/>
    <col min="1006" max="1006" width="24.4140625" bestFit="1" customWidth="1"/>
    <col min="1007" max="1007" width="14.2890625" bestFit="1" customWidth="1"/>
    <col min="1008" max="1008" width="9.4140625" bestFit="1" customWidth="1"/>
    <col min="1009" max="1009" width="25.9140625" bestFit="1" customWidth="1"/>
    <col min="1010" max="1010" width="11.5390625" bestFit="1" customWidth="1"/>
    <col min="1011" max="1011" width="8.9140625" bestFit="1" customWidth="1"/>
    <col min="1012" max="1012" width="21.7890625" bestFit="1" customWidth="1"/>
    <col min="1013" max="1013" width="23.6640625" bestFit="1" customWidth="1"/>
    <col min="1014" max="1014" width="12.4140625" bestFit="1" customWidth="1"/>
    <col min="1015" max="1015" width="11.9140625" bestFit="1" customWidth="1"/>
    <col min="1016" max="1016" width="23.9140625" bestFit="1" customWidth="1"/>
    <col min="1017" max="1017" width="7.1640625" bestFit="1" customWidth="1"/>
    <col min="1018" max="1018" width="9.5390625" bestFit="1" customWidth="1"/>
    <col min="1019" max="1019" width="9.4140625" bestFit="1" customWidth="1"/>
    <col min="1020" max="1020" width="22.0390625" bestFit="1" customWidth="1"/>
    <col min="1021" max="1021" width="14.5390625" bestFit="1" customWidth="1"/>
    <col min="1022" max="1022" width="15.6640625" bestFit="1" customWidth="1"/>
    <col min="1023" max="1023" width="9.9140625" bestFit="1" customWidth="1"/>
    <col min="1024" max="1024" width="10.4140625" bestFit="1" customWidth="1"/>
    <col min="1025" max="1025" width="11.2890625" bestFit="1" customWidth="1"/>
    <col min="1026" max="1026" width="12.9140625" bestFit="1" customWidth="1"/>
    <col min="1027" max="1027" width="27.1640625" bestFit="1" customWidth="1"/>
    <col min="1028" max="1028" width="20.7890625" bestFit="1" customWidth="1"/>
    <col min="1029" max="1029" width="11.6640625" bestFit="1" customWidth="1"/>
    <col min="1030" max="1030" width="11.0390625" bestFit="1" customWidth="1"/>
    <col min="1031" max="1031" width="11.1640625" bestFit="1" customWidth="1"/>
    <col min="1032" max="1032" width="7.4140625" bestFit="1" customWidth="1"/>
    <col min="1033" max="1033" width="24.9140625" bestFit="1" customWidth="1"/>
    <col min="1034" max="1034" width="18.9140625" bestFit="1" customWidth="1"/>
    <col min="1035" max="1035" width="26.0390625" bestFit="1" customWidth="1"/>
    <col min="1036" max="1036" width="16.0390625" bestFit="1" customWidth="1"/>
    <col min="1037" max="1037" width="26.5390625" bestFit="1" customWidth="1"/>
    <col min="1038" max="1038" width="11.0390625" bestFit="1" customWidth="1"/>
    <col min="1039" max="1039" width="12.5390625" bestFit="1" customWidth="1"/>
    <col min="1040" max="1040" width="15.6640625" bestFit="1" customWidth="1"/>
    <col min="1041" max="1041" width="20.6640625" bestFit="1" customWidth="1"/>
    <col min="1042" max="1042" width="21.6640625" bestFit="1" customWidth="1"/>
    <col min="1043" max="1043" width="10.4140625" bestFit="1" customWidth="1"/>
    <col min="1044" max="1044" width="28.4140625" bestFit="1" customWidth="1"/>
    <col min="1045" max="1045" width="12.6640625" bestFit="1" customWidth="1"/>
    <col min="1046" max="1046" width="10.5390625" bestFit="1" customWidth="1"/>
    <col min="1047" max="1047" width="7.6640625" bestFit="1" customWidth="1"/>
    <col min="1048" max="1048" width="20.9140625" bestFit="1" customWidth="1"/>
    <col min="1049" max="1049" width="21.1640625" bestFit="1" customWidth="1"/>
    <col min="1050" max="1050" width="25.2890625" bestFit="1" customWidth="1"/>
    <col min="1051" max="1051" width="22.6640625" bestFit="1" customWidth="1"/>
    <col min="1052" max="1052" width="24.1640625" bestFit="1" customWidth="1"/>
    <col min="1053" max="1053" width="8.7890625" bestFit="1" customWidth="1"/>
    <col min="1054" max="1054" width="13.1640625" bestFit="1" customWidth="1"/>
    <col min="1055" max="1055" width="21.7890625" bestFit="1" customWidth="1"/>
    <col min="1056" max="1056" width="25.4140625" bestFit="1" customWidth="1"/>
    <col min="1057" max="1057" width="24.0390625" bestFit="1" customWidth="1"/>
    <col min="1058" max="1058" width="9.0390625" bestFit="1" customWidth="1"/>
    <col min="1059" max="1059" width="25.4140625" bestFit="1" customWidth="1"/>
    <col min="1060" max="1060" width="22.7890625" bestFit="1" customWidth="1"/>
    <col min="1061" max="1061" width="9.4140625" bestFit="1" customWidth="1"/>
    <col min="1062" max="1062" width="23.2890625" bestFit="1" customWidth="1"/>
    <col min="1063" max="1063" width="9.4140625" bestFit="1" customWidth="1"/>
    <col min="1064" max="1064" width="14.4140625" bestFit="1" customWidth="1"/>
    <col min="1065" max="1065" width="22.9140625" bestFit="1" customWidth="1"/>
    <col min="1066" max="1066" width="15.9140625" bestFit="1" customWidth="1"/>
    <col min="1067" max="1067" width="14.7890625" bestFit="1" customWidth="1"/>
    <col min="1068" max="1068" width="12.2890625" bestFit="1" customWidth="1"/>
    <col min="1069" max="1069" width="9.4140625" bestFit="1" customWidth="1"/>
    <col min="1070" max="1070" width="9.6640625" bestFit="1" customWidth="1"/>
    <col min="1071" max="1071" width="24.6640625" bestFit="1" customWidth="1"/>
    <col min="1072" max="1072" width="24.0390625" bestFit="1" customWidth="1"/>
    <col min="1073" max="1074" width="22.0390625" bestFit="1" customWidth="1"/>
    <col min="1075" max="1075" width="12.6640625" bestFit="1" customWidth="1"/>
    <col min="1076" max="1076" width="13.2890625" bestFit="1" customWidth="1"/>
    <col min="1077" max="1077" width="12.6640625" bestFit="1" customWidth="1"/>
    <col min="1078" max="1078" width="12.1640625" bestFit="1" customWidth="1"/>
    <col min="1079" max="1079" width="12.6640625" bestFit="1" customWidth="1"/>
    <col min="1080" max="1081" width="11.2890625" bestFit="1" customWidth="1"/>
    <col min="1082" max="1082" width="14.4140625" bestFit="1" customWidth="1"/>
    <col min="1083" max="1084" width="11.5390625" bestFit="1" customWidth="1"/>
    <col min="1085" max="1085" width="9.9140625" bestFit="1" customWidth="1"/>
    <col min="1086" max="1086" width="13.4140625" bestFit="1" customWidth="1"/>
    <col min="1087" max="1087" width="12.6640625" bestFit="1" customWidth="1"/>
    <col min="1088" max="1088" width="13.0390625" bestFit="1" customWidth="1"/>
    <col min="1089" max="1089" width="14.5390625" bestFit="1" customWidth="1"/>
    <col min="1090" max="1090" width="9.2890625" bestFit="1" customWidth="1"/>
    <col min="1091" max="1091" width="24.1640625" bestFit="1" customWidth="1"/>
    <col min="1092" max="1092" width="10.2890625" bestFit="1" customWidth="1"/>
    <col min="1093" max="1093" width="10.6640625" bestFit="1" customWidth="1"/>
    <col min="1094" max="1094" width="26.1640625" bestFit="1" customWidth="1"/>
    <col min="1095" max="1095" width="11.1640625" bestFit="1" customWidth="1"/>
    <col min="1096" max="1096" width="11.4140625" bestFit="1" customWidth="1"/>
    <col min="1097" max="1097" width="27.9140625" bestFit="1" customWidth="1"/>
    <col min="1098" max="1098" width="23.2890625" bestFit="1" customWidth="1"/>
    <col min="1099" max="1099" width="14.6640625" bestFit="1" customWidth="1"/>
    <col min="1100" max="1100" width="25.7890625" bestFit="1" customWidth="1"/>
    <col min="1101" max="1101" width="26.9140625" bestFit="1" customWidth="1"/>
    <col min="1102" max="1102" width="28.0390625" bestFit="1" customWidth="1"/>
    <col min="1103" max="1103" width="10.0390625" bestFit="1" customWidth="1"/>
    <col min="1104" max="1104" width="22.1640625" bestFit="1" customWidth="1"/>
    <col min="1105" max="1105" width="17.0390625" bestFit="1" customWidth="1"/>
    <col min="1106" max="1106" width="15.6640625" bestFit="1" customWidth="1"/>
    <col min="1107" max="1107" width="10.0390625" bestFit="1" customWidth="1"/>
    <col min="1108" max="1108" width="20.0390625" bestFit="1" customWidth="1"/>
    <col min="1109" max="1109" width="13.6640625" bestFit="1" customWidth="1"/>
    <col min="1110" max="1110" width="7.7890625" bestFit="1" customWidth="1"/>
    <col min="1111" max="1111" width="10.2890625" bestFit="1" customWidth="1"/>
    <col min="1112" max="1112" width="12.2890625" bestFit="1" customWidth="1"/>
    <col min="1113" max="1113" width="28.4140625" bestFit="1" customWidth="1"/>
    <col min="1114" max="1114" width="13.5390625" bestFit="1" customWidth="1"/>
    <col min="1115" max="1115" width="9.9140625" bestFit="1" customWidth="1"/>
    <col min="1116" max="1116" width="14.6640625" bestFit="1" customWidth="1"/>
    <col min="1117" max="1117" width="23.6640625" bestFit="1" customWidth="1"/>
    <col min="1118" max="1118" width="22.6640625" bestFit="1" customWidth="1"/>
    <col min="1119" max="1119" width="22.0390625" bestFit="1" customWidth="1"/>
    <col min="1120" max="1120" width="23.7890625" bestFit="1" customWidth="1"/>
    <col min="1121" max="1121" width="23.1640625" bestFit="1" customWidth="1"/>
    <col min="1122" max="1122" width="13.5390625" bestFit="1" customWidth="1"/>
    <col min="1123" max="1123" width="11.0390625" bestFit="1" customWidth="1"/>
    <col min="1124" max="1124" width="14.5390625" bestFit="1" customWidth="1"/>
    <col min="1125" max="1125" width="13.4140625" bestFit="1" customWidth="1"/>
    <col min="1126" max="1126" width="10.9140625" bestFit="1" customWidth="1"/>
    <col min="1127" max="1127" width="8.0390625" bestFit="1" customWidth="1"/>
    <col min="1128" max="1128" width="28.0390625" bestFit="1" customWidth="1"/>
    <col min="1129" max="1129" width="13.2890625" bestFit="1" customWidth="1"/>
    <col min="1130" max="1130" width="11.7890625" bestFit="1" customWidth="1"/>
    <col min="1131" max="1131" width="10.9140625" bestFit="1" customWidth="1"/>
    <col min="1132" max="1132" width="22.7890625" bestFit="1" customWidth="1"/>
    <col min="1133" max="1133" width="14.5390625" bestFit="1" customWidth="1"/>
    <col min="1134" max="1134" width="11.7890625" bestFit="1" customWidth="1"/>
    <col min="1135" max="1135" width="24.4140625" bestFit="1" customWidth="1"/>
    <col min="1136" max="1136" width="11.0390625" bestFit="1" customWidth="1"/>
    <col min="1137" max="1137" width="15.1640625" bestFit="1" customWidth="1"/>
    <col min="1138" max="1138" width="7.6640625" bestFit="1" customWidth="1"/>
    <col min="1139" max="1139" width="27.7890625" bestFit="1" customWidth="1"/>
    <col min="1140" max="1140" width="22.2890625" bestFit="1" customWidth="1"/>
    <col min="1141" max="1141" width="22.9140625" bestFit="1" customWidth="1"/>
    <col min="1142" max="1142" width="20.1640625" bestFit="1" customWidth="1"/>
    <col min="1143" max="1143" width="9.1640625" bestFit="1" customWidth="1"/>
    <col min="1144" max="1144" width="9.4140625" bestFit="1" customWidth="1"/>
    <col min="1145" max="1145" width="9.5390625" bestFit="1" customWidth="1"/>
    <col min="1146" max="1146" width="15.4140625" bestFit="1" customWidth="1"/>
    <col min="1147" max="1147" width="14.6640625" bestFit="1" customWidth="1"/>
    <col min="1148" max="1148" width="8.2890625" bestFit="1" customWidth="1"/>
    <col min="1149" max="1149" width="9.5390625" bestFit="1" customWidth="1"/>
    <col min="1150" max="1150" width="9.7890625" bestFit="1" customWidth="1"/>
    <col min="1151" max="1151" width="9.9140625" bestFit="1" customWidth="1"/>
    <col min="1152" max="1152" width="10.1640625" bestFit="1" customWidth="1"/>
    <col min="1153" max="1153" width="24.6640625" bestFit="1" customWidth="1"/>
    <col min="1154" max="1154" width="11.1640625" bestFit="1" customWidth="1"/>
    <col min="1155" max="1155" width="23.1640625" bestFit="1" customWidth="1"/>
    <col min="1156" max="1156" width="14.0390625" bestFit="1" customWidth="1"/>
    <col min="1157" max="1157" width="9.6640625" bestFit="1" customWidth="1"/>
    <col min="1158" max="1158" width="7.0390625" bestFit="1" customWidth="1"/>
    <col min="1159" max="1159" width="18.7890625" bestFit="1" customWidth="1"/>
    <col min="1160" max="1160" width="14.7890625" bestFit="1" customWidth="1"/>
    <col min="1161" max="1161" width="7.6640625" bestFit="1" customWidth="1"/>
    <col min="1162" max="1162" width="18.9140625" bestFit="1" customWidth="1"/>
    <col min="1163" max="1163" width="9.7890625" bestFit="1" customWidth="1"/>
    <col min="1164" max="1164" width="14.2890625" bestFit="1" customWidth="1"/>
    <col min="1165" max="1165" width="12.5390625" bestFit="1" customWidth="1"/>
    <col min="1166" max="1166" width="15.2890625" bestFit="1" customWidth="1"/>
    <col min="1167" max="1167" width="11.1640625" bestFit="1" customWidth="1"/>
    <col min="1168" max="1168" width="10.9140625" bestFit="1" customWidth="1"/>
    <col min="1169" max="1169" width="20.6640625" bestFit="1" customWidth="1"/>
    <col min="1170" max="1170" width="10.5390625" bestFit="1" customWidth="1"/>
    <col min="1171" max="1171" width="24.6640625" bestFit="1" customWidth="1"/>
    <col min="1172" max="1172" width="13.6640625" bestFit="1" customWidth="1"/>
    <col min="1173" max="1174" width="8.5390625" bestFit="1" customWidth="1"/>
    <col min="1175" max="1175" width="16.5390625" bestFit="1" customWidth="1"/>
    <col min="1176" max="1176" width="23.6640625" bestFit="1" customWidth="1"/>
    <col min="1177" max="1177" width="10.2890625" bestFit="1" customWidth="1"/>
    <col min="1178" max="1178" width="13.0390625" bestFit="1" customWidth="1"/>
    <col min="1179" max="1179" width="13.5390625" bestFit="1" customWidth="1"/>
    <col min="1180" max="1180" width="13.0390625" bestFit="1" customWidth="1"/>
    <col min="1181" max="1181" width="12.6640625" bestFit="1" customWidth="1"/>
    <col min="1182" max="1182" width="14.5390625" bestFit="1" customWidth="1"/>
    <col min="1183" max="1183" width="10.9140625" bestFit="1" customWidth="1"/>
    <col min="1184" max="1184" width="13.5390625" bestFit="1" customWidth="1"/>
    <col min="1185" max="1185" width="24.0390625" bestFit="1" customWidth="1"/>
    <col min="1186" max="1186" width="12.4140625" bestFit="1" customWidth="1"/>
    <col min="1187" max="1187" width="19.6640625" bestFit="1" customWidth="1"/>
    <col min="1188" max="1188" width="9.6640625" bestFit="1" customWidth="1"/>
    <col min="1189" max="1189" width="15.1640625" bestFit="1" customWidth="1"/>
    <col min="1190" max="1190" width="15.2890625" bestFit="1" customWidth="1"/>
    <col min="1191" max="1191" width="10.2890625" bestFit="1" customWidth="1"/>
    <col min="1192" max="1192" width="9.2890625" bestFit="1" customWidth="1"/>
    <col min="1193" max="1193" width="20.7890625" bestFit="1" customWidth="1"/>
    <col min="1194" max="1194" width="16.7890625" bestFit="1" customWidth="1"/>
    <col min="1195" max="1195" width="25.0390625" bestFit="1" customWidth="1"/>
    <col min="1196" max="1196" width="10.7890625" bestFit="1" customWidth="1"/>
    <col min="1197" max="1197" width="9.2890625" bestFit="1" customWidth="1"/>
    <col min="1198" max="1198" width="26.6640625" bestFit="1" customWidth="1"/>
    <col min="1199" max="1199" width="23.0390625" bestFit="1" customWidth="1"/>
    <col min="1200" max="1200" width="7.7890625" bestFit="1" customWidth="1"/>
    <col min="1201" max="1201" width="11.2890625" bestFit="1" customWidth="1"/>
    <col min="1202" max="1202" width="13.0390625" bestFit="1" customWidth="1"/>
    <col min="1203" max="1203" width="13.4140625" bestFit="1" customWidth="1"/>
    <col min="1204" max="1204" width="23.7890625" bestFit="1" customWidth="1"/>
    <col min="1205" max="1205" width="9.7890625" bestFit="1" customWidth="1"/>
    <col min="1206" max="1206" width="17.6640625" bestFit="1" customWidth="1"/>
    <col min="1207" max="1207" width="14.4140625" bestFit="1" customWidth="1"/>
    <col min="1208" max="1208" width="14.1640625" bestFit="1" customWidth="1"/>
    <col min="1209" max="1209" width="13.1640625" bestFit="1" customWidth="1"/>
    <col min="1210" max="1210" width="11.5390625" bestFit="1" customWidth="1"/>
    <col min="1211" max="1211" width="10.9140625" bestFit="1" customWidth="1"/>
    <col min="1212" max="1212" width="12.9140625" bestFit="1" customWidth="1"/>
    <col min="1213" max="1213" width="14.5390625" bestFit="1" customWidth="1"/>
    <col min="1214" max="1214" width="12.0390625" bestFit="1" customWidth="1"/>
    <col min="1215" max="1215" width="24.1640625" bestFit="1" customWidth="1"/>
    <col min="1216" max="1216" width="26.4140625" bestFit="1" customWidth="1"/>
    <col min="1217" max="1217" width="8.7890625" bestFit="1" customWidth="1"/>
    <col min="1218" max="1218" width="11.9140625" bestFit="1" customWidth="1"/>
    <col min="1219" max="1219" width="11.4140625" bestFit="1" customWidth="1"/>
    <col min="1220" max="1220" width="23.9140625" bestFit="1" customWidth="1"/>
    <col min="1221" max="1221" width="23.7890625" bestFit="1" customWidth="1"/>
    <col min="1222" max="1222" width="15.0390625" bestFit="1" customWidth="1"/>
    <col min="1223" max="1223" width="12.5390625" bestFit="1" customWidth="1"/>
    <col min="1224" max="1224" width="27.6640625" bestFit="1" customWidth="1"/>
    <col min="1225" max="1225" width="13.2890625" bestFit="1" customWidth="1"/>
    <col min="1226" max="1226" width="9.2890625" bestFit="1" customWidth="1"/>
    <col min="1227" max="1227" width="23.4140625" bestFit="1" customWidth="1"/>
    <col min="1228" max="1228" width="13.6640625" bestFit="1" customWidth="1"/>
    <col min="1229" max="1229" width="15.6640625" bestFit="1" customWidth="1"/>
    <col min="1230" max="1230" width="9.9140625" bestFit="1" customWidth="1"/>
    <col min="1231" max="1231" width="8.9140625" bestFit="1" customWidth="1"/>
    <col min="1232" max="1232" width="7.9140625" bestFit="1" customWidth="1"/>
    <col min="1233" max="1233" width="12.1640625" bestFit="1" customWidth="1"/>
    <col min="1234" max="1234" width="9.5390625" bestFit="1" customWidth="1"/>
    <col min="1235" max="1235" width="6.9140625" bestFit="1" customWidth="1"/>
    <col min="1236" max="1236" width="9.5390625" bestFit="1" customWidth="1"/>
    <col min="1237" max="1237" width="11.5390625" bestFit="1" customWidth="1"/>
    <col min="1238" max="1238" width="10.6640625" bestFit="1" customWidth="1"/>
    <col min="1239" max="1239" width="23.0390625" bestFit="1" customWidth="1"/>
    <col min="1240" max="1240" width="26.0390625" bestFit="1" customWidth="1"/>
    <col min="1241" max="1241" width="16.6640625" bestFit="1" customWidth="1"/>
    <col min="1242" max="1242" width="14.6640625" bestFit="1" customWidth="1"/>
    <col min="1243" max="1243" width="19.9140625" bestFit="1" customWidth="1"/>
    <col min="1244" max="1244" width="10.6640625" bestFit="1" customWidth="1"/>
    <col min="1245" max="1245" width="10.9140625" bestFit="1" customWidth="1"/>
    <col min="1246" max="1246" width="26.0390625" bestFit="1" customWidth="1"/>
    <col min="1247" max="1247" width="13.0390625" bestFit="1" customWidth="1"/>
    <col min="1248" max="1248" width="12.0390625" bestFit="1" customWidth="1"/>
    <col min="1249" max="1249" width="9.1640625" bestFit="1" customWidth="1"/>
    <col min="1250" max="1250" width="9.4140625" bestFit="1" customWidth="1"/>
    <col min="1251" max="1251" width="9.6640625" bestFit="1" customWidth="1"/>
    <col min="1252" max="1252" width="26.0390625" bestFit="1" customWidth="1"/>
    <col min="1253" max="1253" width="22.0390625" bestFit="1" customWidth="1"/>
    <col min="1254" max="1254" width="13.7890625" bestFit="1" customWidth="1"/>
    <col min="1255" max="1255" width="10.7890625" bestFit="1" customWidth="1"/>
    <col min="1256" max="1256" width="25.6640625" bestFit="1" customWidth="1"/>
    <col min="1257" max="1257" width="15.0390625" bestFit="1" customWidth="1"/>
    <col min="1258" max="1258" width="11.2890625" bestFit="1" customWidth="1"/>
    <col min="1259" max="1259" width="11.9140625" bestFit="1" customWidth="1"/>
    <col min="1260" max="1260" width="9.0390625" bestFit="1" customWidth="1"/>
    <col min="1261" max="1261" width="21.5390625" bestFit="1" customWidth="1"/>
    <col min="1262" max="1262" width="16.5390625" bestFit="1" customWidth="1"/>
    <col min="1263" max="1263" width="10.4140625" bestFit="1" customWidth="1"/>
    <col min="1264" max="1264" width="10.7890625" bestFit="1" customWidth="1"/>
    <col min="1265" max="1265" width="20.0390625" bestFit="1" customWidth="1"/>
    <col min="1266" max="1266" width="24.6640625" bestFit="1" customWidth="1"/>
    <col min="1267" max="1267" width="13.0390625" bestFit="1" customWidth="1"/>
    <col min="1268" max="1268" width="9.7890625" bestFit="1" customWidth="1"/>
    <col min="1269" max="1269" width="22.2890625" bestFit="1" customWidth="1"/>
    <col min="1270" max="1270" width="27.5390625" bestFit="1" customWidth="1"/>
    <col min="1271" max="1271" width="15.0390625" bestFit="1" customWidth="1"/>
    <col min="1272" max="1272" width="16.6640625" bestFit="1" customWidth="1"/>
    <col min="1273" max="1273" width="15.9140625" bestFit="1" customWidth="1"/>
    <col min="1274" max="1274" width="13.7890625" bestFit="1" customWidth="1"/>
    <col min="1275" max="1275" width="14.2890625" bestFit="1" customWidth="1"/>
    <col min="1276" max="1276" width="10.7890625" bestFit="1" customWidth="1"/>
    <col min="1277" max="1277" width="26.7890625" bestFit="1" customWidth="1"/>
    <col min="1278" max="1278" width="9.9140625" bestFit="1" customWidth="1"/>
    <col min="1279" max="1279" width="11.5390625" bestFit="1" customWidth="1"/>
    <col min="1280" max="1280" width="9.1640625" bestFit="1" customWidth="1"/>
    <col min="1281" max="1281" width="23.5390625" bestFit="1" customWidth="1"/>
    <col min="1282" max="1282" width="21.9140625" bestFit="1" customWidth="1"/>
    <col min="1283" max="1283" width="10.0390625" bestFit="1" customWidth="1"/>
    <col min="1284" max="1284" width="20.9140625" bestFit="1" customWidth="1"/>
    <col min="1285" max="1285" width="13.9140625" bestFit="1" customWidth="1"/>
    <col min="1286" max="1286" width="23.6640625" bestFit="1" customWidth="1"/>
    <col min="1287" max="1287" width="8.9140625" bestFit="1" customWidth="1"/>
    <col min="1288" max="1288" width="25.4140625" bestFit="1" customWidth="1"/>
    <col min="1289" max="1289" width="14.6640625" bestFit="1" customWidth="1"/>
    <col min="1290" max="1290" width="13.6640625" bestFit="1" customWidth="1"/>
    <col min="1291" max="1291" width="23.1640625" bestFit="1" customWidth="1"/>
    <col min="1292" max="1292" width="10.1640625" bestFit="1" customWidth="1"/>
    <col min="1293" max="1293" width="12.2890625" bestFit="1" customWidth="1"/>
    <col min="1294" max="1294" width="24.4140625" bestFit="1" customWidth="1"/>
    <col min="1295" max="1295" width="22.0390625" bestFit="1" customWidth="1"/>
    <col min="1296" max="1296" width="12.0390625" bestFit="1" customWidth="1"/>
    <col min="1297" max="1297" width="26.2890625" bestFit="1" customWidth="1"/>
    <col min="1298" max="1298" width="22.1640625" bestFit="1" customWidth="1"/>
    <col min="1299" max="1299" width="13.0390625" bestFit="1" customWidth="1"/>
    <col min="1300" max="1300" width="13.2890625" bestFit="1" customWidth="1"/>
    <col min="1301" max="1301" width="10.1640625" bestFit="1" customWidth="1"/>
    <col min="1302" max="1302" width="12.0390625" bestFit="1" customWidth="1"/>
    <col min="1303" max="1303" width="11.6640625" bestFit="1" customWidth="1"/>
    <col min="1304" max="1304" width="15.5390625" bestFit="1" customWidth="1"/>
    <col min="1305" max="1305" width="12.2890625" bestFit="1" customWidth="1"/>
    <col min="1306" max="1306" width="11.7890625" bestFit="1" customWidth="1"/>
    <col min="1307" max="1307" width="16.7890625" bestFit="1" customWidth="1"/>
    <col min="1308" max="1308" width="11.6640625" bestFit="1" customWidth="1"/>
    <col min="1309" max="1309" width="8.7890625" bestFit="1" customWidth="1"/>
    <col min="1310" max="1310" width="19.5390625" bestFit="1" customWidth="1"/>
    <col min="1311" max="1311" width="24.9140625" bestFit="1" customWidth="1"/>
    <col min="1312" max="1312" width="24.1640625" bestFit="1" customWidth="1"/>
    <col min="1313" max="1313" width="12.5390625" bestFit="1" customWidth="1"/>
    <col min="1314" max="1314" width="13.7890625" bestFit="1" customWidth="1"/>
    <col min="1315" max="1315" width="28.5390625" bestFit="1" customWidth="1"/>
    <col min="1316" max="1316" width="15.0390625" bestFit="1" customWidth="1"/>
    <col min="1317" max="1317" width="11.0390625" bestFit="1" customWidth="1"/>
    <col min="1318" max="1318" width="10.2890625" bestFit="1" customWidth="1"/>
    <col min="1319" max="1319" width="10.5390625" bestFit="1" customWidth="1"/>
    <col min="1320" max="1320" width="24.9140625" bestFit="1" customWidth="1"/>
    <col min="1321" max="1321" width="11.6640625" bestFit="1" customWidth="1"/>
    <col min="1322" max="1322" width="10.4140625" bestFit="1" customWidth="1"/>
    <col min="1323" max="1323" width="14.9140625" bestFit="1" customWidth="1"/>
    <col min="1324" max="1324" width="12.5390625" bestFit="1" customWidth="1"/>
    <col min="1325" max="1325" width="13.4140625" bestFit="1" customWidth="1"/>
    <col min="1326" max="1326" width="24.7890625" bestFit="1" customWidth="1"/>
    <col min="1327" max="1328" width="10.6640625" bestFit="1" customWidth="1"/>
    <col min="1329" max="1329" width="15.9140625" bestFit="1" customWidth="1"/>
    <col min="1330" max="1330" width="13.0390625" bestFit="1" customWidth="1"/>
    <col min="1331" max="1331" width="27.0390625" bestFit="1" customWidth="1"/>
    <col min="1332" max="1332" width="28.4140625" bestFit="1" customWidth="1"/>
    <col min="1333" max="1333" width="16.5390625" bestFit="1" customWidth="1"/>
    <col min="1334" max="1334" width="20.4140625" bestFit="1" customWidth="1"/>
    <col min="1335" max="1335" width="23.7890625" bestFit="1" customWidth="1"/>
    <col min="1336" max="1336" width="13.9140625" bestFit="1" customWidth="1"/>
    <col min="1337" max="1337" width="13.0390625" bestFit="1" customWidth="1"/>
    <col min="1338" max="1338" width="19.6640625" bestFit="1" customWidth="1"/>
    <col min="1339" max="1339" width="23.0390625" bestFit="1" customWidth="1"/>
    <col min="1340" max="1340" width="24.0390625" bestFit="1" customWidth="1"/>
    <col min="1341" max="1341" width="20.2890625" bestFit="1" customWidth="1"/>
    <col min="1342" max="1342" width="21.6640625" bestFit="1" customWidth="1"/>
    <col min="1343" max="1343" width="8.4140625" bestFit="1" customWidth="1"/>
    <col min="1344" max="1344" width="6.4140625" bestFit="1" customWidth="1"/>
    <col min="1345" max="1345" width="20.1640625" bestFit="1" customWidth="1"/>
    <col min="1346" max="1346" width="21.7890625" bestFit="1" customWidth="1"/>
    <col min="1347" max="1347" width="15.6640625" bestFit="1" customWidth="1"/>
    <col min="1348" max="1348" width="12.1640625" bestFit="1" customWidth="1"/>
    <col min="1349" max="1349" width="9.5390625" bestFit="1" customWidth="1"/>
    <col min="1350" max="1350" width="22.7890625" bestFit="1" customWidth="1"/>
    <col min="1351" max="1351" width="8.7890625" bestFit="1" customWidth="1"/>
    <col min="1352" max="1352" width="24.4140625" bestFit="1" customWidth="1"/>
    <col min="1353" max="1353" width="10.5390625" bestFit="1" customWidth="1"/>
    <col min="1354" max="1355" width="23.9140625" bestFit="1" customWidth="1"/>
    <col min="1356" max="1356" width="16.6640625" bestFit="1" customWidth="1"/>
    <col min="1357" max="1357" width="24.6640625" bestFit="1" customWidth="1"/>
    <col min="1358" max="1358" width="25.2890625" bestFit="1" customWidth="1"/>
    <col min="1359" max="1359" width="10.7890625" bestFit="1" customWidth="1"/>
    <col min="1360" max="1360" width="24.5390625" bestFit="1" customWidth="1"/>
    <col min="1361" max="1362" width="15.0390625" bestFit="1" customWidth="1"/>
    <col min="1363" max="1363" width="22.4140625" bestFit="1" customWidth="1"/>
    <col min="1364" max="1364" width="16.2890625" bestFit="1" customWidth="1"/>
    <col min="1365" max="1365" width="14.6640625" bestFit="1" customWidth="1"/>
    <col min="1366" max="1366" width="27.4140625" bestFit="1" customWidth="1"/>
    <col min="1367" max="1367" width="7.6640625" bestFit="1" customWidth="1"/>
    <col min="1368" max="1368" width="12.0390625" bestFit="1" customWidth="1"/>
    <col min="1369" max="1369" width="10.0390625" bestFit="1" customWidth="1"/>
    <col min="1370" max="1370" width="27.9140625" bestFit="1" customWidth="1"/>
    <col min="1371" max="1371" width="22.2890625" bestFit="1" customWidth="1"/>
    <col min="1372" max="1372" width="10.9140625" bestFit="1" customWidth="1"/>
    <col min="1373" max="1373" width="8.2890625" bestFit="1" customWidth="1"/>
    <col min="1374" max="1374" width="21.1640625" bestFit="1" customWidth="1"/>
    <col min="1375" max="1375" width="12.5390625" bestFit="1" customWidth="1"/>
    <col min="1376" max="1376" width="23.1640625" bestFit="1" customWidth="1"/>
    <col min="1377" max="1377" width="10.2890625" bestFit="1" customWidth="1"/>
    <col min="1378" max="1378" width="10.5390625" bestFit="1" customWidth="1"/>
    <col min="1379" max="1379" width="10.7890625" bestFit="1" customWidth="1"/>
    <col min="1380" max="1380" width="23.6640625" bestFit="1" customWidth="1"/>
    <col min="1381" max="1381" width="13.6640625" bestFit="1" customWidth="1"/>
    <col min="1382" max="1382" width="12.5390625" bestFit="1" customWidth="1"/>
    <col min="1383" max="1383" width="13.7890625" bestFit="1" customWidth="1"/>
    <col min="1384" max="1384" width="9.6640625" bestFit="1" customWidth="1"/>
    <col min="1385" max="1386" width="12.6640625" bestFit="1" customWidth="1"/>
    <col min="1387" max="1387" width="9.0390625" bestFit="1" customWidth="1"/>
    <col min="1388" max="1388" width="13.7890625" bestFit="1" customWidth="1"/>
    <col min="1389" max="1389" width="10.7890625" bestFit="1" customWidth="1"/>
    <col min="1390" max="1390" width="11.0390625" bestFit="1" customWidth="1"/>
    <col min="1391" max="1391" width="28.6640625" bestFit="1" customWidth="1"/>
    <col min="1392" max="1392" width="28.0390625" bestFit="1" customWidth="1"/>
    <col min="1393" max="1393" width="25.2890625" bestFit="1" customWidth="1"/>
    <col min="1394" max="1394" width="29.9140625" bestFit="1" customWidth="1"/>
    <col min="1395" max="1395" width="24.7890625" bestFit="1" customWidth="1"/>
    <col min="1396" max="1396" width="16.7890625" bestFit="1" customWidth="1"/>
    <col min="1397" max="1397" width="13.6640625" bestFit="1" customWidth="1"/>
    <col min="1398" max="1398" width="11.2890625" bestFit="1" customWidth="1"/>
    <col min="1399" max="1399" width="15.4140625" bestFit="1" customWidth="1"/>
    <col min="1400" max="1400" width="12.4140625" bestFit="1" customWidth="1"/>
    <col min="1401" max="1401" width="12.9140625" bestFit="1" customWidth="1"/>
    <col min="1402" max="1402" width="8.9140625" bestFit="1" customWidth="1"/>
    <col min="1403" max="1403" width="20.2890625" bestFit="1" customWidth="1"/>
    <col min="1404" max="1404" width="26.0390625" bestFit="1" customWidth="1"/>
    <col min="1405" max="1405" width="22.1640625" bestFit="1" customWidth="1"/>
    <col min="1406" max="1406" width="22.7890625" bestFit="1" customWidth="1"/>
    <col min="1407" max="1407" width="13.6640625" bestFit="1" customWidth="1"/>
    <col min="1408" max="1408" width="11.9140625" bestFit="1" customWidth="1"/>
    <col min="1409" max="1409" width="11.5390625" bestFit="1" customWidth="1"/>
    <col min="1410" max="1410" width="11.4140625" bestFit="1" customWidth="1"/>
    <col min="1411" max="1411" width="10.2890625" bestFit="1" customWidth="1"/>
    <col min="1412" max="1412" width="12.6640625" bestFit="1" customWidth="1"/>
    <col min="1413" max="1413" width="23.9140625" bestFit="1" customWidth="1"/>
    <col min="1414" max="1414" width="13.0390625" bestFit="1" customWidth="1"/>
    <col min="1415" max="1415" width="13.1640625" bestFit="1" customWidth="1"/>
    <col min="1416" max="1416" width="12.2890625" bestFit="1" customWidth="1"/>
    <col min="1417" max="1417" width="9.7890625" bestFit="1" customWidth="1"/>
    <col min="1418" max="1418" width="8.9140625" bestFit="1" customWidth="1"/>
    <col min="1419" max="1419" width="20.9140625" bestFit="1" customWidth="1"/>
    <col min="1420" max="1420" width="22.6640625" bestFit="1" customWidth="1"/>
    <col min="1421" max="1421" width="25.4140625" bestFit="1" customWidth="1"/>
    <col min="1422" max="1422" width="8.4140625" bestFit="1" customWidth="1"/>
    <col min="1423" max="1423" width="10.4140625" bestFit="1" customWidth="1"/>
    <col min="1424" max="1424" width="14.0390625" bestFit="1" customWidth="1"/>
    <col min="1425" max="1425" width="7.2890625" bestFit="1" customWidth="1"/>
    <col min="1426" max="1426" width="8.1640625" bestFit="1" customWidth="1"/>
    <col min="1427" max="1427" width="7.5390625" bestFit="1" customWidth="1"/>
    <col min="1428" max="1429" width="7.7890625" bestFit="1" customWidth="1"/>
    <col min="1430" max="1430" width="10.7890625" bestFit="1" customWidth="1"/>
    <col min="1431" max="1431" width="11.7890625" bestFit="1" customWidth="1"/>
    <col min="1432" max="1432" width="23.9140625" bestFit="1" customWidth="1"/>
    <col min="1433" max="1433" width="11.5390625" bestFit="1" customWidth="1"/>
    <col min="1434" max="1434" width="13.0390625" bestFit="1" customWidth="1"/>
    <col min="1435" max="1435" width="8.4140625" bestFit="1" customWidth="1"/>
    <col min="1436" max="1437" width="12.9140625" bestFit="1" customWidth="1"/>
    <col min="1438" max="1438" width="12.5390625" bestFit="1" customWidth="1"/>
    <col min="1439" max="1439" width="9.6640625" bestFit="1" customWidth="1"/>
    <col min="1440" max="1440" width="22.6640625" bestFit="1" customWidth="1"/>
    <col min="1441" max="1441" width="11.1640625" bestFit="1" customWidth="1"/>
    <col min="1442" max="1442" width="12.2890625" bestFit="1" customWidth="1"/>
    <col min="1443" max="1443" width="11.4140625" bestFit="1" customWidth="1"/>
    <col min="1444" max="1444" width="14.9140625" bestFit="1" customWidth="1"/>
    <col min="1445" max="1445" width="15.5390625" bestFit="1" customWidth="1"/>
    <col min="1446" max="1447" width="19.0390625" bestFit="1" customWidth="1"/>
    <col min="1448" max="1448" width="13.9140625" bestFit="1" customWidth="1"/>
    <col min="1449" max="1449" width="11.9140625" bestFit="1" customWidth="1"/>
    <col min="1450" max="1450" width="6.9140625" bestFit="1" customWidth="1"/>
    <col min="1451" max="1451" width="7.1640625" bestFit="1" customWidth="1"/>
    <col min="1452" max="1452" width="18.2890625" bestFit="1" customWidth="1"/>
    <col min="1453" max="1453" width="21.9140625" bestFit="1" customWidth="1"/>
    <col min="1455" max="1455" width="15.1640625" bestFit="1" customWidth="1"/>
    <col min="1456" max="1456" width="12.2890625" bestFit="1" customWidth="1"/>
    <col min="1457" max="1457" width="27.0390625" bestFit="1" customWidth="1"/>
    <col min="1458" max="1458" width="13.7890625" bestFit="1" customWidth="1"/>
    <col min="1459" max="1459" width="21.5390625" bestFit="1" customWidth="1"/>
    <col min="1460" max="1460" width="13.9140625" bestFit="1" customWidth="1"/>
    <col min="1461" max="1461" width="8.4140625" bestFit="1" customWidth="1"/>
    <col min="1462" max="1462" width="11.1640625" bestFit="1" customWidth="1"/>
    <col min="1463" max="1463" width="23.0390625" bestFit="1" customWidth="1"/>
    <col min="1464" max="1464" width="11.4140625" bestFit="1" customWidth="1"/>
    <col min="1465" max="1465" width="13.9140625" bestFit="1" customWidth="1"/>
    <col min="1466" max="1466" width="24.2890625" bestFit="1" customWidth="1"/>
    <col min="1467" max="1467" width="11.6640625" bestFit="1" customWidth="1"/>
    <col min="1468" max="1468" width="14.0390625" bestFit="1" customWidth="1"/>
    <col min="1470" max="1470" width="24.0390625" bestFit="1" customWidth="1"/>
    <col min="1471" max="1471" width="22.0390625" bestFit="1" customWidth="1"/>
    <col min="1472" max="1472" width="10.0390625" bestFit="1" customWidth="1"/>
    <col min="1473" max="1473" width="13.0390625" bestFit="1" customWidth="1"/>
    <col min="1474" max="1474" width="22.7890625" bestFit="1" customWidth="1"/>
    <col min="1475" max="1475" width="20.0390625" bestFit="1" customWidth="1"/>
    <col min="1476" max="1476" width="12.2890625" bestFit="1" customWidth="1"/>
    <col min="1477" max="1477" width="12.4140625" bestFit="1" customWidth="1"/>
    <col min="1478" max="1478" width="21.6640625" bestFit="1" customWidth="1"/>
    <col min="1479" max="1479" width="10.7890625" bestFit="1" customWidth="1"/>
    <col min="1480" max="1480" width="10.1640625" bestFit="1" customWidth="1"/>
    <col min="1481" max="1481" width="9.0390625" bestFit="1" customWidth="1"/>
    <col min="1483" max="1483" width="8.9140625" bestFit="1" customWidth="1"/>
    <col min="1484" max="1484" width="9.6640625" bestFit="1" customWidth="1"/>
    <col min="1486" max="1486" width="24.9140625" bestFit="1" customWidth="1"/>
    <col min="1487" max="1487" width="19.1640625" bestFit="1" customWidth="1"/>
    <col min="1488" max="1488" width="19.0390625" bestFit="1" customWidth="1"/>
    <col min="1489" max="1489" width="17.1640625" bestFit="1" customWidth="1"/>
    <col min="1490" max="1490" width="9.2890625" bestFit="1" customWidth="1"/>
    <col min="1491" max="1491" width="12.5390625" bestFit="1" customWidth="1"/>
    <col min="1492" max="1492" width="11.1640625" bestFit="1" customWidth="1"/>
    <col min="1493" max="1493" width="14.2890625" bestFit="1" customWidth="1"/>
    <col min="1494" max="1494" width="24.5390625" bestFit="1" customWidth="1"/>
    <col min="1495" max="1495" width="20.5390625" bestFit="1" customWidth="1"/>
    <col min="1496" max="1496" width="24.2890625" bestFit="1" customWidth="1"/>
    <col min="1497" max="1497" width="23.1640625" bestFit="1" customWidth="1"/>
    <col min="1498" max="1498" width="22.0390625" bestFit="1" customWidth="1"/>
    <col min="1499" max="1499" width="22.9140625" bestFit="1" customWidth="1"/>
    <col min="1500" max="1500" width="11.4140625" bestFit="1" customWidth="1"/>
    <col min="1501" max="1502" width="11.6640625" bestFit="1" customWidth="1"/>
    <col min="1503" max="1503" width="11.9140625" bestFit="1" customWidth="1"/>
    <col min="1504" max="1504" width="24.1640625" bestFit="1" customWidth="1"/>
    <col min="1505" max="1505" width="25.6640625" bestFit="1" customWidth="1"/>
    <col min="1506" max="1506" width="16.1640625" bestFit="1" customWidth="1"/>
    <col min="1507" max="1507" width="14.4140625" bestFit="1" customWidth="1"/>
    <col min="1508" max="1508" width="12.2890625" bestFit="1" customWidth="1"/>
    <col min="1509" max="1509" width="14.7890625" bestFit="1" customWidth="1"/>
    <col min="1510" max="1510" width="19.5390625" bestFit="1" customWidth="1"/>
    <col min="1511" max="1511" width="14.0390625" bestFit="1" customWidth="1"/>
    <col min="1512" max="1512" width="12.1640625" bestFit="1" customWidth="1"/>
    <col min="1513" max="1513" width="21.7890625" bestFit="1" customWidth="1"/>
    <col min="1514" max="1514" width="15.9140625" bestFit="1" customWidth="1"/>
    <col min="1515" max="1515" width="12.6640625" bestFit="1" customWidth="1"/>
    <col min="1516" max="1516" width="15.6640625" bestFit="1" customWidth="1"/>
    <col min="1517" max="1517" width="8.5390625" bestFit="1" customWidth="1"/>
    <col min="1518" max="1518" width="11.4140625" bestFit="1" customWidth="1"/>
    <col min="1519" max="1519" width="10.0390625" bestFit="1" customWidth="1"/>
    <col min="1520" max="1520" width="10.6640625" bestFit="1" customWidth="1"/>
    <col min="1521" max="1521" width="10.9140625" bestFit="1" customWidth="1"/>
    <col min="1522" max="1522" width="9.6640625" bestFit="1" customWidth="1"/>
    <col min="1523" max="1523" width="26.4140625" bestFit="1" customWidth="1"/>
    <col min="1524" max="1524" width="12.2890625" bestFit="1" customWidth="1"/>
    <col min="1525" max="1525" width="9.7890625" bestFit="1" customWidth="1"/>
    <col min="1526" max="1526" width="17.1640625" bestFit="1" customWidth="1"/>
    <col min="1527" max="1527" width="14.6640625" bestFit="1" customWidth="1"/>
    <col min="1528" max="1528" width="24.2890625" bestFit="1" customWidth="1"/>
    <col min="1529" max="1529" width="15.0390625" bestFit="1" customWidth="1"/>
    <col min="1530" max="1530" width="28.4140625" bestFit="1" customWidth="1"/>
    <col min="1531" max="1531" width="11.1640625" bestFit="1" customWidth="1"/>
    <col min="1532" max="1532" width="19.6640625" bestFit="1" customWidth="1"/>
    <col min="1533" max="1533" width="11.6640625" bestFit="1" customWidth="1"/>
    <col min="1534" max="1534" width="28.0390625" bestFit="1" customWidth="1"/>
    <col min="1535" max="1535" width="13.6640625" bestFit="1" customWidth="1"/>
    <col min="1536" max="1536" width="9.0390625" bestFit="1" customWidth="1"/>
    <col min="1537" max="1537" width="22.1640625" bestFit="1" customWidth="1"/>
    <col min="1538" max="1538" width="14.0390625" bestFit="1" customWidth="1"/>
    <col min="1539" max="1540" width="10.7890625" bestFit="1" customWidth="1"/>
    <col min="1541" max="1541" width="11.2890625" bestFit="1" customWidth="1"/>
    <col min="1542" max="1542" width="10.6640625" bestFit="1" customWidth="1"/>
    <col min="1543" max="1543" width="20.5390625" bestFit="1" customWidth="1"/>
    <col min="1545" max="1545" width="21.4140625" bestFit="1" customWidth="1"/>
    <col min="1546" max="1546" width="24.1640625" bestFit="1" customWidth="1"/>
    <col min="1547" max="1547" width="27.6640625" bestFit="1" customWidth="1"/>
    <col min="1548" max="1548" width="16.1640625" bestFit="1" customWidth="1"/>
    <col min="1549" max="1549" width="11.2890625" bestFit="1" customWidth="1"/>
    <col min="1550" max="1550" width="30.4140625" bestFit="1" customWidth="1"/>
    <col min="1551" max="1551" width="18.2890625" bestFit="1" customWidth="1"/>
    <col min="1552" max="1552" width="12.4140625" bestFit="1" customWidth="1"/>
    <col min="1553" max="1553" width="22.4140625" bestFit="1" customWidth="1"/>
    <col min="1554" max="1554" width="25.2890625" bestFit="1" customWidth="1"/>
    <col min="1555" max="1555" width="21.9140625" bestFit="1" customWidth="1"/>
    <col min="1556" max="1556" width="12.5390625" bestFit="1" customWidth="1"/>
    <col min="1557" max="1557" width="13.6640625" bestFit="1" customWidth="1"/>
    <col min="1558" max="1558" width="16.2890625" bestFit="1" customWidth="1"/>
    <col min="1559" max="1559" width="14.9140625" bestFit="1" customWidth="1"/>
    <col min="1560" max="1560" width="10.9140625" bestFit="1" customWidth="1"/>
    <col min="1561" max="1561" width="14.1640625" bestFit="1" customWidth="1"/>
    <col min="1562" max="1562" width="14.4140625" bestFit="1" customWidth="1"/>
    <col min="1563" max="1563" width="15.9140625" bestFit="1" customWidth="1"/>
    <col min="1564" max="1564" width="14.7890625" bestFit="1" customWidth="1"/>
    <col min="1565" max="1565" width="12.2890625" bestFit="1" customWidth="1"/>
    <col min="1566" max="1566" width="18.7890625" bestFit="1" customWidth="1"/>
    <col min="1567" max="1567" width="10.7890625" bestFit="1" customWidth="1"/>
    <col min="1568" max="1568" width="24.9140625" bestFit="1" customWidth="1"/>
    <col min="1569" max="1569" width="11.2890625" bestFit="1" customWidth="1"/>
    <col min="1570" max="1570" width="13.5390625" bestFit="1" customWidth="1"/>
    <col min="1571" max="1571" width="23.9140625" bestFit="1" customWidth="1"/>
    <col min="1572" max="1572" width="12.6640625" bestFit="1" customWidth="1"/>
    <col min="1573" max="1573" width="11.6640625" bestFit="1" customWidth="1"/>
    <col min="1574" max="1574" width="15.0390625" bestFit="1" customWidth="1"/>
    <col min="1575" max="1575" width="20.9140625" bestFit="1" customWidth="1"/>
    <col min="1576" max="1576" width="16.5390625" bestFit="1" customWidth="1"/>
    <col min="1577" max="1577" width="10.9140625" bestFit="1" customWidth="1"/>
    <col min="1578" max="1578" width="11.1640625" bestFit="1" customWidth="1"/>
    <col min="1579" max="1579" width="13.7890625" bestFit="1" customWidth="1"/>
    <col min="1580" max="1580" width="11.1640625" bestFit="1" customWidth="1"/>
    <col min="1581" max="1581" width="10.4140625" bestFit="1" customWidth="1"/>
    <col min="1582" max="1582" width="9.2890625" bestFit="1" customWidth="1"/>
    <col min="1583" max="1583" width="16.1640625" bestFit="1" customWidth="1"/>
    <col min="1584" max="1584" width="24.0390625" bestFit="1" customWidth="1"/>
    <col min="1585" max="1585" width="12.9140625" bestFit="1" customWidth="1"/>
    <col min="1586" max="1586" width="15.7890625" bestFit="1" customWidth="1"/>
    <col min="1587" max="1587" width="10.4140625" bestFit="1" customWidth="1"/>
    <col min="1588" max="1588" width="10.2890625" bestFit="1" customWidth="1"/>
    <col min="1589" max="1589" width="8.7890625" bestFit="1" customWidth="1"/>
    <col min="1590" max="1590" width="11.6640625" bestFit="1" customWidth="1"/>
    <col min="1591" max="1591" width="23.4140625" bestFit="1" customWidth="1"/>
    <col min="1592" max="1592" width="9.1640625" bestFit="1" customWidth="1"/>
    <col min="1593" max="1593" width="10.5390625" bestFit="1" customWidth="1"/>
    <col min="1594" max="1594" width="14.1640625" bestFit="1" customWidth="1"/>
    <col min="1595" max="1595" width="15.0390625" bestFit="1" customWidth="1"/>
    <col min="1596" max="1596" width="13.7890625" bestFit="1" customWidth="1"/>
    <col min="1597" max="1597" width="9.0390625" bestFit="1" customWidth="1"/>
    <col min="1598" max="1598" width="22.1640625" bestFit="1" customWidth="1"/>
    <col min="1599" max="1599" width="10.4140625" bestFit="1" customWidth="1"/>
    <col min="1600" max="1600" width="12.0390625" bestFit="1" customWidth="1"/>
    <col min="1601" max="1601" width="9.9140625" bestFit="1" customWidth="1"/>
    <col min="1602" max="1602" width="7.9140625" bestFit="1" customWidth="1"/>
    <col min="1603" max="1603" width="24.9140625" bestFit="1" customWidth="1"/>
    <col min="1604" max="1604" width="25.2890625" bestFit="1" customWidth="1"/>
    <col min="1605" max="1605" width="12.1640625" bestFit="1" customWidth="1"/>
    <col min="1606" max="1606" width="24.1640625" bestFit="1" customWidth="1"/>
    <col min="1607" max="1607" width="22.9140625" bestFit="1" customWidth="1"/>
    <col min="1608" max="1608" width="9.0390625" bestFit="1" customWidth="1"/>
    <col min="1609" max="1609" width="24.6640625" bestFit="1" customWidth="1"/>
    <col min="1610" max="1610" width="26.0390625" bestFit="1" customWidth="1"/>
    <col min="1611" max="1611" width="12.6640625" bestFit="1" customWidth="1"/>
    <col min="1612" max="1612" width="18.6640625" bestFit="1" customWidth="1"/>
    <col min="1613" max="1613" width="9.7890625" bestFit="1" customWidth="1"/>
    <col min="1614" max="1614" width="10.0390625" bestFit="1" customWidth="1"/>
    <col min="1615" max="1615" width="12.2890625" bestFit="1" customWidth="1"/>
    <col min="1616" max="1616" width="9.6640625" bestFit="1" customWidth="1"/>
    <col min="1617" max="1617" width="9.9140625" bestFit="1" customWidth="1"/>
    <col min="1618" max="1618" width="22.0390625" bestFit="1" customWidth="1"/>
    <col min="1619" max="1619" width="12.6640625" bestFit="1" customWidth="1"/>
    <col min="1620" max="1620" width="13.7890625" bestFit="1" customWidth="1"/>
    <col min="1621" max="1621" width="25.4140625" bestFit="1" customWidth="1"/>
    <col min="1622" max="1622" width="17.0390625" bestFit="1" customWidth="1"/>
    <col min="1623" max="1623" width="24.5390625" bestFit="1" customWidth="1"/>
    <col min="1624" max="1624" width="21.7890625" bestFit="1" customWidth="1"/>
    <col min="1625" max="1625" width="21.5390625" bestFit="1" customWidth="1"/>
    <col min="1626" max="1626" width="11.2890625" bestFit="1" customWidth="1"/>
    <col min="1627" max="1627" width="8.9140625" bestFit="1" customWidth="1"/>
    <col min="1628" max="1628" width="22.9140625" bestFit="1" customWidth="1"/>
    <col min="1629" max="1629" width="21.4140625" bestFit="1" customWidth="1"/>
    <col min="1630" max="1630" width="25.0390625" bestFit="1" customWidth="1"/>
    <col min="1631" max="1631" width="18.0390625" bestFit="1" customWidth="1"/>
    <col min="1632" max="1632" width="9.7890625" bestFit="1" customWidth="1"/>
    <col min="1633" max="1633" width="13.7890625" bestFit="1" customWidth="1"/>
    <col min="1634" max="1634" width="8.9140625" bestFit="1" customWidth="1"/>
    <col min="1635" max="1635" width="16.6640625" bestFit="1" customWidth="1"/>
    <col min="1636" max="1636" width="17.6640625" bestFit="1" customWidth="1"/>
    <col min="1637" max="1637" width="12.6640625" bestFit="1" customWidth="1"/>
    <col min="1638" max="1638" width="11.6640625" bestFit="1" customWidth="1"/>
    <col min="1639" max="1639" width="11.9140625" bestFit="1" customWidth="1"/>
    <col min="1640" max="1640" width="27.9140625" bestFit="1" customWidth="1"/>
    <col min="1641" max="1641" width="28.5390625" bestFit="1" customWidth="1"/>
    <col min="1642" max="1642" width="19.6640625" bestFit="1" customWidth="1"/>
    <col min="1643" max="1643" width="13.5390625" bestFit="1" customWidth="1"/>
    <col min="1644" max="1644" width="12.5390625" bestFit="1" customWidth="1"/>
    <col min="1645" max="1645" width="9.9140625" bestFit="1" customWidth="1"/>
    <col min="1646" max="1646" width="9.5390625" bestFit="1" customWidth="1"/>
    <col min="1647" max="1647" width="13.1640625" bestFit="1" customWidth="1"/>
    <col min="1648" max="1648" width="11.2890625" bestFit="1" customWidth="1"/>
    <col min="1649" max="1649" width="24.0390625" bestFit="1" customWidth="1"/>
    <col min="1650" max="1650" width="14.9140625" bestFit="1" customWidth="1"/>
    <col min="1651" max="1651" width="23.6640625" bestFit="1" customWidth="1"/>
    <col min="1652" max="1652" width="8.4140625" bestFit="1" customWidth="1"/>
    <col min="1653" max="1653" width="13.4140625" bestFit="1" customWidth="1"/>
    <col min="1654" max="1654" width="14.2890625" bestFit="1" customWidth="1"/>
    <col min="1655" max="1655" width="8.4140625" bestFit="1" customWidth="1"/>
    <col min="1656" max="1656" width="22.2890625" bestFit="1" customWidth="1"/>
    <col min="1657" max="1657" width="13.5390625" bestFit="1" customWidth="1"/>
    <col min="1658" max="1658" width="10.7890625" bestFit="1" customWidth="1"/>
    <col min="1659" max="1659" width="25.4140625" bestFit="1" customWidth="1"/>
    <col min="1660" max="1660" width="15.9140625" bestFit="1" customWidth="1"/>
    <col min="1661" max="1661" width="13.5390625" bestFit="1" customWidth="1"/>
    <col min="1662" max="1662" width="14.7890625" bestFit="1" customWidth="1"/>
    <col min="1663" max="1663" width="23.5390625" bestFit="1" customWidth="1"/>
    <col min="1664" max="1664" width="14.1640625" bestFit="1" customWidth="1"/>
    <col min="1665" max="1665" width="15.6640625" bestFit="1" customWidth="1"/>
    <col min="1666" max="1666" width="20.2890625" bestFit="1" customWidth="1"/>
    <col min="1667" max="1667" width="11.9140625" bestFit="1" customWidth="1"/>
    <col min="1668" max="1668" width="31.0390625" bestFit="1" customWidth="1"/>
    <col min="1669" max="1669" width="20.0390625" bestFit="1" customWidth="1"/>
    <col min="1670" max="1670" width="8.4140625" bestFit="1" customWidth="1"/>
    <col min="1671" max="1671" width="15.2890625" bestFit="1" customWidth="1"/>
    <col min="1672" max="1672" width="24.4140625" bestFit="1" customWidth="1"/>
    <col min="1673" max="1673" width="9.1640625" bestFit="1" customWidth="1"/>
    <col min="1674" max="1674" width="10.5390625" bestFit="1" customWidth="1"/>
    <col min="1675" max="1675" width="19.9140625" bestFit="1" customWidth="1"/>
    <col min="1676" max="1676" width="27.0390625" bestFit="1" customWidth="1"/>
    <col min="1677" max="1677" width="13.2890625" bestFit="1" customWidth="1"/>
    <col min="1678" max="1678" width="13.4140625" bestFit="1" customWidth="1"/>
    <col min="1679" max="1679" width="32.0390625" bestFit="1" customWidth="1"/>
    <col min="1680" max="1680" width="11.0390625" bestFit="1" customWidth="1"/>
    <col min="1681" max="1681" width="24.2890625" bestFit="1" customWidth="1"/>
    <col min="1682" max="1682" width="9.1640625" bestFit="1" customWidth="1"/>
    <col min="1683" max="1683" width="13.7890625" bestFit="1" customWidth="1"/>
    <col min="1684" max="1684" width="16.0390625" bestFit="1" customWidth="1"/>
    <col min="1685" max="1685" width="13.6640625" bestFit="1" customWidth="1"/>
    <col min="1686" max="1686" width="15.7890625" bestFit="1" customWidth="1"/>
    <col min="1687" max="1687" width="13.4140625" bestFit="1" customWidth="1"/>
    <col min="1688" max="1688" width="26.2890625" bestFit="1" customWidth="1"/>
    <col min="1689" max="1689" width="14.7890625" bestFit="1" customWidth="1"/>
    <col min="1690" max="1690" width="29.4140625" bestFit="1" customWidth="1"/>
    <col min="1691" max="1691" width="13.6640625" bestFit="1" customWidth="1"/>
    <col min="1692" max="1692" width="9.6640625" bestFit="1" customWidth="1"/>
    <col min="1693" max="1693" width="22.6640625" bestFit="1" customWidth="1"/>
    <col min="1694" max="1694" width="13.6640625" bestFit="1" customWidth="1"/>
    <col min="1695" max="1695" width="12.9140625" bestFit="1" customWidth="1"/>
    <col min="1696" max="1696" width="28.7890625" bestFit="1" customWidth="1"/>
    <col min="1697" max="1697" width="26.5390625" bestFit="1" customWidth="1"/>
    <col min="1698" max="1698" width="28.5390625" bestFit="1" customWidth="1"/>
    <col min="1699" max="1699" width="25.7890625" bestFit="1" customWidth="1"/>
    <col min="1700" max="1700" width="15.6640625" bestFit="1" customWidth="1"/>
    <col min="1701" max="1701" width="16.2890625" bestFit="1" customWidth="1"/>
    <col min="1702" max="1702" width="18.5390625" bestFit="1" customWidth="1"/>
    <col min="1703" max="1703" width="18.1640625" bestFit="1" customWidth="1"/>
    <col min="1704" max="1704" width="14.5390625" bestFit="1" customWidth="1"/>
    <col min="1705" max="1705" width="14.4140625" bestFit="1" customWidth="1"/>
    <col min="1706" max="1706" width="24.5390625" bestFit="1" customWidth="1"/>
    <col min="1707" max="1707" width="24.1640625" bestFit="1" customWidth="1"/>
    <col min="1708" max="1708" width="15.9140625" bestFit="1" customWidth="1"/>
    <col min="1709" max="1709" width="15.6640625" bestFit="1" customWidth="1"/>
    <col min="1710" max="1710" width="10.2890625" bestFit="1" customWidth="1"/>
    <col min="1711" max="1711" width="25.6640625" bestFit="1" customWidth="1"/>
    <col min="1712" max="1712" width="12.9140625" bestFit="1" customWidth="1"/>
    <col min="1713" max="1713" width="10.1640625" bestFit="1" customWidth="1"/>
    <col min="1714" max="1714" width="9.4140625" bestFit="1" customWidth="1"/>
    <col min="1715" max="1715" width="10.4140625" bestFit="1" customWidth="1"/>
    <col min="1716" max="1716" width="19.7890625" bestFit="1" customWidth="1"/>
    <col min="1717" max="1717" width="11.2890625" bestFit="1" customWidth="1"/>
    <col min="1718" max="1718" width="11.7890625" bestFit="1" customWidth="1"/>
    <col min="1719" max="1719" width="7.5390625" bestFit="1" customWidth="1"/>
    <col min="1720" max="1720" width="23.0390625" bestFit="1" customWidth="1"/>
    <col min="1721" max="1721" width="17.9140625" bestFit="1" customWidth="1"/>
    <col min="1722" max="1722" width="11.7890625" bestFit="1" customWidth="1"/>
    <col min="1723" max="1723" width="14.2890625" bestFit="1" customWidth="1"/>
    <col min="1724" max="1724" width="20.0390625" bestFit="1" customWidth="1"/>
    <col min="1725" max="1725" width="14.0390625" bestFit="1" customWidth="1"/>
    <col min="1726" max="1726" width="12.5390625" bestFit="1" customWidth="1"/>
    <col min="1727" max="1728" width="10.9140625" bestFit="1" customWidth="1"/>
    <col min="1729" max="1729" width="24.7890625" bestFit="1" customWidth="1"/>
    <col min="1730" max="1730" width="23.6640625" bestFit="1" customWidth="1"/>
    <col min="1731" max="1731" width="15.1640625" bestFit="1" customWidth="1"/>
    <col min="1732" max="1732" width="15.0390625" bestFit="1" customWidth="1"/>
    <col min="1733" max="1733" width="10.7890625" bestFit="1" customWidth="1"/>
    <col min="1734" max="1734" width="25.7890625" bestFit="1" customWidth="1"/>
    <col min="1735" max="1735" width="12.5390625" bestFit="1" customWidth="1"/>
    <col min="1736" max="1736" width="14.6640625" bestFit="1" customWidth="1"/>
    <col min="1737" max="1737" width="15.1640625" bestFit="1" customWidth="1"/>
    <col min="1738" max="1738" width="14.6640625" bestFit="1" customWidth="1"/>
    <col min="1739" max="1739" width="12.4140625" bestFit="1" customWidth="1"/>
    <col min="1740" max="1740" width="19.7890625" bestFit="1" customWidth="1"/>
    <col min="1741" max="1741" width="24.4140625" bestFit="1" customWidth="1"/>
    <col min="1742" max="1742" width="25.0390625" bestFit="1" customWidth="1"/>
    <col min="1743" max="1743" width="12.5390625" bestFit="1" customWidth="1"/>
    <col min="1744" max="1744" width="14.6640625" bestFit="1" customWidth="1"/>
    <col min="1745" max="1745" width="11.9140625" bestFit="1" customWidth="1"/>
    <col min="1746" max="1746" width="26.1640625" bestFit="1" customWidth="1"/>
    <col min="1747" max="1747" width="14.2890625" bestFit="1" customWidth="1"/>
    <col min="1748" max="1748" width="16.0390625" bestFit="1" customWidth="1"/>
    <col min="1749" max="1749" width="12.9140625" bestFit="1" customWidth="1"/>
    <col min="1750" max="1750" width="9.9140625" bestFit="1" customWidth="1"/>
    <col min="1751" max="1751" width="22.6640625" bestFit="1" customWidth="1"/>
    <col min="1752" max="1752" width="24.4140625" bestFit="1" customWidth="1"/>
    <col min="1753" max="1753" width="27.5390625" bestFit="1" customWidth="1"/>
    <col min="1754" max="1754" width="13.4140625" bestFit="1" customWidth="1"/>
    <col min="1755" max="1755" width="11.6640625" bestFit="1" customWidth="1"/>
    <col min="1756" max="1756" width="14.0390625" bestFit="1" customWidth="1"/>
    <col min="1758" max="1758" width="25.9140625" bestFit="1" customWidth="1"/>
    <col min="1759" max="1759" width="22.4140625" bestFit="1" customWidth="1"/>
    <col min="1760" max="1760" width="12.5390625" bestFit="1" customWidth="1"/>
    <col min="1761" max="1761" width="17.1640625" bestFit="1" customWidth="1"/>
    <col min="1762" max="1762" width="17.0390625" bestFit="1" customWidth="1"/>
    <col min="1763" max="1763" width="9.9140625" bestFit="1" customWidth="1"/>
    <col min="1764" max="1764" width="12.1640625" bestFit="1" customWidth="1"/>
    <col min="1765" max="1765" width="10.7890625" bestFit="1" customWidth="1"/>
    <col min="1766" max="1766" width="12.6640625" bestFit="1" customWidth="1"/>
    <col min="1767" max="1767" width="14.1640625" bestFit="1" customWidth="1"/>
    <col min="1768" max="1768" width="11.6640625" bestFit="1" customWidth="1"/>
    <col min="1769" max="1769" width="21.5390625" bestFit="1" customWidth="1"/>
    <col min="1770" max="1770" width="24.4140625" bestFit="1" customWidth="1"/>
    <col min="1771" max="1771" width="20.2890625" bestFit="1" customWidth="1"/>
    <col min="1772" max="1772" width="23.2890625" bestFit="1" customWidth="1"/>
    <col min="1773" max="1773" width="24.4140625" bestFit="1" customWidth="1"/>
    <col min="1774" max="1774" width="22.6640625" bestFit="1" customWidth="1"/>
    <col min="1775" max="1775" width="12.0390625" bestFit="1" customWidth="1"/>
    <col min="1776" max="1776" width="14.0390625" bestFit="1" customWidth="1"/>
    <col min="1777" max="1777" width="10.1640625" bestFit="1" customWidth="1"/>
    <col min="1778" max="1778" width="9.1640625" bestFit="1" customWidth="1"/>
    <col min="1779" max="1779" width="12.5390625" bestFit="1" customWidth="1"/>
    <col min="1780" max="1780" width="11.0390625" bestFit="1" customWidth="1"/>
    <col min="1781" max="1781" width="14.0390625" bestFit="1" customWidth="1"/>
    <col min="1782" max="1782" width="11.4140625" bestFit="1" customWidth="1"/>
    <col min="1783" max="1783" width="12.6640625" bestFit="1" customWidth="1"/>
    <col min="1784" max="1784" width="13.1640625" bestFit="1" customWidth="1"/>
    <col min="1785" max="1785" width="12.1640625" bestFit="1" customWidth="1"/>
    <col min="1786" max="1786" width="12.0390625" bestFit="1" customWidth="1"/>
    <col min="1787" max="1787" width="10.1640625" bestFit="1" customWidth="1"/>
    <col min="1788" max="1788" width="13.5390625" bestFit="1" customWidth="1"/>
    <col min="1789" max="1789" width="11.4140625" bestFit="1" customWidth="1"/>
    <col min="1790" max="1790" width="12.0390625" bestFit="1" customWidth="1"/>
    <col min="1791" max="1791" width="13.2890625" bestFit="1" customWidth="1"/>
    <col min="1792" max="1792" width="11.9140625" bestFit="1" customWidth="1"/>
    <col min="1793" max="1793" width="8.0390625" bestFit="1" customWidth="1"/>
    <col min="1794" max="1794" width="13.0390625" bestFit="1" customWidth="1"/>
    <col min="1795" max="1795" width="11.4140625" bestFit="1" customWidth="1"/>
    <col min="1796" max="1796" width="23.1640625" bestFit="1" customWidth="1"/>
    <col min="1797" max="1797" width="13.0390625" bestFit="1" customWidth="1"/>
    <col min="1798" max="1798" width="14.1640625" bestFit="1" customWidth="1"/>
    <col min="1799" max="1799" width="25.4140625" bestFit="1" customWidth="1"/>
    <col min="1800" max="1800" width="25.7890625" bestFit="1" customWidth="1"/>
    <col min="1801" max="1801" width="10.4140625" bestFit="1" customWidth="1"/>
    <col min="1802" max="1802" width="13.2890625" bestFit="1" customWidth="1"/>
    <col min="1803" max="1803" width="19.5390625" bestFit="1" customWidth="1"/>
    <col min="1804" max="1804" width="15.9140625" bestFit="1" customWidth="1"/>
    <col min="1805" max="1805" width="10.5390625" bestFit="1" customWidth="1"/>
    <col min="1806" max="1806" width="10.7890625" bestFit="1" customWidth="1"/>
    <col min="1807" max="1807" width="15.6640625" bestFit="1" customWidth="1"/>
    <col min="1808" max="1808" width="9.2890625" bestFit="1" customWidth="1"/>
    <col min="1809" max="1809" width="12.4140625" bestFit="1" customWidth="1"/>
    <col min="1810" max="1810" width="15.4140625" bestFit="1" customWidth="1"/>
    <col min="1811" max="1811" width="13.5390625" bestFit="1" customWidth="1"/>
    <col min="1812" max="1812" width="22.9140625" bestFit="1" customWidth="1"/>
    <col min="1813" max="1813" width="12.1640625" bestFit="1" customWidth="1"/>
    <col min="1814" max="1814" width="25.9140625" bestFit="1" customWidth="1"/>
    <col min="1815" max="1815" width="10.1640625" bestFit="1" customWidth="1"/>
    <col min="1816" max="1816" width="24.1640625" bestFit="1" customWidth="1"/>
    <col min="1817" max="1817" width="24.7890625" bestFit="1" customWidth="1"/>
    <col min="1818" max="1818" width="21.6640625" bestFit="1" customWidth="1"/>
    <col min="1819" max="1819" width="24.5390625" bestFit="1" customWidth="1"/>
    <col min="1820" max="1820" width="18.9140625" bestFit="1" customWidth="1"/>
    <col min="1821" max="1821" width="9.1640625" bestFit="1" customWidth="1"/>
    <col min="1822" max="1822" width="9.6640625" bestFit="1" customWidth="1"/>
    <col min="1823" max="1823" width="25.6640625" bestFit="1" customWidth="1"/>
    <col min="1824" max="1824" width="28.0390625" bestFit="1" customWidth="1"/>
    <col min="1825" max="1825" width="24.2890625" bestFit="1" customWidth="1"/>
    <col min="1826" max="1826" width="22.4140625" bestFit="1" customWidth="1"/>
    <col min="1827" max="1827" width="11.5390625" bestFit="1" customWidth="1"/>
    <col min="1828" max="1828" width="11.7890625" bestFit="1" customWidth="1"/>
    <col min="1829" max="1829" width="15.7890625" bestFit="1" customWidth="1"/>
    <col min="1830" max="1830" width="10.6640625" bestFit="1" customWidth="1"/>
    <col min="1831" max="1831" width="24.4140625" bestFit="1" customWidth="1"/>
    <col min="1832" max="1832" width="25.5390625" bestFit="1" customWidth="1"/>
    <col min="1833" max="1833" width="13.0390625" bestFit="1" customWidth="1"/>
    <col min="1834" max="1834" width="15.9140625" bestFit="1" customWidth="1"/>
    <col min="1835" max="1835" width="13.1640625" bestFit="1" customWidth="1"/>
    <col min="1836" max="1836" width="15.1640625" bestFit="1" customWidth="1"/>
    <col min="1837" max="1837" width="17.5390625" bestFit="1" customWidth="1"/>
    <col min="1838" max="1838" width="23.2890625" bestFit="1" customWidth="1"/>
    <col min="1839" max="1839" width="12.9140625" bestFit="1" customWidth="1"/>
    <col min="1840" max="1840" width="7.9140625" bestFit="1" customWidth="1"/>
    <col min="1841" max="1841" width="21.4140625" bestFit="1" customWidth="1"/>
    <col min="1842" max="1842" width="20.0390625" bestFit="1" customWidth="1"/>
    <col min="1843" max="1843" width="25.4140625" bestFit="1" customWidth="1"/>
    <col min="1844" max="1844" width="22.9140625" bestFit="1" customWidth="1"/>
    <col min="1845" max="1845" width="23.0390625" bestFit="1" customWidth="1"/>
    <col min="1846" max="1846" width="22.5390625" bestFit="1" customWidth="1"/>
    <col min="1847" max="1847" width="23.0390625" bestFit="1" customWidth="1"/>
    <col min="1848" max="1848" width="11.6640625" bestFit="1" customWidth="1"/>
    <col min="1849" max="1849" width="12.6640625" bestFit="1" customWidth="1"/>
    <col min="1850" max="1850" width="26.2890625" bestFit="1" customWidth="1"/>
    <col min="1851" max="1851" width="9.5390625" bestFit="1" customWidth="1"/>
    <col min="1852" max="1852" width="24.6640625" bestFit="1" customWidth="1"/>
    <col min="1853" max="1853" width="11.4140625" bestFit="1" customWidth="1"/>
    <col min="1854" max="1854" width="28.9140625" bestFit="1" customWidth="1"/>
    <col min="1855" max="1855" width="14.9140625" bestFit="1" customWidth="1"/>
    <col min="1856" max="1856" width="12.1640625" bestFit="1" customWidth="1"/>
    <col min="1857" max="1857" width="23.0390625" bestFit="1" customWidth="1"/>
    <col min="1858" max="1858" width="10.0390625" bestFit="1" customWidth="1"/>
    <col min="1859" max="1859" width="10.6640625" bestFit="1" customWidth="1"/>
    <col min="1860" max="1860" width="24.2890625" bestFit="1" customWidth="1"/>
    <col min="1861" max="1861" width="23.0390625" bestFit="1" customWidth="1"/>
    <col min="1862" max="1862" width="10.7890625" bestFit="1" customWidth="1"/>
    <col min="1863" max="1863" width="20.5390625" bestFit="1" customWidth="1"/>
    <col min="1864" max="1864" width="23.1640625" bestFit="1" customWidth="1"/>
    <col min="1865" max="1865" width="31.0390625" bestFit="1" customWidth="1"/>
    <col min="1866" max="1866" width="10.7890625" bestFit="1" customWidth="1"/>
    <col min="1867" max="1867" width="10.1640625" bestFit="1" customWidth="1"/>
    <col min="1868" max="1868" width="25.7890625" bestFit="1" customWidth="1"/>
    <col min="1869" max="1869" width="25.4140625" bestFit="1" customWidth="1"/>
    <col min="1870" max="1870" width="13.0390625" bestFit="1" customWidth="1"/>
    <col min="1871" max="1871" width="10.7890625" bestFit="1" customWidth="1"/>
    <col min="1872" max="1872" width="11.7890625" bestFit="1" customWidth="1"/>
    <col min="1873" max="1873" width="9.6640625" bestFit="1" customWidth="1"/>
    <col min="1874" max="1874" width="13.4140625" bestFit="1" customWidth="1"/>
    <col min="1875" max="1875" width="22.2890625" bestFit="1" customWidth="1"/>
    <col min="1876" max="1876" width="24.1640625" bestFit="1" customWidth="1"/>
    <col min="1877" max="1877" width="19.2890625" bestFit="1" customWidth="1"/>
    <col min="1878" max="1878" width="15.0390625" bestFit="1" customWidth="1"/>
    <col min="1879" max="1879" width="9.0390625" bestFit="1" customWidth="1"/>
    <col min="1880" max="1880" width="22.9140625" bestFit="1" customWidth="1"/>
    <col min="1881" max="1881" width="10.2890625" bestFit="1" customWidth="1"/>
    <col min="1882" max="1882" width="10.5390625" bestFit="1" customWidth="1"/>
    <col min="1883" max="1884" width="15.2890625" bestFit="1" customWidth="1"/>
    <col min="1885" max="1885" width="11.0390625" bestFit="1" customWidth="1"/>
    <col min="1886" max="1886" width="14.9140625" bestFit="1" customWidth="1"/>
    <col min="1887" max="1887" width="11.7890625" bestFit="1" customWidth="1"/>
    <col min="1888" max="1888" width="10.6640625" bestFit="1" customWidth="1"/>
    <col min="1889" max="1889" width="15.6640625" bestFit="1" customWidth="1"/>
    <col min="1890" max="1890" width="11.7890625" bestFit="1" customWidth="1"/>
    <col min="1891" max="1891" width="11.5390625" bestFit="1" customWidth="1"/>
    <col min="1892" max="1892" width="9.5390625" bestFit="1" customWidth="1"/>
    <col min="1893" max="1893" width="9.1640625" bestFit="1" customWidth="1"/>
    <col min="1894" max="1894" width="13.7890625" bestFit="1" customWidth="1"/>
    <col min="1895" max="1895" width="12.4140625" bestFit="1" customWidth="1"/>
    <col min="1896" max="1896" width="27.4140625" bestFit="1" customWidth="1"/>
    <col min="1897" max="1897" width="9.2890625" bestFit="1" customWidth="1"/>
    <col min="1898" max="1898" width="23.2890625" bestFit="1" customWidth="1"/>
    <col min="1899" max="1899" width="22.9140625" bestFit="1" customWidth="1"/>
    <col min="1900" max="1900" width="27.2890625" bestFit="1" customWidth="1"/>
    <col min="1901" max="1901" width="30.2890625" bestFit="1" customWidth="1"/>
    <col min="1902" max="1902" width="22.7890625" bestFit="1" customWidth="1"/>
    <col min="1903" max="1903" width="25.4140625" bestFit="1" customWidth="1"/>
    <col min="1904" max="1904" width="12.5390625" bestFit="1" customWidth="1"/>
    <col min="1905" max="1905" width="13.1640625" bestFit="1" customWidth="1"/>
    <col min="1906" max="1906" width="10.7890625" bestFit="1" customWidth="1"/>
    <col min="1907" max="1907" width="16.4140625" bestFit="1" customWidth="1"/>
    <col min="1908" max="1908" width="11.0390625" bestFit="1" customWidth="1"/>
    <col min="1909" max="1909" width="11.2890625" bestFit="1" customWidth="1"/>
    <col min="1910" max="1910" width="26.5390625" bestFit="1" customWidth="1"/>
    <col min="1911" max="1911" width="28.6640625" bestFit="1" customWidth="1"/>
    <col min="1912" max="1912" width="25.0390625" bestFit="1" customWidth="1"/>
    <col min="1913" max="1913" width="25.5390625" bestFit="1" customWidth="1"/>
    <col min="1914" max="1914" width="24.6640625" bestFit="1" customWidth="1"/>
    <col min="1915" max="1915" width="23.5390625" bestFit="1" customWidth="1"/>
    <col min="1916" max="1916" width="13.4140625" bestFit="1" customWidth="1"/>
    <col min="1917" max="1917" width="15.5390625" bestFit="1" customWidth="1"/>
    <col min="1918" max="1918" width="14.5390625" bestFit="1" customWidth="1"/>
    <col min="1919" max="1919" width="14.0390625" bestFit="1" customWidth="1"/>
    <col min="1920" max="1920" width="13.7890625" bestFit="1" customWidth="1"/>
    <col min="1921" max="1921" width="15.0390625" bestFit="1" customWidth="1"/>
    <col min="1922" max="1922" width="12.5390625" bestFit="1" customWidth="1"/>
    <col min="1923" max="1923" width="9.9140625" bestFit="1" customWidth="1"/>
    <col min="1924" max="1924" width="22.4140625" bestFit="1" customWidth="1"/>
    <col min="1925" max="1925" width="22.7890625" bestFit="1" customWidth="1"/>
    <col min="1926" max="1926" width="28.2890625" bestFit="1" customWidth="1"/>
    <col min="1927" max="1927" width="24.0390625" bestFit="1" customWidth="1"/>
    <col min="1928" max="1928" width="13.2890625" bestFit="1" customWidth="1"/>
    <col min="1929" max="1929" width="23.9140625" bestFit="1" customWidth="1"/>
    <col min="1930" max="1930" width="12.6640625" bestFit="1" customWidth="1"/>
    <col min="1931" max="1931" width="9.0390625" bestFit="1" customWidth="1"/>
    <col min="1932" max="1932" width="22.7890625" bestFit="1" customWidth="1"/>
    <col min="1933" max="1933" width="9.7890625" bestFit="1" customWidth="1"/>
    <col min="1934" max="1934" width="11.6640625" bestFit="1" customWidth="1"/>
    <col min="1935" max="1935" width="10.0390625" bestFit="1" customWidth="1"/>
    <col min="1936" max="1936" width="26.0390625" bestFit="1" customWidth="1"/>
    <col min="1937" max="1937" width="20.4140625" bestFit="1" customWidth="1"/>
    <col min="1938" max="1938" width="22.0390625" bestFit="1" customWidth="1"/>
    <col min="1939" max="1939" width="21.4140625" bestFit="1" customWidth="1"/>
    <col min="1940" max="1941" width="13.2890625" bestFit="1" customWidth="1"/>
    <col min="1942" max="1942" width="18.6640625" bestFit="1" customWidth="1"/>
    <col min="1943" max="1943" width="9.1640625" bestFit="1" customWidth="1"/>
    <col min="1944" max="1944" width="14.5390625" bestFit="1" customWidth="1"/>
    <col min="1945" max="1945" width="9.4140625" bestFit="1" customWidth="1"/>
    <col min="1946" max="1946" width="9.6640625" bestFit="1" customWidth="1"/>
    <col min="1947" max="1947" width="24.2890625" bestFit="1" customWidth="1"/>
    <col min="1948" max="1948" width="19.6640625" bestFit="1" customWidth="1"/>
    <col min="1949" max="1949" width="24.0390625" bestFit="1" customWidth="1"/>
    <col min="1950" max="1950" width="11.1640625" bestFit="1" customWidth="1"/>
    <col min="1951" max="1951" width="6.7890625" bestFit="1" customWidth="1"/>
    <col min="1952" max="1952" width="15.9140625" bestFit="1" customWidth="1"/>
    <col min="1953" max="1953" width="19.2890625" bestFit="1" customWidth="1"/>
  </cols>
  <sheetData>
    <row r="1" spans="1:3" x14ac:dyDescent="0.8">
      <c r="A1" s="6" t="s">
        <v>0</v>
      </c>
      <c r="B1" t="s">
        <v>2070</v>
      </c>
    </row>
    <row r="2" spans="1:3" x14ac:dyDescent="0.8">
      <c r="A2" s="6" t="s">
        <v>6</v>
      </c>
      <c r="B2" t="s">
        <v>2070</v>
      </c>
    </row>
    <row r="4" spans="1:3" x14ac:dyDescent="0.8">
      <c r="A4" s="6" t="s">
        <v>2069</v>
      </c>
      <c r="B4" t="s">
        <v>2076</v>
      </c>
      <c r="C4" t="s">
        <v>2075</v>
      </c>
    </row>
    <row r="5" spans="1:3" x14ac:dyDescent="0.8">
      <c r="A5" s="7" t="s">
        <v>2040</v>
      </c>
      <c r="B5">
        <v>7510076</v>
      </c>
      <c r="C5">
        <v>8744700</v>
      </c>
    </row>
    <row r="6" spans="1:3" x14ac:dyDescent="0.8">
      <c r="A6" s="7" t="s">
        <v>2032</v>
      </c>
      <c r="B6">
        <v>1735179</v>
      </c>
      <c r="C6">
        <v>1921200</v>
      </c>
    </row>
    <row r="7" spans="1:3" x14ac:dyDescent="0.8">
      <c r="A7" s="7" t="s">
        <v>2071</v>
      </c>
      <c r="B7">
        <v>0</v>
      </c>
      <c r="C7">
        <v>100</v>
      </c>
    </row>
    <row r="8" spans="1:3" x14ac:dyDescent="0.8">
      <c r="A8" s="7" t="s">
        <v>2049</v>
      </c>
      <c r="B8">
        <v>2015817</v>
      </c>
      <c r="C8">
        <v>2858000</v>
      </c>
    </row>
    <row r="9" spans="1:3" x14ac:dyDescent="0.8">
      <c r="A9" s="7" t="s">
        <v>2063</v>
      </c>
      <c r="B9">
        <v>36176</v>
      </c>
      <c r="C9">
        <v>25700</v>
      </c>
    </row>
    <row r="10" spans="1:3" x14ac:dyDescent="0.8">
      <c r="A10" s="7" t="s">
        <v>2034</v>
      </c>
      <c r="B10">
        <v>7480097</v>
      </c>
      <c r="C10">
        <v>7026300</v>
      </c>
    </row>
    <row r="11" spans="1:3" x14ac:dyDescent="0.8">
      <c r="A11" s="7" t="s">
        <v>2053</v>
      </c>
      <c r="B11">
        <v>1223931</v>
      </c>
      <c r="C11">
        <v>1351700</v>
      </c>
    </row>
    <row r="12" spans="1:3" x14ac:dyDescent="0.8">
      <c r="A12" s="7" t="s">
        <v>2046</v>
      </c>
      <c r="B12">
        <v>3149827</v>
      </c>
      <c r="C12">
        <v>3240100</v>
      </c>
    </row>
    <row r="13" spans="1:3" x14ac:dyDescent="0.8">
      <c r="A13" s="7" t="s">
        <v>2036</v>
      </c>
      <c r="B13">
        <v>3833725</v>
      </c>
      <c r="C13">
        <v>3177400</v>
      </c>
    </row>
    <row r="14" spans="1:3" x14ac:dyDescent="0.8">
      <c r="A14" s="7" t="s">
        <v>2038</v>
      </c>
      <c r="B14">
        <v>15763227</v>
      </c>
      <c r="C14">
        <v>15637900</v>
      </c>
    </row>
    <row r="15" spans="1:3" x14ac:dyDescent="0.8">
      <c r="A15" s="7" t="s">
        <v>2067</v>
      </c>
    </row>
    <row r="16" spans="1:3" x14ac:dyDescent="0.8">
      <c r="A16" s="7" t="s">
        <v>2068</v>
      </c>
      <c r="B16">
        <v>42748055</v>
      </c>
      <c r="C16">
        <v>43983100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9960-53DC-4ABC-B647-9C0084F6A044}">
  <dimension ref="A2:M567"/>
  <sheetViews>
    <sheetView tabSelected="1" topLeftCell="A4" workbookViewId="0">
      <selection activeCell="E8" sqref="E8"/>
    </sheetView>
  </sheetViews>
  <sheetFormatPr defaultRowHeight="16" x14ac:dyDescent="0.8"/>
  <cols>
    <col min="3" max="3" width="18" customWidth="1"/>
    <col min="5" max="5" width="22.45703125" customWidth="1"/>
    <col min="9" max="9" width="34.125" customWidth="1"/>
    <col min="11" max="11" width="12.83203125" bestFit="1" customWidth="1"/>
  </cols>
  <sheetData>
    <row r="2" spans="1:13" x14ac:dyDescent="0.8">
      <c r="D2" s="1" t="s">
        <v>4</v>
      </c>
      <c r="E2" s="1" t="s">
        <v>5</v>
      </c>
      <c r="J2" s="1" t="s">
        <v>4</v>
      </c>
      <c r="K2" s="1" t="s">
        <v>5</v>
      </c>
    </row>
    <row r="3" spans="1:13" x14ac:dyDescent="0.8">
      <c r="A3" s="9"/>
      <c r="B3" s="10"/>
      <c r="C3" s="11"/>
      <c r="D3" t="s">
        <v>14</v>
      </c>
      <c r="E3">
        <v>0</v>
      </c>
      <c r="F3" t="s">
        <v>2077</v>
      </c>
      <c r="G3">
        <v>585.61500000000001</v>
      </c>
      <c r="J3" t="s">
        <v>20</v>
      </c>
      <c r="K3">
        <v>158</v>
      </c>
      <c r="L3" t="s">
        <v>2078</v>
      </c>
      <c r="M3">
        <v>851.14599999999996</v>
      </c>
    </row>
    <row r="4" spans="1:13" x14ac:dyDescent="0.8">
      <c r="A4" s="12"/>
      <c r="B4" s="13"/>
      <c r="C4" s="14"/>
      <c r="D4" t="s">
        <v>14</v>
      </c>
      <c r="E4">
        <v>24</v>
      </c>
      <c r="F4" t="s">
        <v>2079</v>
      </c>
      <c r="G4">
        <v>114.5</v>
      </c>
      <c r="J4" t="s">
        <v>20</v>
      </c>
      <c r="K4">
        <v>1425</v>
      </c>
      <c r="L4" t="s">
        <v>2084</v>
      </c>
      <c r="M4">
        <v>201</v>
      </c>
    </row>
    <row r="5" spans="1:13" x14ac:dyDescent="0.8">
      <c r="A5" s="12"/>
      <c r="B5" s="13"/>
      <c r="C5" s="14"/>
      <c r="D5" t="s">
        <v>14</v>
      </c>
      <c r="E5">
        <v>53</v>
      </c>
      <c r="F5" t="s">
        <v>2080</v>
      </c>
      <c r="G5" t="s">
        <v>2083</v>
      </c>
      <c r="J5" t="s">
        <v>20</v>
      </c>
      <c r="K5">
        <v>174</v>
      </c>
      <c r="L5" t="s">
        <v>2080</v>
      </c>
      <c r="M5" t="s">
        <v>2085</v>
      </c>
    </row>
    <row r="6" spans="1:13" x14ac:dyDescent="0.8">
      <c r="A6" s="12"/>
      <c r="B6" s="13"/>
      <c r="C6" s="14"/>
      <c r="D6" t="s">
        <v>14</v>
      </c>
      <c r="E6">
        <v>18</v>
      </c>
      <c r="F6" t="s">
        <v>2081</v>
      </c>
      <c r="G6">
        <v>6080</v>
      </c>
      <c r="J6" t="s">
        <v>20</v>
      </c>
      <c r="K6">
        <v>227</v>
      </c>
      <c r="L6" t="s">
        <v>2081</v>
      </c>
      <c r="M6">
        <v>7295</v>
      </c>
    </row>
    <row r="7" spans="1:13" x14ac:dyDescent="0.8">
      <c r="A7" s="12"/>
      <c r="B7" s="13"/>
      <c r="C7" s="14"/>
      <c r="D7" t="s">
        <v>14</v>
      </c>
      <c r="E7">
        <v>44</v>
      </c>
      <c r="F7" t="s">
        <v>2082</v>
      </c>
      <c r="G7">
        <v>213164</v>
      </c>
      <c r="J7" t="s">
        <v>20</v>
      </c>
      <c r="K7">
        <v>220</v>
      </c>
      <c r="L7" t="s">
        <v>2082</v>
      </c>
      <c r="M7">
        <v>480898</v>
      </c>
    </row>
    <row r="8" spans="1:13" x14ac:dyDescent="0.8">
      <c r="A8" s="12"/>
      <c r="B8" s="13"/>
      <c r="C8" s="14"/>
      <c r="D8" t="s">
        <v>14</v>
      </c>
      <c r="E8">
        <v>27</v>
      </c>
      <c r="F8" t="s">
        <v>2086</v>
      </c>
      <c r="G8">
        <v>749</v>
      </c>
      <c r="J8" t="s">
        <v>20</v>
      </c>
      <c r="K8">
        <v>98</v>
      </c>
      <c r="L8" t="s">
        <v>2086</v>
      </c>
      <c r="M8">
        <v>1161</v>
      </c>
    </row>
    <row r="9" spans="1:13" x14ac:dyDescent="0.8">
      <c r="A9" s="12"/>
      <c r="B9" s="13"/>
      <c r="C9" s="14"/>
      <c r="D9" t="s">
        <v>14</v>
      </c>
      <c r="E9">
        <v>55</v>
      </c>
      <c r="J9" t="s">
        <v>20</v>
      </c>
      <c r="K9">
        <v>100</v>
      </c>
    </row>
    <row r="10" spans="1:13" x14ac:dyDescent="0.8">
      <c r="A10" s="12"/>
      <c r="B10" s="13"/>
      <c r="C10" s="14"/>
      <c r="D10" t="s">
        <v>14</v>
      </c>
      <c r="E10">
        <v>200</v>
      </c>
      <c r="J10" t="s">
        <v>20</v>
      </c>
      <c r="K10">
        <v>1249</v>
      </c>
    </row>
    <row r="11" spans="1:13" x14ac:dyDescent="0.8">
      <c r="A11" s="12"/>
      <c r="B11" s="13"/>
      <c r="C11" s="14"/>
      <c r="D11" t="s">
        <v>14</v>
      </c>
      <c r="E11">
        <v>452</v>
      </c>
      <c r="J11" t="s">
        <v>20</v>
      </c>
      <c r="K11">
        <v>1396</v>
      </c>
    </row>
    <row r="12" spans="1:13" x14ac:dyDescent="0.8">
      <c r="A12" s="12"/>
      <c r="B12" s="13"/>
      <c r="C12" s="14"/>
      <c r="D12" t="s">
        <v>14</v>
      </c>
      <c r="E12">
        <v>674</v>
      </c>
      <c r="J12" t="s">
        <v>20</v>
      </c>
      <c r="K12">
        <v>890</v>
      </c>
    </row>
    <row r="13" spans="1:13" x14ac:dyDescent="0.8">
      <c r="A13" s="12"/>
      <c r="B13" s="13"/>
      <c r="C13" s="14"/>
      <c r="D13" t="s">
        <v>14</v>
      </c>
      <c r="E13">
        <v>558</v>
      </c>
      <c r="J13" t="s">
        <v>20</v>
      </c>
      <c r="K13">
        <v>142</v>
      </c>
    </row>
    <row r="14" spans="1:13" x14ac:dyDescent="0.8">
      <c r="A14" s="12"/>
      <c r="B14" s="13"/>
      <c r="C14" s="14"/>
      <c r="D14" t="s">
        <v>14</v>
      </c>
      <c r="E14">
        <v>15</v>
      </c>
      <c r="J14" t="s">
        <v>20</v>
      </c>
      <c r="K14">
        <v>2673</v>
      </c>
    </row>
    <row r="15" spans="1:13" x14ac:dyDescent="0.8">
      <c r="A15" s="12"/>
      <c r="B15" s="13"/>
      <c r="C15" s="14"/>
      <c r="D15" t="s">
        <v>14</v>
      </c>
      <c r="E15">
        <v>2307</v>
      </c>
      <c r="J15" t="s">
        <v>20</v>
      </c>
      <c r="K15">
        <v>163</v>
      </c>
    </row>
    <row r="16" spans="1:13" x14ac:dyDescent="0.8">
      <c r="A16" s="12"/>
      <c r="B16" s="13"/>
      <c r="C16" s="14"/>
      <c r="D16" t="s">
        <v>14</v>
      </c>
      <c r="E16">
        <v>88</v>
      </c>
      <c r="J16" t="s">
        <v>20</v>
      </c>
      <c r="K16">
        <v>2220</v>
      </c>
    </row>
    <row r="17" spans="1:11" x14ac:dyDescent="0.8">
      <c r="A17" s="12"/>
      <c r="B17" s="13"/>
      <c r="C17" s="14"/>
      <c r="D17" t="s">
        <v>14</v>
      </c>
      <c r="E17">
        <v>48</v>
      </c>
      <c r="J17" t="s">
        <v>20</v>
      </c>
      <c r="K17">
        <v>1606</v>
      </c>
    </row>
    <row r="18" spans="1:11" x14ac:dyDescent="0.8">
      <c r="A18" s="12"/>
      <c r="B18" s="13"/>
      <c r="C18" s="14"/>
      <c r="D18" t="s">
        <v>14</v>
      </c>
      <c r="E18">
        <v>1</v>
      </c>
      <c r="J18" t="s">
        <v>20</v>
      </c>
      <c r="K18">
        <v>129</v>
      </c>
    </row>
    <row r="19" spans="1:11" x14ac:dyDescent="0.8">
      <c r="A19" s="12"/>
      <c r="B19" s="13"/>
      <c r="C19" s="14"/>
      <c r="D19" t="s">
        <v>14</v>
      </c>
      <c r="E19">
        <v>1467</v>
      </c>
      <c r="J19" t="s">
        <v>20</v>
      </c>
      <c r="K19">
        <v>226</v>
      </c>
    </row>
    <row r="20" spans="1:11" x14ac:dyDescent="0.8">
      <c r="A20" s="15"/>
      <c r="B20" s="16"/>
      <c r="C20" s="17"/>
      <c r="D20" t="s">
        <v>14</v>
      </c>
      <c r="E20">
        <v>75</v>
      </c>
      <c r="J20" t="s">
        <v>20</v>
      </c>
      <c r="K20">
        <v>5419</v>
      </c>
    </row>
    <row r="21" spans="1:11" x14ac:dyDescent="0.8">
      <c r="D21" t="s">
        <v>14</v>
      </c>
      <c r="E21">
        <v>120</v>
      </c>
      <c r="J21" t="s">
        <v>20</v>
      </c>
      <c r="K21">
        <v>165</v>
      </c>
    </row>
    <row r="22" spans="1:11" x14ac:dyDescent="0.8">
      <c r="D22" t="s">
        <v>14</v>
      </c>
      <c r="E22">
        <v>2253</v>
      </c>
      <c r="J22" t="s">
        <v>20</v>
      </c>
      <c r="K22">
        <v>1965</v>
      </c>
    </row>
    <row r="23" spans="1:11" x14ac:dyDescent="0.8">
      <c r="D23" t="s">
        <v>14</v>
      </c>
      <c r="E23">
        <v>5</v>
      </c>
      <c r="J23" t="s">
        <v>20</v>
      </c>
      <c r="K23">
        <v>16</v>
      </c>
    </row>
    <row r="24" spans="1:11" x14ac:dyDescent="0.8">
      <c r="D24" t="s">
        <v>14</v>
      </c>
      <c r="E24">
        <v>38</v>
      </c>
      <c r="J24" t="s">
        <v>20</v>
      </c>
      <c r="K24">
        <v>107</v>
      </c>
    </row>
    <row r="25" spans="1:11" x14ac:dyDescent="0.8">
      <c r="D25" t="s">
        <v>14</v>
      </c>
      <c r="E25">
        <v>12</v>
      </c>
      <c r="J25" t="s">
        <v>20</v>
      </c>
      <c r="K25">
        <v>134</v>
      </c>
    </row>
    <row r="26" spans="1:11" x14ac:dyDescent="0.8">
      <c r="D26" t="s">
        <v>14</v>
      </c>
      <c r="E26">
        <v>1684</v>
      </c>
      <c r="J26" t="s">
        <v>20</v>
      </c>
      <c r="K26">
        <v>198</v>
      </c>
    </row>
    <row r="27" spans="1:11" x14ac:dyDescent="0.8">
      <c r="D27" t="s">
        <v>14</v>
      </c>
      <c r="E27">
        <v>56</v>
      </c>
      <c r="J27" t="s">
        <v>20</v>
      </c>
      <c r="K27">
        <v>111</v>
      </c>
    </row>
    <row r="28" spans="1:11" x14ac:dyDescent="0.8">
      <c r="D28" t="s">
        <v>14</v>
      </c>
      <c r="E28">
        <v>838</v>
      </c>
      <c r="J28" t="s">
        <v>20</v>
      </c>
      <c r="K28">
        <v>222</v>
      </c>
    </row>
    <row r="29" spans="1:11" x14ac:dyDescent="0.8">
      <c r="D29" t="s">
        <v>14</v>
      </c>
      <c r="E29">
        <v>1000</v>
      </c>
      <c r="J29" t="s">
        <v>20</v>
      </c>
      <c r="K29">
        <v>6212</v>
      </c>
    </row>
    <row r="30" spans="1:11" x14ac:dyDescent="0.8">
      <c r="D30" t="s">
        <v>14</v>
      </c>
      <c r="E30">
        <v>1482</v>
      </c>
      <c r="J30" t="s">
        <v>20</v>
      </c>
      <c r="K30">
        <v>98</v>
      </c>
    </row>
    <row r="31" spans="1:11" x14ac:dyDescent="0.8">
      <c r="D31" t="s">
        <v>14</v>
      </c>
      <c r="E31">
        <v>106</v>
      </c>
      <c r="J31" t="s">
        <v>20</v>
      </c>
      <c r="K31">
        <v>92</v>
      </c>
    </row>
    <row r="32" spans="1:11" x14ac:dyDescent="0.8">
      <c r="D32" t="s">
        <v>14</v>
      </c>
      <c r="E32">
        <v>679</v>
      </c>
      <c r="J32" t="s">
        <v>20</v>
      </c>
      <c r="K32">
        <v>149</v>
      </c>
    </row>
    <row r="33" spans="4:11" x14ac:dyDescent="0.8">
      <c r="D33" t="s">
        <v>14</v>
      </c>
      <c r="E33">
        <v>1220</v>
      </c>
      <c r="J33" t="s">
        <v>20</v>
      </c>
      <c r="K33">
        <v>2431</v>
      </c>
    </row>
    <row r="34" spans="4:11" x14ac:dyDescent="0.8">
      <c r="D34" t="s">
        <v>14</v>
      </c>
      <c r="E34">
        <v>1</v>
      </c>
      <c r="J34" t="s">
        <v>20</v>
      </c>
      <c r="K34">
        <v>303</v>
      </c>
    </row>
    <row r="35" spans="4:11" x14ac:dyDescent="0.8">
      <c r="D35" t="s">
        <v>14</v>
      </c>
      <c r="E35">
        <v>37</v>
      </c>
      <c r="J35" t="s">
        <v>20</v>
      </c>
      <c r="K35">
        <v>209</v>
      </c>
    </row>
    <row r="36" spans="4:11" x14ac:dyDescent="0.8">
      <c r="D36" t="s">
        <v>14</v>
      </c>
      <c r="E36">
        <v>60</v>
      </c>
      <c r="J36" t="s">
        <v>20</v>
      </c>
      <c r="K36">
        <v>131</v>
      </c>
    </row>
    <row r="37" spans="4:11" x14ac:dyDescent="0.8">
      <c r="D37" t="s">
        <v>14</v>
      </c>
      <c r="E37">
        <v>296</v>
      </c>
      <c r="J37" t="s">
        <v>20</v>
      </c>
      <c r="K37">
        <v>164</v>
      </c>
    </row>
    <row r="38" spans="4:11" x14ac:dyDescent="0.8">
      <c r="D38" t="s">
        <v>14</v>
      </c>
      <c r="E38">
        <v>3304</v>
      </c>
      <c r="J38" t="s">
        <v>20</v>
      </c>
      <c r="K38">
        <v>201</v>
      </c>
    </row>
    <row r="39" spans="4:11" x14ac:dyDescent="0.8">
      <c r="D39" t="s">
        <v>14</v>
      </c>
      <c r="E39">
        <v>73</v>
      </c>
      <c r="J39" t="s">
        <v>20</v>
      </c>
      <c r="K39">
        <v>211</v>
      </c>
    </row>
    <row r="40" spans="4:11" x14ac:dyDescent="0.8">
      <c r="D40" t="s">
        <v>14</v>
      </c>
      <c r="E40">
        <v>3387</v>
      </c>
      <c r="J40" t="s">
        <v>20</v>
      </c>
      <c r="K40">
        <v>128</v>
      </c>
    </row>
    <row r="41" spans="4:11" x14ac:dyDescent="0.8">
      <c r="D41" t="s">
        <v>14</v>
      </c>
      <c r="E41">
        <v>662</v>
      </c>
      <c r="J41" t="s">
        <v>20</v>
      </c>
      <c r="K41">
        <v>1600</v>
      </c>
    </row>
    <row r="42" spans="4:11" x14ac:dyDescent="0.8">
      <c r="D42" t="s">
        <v>14</v>
      </c>
      <c r="E42">
        <v>774</v>
      </c>
      <c r="J42" t="s">
        <v>20</v>
      </c>
      <c r="K42">
        <v>249</v>
      </c>
    </row>
    <row r="43" spans="4:11" x14ac:dyDescent="0.8">
      <c r="D43" t="s">
        <v>14</v>
      </c>
      <c r="E43">
        <v>672</v>
      </c>
      <c r="J43" t="s">
        <v>20</v>
      </c>
      <c r="K43">
        <v>236</v>
      </c>
    </row>
    <row r="44" spans="4:11" x14ac:dyDescent="0.8">
      <c r="D44" t="s">
        <v>14</v>
      </c>
      <c r="E44">
        <v>940</v>
      </c>
      <c r="J44" t="s">
        <v>20</v>
      </c>
      <c r="K44">
        <v>4065</v>
      </c>
    </row>
    <row r="45" spans="4:11" x14ac:dyDescent="0.8">
      <c r="D45" t="s">
        <v>14</v>
      </c>
      <c r="E45">
        <v>117</v>
      </c>
      <c r="J45" t="s">
        <v>20</v>
      </c>
      <c r="K45">
        <v>246</v>
      </c>
    </row>
    <row r="46" spans="4:11" x14ac:dyDescent="0.8">
      <c r="D46" t="s">
        <v>14</v>
      </c>
      <c r="E46">
        <v>115</v>
      </c>
      <c r="J46" t="s">
        <v>20</v>
      </c>
      <c r="K46">
        <v>2475</v>
      </c>
    </row>
    <row r="47" spans="4:11" x14ac:dyDescent="0.8">
      <c r="D47" t="s">
        <v>14</v>
      </c>
      <c r="E47">
        <v>326</v>
      </c>
      <c r="J47" t="s">
        <v>20</v>
      </c>
      <c r="K47">
        <v>76</v>
      </c>
    </row>
    <row r="48" spans="4:11" x14ac:dyDescent="0.8">
      <c r="D48" t="s">
        <v>14</v>
      </c>
      <c r="E48">
        <v>1</v>
      </c>
      <c r="J48" t="s">
        <v>20</v>
      </c>
      <c r="K48">
        <v>54</v>
      </c>
    </row>
    <row r="49" spans="4:11" x14ac:dyDescent="0.8">
      <c r="D49" t="s">
        <v>14</v>
      </c>
      <c r="E49">
        <v>1467</v>
      </c>
      <c r="J49" t="s">
        <v>20</v>
      </c>
      <c r="K49">
        <v>88</v>
      </c>
    </row>
    <row r="50" spans="4:11" x14ac:dyDescent="0.8">
      <c r="D50" t="s">
        <v>14</v>
      </c>
      <c r="E50">
        <v>5681</v>
      </c>
      <c r="J50" t="s">
        <v>20</v>
      </c>
      <c r="K50">
        <v>85</v>
      </c>
    </row>
    <row r="51" spans="4:11" x14ac:dyDescent="0.8">
      <c r="D51" t="s">
        <v>14</v>
      </c>
      <c r="E51">
        <v>1059</v>
      </c>
      <c r="J51" t="s">
        <v>20</v>
      </c>
      <c r="K51">
        <v>170</v>
      </c>
    </row>
    <row r="52" spans="4:11" x14ac:dyDescent="0.8">
      <c r="D52" t="s">
        <v>14</v>
      </c>
      <c r="E52">
        <v>1194</v>
      </c>
      <c r="J52" t="s">
        <v>20</v>
      </c>
      <c r="K52">
        <v>330</v>
      </c>
    </row>
    <row r="53" spans="4:11" x14ac:dyDescent="0.8">
      <c r="D53" t="s">
        <v>14</v>
      </c>
      <c r="E53">
        <v>30</v>
      </c>
      <c r="J53" t="s">
        <v>20</v>
      </c>
      <c r="K53">
        <v>127</v>
      </c>
    </row>
    <row r="54" spans="4:11" x14ac:dyDescent="0.8">
      <c r="D54" t="s">
        <v>14</v>
      </c>
      <c r="E54">
        <v>75</v>
      </c>
      <c r="J54" t="s">
        <v>20</v>
      </c>
      <c r="K54">
        <v>411</v>
      </c>
    </row>
    <row r="55" spans="4:11" x14ac:dyDescent="0.8">
      <c r="D55" t="s">
        <v>14</v>
      </c>
      <c r="E55">
        <v>955</v>
      </c>
      <c r="J55" t="s">
        <v>20</v>
      </c>
      <c r="K55">
        <v>180</v>
      </c>
    </row>
    <row r="56" spans="4:11" x14ac:dyDescent="0.8">
      <c r="D56" t="s">
        <v>14</v>
      </c>
      <c r="E56">
        <v>67</v>
      </c>
      <c r="J56" t="s">
        <v>20</v>
      </c>
      <c r="K56">
        <v>374</v>
      </c>
    </row>
    <row r="57" spans="4:11" x14ac:dyDescent="0.8">
      <c r="D57" t="s">
        <v>14</v>
      </c>
      <c r="E57">
        <v>5</v>
      </c>
      <c r="J57" t="s">
        <v>20</v>
      </c>
      <c r="K57">
        <v>71</v>
      </c>
    </row>
    <row r="58" spans="4:11" x14ac:dyDescent="0.8">
      <c r="D58" t="s">
        <v>14</v>
      </c>
      <c r="E58">
        <v>26</v>
      </c>
      <c r="J58" t="s">
        <v>20</v>
      </c>
      <c r="K58">
        <v>203</v>
      </c>
    </row>
    <row r="59" spans="4:11" x14ac:dyDescent="0.8">
      <c r="D59" t="s">
        <v>14</v>
      </c>
      <c r="E59">
        <v>1130</v>
      </c>
      <c r="J59" t="s">
        <v>20</v>
      </c>
      <c r="K59">
        <v>113</v>
      </c>
    </row>
    <row r="60" spans="4:11" x14ac:dyDescent="0.8">
      <c r="D60" t="s">
        <v>14</v>
      </c>
      <c r="E60">
        <v>782</v>
      </c>
      <c r="J60" t="s">
        <v>20</v>
      </c>
      <c r="K60">
        <v>96</v>
      </c>
    </row>
    <row r="61" spans="4:11" x14ac:dyDescent="0.8">
      <c r="D61" t="s">
        <v>14</v>
      </c>
      <c r="E61">
        <v>210</v>
      </c>
      <c r="J61" t="s">
        <v>20</v>
      </c>
      <c r="K61">
        <v>498</v>
      </c>
    </row>
    <row r="62" spans="4:11" x14ac:dyDescent="0.8">
      <c r="D62" t="s">
        <v>14</v>
      </c>
      <c r="E62">
        <v>136</v>
      </c>
      <c r="J62" t="s">
        <v>20</v>
      </c>
      <c r="K62">
        <v>180</v>
      </c>
    </row>
    <row r="63" spans="4:11" x14ac:dyDescent="0.8">
      <c r="D63" t="s">
        <v>14</v>
      </c>
      <c r="E63">
        <v>86</v>
      </c>
      <c r="J63" t="s">
        <v>20</v>
      </c>
      <c r="K63">
        <v>27</v>
      </c>
    </row>
    <row r="64" spans="4:11" x14ac:dyDescent="0.8">
      <c r="D64" t="s">
        <v>14</v>
      </c>
      <c r="E64">
        <v>19</v>
      </c>
      <c r="J64" t="s">
        <v>20</v>
      </c>
      <c r="K64">
        <v>2331</v>
      </c>
    </row>
    <row r="65" spans="4:11" x14ac:dyDescent="0.8">
      <c r="D65" t="s">
        <v>14</v>
      </c>
      <c r="E65">
        <v>886</v>
      </c>
      <c r="J65" t="s">
        <v>20</v>
      </c>
      <c r="K65">
        <v>113</v>
      </c>
    </row>
    <row r="66" spans="4:11" x14ac:dyDescent="0.8">
      <c r="D66" t="s">
        <v>14</v>
      </c>
      <c r="E66">
        <v>35</v>
      </c>
      <c r="J66" t="s">
        <v>20</v>
      </c>
      <c r="K66">
        <v>164</v>
      </c>
    </row>
    <row r="67" spans="4:11" x14ac:dyDescent="0.8">
      <c r="D67" t="s">
        <v>14</v>
      </c>
      <c r="E67">
        <v>24</v>
      </c>
      <c r="J67" t="s">
        <v>20</v>
      </c>
      <c r="K67">
        <v>164</v>
      </c>
    </row>
    <row r="68" spans="4:11" x14ac:dyDescent="0.8">
      <c r="D68" t="s">
        <v>14</v>
      </c>
      <c r="E68">
        <v>86</v>
      </c>
      <c r="J68" t="s">
        <v>20</v>
      </c>
      <c r="K68">
        <v>336</v>
      </c>
    </row>
    <row r="69" spans="4:11" x14ac:dyDescent="0.8">
      <c r="D69" t="s">
        <v>14</v>
      </c>
      <c r="E69">
        <v>243</v>
      </c>
      <c r="J69" t="s">
        <v>20</v>
      </c>
      <c r="K69">
        <v>1917</v>
      </c>
    </row>
    <row r="70" spans="4:11" x14ac:dyDescent="0.8">
      <c r="D70" t="s">
        <v>14</v>
      </c>
      <c r="E70">
        <v>65</v>
      </c>
      <c r="J70" t="s">
        <v>20</v>
      </c>
      <c r="K70">
        <v>95</v>
      </c>
    </row>
    <row r="71" spans="4:11" x14ac:dyDescent="0.8">
      <c r="D71" t="s">
        <v>14</v>
      </c>
      <c r="E71">
        <v>100</v>
      </c>
      <c r="J71" t="s">
        <v>20</v>
      </c>
      <c r="K71">
        <v>147</v>
      </c>
    </row>
    <row r="72" spans="4:11" x14ac:dyDescent="0.8">
      <c r="D72" t="s">
        <v>14</v>
      </c>
      <c r="E72">
        <v>168</v>
      </c>
      <c r="J72" t="s">
        <v>20</v>
      </c>
      <c r="K72">
        <v>86</v>
      </c>
    </row>
    <row r="73" spans="4:11" x14ac:dyDescent="0.8">
      <c r="D73" t="s">
        <v>14</v>
      </c>
      <c r="E73">
        <v>13</v>
      </c>
      <c r="J73" t="s">
        <v>20</v>
      </c>
      <c r="K73">
        <v>83</v>
      </c>
    </row>
    <row r="74" spans="4:11" x14ac:dyDescent="0.8">
      <c r="D74" t="s">
        <v>14</v>
      </c>
      <c r="E74">
        <v>1</v>
      </c>
      <c r="J74" t="s">
        <v>20</v>
      </c>
      <c r="K74">
        <v>676</v>
      </c>
    </row>
    <row r="75" spans="4:11" x14ac:dyDescent="0.8">
      <c r="D75" t="s">
        <v>14</v>
      </c>
      <c r="E75">
        <v>40</v>
      </c>
      <c r="J75" t="s">
        <v>20</v>
      </c>
      <c r="K75">
        <v>361</v>
      </c>
    </row>
    <row r="76" spans="4:11" x14ac:dyDescent="0.8">
      <c r="D76" t="s">
        <v>14</v>
      </c>
      <c r="E76">
        <v>226</v>
      </c>
      <c r="J76" t="s">
        <v>20</v>
      </c>
      <c r="K76">
        <v>131</v>
      </c>
    </row>
    <row r="77" spans="4:11" x14ac:dyDescent="0.8">
      <c r="D77" t="s">
        <v>14</v>
      </c>
      <c r="E77">
        <v>1625</v>
      </c>
      <c r="J77" t="s">
        <v>20</v>
      </c>
      <c r="K77">
        <v>126</v>
      </c>
    </row>
    <row r="78" spans="4:11" x14ac:dyDescent="0.8">
      <c r="D78" t="s">
        <v>14</v>
      </c>
      <c r="E78">
        <v>143</v>
      </c>
      <c r="J78" t="s">
        <v>20</v>
      </c>
      <c r="K78">
        <v>275</v>
      </c>
    </row>
    <row r="79" spans="4:11" x14ac:dyDescent="0.8">
      <c r="D79" t="s">
        <v>14</v>
      </c>
      <c r="E79">
        <v>934</v>
      </c>
      <c r="J79" t="s">
        <v>20</v>
      </c>
      <c r="K79">
        <v>67</v>
      </c>
    </row>
    <row r="80" spans="4:11" x14ac:dyDescent="0.8">
      <c r="D80" t="s">
        <v>14</v>
      </c>
      <c r="E80">
        <v>17</v>
      </c>
      <c r="J80" t="s">
        <v>20</v>
      </c>
      <c r="K80">
        <v>154</v>
      </c>
    </row>
    <row r="81" spans="4:11" x14ac:dyDescent="0.8">
      <c r="D81" t="s">
        <v>14</v>
      </c>
      <c r="E81">
        <v>2179</v>
      </c>
      <c r="J81" t="s">
        <v>20</v>
      </c>
      <c r="K81">
        <v>1782</v>
      </c>
    </row>
    <row r="82" spans="4:11" x14ac:dyDescent="0.8">
      <c r="D82" t="s">
        <v>14</v>
      </c>
      <c r="E82">
        <v>931</v>
      </c>
      <c r="J82" t="s">
        <v>20</v>
      </c>
      <c r="K82">
        <v>903</v>
      </c>
    </row>
    <row r="83" spans="4:11" x14ac:dyDescent="0.8">
      <c r="D83" t="s">
        <v>14</v>
      </c>
      <c r="E83">
        <v>92</v>
      </c>
      <c r="J83" t="s">
        <v>20</v>
      </c>
      <c r="K83">
        <v>94</v>
      </c>
    </row>
    <row r="84" spans="4:11" x14ac:dyDescent="0.8">
      <c r="D84" t="s">
        <v>14</v>
      </c>
      <c r="E84">
        <v>57</v>
      </c>
      <c r="J84" t="s">
        <v>20</v>
      </c>
      <c r="K84">
        <v>180</v>
      </c>
    </row>
    <row r="85" spans="4:11" x14ac:dyDescent="0.8">
      <c r="D85" t="s">
        <v>14</v>
      </c>
      <c r="E85">
        <v>41</v>
      </c>
      <c r="J85" t="s">
        <v>20</v>
      </c>
      <c r="K85">
        <v>533</v>
      </c>
    </row>
    <row r="86" spans="4:11" x14ac:dyDescent="0.8">
      <c r="D86" t="s">
        <v>14</v>
      </c>
      <c r="E86">
        <v>1</v>
      </c>
      <c r="J86" t="s">
        <v>20</v>
      </c>
      <c r="K86">
        <v>2443</v>
      </c>
    </row>
    <row r="87" spans="4:11" x14ac:dyDescent="0.8">
      <c r="D87" t="s">
        <v>14</v>
      </c>
      <c r="E87">
        <v>101</v>
      </c>
      <c r="J87" t="s">
        <v>20</v>
      </c>
      <c r="K87">
        <v>89</v>
      </c>
    </row>
    <row r="88" spans="4:11" x14ac:dyDescent="0.8">
      <c r="D88" t="s">
        <v>14</v>
      </c>
      <c r="E88">
        <v>1335</v>
      </c>
      <c r="J88" t="s">
        <v>20</v>
      </c>
      <c r="K88">
        <v>159</v>
      </c>
    </row>
    <row r="89" spans="4:11" x14ac:dyDescent="0.8">
      <c r="D89" t="s">
        <v>14</v>
      </c>
      <c r="E89">
        <v>15</v>
      </c>
      <c r="J89" t="s">
        <v>20</v>
      </c>
      <c r="K89">
        <v>50</v>
      </c>
    </row>
    <row r="90" spans="4:11" x14ac:dyDescent="0.8">
      <c r="D90" t="s">
        <v>14</v>
      </c>
      <c r="E90">
        <v>454</v>
      </c>
      <c r="J90" t="s">
        <v>20</v>
      </c>
      <c r="K90">
        <v>186</v>
      </c>
    </row>
    <row r="91" spans="4:11" x14ac:dyDescent="0.8">
      <c r="D91" t="s">
        <v>14</v>
      </c>
      <c r="E91">
        <v>3182</v>
      </c>
      <c r="J91" t="s">
        <v>20</v>
      </c>
      <c r="K91">
        <v>1071</v>
      </c>
    </row>
    <row r="92" spans="4:11" x14ac:dyDescent="0.8">
      <c r="D92" t="s">
        <v>14</v>
      </c>
      <c r="E92">
        <v>15</v>
      </c>
      <c r="J92" t="s">
        <v>20</v>
      </c>
      <c r="K92">
        <v>117</v>
      </c>
    </row>
    <row r="93" spans="4:11" x14ac:dyDescent="0.8">
      <c r="D93" t="s">
        <v>14</v>
      </c>
      <c r="E93">
        <v>133</v>
      </c>
      <c r="J93" t="s">
        <v>20</v>
      </c>
      <c r="K93">
        <v>70</v>
      </c>
    </row>
    <row r="94" spans="4:11" x14ac:dyDescent="0.8">
      <c r="D94" t="s">
        <v>14</v>
      </c>
      <c r="E94">
        <v>2062</v>
      </c>
      <c r="J94" t="s">
        <v>20</v>
      </c>
      <c r="K94">
        <v>135</v>
      </c>
    </row>
    <row r="95" spans="4:11" x14ac:dyDescent="0.8">
      <c r="D95" t="s">
        <v>14</v>
      </c>
      <c r="E95">
        <v>29</v>
      </c>
      <c r="J95" t="s">
        <v>20</v>
      </c>
      <c r="K95">
        <v>768</v>
      </c>
    </row>
    <row r="96" spans="4:11" x14ac:dyDescent="0.8">
      <c r="D96" t="s">
        <v>14</v>
      </c>
      <c r="E96">
        <v>132</v>
      </c>
      <c r="J96" t="s">
        <v>20</v>
      </c>
      <c r="K96">
        <v>199</v>
      </c>
    </row>
    <row r="97" spans="4:11" x14ac:dyDescent="0.8">
      <c r="D97" t="s">
        <v>14</v>
      </c>
      <c r="E97">
        <v>137</v>
      </c>
      <c r="J97" t="s">
        <v>20</v>
      </c>
      <c r="K97">
        <v>107</v>
      </c>
    </row>
    <row r="98" spans="4:11" x14ac:dyDescent="0.8">
      <c r="D98" t="s">
        <v>14</v>
      </c>
      <c r="E98">
        <v>908</v>
      </c>
      <c r="J98" t="s">
        <v>20</v>
      </c>
      <c r="K98">
        <v>195</v>
      </c>
    </row>
    <row r="99" spans="4:11" x14ac:dyDescent="0.8">
      <c r="D99" t="s">
        <v>14</v>
      </c>
      <c r="E99">
        <v>10</v>
      </c>
      <c r="J99" t="s">
        <v>20</v>
      </c>
      <c r="K99">
        <v>3376</v>
      </c>
    </row>
    <row r="100" spans="4:11" x14ac:dyDescent="0.8">
      <c r="D100" t="s">
        <v>14</v>
      </c>
      <c r="E100">
        <v>1910</v>
      </c>
      <c r="J100" t="s">
        <v>20</v>
      </c>
      <c r="K100">
        <v>41</v>
      </c>
    </row>
    <row r="101" spans="4:11" x14ac:dyDescent="0.8">
      <c r="D101" t="s">
        <v>14</v>
      </c>
      <c r="E101">
        <v>38</v>
      </c>
      <c r="J101" t="s">
        <v>20</v>
      </c>
      <c r="K101">
        <v>1821</v>
      </c>
    </row>
    <row r="102" spans="4:11" x14ac:dyDescent="0.8">
      <c r="D102" t="s">
        <v>14</v>
      </c>
      <c r="E102">
        <v>104</v>
      </c>
      <c r="J102" t="s">
        <v>20</v>
      </c>
      <c r="K102">
        <v>164</v>
      </c>
    </row>
    <row r="103" spans="4:11" x14ac:dyDescent="0.8">
      <c r="D103" t="s">
        <v>14</v>
      </c>
      <c r="E103">
        <v>49</v>
      </c>
      <c r="J103" t="s">
        <v>20</v>
      </c>
      <c r="K103">
        <v>157</v>
      </c>
    </row>
    <row r="104" spans="4:11" x14ac:dyDescent="0.8">
      <c r="D104" t="s">
        <v>14</v>
      </c>
      <c r="E104">
        <v>1</v>
      </c>
      <c r="J104" t="s">
        <v>20</v>
      </c>
      <c r="K104">
        <v>246</v>
      </c>
    </row>
    <row r="105" spans="4:11" x14ac:dyDescent="0.8">
      <c r="D105" t="s">
        <v>14</v>
      </c>
      <c r="E105">
        <v>245</v>
      </c>
      <c r="J105" t="s">
        <v>20</v>
      </c>
      <c r="K105">
        <v>1396</v>
      </c>
    </row>
    <row r="106" spans="4:11" x14ac:dyDescent="0.8">
      <c r="D106" t="s">
        <v>14</v>
      </c>
      <c r="E106">
        <v>32</v>
      </c>
      <c r="J106" t="s">
        <v>20</v>
      </c>
      <c r="K106">
        <v>2506</v>
      </c>
    </row>
    <row r="107" spans="4:11" x14ac:dyDescent="0.8">
      <c r="D107" t="s">
        <v>14</v>
      </c>
      <c r="E107">
        <v>7</v>
      </c>
      <c r="J107" t="s">
        <v>20</v>
      </c>
      <c r="K107">
        <v>244</v>
      </c>
    </row>
    <row r="108" spans="4:11" x14ac:dyDescent="0.8">
      <c r="D108" t="s">
        <v>14</v>
      </c>
      <c r="E108">
        <v>803</v>
      </c>
      <c r="J108" t="s">
        <v>20</v>
      </c>
      <c r="K108">
        <v>146</v>
      </c>
    </row>
    <row r="109" spans="4:11" x14ac:dyDescent="0.8">
      <c r="D109" t="s">
        <v>14</v>
      </c>
      <c r="E109">
        <v>16</v>
      </c>
      <c r="J109" t="s">
        <v>20</v>
      </c>
      <c r="K109">
        <v>1267</v>
      </c>
    </row>
    <row r="110" spans="4:11" x14ac:dyDescent="0.8">
      <c r="D110" t="s">
        <v>14</v>
      </c>
      <c r="E110">
        <v>31</v>
      </c>
      <c r="J110" t="s">
        <v>20</v>
      </c>
      <c r="K110">
        <v>1561</v>
      </c>
    </row>
    <row r="111" spans="4:11" x14ac:dyDescent="0.8">
      <c r="D111" t="s">
        <v>14</v>
      </c>
      <c r="E111">
        <v>108</v>
      </c>
      <c r="J111" t="s">
        <v>20</v>
      </c>
      <c r="K111">
        <v>48</v>
      </c>
    </row>
    <row r="112" spans="4:11" x14ac:dyDescent="0.8">
      <c r="D112" t="s">
        <v>14</v>
      </c>
      <c r="E112">
        <v>30</v>
      </c>
      <c r="J112" t="s">
        <v>20</v>
      </c>
      <c r="K112">
        <v>2739</v>
      </c>
    </row>
    <row r="113" spans="4:11" x14ac:dyDescent="0.8">
      <c r="D113" t="s">
        <v>14</v>
      </c>
      <c r="E113">
        <v>17</v>
      </c>
      <c r="J113" t="s">
        <v>20</v>
      </c>
      <c r="K113">
        <v>3537</v>
      </c>
    </row>
    <row r="114" spans="4:11" x14ac:dyDescent="0.8">
      <c r="D114" t="s">
        <v>14</v>
      </c>
      <c r="E114">
        <v>80</v>
      </c>
      <c r="J114" t="s">
        <v>20</v>
      </c>
      <c r="K114">
        <v>2107</v>
      </c>
    </row>
    <row r="115" spans="4:11" x14ac:dyDescent="0.8">
      <c r="D115" t="s">
        <v>14</v>
      </c>
      <c r="E115">
        <v>2468</v>
      </c>
      <c r="J115" t="s">
        <v>20</v>
      </c>
      <c r="K115">
        <v>3318</v>
      </c>
    </row>
    <row r="116" spans="4:11" x14ac:dyDescent="0.8">
      <c r="D116" t="s">
        <v>14</v>
      </c>
      <c r="E116">
        <v>26</v>
      </c>
      <c r="J116" t="s">
        <v>20</v>
      </c>
      <c r="K116">
        <v>340</v>
      </c>
    </row>
    <row r="117" spans="4:11" x14ac:dyDescent="0.8">
      <c r="D117" t="s">
        <v>14</v>
      </c>
      <c r="E117">
        <v>73</v>
      </c>
      <c r="J117" t="s">
        <v>20</v>
      </c>
      <c r="K117">
        <v>1442</v>
      </c>
    </row>
    <row r="118" spans="4:11" x14ac:dyDescent="0.8">
      <c r="D118" t="s">
        <v>14</v>
      </c>
      <c r="E118">
        <v>128</v>
      </c>
      <c r="J118" t="s">
        <v>20</v>
      </c>
      <c r="K118">
        <v>126</v>
      </c>
    </row>
    <row r="119" spans="4:11" x14ac:dyDescent="0.8">
      <c r="D119" t="s">
        <v>14</v>
      </c>
      <c r="E119">
        <v>33</v>
      </c>
      <c r="J119" t="s">
        <v>20</v>
      </c>
      <c r="K119">
        <v>524</v>
      </c>
    </row>
    <row r="120" spans="4:11" x14ac:dyDescent="0.8">
      <c r="D120" t="s">
        <v>14</v>
      </c>
      <c r="E120">
        <v>1072</v>
      </c>
      <c r="J120" t="s">
        <v>20</v>
      </c>
      <c r="K120">
        <v>1989</v>
      </c>
    </row>
    <row r="121" spans="4:11" x14ac:dyDescent="0.8">
      <c r="D121" t="s">
        <v>14</v>
      </c>
      <c r="E121">
        <v>393</v>
      </c>
      <c r="J121" t="s">
        <v>20</v>
      </c>
      <c r="K121">
        <v>157</v>
      </c>
    </row>
    <row r="122" spans="4:11" x14ac:dyDescent="0.8">
      <c r="D122" t="s">
        <v>14</v>
      </c>
      <c r="E122">
        <v>1257</v>
      </c>
      <c r="J122" t="s">
        <v>20</v>
      </c>
      <c r="K122">
        <v>4498</v>
      </c>
    </row>
    <row r="123" spans="4:11" x14ac:dyDescent="0.8">
      <c r="D123" t="s">
        <v>14</v>
      </c>
      <c r="E123">
        <v>328</v>
      </c>
      <c r="J123" t="s">
        <v>20</v>
      </c>
      <c r="K123">
        <v>80</v>
      </c>
    </row>
    <row r="124" spans="4:11" x14ac:dyDescent="0.8">
      <c r="D124" t="s">
        <v>14</v>
      </c>
      <c r="E124">
        <v>147</v>
      </c>
      <c r="J124" t="s">
        <v>20</v>
      </c>
      <c r="K124">
        <v>43</v>
      </c>
    </row>
    <row r="125" spans="4:11" x14ac:dyDescent="0.8">
      <c r="D125" t="s">
        <v>14</v>
      </c>
      <c r="E125">
        <v>830</v>
      </c>
      <c r="J125" t="s">
        <v>20</v>
      </c>
      <c r="K125">
        <v>2053</v>
      </c>
    </row>
    <row r="126" spans="4:11" x14ac:dyDescent="0.8">
      <c r="D126" t="s">
        <v>14</v>
      </c>
      <c r="E126">
        <v>331</v>
      </c>
      <c r="J126" t="s">
        <v>20</v>
      </c>
      <c r="K126">
        <v>168</v>
      </c>
    </row>
    <row r="127" spans="4:11" x14ac:dyDescent="0.8">
      <c r="D127" t="s">
        <v>14</v>
      </c>
      <c r="E127">
        <v>25</v>
      </c>
      <c r="J127" t="s">
        <v>20</v>
      </c>
      <c r="K127">
        <v>4289</v>
      </c>
    </row>
    <row r="128" spans="4:11" x14ac:dyDescent="0.8">
      <c r="D128" t="s">
        <v>14</v>
      </c>
      <c r="E128">
        <v>3483</v>
      </c>
      <c r="J128" t="s">
        <v>20</v>
      </c>
      <c r="K128">
        <v>165</v>
      </c>
    </row>
    <row r="129" spans="4:11" x14ac:dyDescent="0.8">
      <c r="D129" t="s">
        <v>14</v>
      </c>
      <c r="E129">
        <v>923</v>
      </c>
      <c r="J129" t="s">
        <v>20</v>
      </c>
      <c r="K129">
        <v>1815</v>
      </c>
    </row>
    <row r="130" spans="4:11" x14ac:dyDescent="0.8">
      <c r="D130" t="s">
        <v>14</v>
      </c>
      <c r="E130">
        <v>1</v>
      </c>
      <c r="J130" t="s">
        <v>20</v>
      </c>
      <c r="K130">
        <v>397</v>
      </c>
    </row>
    <row r="131" spans="4:11" x14ac:dyDescent="0.8">
      <c r="D131" t="s">
        <v>14</v>
      </c>
      <c r="E131">
        <v>33</v>
      </c>
      <c r="J131" t="s">
        <v>20</v>
      </c>
      <c r="K131">
        <v>1539</v>
      </c>
    </row>
    <row r="132" spans="4:11" x14ac:dyDescent="0.8">
      <c r="D132" t="s">
        <v>14</v>
      </c>
      <c r="E132">
        <v>40</v>
      </c>
      <c r="J132" t="s">
        <v>20</v>
      </c>
      <c r="K132">
        <v>138</v>
      </c>
    </row>
    <row r="133" spans="4:11" x14ac:dyDescent="0.8">
      <c r="D133" t="s">
        <v>14</v>
      </c>
      <c r="E133">
        <v>23</v>
      </c>
      <c r="J133" t="s">
        <v>20</v>
      </c>
      <c r="K133">
        <v>3594</v>
      </c>
    </row>
    <row r="134" spans="4:11" x14ac:dyDescent="0.8">
      <c r="D134" t="s">
        <v>14</v>
      </c>
      <c r="E134">
        <v>75</v>
      </c>
      <c r="J134" t="s">
        <v>20</v>
      </c>
      <c r="K134">
        <v>5880</v>
      </c>
    </row>
    <row r="135" spans="4:11" x14ac:dyDescent="0.8">
      <c r="D135" t="s">
        <v>14</v>
      </c>
      <c r="E135">
        <v>2176</v>
      </c>
      <c r="J135" t="s">
        <v>20</v>
      </c>
      <c r="K135">
        <v>112</v>
      </c>
    </row>
    <row r="136" spans="4:11" x14ac:dyDescent="0.8">
      <c r="D136" t="s">
        <v>14</v>
      </c>
      <c r="E136">
        <v>441</v>
      </c>
      <c r="J136" t="s">
        <v>20</v>
      </c>
      <c r="K136">
        <v>943</v>
      </c>
    </row>
    <row r="137" spans="4:11" x14ac:dyDescent="0.8">
      <c r="D137" t="s">
        <v>14</v>
      </c>
      <c r="E137">
        <v>25</v>
      </c>
      <c r="J137" t="s">
        <v>20</v>
      </c>
      <c r="K137">
        <v>2468</v>
      </c>
    </row>
    <row r="138" spans="4:11" x14ac:dyDescent="0.8">
      <c r="D138" t="s">
        <v>14</v>
      </c>
      <c r="E138">
        <v>127</v>
      </c>
      <c r="J138" t="s">
        <v>20</v>
      </c>
      <c r="K138">
        <v>2551</v>
      </c>
    </row>
    <row r="139" spans="4:11" x14ac:dyDescent="0.8">
      <c r="D139" t="s">
        <v>14</v>
      </c>
      <c r="E139">
        <v>355</v>
      </c>
      <c r="J139" t="s">
        <v>20</v>
      </c>
      <c r="K139">
        <v>101</v>
      </c>
    </row>
    <row r="140" spans="4:11" x14ac:dyDescent="0.8">
      <c r="D140" t="s">
        <v>14</v>
      </c>
      <c r="E140">
        <v>44</v>
      </c>
      <c r="J140" t="s">
        <v>20</v>
      </c>
      <c r="K140">
        <v>92</v>
      </c>
    </row>
    <row r="141" spans="4:11" x14ac:dyDescent="0.8">
      <c r="D141" t="s">
        <v>14</v>
      </c>
      <c r="E141">
        <v>67</v>
      </c>
      <c r="J141" t="s">
        <v>20</v>
      </c>
      <c r="K141">
        <v>62</v>
      </c>
    </row>
    <row r="142" spans="4:11" x14ac:dyDescent="0.8">
      <c r="D142" t="s">
        <v>14</v>
      </c>
      <c r="E142">
        <v>1068</v>
      </c>
      <c r="J142" t="s">
        <v>20</v>
      </c>
      <c r="K142">
        <v>149</v>
      </c>
    </row>
    <row r="143" spans="4:11" x14ac:dyDescent="0.8">
      <c r="D143" t="s">
        <v>14</v>
      </c>
      <c r="E143">
        <v>424</v>
      </c>
      <c r="J143" t="s">
        <v>20</v>
      </c>
      <c r="K143">
        <v>329</v>
      </c>
    </row>
    <row r="144" spans="4:11" x14ac:dyDescent="0.8">
      <c r="D144" t="s">
        <v>14</v>
      </c>
      <c r="E144">
        <v>151</v>
      </c>
      <c r="J144" t="s">
        <v>20</v>
      </c>
      <c r="K144">
        <v>97</v>
      </c>
    </row>
    <row r="145" spans="4:11" x14ac:dyDescent="0.8">
      <c r="D145" t="s">
        <v>14</v>
      </c>
      <c r="E145">
        <v>1608</v>
      </c>
      <c r="J145" t="s">
        <v>20</v>
      </c>
      <c r="K145">
        <v>1784</v>
      </c>
    </row>
    <row r="146" spans="4:11" x14ac:dyDescent="0.8">
      <c r="D146" t="s">
        <v>14</v>
      </c>
      <c r="E146">
        <v>941</v>
      </c>
      <c r="J146" t="s">
        <v>20</v>
      </c>
      <c r="K146">
        <v>1684</v>
      </c>
    </row>
    <row r="147" spans="4:11" x14ac:dyDescent="0.8">
      <c r="D147" t="s">
        <v>14</v>
      </c>
      <c r="E147">
        <v>1</v>
      </c>
      <c r="J147" t="s">
        <v>20</v>
      </c>
      <c r="K147">
        <v>250</v>
      </c>
    </row>
    <row r="148" spans="4:11" x14ac:dyDescent="0.8">
      <c r="D148" t="s">
        <v>14</v>
      </c>
      <c r="E148">
        <v>40</v>
      </c>
      <c r="J148" t="s">
        <v>20</v>
      </c>
      <c r="K148">
        <v>238</v>
      </c>
    </row>
    <row r="149" spans="4:11" x14ac:dyDescent="0.8">
      <c r="D149" t="s">
        <v>14</v>
      </c>
      <c r="E149">
        <v>3015</v>
      </c>
      <c r="J149" t="s">
        <v>20</v>
      </c>
      <c r="K149">
        <v>53</v>
      </c>
    </row>
    <row r="150" spans="4:11" x14ac:dyDescent="0.8">
      <c r="D150" t="s">
        <v>14</v>
      </c>
      <c r="E150">
        <v>435</v>
      </c>
      <c r="J150" t="s">
        <v>20</v>
      </c>
      <c r="K150">
        <v>214</v>
      </c>
    </row>
    <row r="151" spans="4:11" x14ac:dyDescent="0.8">
      <c r="D151" t="s">
        <v>14</v>
      </c>
      <c r="E151">
        <v>714</v>
      </c>
      <c r="J151" t="s">
        <v>20</v>
      </c>
      <c r="K151">
        <v>222</v>
      </c>
    </row>
    <row r="152" spans="4:11" x14ac:dyDescent="0.8">
      <c r="D152" t="s">
        <v>14</v>
      </c>
      <c r="E152">
        <v>5497</v>
      </c>
      <c r="J152" t="s">
        <v>20</v>
      </c>
      <c r="K152">
        <v>1884</v>
      </c>
    </row>
    <row r="153" spans="4:11" x14ac:dyDescent="0.8">
      <c r="D153" t="s">
        <v>14</v>
      </c>
      <c r="E153">
        <v>418</v>
      </c>
      <c r="J153" t="s">
        <v>20</v>
      </c>
      <c r="K153">
        <v>218</v>
      </c>
    </row>
    <row r="154" spans="4:11" x14ac:dyDescent="0.8">
      <c r="D154" t="s">
        <v>14</v>
      </c>
      <c r="E154">
        <v>1439</v>
      </c>
      <c r="J154" t="s">
        <v>20</v>
      </c>
      <c r="K154">
        <v>6465</v>
      </c>
    </row>
    <row r="155" spans="4:11" x14ac:dyDescent="0.8">
      <c r="D155" t="s">
        <v>14</v>
      </c>
      <c r="E155">
        <v>15</v>
      </c>
      <c r="J155" t="s">
        <v>20</v>
      </c>
      <c r="K155">
        <v>59</v>
      </c>
    </row>
    <row r="156" spans="4:11" x14ac:dyDescent="0.8">
      <c r="D156" t="s">
        <v>14</v>
      </c>
      <c r="E156">
        <v>1999</v>
      </c>
      <c r="J156" t="s">
        <v>20</v>
      </c>
      <c r="K156">
        <v>88</v>
      </c>
    </row>
    <row r="157" spans="4:11" x14ac:dyDescent="0.8">
      <c r="D157" t="s">
        <v>14</v>
      </c>
      <c r="E157">
        <v>118</v>
      </c>
      <c r="J157" t="s">
        <v>20</v>
      </c>
      <c r="K157">
        <v>1697</v>
      </c>
    </row>
    <row r="158" spans="4:11" x14ac:dyDescent="0.8">
      <c r="D158" t="s">
        <v>14</v>
      </c>
      <c r="E158">
        <v>162</v>
      </c>
      <c r="J158" t="s">
        <v>20</v>
      </c>
      <c r="K158">
        <v>92</v>
      </c>
    </row>
    <row r="159" spans="4:11" x14ac:dyDescent="0.8">
      <c r="D159" t="s">
        <v>14</v>
      </c>
      <c r="E159">
        <v>83</v>
      </c>
      <c r="J159" t="s">
        <v>20</v>
      </c>
      <c r="K159">
        <v>186</v>
      </c>
    </row>
    <row r="160" spans="4:11" x14ac:dyDescent="0.8">
      <c r="D160" t="s">
        <v>14</v>
      </c>
      <c r="E160">
        <v>747</v>
      </c>
      <c r="J160" t="s">
        <v>20</v>
      </c>
      <c r="K160">
        <v>138</v>
      </c>
    </row>
    <row r="161" spans="4:11" x14ac:dyDescent="0.8">
      <c r="D161" t="s">
        <v>14</v>
      </c>
      <c r="E161">
        <v>84</v>
      </c>
      <c r="J161" t="s">
        <v>20</v>
      </c>
      <c r="K161">
        <v>261</v>
      </c>
    </row>
    <row r="162" spans="4:11" x14ac:dyDescent="0.8">
      <c r="D162" t="s">
        <v>14</v>
      </c>
      <c r="E162">
        <v>91</v>
      </c>
      <c r="J162" t="s">
        <v>20</v>
      </c>
      <c r="K162">
        <v>107</v>
      </c>
    </row>
    <row r="163" spans="4:11" x14ac:dyDescent="0.8">
      <c r="D163" t="s">
        <v>14</v>
      </c>
      <c r="E163">
        <v>792</v>
      </c>
      <c r="J163" t="s">
        <v>20</v>
      </c>
      <c r="K163">
        <v>199</v>
      </c>
    </row>
    <row r="164" spans="4:11" x14ac:dyDescent="0.8">
      <c r="D164" t="s">
        <v>14</v>
      </c>
      <c r="E164">
        <v>32</v>
      </c>
      <c r="J164" t="s">
        <v>20</v>
      </c>
      <c r="K164">
        <v>5512</v>
      </c>
    </row>
    <row r="165" spans="4:11" x14ac:dyDescent="0.8">
      <c r="D165" t="s">
        <v>14</v>
      </c>
      <c r="E165">
        <v>186</v>
      </c>
      <c r="J165" t="s">
        <v>20</v>
      </c>
      <c r="K165">
        <v>86</v>
      </c>
    </row>
    <row r="166" spans="4:11" x14ac:dyDescent="0.8">
      <c r="D166" t="s">
        <v>14</v>
      </c>
      <c r="E166">
        <v>605</v>
      </c>
      <c r="J166" t="s">
        <v>20</v>
      </c>
      <c r="K166">
        <v>2768</v>
      </c>
    </row>
    <row r="167" spans="4:11" x14ac:dyDescent="0.8">
      <c r="D167" t="s">
        <v>14</v>
      </c>
      <c r="E167">
        <v>1</v>
      </c>
      <c r="J167" t="s">
        <v>20</v>
      </c>
      <c r="K167">
        <v>48</v>
      </c>
    </row>
    <row r="168" spans="4:11" x14ac:dyDescent="0.8">
      <c r="D168" t="s">
        <v>14</v>
      </c>
      <c r="E168">
        <v>31</v>
      </c>
      <c r="J168" t="s">
        <v>20</v>
      </c>
      <c r="K168">
        <v>87</v>
      </c>
    </row>
    <row r="169" spans="4:11" x14ac:dyDescent="0.8">
      <c r="D169" t="s">
        <v>14</v>
      </c>
      <c r="E169">
        <v>1181</v>
      </c>
      <c r="J169" t="s">
        <v>20</v>
      </c>
      <c r="K169">
        <v>1894</v>
      </c>
    </row>
    <row r="170" spans="4:11" x14ac:dyDescent="0.8">
      <c r="D170" t="s">
        <v>14</v>
      </c>
      <c r="E170">
        <v>39</v>
      </c>
      <c r="J170" t="s">
        <v>20</v>
      </c>
      <c r="K170">
        <v>282</v>
      </c>
    </row>
    <row r="171" spans="4:11" x14ac:dyDescent="0.8">
      <c r="D171" t="s">
        <v>14</v>
      </c>
      <c r="E171">
        <v>46</v>
      </c>
      <c r="J171" t="s">
        <v>20</v>
      </c>
      <c r="K171">
        <v>116</v>
      </c>
    </row>
    <row r="172" spans="4:11" x14ac:dyDescent="0.8">
      <c r="D172" t="s">
        <v>14</v>
      </c>
      <c r="E172">
        <v>105</v>
      </c>
      <c r="J172" t="s">
        <v>20</v>
      </c>
      <c r="K172">
        <v>83</v>
      </c>
    </row>
    <row r="173" spans="4:11" x14ac:dyDescent="0.8">
      <c r="D173" t="s">
        <v>14</v>
      </c>
      <c r="E173">
        <v>535</v>
      </c>
      <c r="J173" t="s">
        <v>20</v>
      </c>
      <c r="K173">
        <v>91</v>
      </c>
    </row>
    <row r="174" spans="4:11" x14ac:dyDescent="0.8">
      <c r="D174" t="s">
        <v>14</v>
      </c>
      <c r="E174">
        <v>16</v>
      </c>
      <c r="J174" t="s">
        <v>20</v>
      </c>
      <c r="K174">
        <v>546</v>
      </c>
    </row>
    <row r="175" spans="4:11" x14ac:dyDescent="0.8">
      <c r="D175" t="s">
        <v>14</v>
      </c>
      <c r="E175">
        <v>575</v>
      </c>
      <c r="J175" t="s">
        <v>20</v>
      </c>
      <c r="K175">
        <v>393</v>
      </c>
    </row>
    <row r="176" spans="4:11" x14ac:dyDescent="0.8">
      <c r="D176" t="s">
        <v>14</v>
      </c>
      <c r="E176">
        <v>1120</v>
      </c>
      <c r="J176" t="s">
        <v>20</v>
      </c>
      <c r="K176">
        <v>133</v>
      </c>
    </row>
    <row r="177" spans="4:11" x14ac:dyDescent="0.8">
      <c r="D177" t="s">
        <v>14</v>
      </c>
      <c r="E177">
        <v>113</v>
      </c>
      <c r="J177" t="s">
        <v>20</v>
      </c>
      <c r="K177">
        <v>254</v>
      </c>
    </row>
    <row r="178" spans="4:11" x14ac:dyDescent="0.8">
      <c r="D178" t="s">
        <v>14</v>
      </c>
      <c r="E178">
        <v>1538</v>
      </c>
      <c r="J178" t="s">
        <v>20</v>
      </c>
      <c r="K178">
        <v>176</v>
      </c>
    </row>
    <row r="179" spans="4:11" x14ac:dyDescent="0.8">
      <c r="D179" t="s">
        <v>14</v>
      </c>
      <c r="E179">
        <v>9</v>
      </c>
      <c r="J179" t="s">
        <v>20</v>
      </c>
      <c r="K179">
        <v>337</v>
      </c>
    </row>
    <row r="180" spans="4:11" x14ac:dyDescent="0.8">
      <c r="D180" t="s">
        <v>14</v>
      </c>
      <c r="E180">
        <v>554</v>
      </c>
      <c r="J180" t="s">
        <v>20</v>
      </c>
      <c r="K180">
        <v>107</v>
      </c>
    </row>
    <row r="181" spans="4:11" x14ac:dyDescent="0.8">
      <c r="D181" t="s">
        <v>14</v>
      </c>
      <c r="E181">
        <v>648</v>
      </c>
      <c r="J181" t="s">
        <v>20</v>
      </c>
      <c r="K181">
        <v>183</v>
      </c>
    </row>
    <row r="182" spans="4:11" x14ac:dyDescent="0.8">
      <c r="D182" t="s">
        <v>14</v>
      </c>
      <c r="E182">
        <v>21</v>
      </c>
      <c r="J182" t="s">
        <v>20</v>
      </c>
      <c r="K182">
        <v>72</v>
      </c>
    </row>
    <row r="183" spans="4:11" x14ac:dyDescent="0.8">
      <c r="D183" t="s">
        <v>14</v>
      </c>
      <c r="E183">
        <v>54</v>
      </c>
      <c r="J183" t="s">
        <v>20</v>
      </c>
      <c r="K183">
        <v>295</v>
      </c>
    </row>
    <row r="184" spans="4:11" x14ac:dyDescent="0.8">
      <c r="D184" t="s">
        <v>14</v>
      </c>
      <c r="E184">
        <v>120</v>
      </c>
      <c r="J184" t="s">
        <v>20</v>
      </c>
      <c r="K184">
        <v>142</v>
      </c>
    </row>
    <row r="185" spans="4:11" x14ac:dyDescent="0.8">
      <c r="D185" t="s">
        <v>14</v>
      </c>
      <c r="E185">
        <v>579</v>
      </c>
      <c r="J185" t="s">
        <v>20</v>
      </c>
      <c r="K185">
        <v>85</v>
      </c>
    </row>
    <row r="186" spans="4:11" x14ac:dyDescent="0.8">
      <c r="D186" t="s">
        <v>14</v>
      </c>
      <c r="E186">
        <v>2072</v>
      </c>
      <c r="J186" t="s">
        <v>20</v>
      </c>
      <c r="K186">
        <v>659</v>
      </c>
    </row>
    <row r="187" spans="4:11" x14ac:dyDescent="0.8">
      <c r="D187" t="s">
        <v>14</v>
      </c>
      <c r="E187">
        <v>0</v>
      </c>
      <c r="J187" t="s">
        <v>20</v>
      </c>
      <c r="K187">
        <v>121</v>
      </c>
    </row>
    <row r="188" spans="4:11" x14ac:dyDescent="0.8">
      <c r="D188" t="s">
        <v>14</v>
      </c>
      <c r="E188">
        <v>1796</v>
      </c>
      <c r="J188" t="s">
        <v>20</v>
      </c>
      <c r="K188">
        <v>3742</v>
      </c>
    </row>
    <row r="189" spans="4:11" x14ac:dyDescent="0.8">
      <c r="D189" t="s">
        <v>14</v>
      </c>
      <c r="E189">
        <v>62</v>
      </c>
      <c r="J189" t="s">
        <v>20</v>
      </c>
      <c r="K189">
        <v>223</v>
      </c>
    </row>
    <row r="190" spans="4:11" x14ac:dyDescent="0.8">
      <c r="D190" t="s">
        <v>14</v>
      </c>
      <c r="E190">
        <v>347</v>
      </c>
      <c r="J190" t="s">
        <v>20</v>
      </c>
      <c r="K190">
        <v>133</v>
      </c>
    </row>
    <row r="191" spans="4:11" x14ac:dyDescent="0.8">
      <c r="D191" t="s">
        <v>14</v>
      </c>
      <c r="E191">
        <v>19</v>
      </c>
      <c r="J191" t="s">
        <v>20</v>
      </c>
      <c r="K191">
        <v>5168</v>
      </c>
    </row>
    <row r="192" spans="4:11" x14ac:dyDescent="0.8">
      <c r="D192" t="s">
        <v>14</v>
      </c>
      <c r="E192">
        <v>1258</v>
      </c>
      <c r="J192" t="s">
        <v>20</v>
      </c>
      <c r="K192">
        <v>307</v>
      </c>
    </row>
    <row r="193" spans="4:11" x14ac:dyDescent="0.8">
      <c r="D193" t="s">
        <v>14</v>
      </c>
      <c r="E193">
        <v>362</v>
      </c>
      <c r="J193" t="s">
        <v>20</v>
      </c>
      <c r="K193">
        <v>2441</v>
      </c>
    </row>
    <row r="194" spans="4:11" x14ac:dyDescent="0.8">
      <c r="D194" t="s">
        <v>14</v>
      </c>
      <c r="E194">
        <v>133</v>
      </c>
      <c r="J194" t="s">
        <v>20</v>
      </c>
      <c r="K194">
        <v>1385</v>
      </c>
    </row>
    <row r="195" spans="4:11" x14ac:dyDescent="0.8">
      <c r="D195" t="s">
        <v>14</v>
      </c>
      <c r="E195">
        <v>846</v>
      </c>
      <c r="J195" t="s">
        <v>20</v>
      </c>
      <c r="K195">
        <v>190</v>
      </c>
    </row>
    <row r="196" spans="4:11" x14ac:dyDescent="0.8">
      <c r="D196" t="s">
        <v>14</v>
      </c>
      <c r="E196">
        <v>10</v>
      </c>
      <c r="J196" t="s">
        <v>20</v>
      </c>
      <c r="K196">
        <v>470</v>
      </c>
    </row>
    <row r="197" spans="4:11" x14ac:dyDescent="0.8">
      <c r="D197" t="s">
        <v>14</v>
      </c>
      <c r="E197">
        <v>191</v>
      </c>
      <c r="J197" t="s">
        <v>20</v>
      </c>
      <c r="K197">
        <v>253</v>
      </c>
    </row>
    <row r="198" spans="4:11" x14ac:dyDescent="0.8">
      <c r="D198" t="s">
        <v>14</v>
      </c>
      <c r="E198">
        <v>1979</v>
      </c>
      <c r="J198" t="s">
        <v>20</v>
      </c>
      <c r="K198">
        <v>1113</v>
      </c>
    </row>
    <row r="199" spans="4:11" x14ac:dyDescent="0.8">
      <c r="D199" t="s">
        <v>14</v>
      </c>
      <c r="E199">
        <v>63</v>
      </c>
      <c r="J199" t="s">
        <v>20</v>
      </c>
      <c r="K199">
        <v>2283</v>
      </c>
    </row>
    <row r="200" spans="4:11" x14ac:dyDescent="0.8">
      <c r="D200" t="s">
        <v>14</v>
      </c>
      <c r="E200">
        <v>6080</v>
      </c>
      <c r="J200" t="s">
        <v>20</v>
      </c>
      <c r="K200">
        <v>1095</v>
      </c>
    </row>
    <row r="201" spans="4:11" x14ac:dyDescent="0.8">
      <c r="D201" t="s">
        <v>14</v>
      </c>
      <c r="E201">
        <v>80</v>
      </c>
      <c r="J201" t="s">
        <v>20</v>
      </c>
      <c r="K201">
        <v>1690</v>
      </c>
    </row>
    <row r="202" spans="4:11" x14ac:dyDescent="0.8">
      <c r="D202" t="s">
        <v>14</v>
      </c>
      <c r="E202">
        <v>9</v>
      </c>
      <c r="J202" t="s">
        <v>20</v>
      </c>
      <c r="K202">
        <v>191</v>
      </c>
    </row>
    <row r="203" spans="4:11" x14ac:dyDescent="0.8">
      <c r="D203" t="s">
        <v>14</v>
      </c>
      <c r="E203">
        <v>1784</v>
      </c>
      <c r="J203" t="s">
        <v>20</v>
      </c>
      <c r="K203">
        <v>2013</v>
      </c>
    </row>
    <row r="204" spans="4:11" x14ac:dyDescent="0.8">
      <c r="D204" t="s">
        <v>14</v>
      </c>
      <c r="E204">
        <v>243</v>
      </c>
      <c r="J204" t="s">
        <v>20</v>
      </c>
      <c r="K204">
        <v>1703</v>
      </c>
    </row>
    <row r="205" spans="4:11" x14ac:dyDescent="0.8">
      <c r="D205" t="s">
        <v>14</v>
      </c>
      <c r="E205">
        <v>1296</v>
      </c>
      <c r="J205" t="s">
        <v>20</v>
      </c>
      <c r="K205">
        <v>80</v>
      </c>
    </row>
    <row r="206" spans="4:11" x14ac:dyDescent="0.8">
      <c r="D206" t="s">
        <v>14</v>
      </c>
      <c r="E206">
        <v>77</v>
      </c>
      <c r="J206" t="s">
        <v>20</v>
      </c>
      <c r="K206">
        <v>41</v>
      </c>
    </row>
    <row r="207" spans="4:11" x14ac:dyDescent="0.8">
      <c r="D207" t="s">
        <v>14</v>
      </c>
      <c r="E207">
        <v>395</v>
      </c>
      <c r="J207" t="s">
        <v>20</v>
      </c>
      <c r="K207">
        <v>187</v>
      </c>
    </row>
    <row r="208" spans="4:11" x14ac:dyDescent="0.8">
      <c r="D208" t="s">
        <v>14</v>
      </c>
      <c r="E208">
        <v>49</v>
      </c>
      <c r="J208" t="s">
        <v>20</v>
      </c>
      <c r="K208">
        <v>2875</v>
      </c>
    </row>
    <row r="209" spans="4:11" x14ac:dyDescent="0.8">
      <c r="D209" t="s">
        <v>14</v>
      </c>
      <c r="E209">
        <v>180</v>
      </c>
      <c r="J209" t="s">
        <v>20</v>
      </c>
      <c r="K209">
        <v>88</v>
      </c>
    </row>
    <row r="210" spans="4:11" x14ac:dyDescent="0.8">
      <c r="D210" t="s">
        <v>14</v>
      </c>
      <c r="E210">
        <v>2690</v>
      </c>
      <c r="J210" t="s">
        <v>20</v>
      </c>
      <c r="K210">
        <v>191</v>
      </c>
    </row>
    <row r="211" spans="4:11" x14ac:dyDescent="0.8">
      <c r="D211" t="s">
        <v>14</v>
      </c>
      <c r="E211">
        <v>2779</v>
      </c>
      <c r="J211" t="s">
        <v>20</v>
      </c>
      <c r="K211">
        <v>139</v>
      </c>
    </row>
    <row r="212" spans="4:11" x14ac:dyDescent="0.8">
      <c r="D212" t="s">
        <v>14</v>
      </c>
      <c r="E212">
        <v>92</v>
      </c>
      <c r="J212" t="s">
        <v>20</v>
      </c>
      <c r="K212">
        <v>186</v>
      </c>
    </row>
    <row r="213" spans="4:11" x14ac:dyDescent="0.8">
      <c r="D213" t="s">
        <v>14</v>
      </c>
      <c r="E213">
        <v>1028</v>
      </c>
      <c r="J213" t="s">
        <v>20</v>
      </c>
      <c r="K213">
        <v>112</v>
      </c>
    </row>
    <row r="214" spans="4:11" x14ac:dyDescent="0.8">
      <c r="D214" t="s">
        <v>14</v>
      </c>
      <c r="E214">
        <v>26</v>
      </c>
      <c r="J214" t="s">
        <v>20</v>
      </c>
      <c r="K214">
        <v>101</v>
      </c>
    </row>
    <row r="215" spans="4:11" x14ac:dyDescent="0.8">
      <c r="D215" t="s">
        <v>14</v>
      </c>
      <c r="E215">
        <v>1790</v>
      </c>
      <c r="J215" t="s">
        <v>20</v>
      </c>
      <c r="K215">
        <v>206</v>
      </c>
    </row>
    <row r="216" spans="4:11" x14ac:dyDescent="0.8">
      <c r="D216" t="s">
        <v>14</v>
      </c>
      <c r="E216">
        <v>37</v>
      </c>
      <c r="J216" t="s">
        <v>20</v>
      </c>
      <c r="K216">
        <v>154</v>
      </c>
    </row>
    <row r="217" spans="4:11" x14ac:dyDescent="0.8">
      <c r="D217" t="s">
        <v>14</v>
      </c>
      <c r="E217">
        <v>35</v>
      </c>
      <c r="J217" t="s">
        <v>20</v>
      </c>
      <c r="K217">
        <v>5966</v>
      </c>
    </row>
    <row r="218" spans="4:11" x14ac:dyDescent="0.8">
      <c r="D218" t="s">
        <v>14</v>
      </c>
      <c r="E218">
        <v>558</v>
      </c>
      <c r="J218" t="s">
        <v>20</v>
      </c>
      <c r="K218">
        <v>169</v>
      </c>
    </row>
    <row r="219" spans="4:11" x14ac:dyDescent="0.8">
      <c r="D219" t="s">
        <v>14</v>
      </c>
      <c r="E219">
        <v>64</v>
      </c>
      <c r="J219" t="s">
        <v>20</v>
      </c>
      <c r="K219">
        <v>2106</v>
      </c>
    </row>
    <row r="220" spans="4:11" x14ac:dyDescent="0.8">
      <c r="D220" t="s">
        <v>14</v>
      </c>
      <c r="E220">
        <v>245</v>
      </c>
      <c r="J220" t="s">
        <v>20</v>
      </c>
      <c r="K220">
        <v>131</v>
      </c>
    </row>
    <row r="221" spans="4:11" x14ac:dyDescent="0.8">
      <c r="D221" t="s">
        <v>14</v>
      </c>
      <c r="E221">
        <v>71</v>
      </c>
      <c r="J221" t="s">
        <v>20</v>
      </c>
      <c r="K221">
        <v>84</v>
      </c>
    </row>
    <row r="222" spans="4:11" x14ac:dyDescent="0.8">
      <c r="D222" t="s">
        <v>14</v>
      </c>
      <c r="E222">
        <v>42</v>
      </c>
      <c r="J222" t="s">
        <v>20</v>
      </c>
      <c r="K222">
        <v>155</v>
      </c>
    </row>
    <row r="223" spans="4:11" x14ac:dyDescent="0.8">
      <c r="D223" t="s">
        <v>14</v>
      </c>
      <c r="E223">
        <v>156</v>
      </c>
      <c r="J223" t="s">
        <v>20</v>
      </c>
      <c r="K223">
        <v>189</v>
      </c>
    </row>
    <row r="224" spans="4:11" x14ac:dyDescent="0.8">
      <c r="D224" t="s">
        <v>14</v>
      </c>
      <c r="E224">
        <v>1368</v>
      </c>
      <c r="J224" t="s">
        <v>20</v>
      </c>
      <c r="K224">
        <v>4799</v>
      </c>
    </row>
    <row r="225" spans="4:11" x14ac:dyDescent="0.8">
      <c r="D225" t="s">
        <v>14</v>
      </c>
      <c r="E225">
        <v>102</v>
      </c>
      <c r="J225" t="s">
        <v>20</v>
      </c>
      <c r="K225">
        <v>1137</v>
      </c>
    </row>
    <row r="226" spans="4:11" x14ac:dyDescent="0.8">
      <c r="D226" t="s">
        <v>14</v>
      </c>
      <c r="E226">
        <v>86</v>
      </c>
      <c r="J226" t="s">
        <v>20</v>
      </c>
      <c r="K226">
        <v>1152</v>
      </c>
    </row>
    <row r="227" spans="4:11" x14ac:dyDescent="0.8">
      <c r="D227" t="s">
        <v>14</v>
      </c>
      <c r="E227">
        <v>253</v>
      </c>
      <c r="J227" t="s">
        <v>20</v>
      </c>
      <c r="K227">
        <v>50</v>
      </c>
    </row>
    <row r="228" spans="4:11" x14ac:dyDescent="0.8">
      <c r="D228" t="s">
        <v>14</v>
      </c>
      <c r="E228">
        <v>157</v>
      </c>
      <c r="J228" t="s">
        <v>20</v>
      </c>
      <c r="K228">
        <v>3059</v>
      </c>
    </row>
    <row r="229" spans="4:11" x14ac:dyDescent="0.8">
      <c r="D229" t="s">
        <v>14</v>
      </c>
      <c r="E229">
        <v>183</v>
      </c>
      <c r="J229" t="s">
        <v>20</v>
      </c>
      <c r="K229">
        <v>34</v>
      </c>
    </row>
    <row r="230" spans="4:11" x14ac:dyDescent="0.8">
      <c r="D230" t="s">
        <v>14</v>
      </c>
      <c r="E230">
        <v>82</v>
      </c>
      <c r="J230" t="s">
        <v>20</v>
      </c>
      <c r="K230">
        <v>220</v>
      </c>
    </row>
    <row r="231" spans="4:11" x14ac:dyDescent="0.8">
      <c r="D231" t="s">
        <v>14</v>
      </c>
      <c r="E231">
        <v>1</v>
      </c>
      <c r="J231" t="s">
        <v>20</v>
      </c>
      <c r="K231">
        <v>1604</v>
      </c>
    </row>
    <row r="232" spans="4:11" x14ac:dyDescent="0.8">
      <c r="D232" t="s">
        <v>14</v>
      </c>
      <c r="E232">
        <v>1198</v>
      </c>
      <c r="J232" t="s">
        <v>20</v>
      </c>
      <c r="K232">
        <v>454</v>
      </c>
    </row>
    <row r="233" spans="4:11" x14ac:dyDescent="0.8">
      <c r="D233" t="s">
        <v>14</v>
      </c>
      <c r="E233">
        <v>648</v>
      </c>
      <c r="J233" t="s">
        <v>20</v>
      </c>
      <c r="K233">
        <v>123</v>
      </c>
    </row>
    <row r="234" spans="4:11" x14ac:dyDescent="0.8">
      <c r="D234" t="s">
        <v>14</v>
      </c>
      <c r="E234">
        <v>64</v>
      </c>
      <c r="J234" t="s">
        <v>20</v>
      </c>
      <c r="K234">
        <v>299</v>
      </c>
    </row>
    <row r="235" spans="4:11" x14ac:dyDescent="0.8">
      <c r="D235" t="s">
        <v>14</v>
      </c>
      <c r="E235">
        <v>62</v>
      </c>
      <c r="J235" t="s">
        <v>20</v>
      </c>
      <c r="K235">
        <v>2237</v>
      </c>
    </row>
    <row r="236" spans="4:11" x14ac:dyDescent="0.8">
      <c r="D236" t="s">
        <v>14</v>
      </c>
      <c r="E236">
        <v>750</v>
      </c>
      <c r="J236" t="s">
        <v>20</v>
      </c>
      <c r="K236">
        <v>645</v>
      </c>
    </row>
    <row r="237" spans="4:11" x14ac:dyDescent="0.8">
      <c r="D237" t="s">
        <v>14</v>
      </c>
      <c r="E237">
        <v>105</v>
      </c>
      <c r="J237" t="s">
        <v>20</v>
      </c>
      <c r="K237">
        <v>484</v>
      </c>
    </row>
    <row r="238" spans="4:11" x14ac:dyDescent="0.8">
      <c r="D238" t="s">
        <v>14</v>
      </c>
      <c r="E238">
        <v>2604</v>
      </c>
      <c r="J238" t="s">
        <v>20</v>
      </c>
      <c r="K238">
        <v>154</v>
      </c>
    </row>
    <row r="239" spans="4:11" x14ac:dyDescent="0.8">
      <c r="D239" t="s">
        <v>14</v>
      </c>
      <c r="E239">
        <v>65</v>
      </c>
      <c r="J239" t="s">
        <v>20</v>
      </c>
      <c r="K239">
        <v>82</v>
      </c>
    </row>
    <row r="240" spans="4:11" x14ac:dyDescent="0.8">
      <c r="D240" t="s">
        <v>14</v>
      </c>
      <c r="E240">
        <v>94</v>
      </c>
      <c r="J240" t="s">
        <v>20</v>
      </c>
      <c r="K240">
        <v>134</v>
      </c>
    </row>
    <row r="241" spans="4:11" x14ac:dyDescent="0.8">
      <c r="D241" t="s">
        <v>14</v>
      </c>
      <c r="E241">
        <v>257</v>
      </c>
      <c r="J241" t="s">
        <v>20</v>
      </c>
      <c r="K241">
        <v>5203</v>
      </c>
    </row>
    <row r="242" spans="4:11" x14ac:dyDescent="0.8">
      <c r="D242" t="s">
        <v>14</v>
      </c>
      <c r="E242">
        <v>2928</v>
      </c>
      <c r="J242" t="s">
        <v>20</v>
      </c>
      <c r="K242">
        <v>94</v>
      </c>
    </row>
    <row r="243" spans="4:11" x14ac:dyDescent="0.8">
      <c r="D243" t="s">
        <v>14</v>
      </c>
      <c r="E243">
        <v>4697</v>
      </c>
      <c r="J243" t="s">
        <v>20</v>
      </c>
      <c r="K243">
        <v>205</v>
      </c>
    </row>
    <row r="244" spans="4:11" x14ac:dyDescent="0.8">
      <c r="D244" t="s">
        <v>14</v>
      </c>
      <c r="E244">
        <v>2915</v>
      </c>
      <c r="J244" t="s">
        <v>20</v>
      </c>
      <c r="K244">
        <v>92</v>
      </c>
    </row>
    <row r="245" spans="4:11" x14ac:dyDescent="0.8">
      <c r="D245" t="s">
        <v>14</v>
      </c>
      <c r="E245">
        <v>18</v>
      </c>
      <c r="J245" t="s">
        <v>20</v>
      </c>
      <c r="K245">
        <v>219</v>
      </c>
    </row>
    <row r="246" spans="4:11" x14ac:dyDescent="0.8">
      <c r="D246" t="s">
        <v>14</v>
      </c>
      <c r="E246">
        <v>602</v>
      </c>
      <c r="J246" t="s">
        <v>20</v>
      </c>
      <c r="K246">
        <v>2526</v>
      </c>
    </row>
    <row r="247" spans="4:11" x14ac:dyDescent="0.8">
      <c r="D247" t="s">
        <v>14</v>
      </c>
      <c r="E247">
        <v>1</v>
      </c>
      <c r="J247" t="s">
        <v>20</v>
      </c>
      <c r="K247">
        <v>94</v>
      </c>
    </row>
    <row r="248" spans="4:11" x14ac:dyDescent="0.8">
      <c r="D248" t="s">
        <v>14</v>
      </c>
      <c r="E248">
        <v>3868</v>
      </c>
      <c r="J248" t="s">
        <v>20</v>
      </c>
      <c r="K248">
        <v>1713</v>
      </c>
    </row>
    <row r="249" spans="4:11" x14ac:dyDescent="0.8">
      <c r="D249" t="s">
        <v>14</v>
      </c>
      <c r="E249">
        <v>504</v>
      </c>
      <c r="J249" t="s">
        <v>20</v>
      </c>
      <c r="K249">
        <v>249</v>
      </c>
    </row>
    <row r="250" spans="4:11" x14ac:dyDescent="0.8">
      <c r="D250" t="s">
        <v>14</v>
      </c>
      <c r="E250">
        <v>14</v>
      </c>
      <c r="J250" t="s">
        <v>20</v>
      </c>
      <c r="K250">
        <v>192</v>
      </c>
    </row>
    <row r="251" spans="4:11" x14ac:dyDescent="0.8">
      <c r="D251" t="s">
        <v>14</v>
      </c>
      <c r="E251">
        <v>750</v>
      </c>
      <c r="J251" t="s">
        <v>20</v>
      </c>
      <c r="K251">
        <v>247</v>
      </c>
    </row>
    <row r="252" spans="4:11" x14ac:dyDescent="0.8">
      <c r="D252" t="s">
        <v>14</v>
      </c>
      <c r="E252">
        <v>77</v>
      </c>
      <c r="J252" t="s">
        <v>20</v>
      </c>
      <c r="K252">
        <v>2293</v>
      </c>
    </row>
    <row r="253" spans="4:11" x14ac:dyDescent="0.8">
      <c r="D253" t="s">
        <v>14</v>
      </c>
      <c r="E253">
        <v>752</v>
      </c>
      <c r="J253" t="s">
        <v>20</v>
      </c>
      <c r="K253">
        <v>3131</v>
      </c>
    </row>
    <row r="254" spans="4:11" x14ac:dyDescent="0.8">
      <c r="D254" t="s">
        <v>14</v>
      </c>
      <c r="E254">
        <v>131</v>
      </c>
      <c r="J254" t="s">
        <v>20</v>
      </c>
      <c r="K254">
        <v>143</v>
      </c>
    </row>
    <row r="255" spans="4:11" x14ac:dyDescent="0.8">
      <c r="D255" t="s">
        <v>14</v>
      </c>
      <c r="E255">
        <v>87</v>
      </c>
      <c r="J255" t="s">
        <v>20</v>
      </c>
      <c r="K255">
        <v>296</v>
      </c>
    </row>
    <row r="256" spans="4:11" x14ac:dyDescent="0.8">
      <c r="D256" t="s">
        <v>14</v>
      </c>
      <c r="E256">
        <v>1063</v>
      </c>
      <c r="J256" t="s">
        <v>20</v>
      </c>
      <c r="K256">
        <v>170</v>
      </c>
    </row>
    <row r="257" spans="4:11" x14ac:dyDescent="0.8">
      <c r="D257" t="s">
        <v>14</v>
      </c>
      <c r="E257">
        <v>76</v>
      </c>
      <c r="J257" t="s">
        <v>20</v>
      </c>
      <c r="K257">
        <v>86</v>
      </c>
    </row>
    <row r="258" spans="4:11" x14ac:dyDescent="0.8">
      <c r="D258" t="s">
        <v>14</v>
      </c>
      <c r="E258">
        <v>4428</v>
      </c>
      <c r="J258" t="s">
        <v>20</v>
      </c>
      <c r="K258">
        <v>6286</v>
      </c>
    </row>
    <row r="259" spans="4:11" x14ac:dyDescent="0.8">
      <c r="D259" t="s">
        <v>14</v>
      </c>
      <c r="E259">
        <v>58</v>
      </c>
      <c r="J259" t="s">
        <v>20</v>
      </c>
      <c r="K259">
        <v>3727</v>
      </c>
    </row>
    <row r="260" spans="4:11" x14ac:dyDescent="0.8">
      <c r="D260" t="s">
        <v>14</v>
      </c>
      <c r="E260">
        <v>111</v>
      </c>
      <c r="J260" t="s">
        <v>20</v>
      </c>
      <c r="K260">
        <v>1605</v>
      </c>
    </row>
    <row r="261" spans="4:11" x14ac:dyDescent="0.8">
      <c r="D261" t="s">
        <v>14</v>
      </c>
      <c r="E261">
        <v>2955</v>
      </c>
      <c r="J261" t="s">
        <v>20</v>
      </c>
      <c r="K261">
        <v>2120</v>
      </c>
    </row>
    <row r="262" spans="4:11" x14ac:dyDescent="0.8">
      <c r="D262" t="s">
        <v>14</v>
      </c>
      <c r="E262">
        <v>1657</v>
      </c>
      <c r="J262" t="s">
        <v>20</v>
      </c>
      <c r="K262">
        <v>50</v>
      </c>
    </row>
    <row r="263" spans="4:11" x14ac:dyDescent="0.8">
      <c r="D263" t="s">
        <v>14</v>
      </c>
      <c r="E263">
        <v>926</v>
      </c>
      <c r="J263" t="s">
        <v>20</v>
      </c>
      <c r="K263">
        <v>2080</v>
      </c>
    </row>
    <row r="264" spans="4:11" x14ac:dyDescent="0.8">
      <c r="D264" t="s">
        <v>14</v>
      </c>
      <c r="E264">
        <v>77</v>
      </c>
      <c r="J264" t="s">
        <v>20</v>
      </c>
      <c r="K264">
        <v>2105</v>
      </c>
    </row>
    <row r="265" spans="4:11" x14ac:dyDescent="0.8">
      <c r="D265" t="s">
        <v>14</v>
      </c>
      <c r="E265">
        <v>1748</v>
      </c>
      <c r="J265" t="s">
        <v>20</v>
      </c>
      <c r="K265">
        <v>2436</v>
      </c>
    </row>
    <row r="266" spans="4:11" x14ac:dyDescent="0.8">
      <c r="D266" t="s">
        <v>14</v>
      </c>
      <c r="E266">
        <v>79</v>
      </c>
      <c r="J266" t="s">
        <v>20</v>
      </c>
      <c r="K266">
        <v>80</v>
      </c>
    </row>
    <row r="267" spans="4:11" x14ac:dyDescent="0.8">
      <c r="D267" t="s">
        <v>14</v>
      </c>
      <c r="E267">
        <v>889</v>
      </c>
      <c r="J267" t="s">
        <v>20</v>
      </c>
      <c r="K267">
        <v>42</v>
      </c>
    </row>
    <row r="268" spans="4:11" x14ac:dyDescent="0.8">
      <c r="D268" t="s">
        <v>14</v>
      </c>
      <c r="E268">
        <v>56</v>
      </c>
      <c r="J268" t="s">
        <v>20</v>
      </c>
      <c r="K268">
        <v>139</v>
      </c>
    </row>
    <row r="269" spans="4:11" x14ac:dyDescent="0.8">
      <c r="D269" t="s">
        <v>14</v>
      </c>
      <c r="E269">
        <v>1</v>
      </c>
      <c r="J269" t="s">
        <v>20</v>
      </c>
      <c r="K269">
        <v>159</v>
      </c>
    </row>
    <row r="270" spans="4:11" x14ac:dyDescent="0.8">
      <c r="D270" t="s">
        <v>14</v>
      </c>
      <c r="E270">
        <v>83</v>
      </c>
      <c r="J270" t="s">
        <v>20</v>
      </c>
      <c r="K270">
        <v>381</v>
      </c>
    </row>
    <row r="271" spans="4:11" x14ac:dyDescent="0.8">
      <c r="D271" t="s">
        <v>14</v>
      </c>
      <c r="E271">
        <v>2025</v>
      </c>
      <c r="J271" t="s">
        <v>20</v>
      </c>
      <c r="K271">
        <v>194</v>
      </c>
    </row>
    <row r="272" spans="4:11" x14ac:dyDescent="0.8">
      <c r="D272" t="s">
        <v>14</v>
      </c>
      <c r="E272">
        <v>14</v>
      </c>
      <c r="J272" t="s">
        <v>20</v>
      </c>
      <c r="K272">
        <v>106</v>
      </c>
    </row>
    <row r="273" spans="4:11" x14ac:dyDescent="0.8">
      <c r="D273" t="s">
        <v>14</v>
      </c>
      <c r="E273">
        <v>656</v>
      </c>
      <c r="J273" t="s">
        <v>20</v>
      </c>
      <c r="K273">
        <v>142</v>
      </c>
    </row>
    <row r="274" spans="4:11" x14ac:dyDescent="0.8">
      <c r="D274" t="s">
        <v>14</v>
      </c>
      <c r="E274">
        <v>1596</v>
      </c>
      <c r="J274" t="s">
        <v>20</v>
      </c>
      <c r="K274">
        <v>211</v>
      </c>
    </row>
    <row r="275" spans="4:11" x14ac:dyDescent="0.8">
      <c r="D275" t="s">
        <v>14</v>
      </c>
      <c r="E275">
        <v>10</v>
      </c>
      <c r="J275" t="s">
        <v>20</v>
      </c>
      <c r="K275">
        <v>2756</v>
      </c>
    </row>
    <row r="276" spans="4:11" x14ac:dyDescent="0.8">
      <c r="D276" t="s">
        <v>14</v>
      </c>
      <c r="E276">
        <v>1121</v>
      </c>
      <c r="J276" t="s">
        <v>20</v>
      </c>
      <c r="K276">
        <v>173</v>
      </c>
    </row>
    <row r="277" spans="4:11" x14ac:dyDescent="0.8">
      <c r="D277" t="s">
        <v>14</v>
      </c>
      <c r="E277">
        <v>15</v>
      </c>
      <c r="J277" t="s">
        <v>20</v>
      </c>
      <c r="K277">
        <v>87</v>
      </c>
    </row>
    <row r="278" spans="4:11" x14ac:dyDescent="0.8">
      <c r="D278" t="s">
        <v>14</v>
      </c>
      <c r="E278">
        <v>191</v>
      </c>
      <c r="J278" t="s">
        <v>20</v>
      </c>
      <c r="K278">
        <v>1572</v>
      </c>
    </row>
    <row r="279" spans="4:11" x14ac:dyDescent="0.8">
      <c r="D279" t="s">
        <v>14</v>
      </c>
      <c r="E279">
        <v>16</v>
      </c>
      <c r="J279" t="s">
        <v>20</v>
      </c>
      <c r="K279">
        <v>2346</v>
      </c>
    </row>
    <row r="280" spans="4:11" x14ac:dyDescent="0.8">
      <c r="D280" t="s">
        <v>14</v>
      </c>
      <c r="E280">
        <v>17</v>
      </c>
      <c r="J280" t="s">
        <v>20</v>
      </c>
      <c r="K280">
        <v>115</v>
      </c>
    </row>
    <row r="281" spans="4:11" x14ac:dyDescent="0.8">
      <c r="D281" t="s">
        <v>14</v>
      </c>
      <c r="E281">
        <v>34</v>
      </c>
      <c r="J281" t="s">
        <v>20</v>
      </c>
      <c r="K281">
        <v>85</v>
      </c>
    </row>
    <row r="282" spans="4:11" x14ac:dyDescent="0.8">
      <c r="D282" t="s">
        <v>14</v>
      </c>
      <c r="E282">
        <v>1</v>
      </c>
      <c r="J282" t="s">
        <v>20</v>
      </c>
      <c r="K282">
        <v>144</v>
      </c>
    </row>
    <row r="283" spans="4:11" x14ac:dyDescent="0.8">
      <c r="D283" t="s">
        <v>14</v>
      </c>
      <c r="E283">
        <v>1274</v>
      </c>
      <c r="J283" t="s">
        <v>20</v>
      </c>
      <c r="K283">
        <v>2443</v>
      </c>
    </row>
    <row r="284" spans="4:11" x14ac:dyDescent="0.8">
      <c r="D284" t="s">
        <v>14</v>
      </c>
      <c r="E284">
        <v>210</v>
      </c>
      <c r="J284" t="s">
        <v>20</v>
      </c>
      <c r="K284">
        <v>64</v>
      </c>
    </row>
    <row r="285" spans="4:11" x14ac:dyDescent="0.8">
      <c r="D285" t="s">
        <v>14</v>
      </c>
      <c r="E285">
        <v>248</v>
      </c>
      <c r="J285" t="s">
        <v>20</v>
      </c>
      <c r="K285">
        <v>268</v>
      </c>
    </row>
    <row r="286" spans="4:11" x14ac:dyDescent="0.8">
      <c r="D286" t="s">
        <v>14</v>
      </c>
      <c r="E286">
        <v>513</v>
      </c>
      <c r="J286" t="s">
        <v>20</v>
      </c>
      <c r="K286">
        <v>195</v>
      </c>
    </row>
    <row r="287" spans="4:11" x14ac:dyDescent="0.8">
      <c r="D287" t="s">
        <v>14</v>
      </c>
      <c r="E287">
        <v>3410</v>
      </c>
      <c r="J287" t="s">
        <v>20</v>
      </c>
      <c r="K287">
        <v>186</v>
      </c>
    </row>
    <row r="288" spans="4:11" x14ac:dyDescent="0.8">
      <c r="D288" t="s">
        <v>14</v>
      </c>
      <c r="E288">
        <v>10</v>
      </c>
      <c r="J288" t="s">
        <v>20</v>
      </c>
      <c r="K288">
        <v>460</v>
      </c>
    </row>
    <row r="289" spans="4:11" x14ac:dyDescent="0.8">
      <c r="D289" t="s">
        <v>14</v>
      </c>
      <c r="E289">
        <v>2201</v>
      </c>
      <c r="J289" t="s">
        <v>20</v>
      </c>
      <c r="K289">
        <v>2528</v>
      </c>
    </row>
    <row r="290" spans="4:11" x14ac:dyDescent="0.8">
      <c r="D290" t="s">
        <v>14</v>
      </c>
      <c r="E290">
        <v>676</v>
      </c>
      <c r="J290" t="s">
        <v>20</v>
      </c>
      <c r="K290">
        <v>3657</v>
      </c>
    </row>
    <row r="291" spans="4:11" x14ac:dyDescent="0.8">
      <c r="D291" t="s">
        <v>14</v>
      </c>
      <c r="E291">
        <v>831</v>
      </c>
      <c r="J291" t="s">
        <v>20</v>
      </c>
      <c r="K291">
        <v>131</v>
      </c>
    </row>
    <row r="292" spans="4:11" x14ac:dyDescent="0.8">
      <c r="D292" t="s">
        <v>14</v>
      </c>
      <c r="E292">
        <v>859</v>
      </c>
      <c r="J292" t="s">
        <v>20</v>
      </c>
      <c r="K292">
        <v>239</v>
      </c>
    </row>
    <row r="293" spans="4:11" x14ac:dyDescent="0.8">
      <c r="D293" t="s">
        <v>14</v>
      </c>
      <c r="E293">
        <v>45</v>
      </c>
      <c r="J293" t="s">
        <v>20</v>
      </c>
      <c r="K293">
        <v>78</v>
      </c>
    </row>
    <row r="294" spans="4:11" x14ac:dyDescent="0.8">
      <c r="D294" t="s">
        <v>14</v>
      </c>
      <c r="E294">
        <v>6</v>
      </c>
      <c r="J294" t="s">
        <v>20</v>
      </c>
      <c r="K294">
        <v>1773</v>
      </c>
    </row>
    <row r="295" spans="4:11" x14ac:dyDescent="0.8">
      <c r="D295" t="s">
        <v>14</v>
      </c>
      <c r="E295">
        <v>7</v>
      </c>
      <c r="J295" t="s">
        <v>20</v>
      </c>
      <c r="K295">
        <v>32</v>
      </c>
    </row>
    <row r="296" spans="4:11" x14ac:dyDescent="0.8">
      <c r="D296" t="s">
        <v>14</v>
      </c>
      <c r="E296">
        <v>31</v>
      </c>
      <c r="J296" t="s">
        <v>20</v>
      </c>
      <c r="K296">
        <v>369</v>
      </c>
    </row>
    <row r="297" spans="4:11" x14ac:dyDescent="0.8">
      <c r="D297" t="s">
        <v>14</v>
      </c>
      <c r="E297">
        <v>78</v>
      </c>
      <c r="J297" t="s">
        <v>20</v>
      </c>
      <c r="K297">
        <v>89</v>
      </c>
    </row>
    <row r="298" spans="4:11" x14ac:dyDescent="0.8">
      <c r="D298" t="s">
        <v>14</v>
      </c>
      <c r="E298">
        <v>1225</v>
      </c>
      <c r="J298" t="s">
        <v>20</v>
      </c>
      <c r="K298">
        <v>147</v>
      </c>
    </row>
    <row r="299" spans="4:11" x14ac:dyDescent="0.8">
      <c r="D299" t="s">
        <v>14</v>
      </c>
      <c r="E299">
        <v>1</v>
      </c>
      <c r="J299" t="s">
        <v>20</v>
      </c>
      <c r="K299">
        <v>126</v>
      </c>
    </row>
    <row r="300" spans="4:11" x14ac:dyDescent="0.8">
      <c r="D300" t="s">
        <v>14</v>
      </c>
      <c r="E300">
        <v>67</v>
      </c>
      <c r="J300" t="s">
        <v>20</v>
      </c>
      <c r="K300">
        <v>2218</v>
      </c>
    </row>
    <row r="301" spans="4:11" x14ac:dyDescent="0.8">
      <c r="D301" t="s">
        <v>14</v>
      </c>
      <c r="E301">
        <v>19</v>
      </c>
      <c r="J301" t="s">
        <v>20</v>
      </c>
      <c r="K301">
        <v>202</v>
      </c>
    </row>
    <row r="302" spans="4:11" x14ac:dyDescent="0.8">
      <c r="D302" t="s">
        <v>14</v>
      </c>
      <c r="E302">
        <v>2108</v>
      </c>
      <c r="J302" t="s">
        <v>20</v>
      </c>
      <c r="K302">
        <v>140</v>
      </c>
    </row>
    <row r="303" spans="4:11" x14ac:dyDescent="0.8">
      <c r="D303" t="s">
        <v>14</v>
      </c>
      <c r="E303">
        <v>679</v>
      </c>
      <c r="J303" t="s">
        <v>20</v>
      </c>
      <c r="K303">
        <v>1052</v>
      </c>
    </row>
    <row r="304" spans="4:11" x14ac:dyDescent="0.8">
      <c r="D304" t="s">
        <v>14</v>
      </c>
      <c r="E304">
        <v>36</v>
      </c>
      <c r="J304" t="s">
        <v>20</v>
      </c>
      <c r="K304">
        <v>247</v>
      </c>
    </row>
    <row r="305" spans="4:11" x14ac:dyDescent="0.8">
      <c r="D305" t="s">
        <v>14</v>
      </c>
      <c r="E305">
        <v>47</v>
      </c>
      <c r="J305" t="s">
        <v>20</v>
      </c>
      <c r="K305">
        <v>84</v>
      </c>
    </row>
    <row r="306" spans="4:11" x14ac:dyDescent="0.8">
      <c r="D306" t="s">
        <v>14</v>
      </c>
      <c r="E306">
        <v>70</v>
      </c>
      <c r="J306" t="s">
        <v>20</v>
      </c>
      <c r="K306">
        <v>88</v>
      </c>
    </row>
    <row r="307" spans="4:11" x14ac:dyDescent="0.8">
      <c r="D307" t="s">
        <v>14</v>
      </c>
      <c r="E307">
        <v>154</v>
      </c>
      <c r="J307" t="s">
        <v>20</v>
      </c>
      <c r="K307">
        <v>156</v>
      </c>
    </row>
    <row r="308" spans="4:11" x14ac:dyDescent="0.8">
      <c r="D308" t="s">
        <v>14</v>
      </c>
      <c r="E308">
        <v>22</v>
      </c>
      <c r="J308" t="s">
        <v>20</v>
      </c>
      <c r="K308">
        <v>2985</v>
      </c>
    </row>
    <row r="309" spans="4:11" x14ac:dyDescent="0.8">
      <c r="D309" t="s">
        <v>14</v>
      </c>
      <c r="E309">
        <v>1758</v>
      </c>
      <c r="J309" t="s">
        <v>20</v>
      </c>
      <c r="K309">
        <v>762</v>
      </c>
    </row>
    <row r="310" spans="4:11" x14ac:dyDescent="0.8">
      <c r="D310" t="s">
        <v>14</v>
      </c>
      <c r="E310">
        <v>94</v>
      </c>
      <c r="J310" t="s">
        <v>20</v>
      </c>
      <c r="K310">
        <v>554</v>
      </c>
    </row>
    <row r="311" spans="4:11" x14ac:dyDescent="0.8">
      <c r="D311" t="s">
        <v>14</v>
      </c>
      <c r="E311">
        <v>33</v>
      </c>
      <c r="J311" t="s">
        <v>20</v>
      </c>
      <c r="K311">
        <v>135</v>
      </c>
    </row>
    <row r="312" spans="4:11" x14ac:dyDescent="0.8">
      <c r="D312" t="s">
        <v>14</v>
      </c>
      <c r="E312">
        <v>1</v>
      </c>
      <c r="J312" t="s">
        <v>20</v>
      </c>
      <c r="K312">
        <v>122</v>
      </c>
    </row>
    <row r="313" spans="4:11" x14ac:dyDescent="0.8">
      <c r="D313" t="s">
        <v>14</v>
      </c>
      <c r="E313">
        <v>31</v>
      </c>
      <c r="J313" t="s">
        <v>20</v>
      </c>
      <c r="K313">
        <v>221</v>
      </c>
    </row>
    <row r="314" spans="4:11" x14ac:dyDescent="0.8">
      <c r="D314" t="s">
        <v>14</v>
      </c>
      <c r="E314">
        <v>35</v>
      </c>
      <c r="J314" t="s">
        <v>20</v>
      </c>
      <c r="K314">
        <v>126</v>
      </c>
    </row>
    <row r="315" spans="4:11" x14ac:dyDescent="0.8">
      <c r="D315" t="s">
        <v>14</v>
      </c>
      <c r="E315">
        <v>63</v>
      </c>
      <c r="J315" t="s">
        <v>20</v>
      </c>
      <c r="K315">
        <v>1022</v>
      </c>
    </row>
    <row r="316" spans="4:11" x14ac:dyDescent="0.8">
      <c r="D316" t="s">
        <v>14</v>
      </c>
      <c r="E316">
        <v>526</v>
      </c>
      <c r="J316" t="s">
        <v>20</v>
      </c>
      <c r="K316">
        <v>3177</v>
      </c>
    </row>
    <row r="317" spans="4:11" x14ac:dyDescent="0.8">
      <c r="D317" t="s">
        <v>14</v>
      </c>
      <c r="E317">
        <v>121</v>
      </c>
      <c r="J317" t="s">
        <v>20</v>
      </c>
      <c r="K317">
        <v>198</v>
      </c>
    </row>
    <row r="318" spans="4:11" x14ac:dyDescent="0.8">
      <c r="D318" t="s">
        <v>14</v>
      </c>
      <c r="E318">
        <v>67</v>
      </c>
      <c r="J318" t="s">
        <v>20</v>
      </c>
      <c r="K318">
        <v>85</v>
      </c>
    </row>
    <row r="319" spans="4:11" x14ac:dyDescent="0.8">
      <c r="D319" t="s">
        <v>14</v>
      </c>
      <c r="E319">
        <v>57</v>
      </c>
      <c r="J319" t="s">
        <v>20</v>
      </c>
      <c r="K319">
        <v>3596</v>
      </c>
    </row>
    <row r="320" spans="4:11" x14ac:dyDescent="0.8">
      <c r="D320" t="s">
        <v>14</v>
      </c>
      <c r="E320">
        <v>1229</v>
      </c>
      <c r="J320" t="s">
        <v>20</v>
      </c>
      <c r="K320">
        <v>244</v>
      </c>
    </row>
    <row r="321" spans="4:11" x14ac:dyDescent="0.8">
      <c r="D321" t="s">
        <v>14</v>
      </c>
      <c r="E321">
        <v>12</v>
      </c>
      <c r="J321" t="s">
        <v>20</v>
      </c>
      <c r="K321">
        <v>5180</v>
      </c>
    </row>
    <row r="322" spans="4:11" x14ac:dyDescent="0.8">
      <c r="D322" t="s">
        <v>14</v>
      </c>
      <c r="E322">
        <v>452</v>
      </c>
      <c r="J322" t="s">
        <v>20</v>
      </c>
      <c r="K322">
        <v>589</v>
      </c>
    </row>
    <row r="323" spans="4:11" x14ac:dyDescent="0.8">
      <c r="D323" t="s">
        <v>14</v>
      </c>
      <c r="E323">
        <v>1886</v>
      </c>
      <c r="J323" t="s">
        <v>20</v>
      </c>
      <c r="K323">
        <v>2725</v>
      </c>
    </row>
    <row r="324" spans="4:11" x14ac:dyDescent="0.8">
      <c r="D324" t="s">
        <v>14</v>
      </c>
      <c r="E324">
        <v>1825</v>
      </c>
      <c r="J324" t="s">
        <v>20</v>
      </c>
      <c r="K324">
        <v>300</v>
      </c>
    </row>
    <row r="325" spans="4:11" x14ac:dyDescent="0.8">
      <c r="D325" t="s">
        <v>14</v>
      </c>
      <c r="E325">
        <v>31</v>
      </c>
      <c r="J325" t="s">
        <v>20</v>
      </c>
      <c r="K325">
        <v>144</v>
      </c>
    </row>
    <row r="326" spans="4:11" x14ac:dyDescent="0.8">
      <c r="D326" t="s">
        <v>14</v>
      </c>
      <c r="E326">
        <v>107</v>
      </c>
      <c r="J326" t="s">
        <v>20</v>
      </c>
      <c r="K326">
        <v>87</v>
      </c>
    </row>
    <row r="327" spans="4:11" x14ac:dyDescent="0.8">
      <c r="D327" t="s">
        <v>14</v>
      </c>
      <c r="E327">
        <v>27</v>
      </c>
      <c r="J327" t="s">
        <v>20</v>
      </c>
      <c r="K327">
        <v>3116</v>
      </c>
    </row>
    <row r="328" spans="4:11" x14ac:dyDescent="0.8">
      <c r="D328" t="s">
        <v>14</v>
      </c>
      <c r="E328">
        <v>1221</v>
      </c>
      <c r="J328" t="s">
        <v>20</v>
      </c>
      <c r="K328">
        <v>909</v>
      </c>
    </row>
    <row r="329" spans="4:11" x14ac:dyDescent="0.8">
      <c r="D329" t="s">
        <v>14</v>
      </c>
      <c r="E329">
        <v>1</v>
      </c>
      <c r="J329" t="s">
        <v>20</v>
      </c>
      <c r="K329">
        <v>1613</v>
      </c>
    </row>
    <row r="330" spans="4:11" x14ac:dyDescent="0.8">
      <c r="D330" t="s">
        <v>14</v>
      </c>
      <c r="E330">
        <v>16</v>
      </c>
      <c r="J330" t="s">
        <v>20</v>
      </c>
      <c r="K330">
        <v>136</v>
      </c>
    </row>
    <row r="331" spans="4:11" x14ac:dyDescent="0.8">
      <c r="D331" t="s">
        <v>14</v>
      </c>
      <c r="E331">
        <v>41</v>
      </c>
      <c r="J331" t="s">
        <v>20</v>
      </c>
      <c r="K331">
        <v>130</v>
      </c>
    </row>
    <row r="332" spans="4:11" x14ac:dyDescent="0.8">
      <c r="D332" t="s">
        <v>14</v>
      </c>
      <c r="E332">
        <v>523</v>
      </c>
      <c r="J332" t="s">
        <v>20</v>
      </c>
      <c r="K332">
        <v>102</v>
      </c>
    </row>
    <row r="333" spans="4:11" x14ac:dyDescent="0.8">
      <c r="D333" t="s">
        <v>14</v>
      </c>
      <c r="E333">
        <v>141</v>
      </c>
      <c r="J333" t="s">
        <v>20</v>
      </c>
      <c r="K333">
        <v>4006</v>
      </c>
    </row>
    <row r="334" spans="4:11" x14ac:dyDescent="0.8">
      <c r="D334" t="s">
        <v>14</v>
      </c>
      <c r="E334">
        <v>52</v>
      </c>
      <c r="J334" t="s">
        <v>20</v>
      </c>
      <c r="K334">
        <v>1629</v>
      </c>
    </row>
    <row r="335" spans="4:11" x14ac:dyDescent="0.8">
      <c r="D335" t="s">
        <v>14</v>
      </c>
      <c r="E335">
        <v>225</v>
      </c>
      <c r="J335" t="s">
        <v>20</v>
      </c>
      <c r="K335">
        <v>2188</v>
      </c>
    </row>
    <row r="336" spans="4:11" x14ac:dyDescent="0.8">
      <c r="D336" t="s">
        <v>14</v>
      </c>
      <c r="E336">
        <v>38</v>
      </c>
      <c r="J336" t="s">
        <v>20</v>
      </c>
      <c r="K336">
        <v>2409</v>
      </c>
    </row>
    <row r="337" spans="4:11" x14ac:dyDescent="0.8">
      <c r="D337" t="s">
        <v>14</v>
      </c>
      <c r="E337">
        <v>15</v>
      </c>
      <c r="J337" t="s">
        <v>20</v>
      </c>
      <c r="K337">
        <v>194</v>
      </c>
    </row>
    <row r="338" spans="4:11" x14ac:dyDescent="0.8">
      <c r="D338" t="s">
        <v>14</v>
      </c>
      <c r="E338">
        <v>37</v>
      </c>
      <c r="J338" t="s">
        <v>20</v>
      </c>
      <c r="K338">
        <v>1140</v>
      </c>
    </row>
    <row r="339" spans="4:11" x14ac:dyDescent="0.8">
      <c r="D339" t="s">
        <v>14</v>
      </c>
      <c r="E339">
        <v>112</v>
      </c>
      <c r="J339" t="s">
        <v>20</v>
      </c>
      <c r="K339">
        <v>102</v>
      </c>
    </row>
    <row r="340" spans="4:11" x14ac:dyDescent="0.8">
      <c r="D340" t="s">
        <v>14</v>
      </c>
      <c r="E340">
        <v>21</v>
      </c>
      <c r="J340" t="s">
        <v>20</v>
      </c>
      <c r="K340">
        <v>2857</v>
      </c>
    </row>
    <row r="341" spans="4:11" x14ac:dyDescent="0.8">
      <c r="D341" t="s">
        <v>14</v>
      </c>
      <c r="E341">
        <v>67</v>
      </c>
      <c r="J341" t="s">
        <v>20</v>
      </c>
      <c r="K341">
        <v>107</v>
      </c>
    </row>
    <row r="342" spans="4:11" x14ac:dyDescent="0.8">
      <c r="D342" t="s">
        <v>14</v>
      </c>
      <c r="E342">
        <v>78</v>
      </c>
      <c r="J342" t="s">
        <v>20</v>
      </c>
      <c r="K342">
        <v>160</v>
      </c>
    </row>
    <row r="343" spans="4:11" x14ac:dyDescent="0.8">
      <c r="D343" t="s">
        <v>14</v>
      </c>
      <c r="E343">
        <v>67</v>
      </c>
      <c r="J343" t="s">
        <v>20</v>
      </c>
      <c r="K343">
        <v>2230</v>
      </c>
    </row>
    <row r="344" spans="4:11" x14ac:dyDescent="0.8">
      <c r="D344" t="s">
        <v>14</v>
      </c>
      <c r="E344">
        <v>263</v>
      </c>
      <c r="J344" t="s">
        <v>20</v>
      </c>
      <c r="K344">
        <v>316</v>
      </c>
    </row>
    <row r="345" spans="4:11" x14ac:dyDescent="0.8">
      <c r="D345" t="s">
        <v>14</v>
      </c>
      <c r="E345">
        <v>1691</v>
      </c>
      <c r="J345" t="s">
        <v>20</v>
      </c>
      <c r="K345">
        <v>117</v>
      </c>
    </row>
    <row r="346" spans="4:11" x14ac:dyDescent="0.8">
      <c r="D346" t="s">
        <v>14</v>
      </c>
      <c r="E346">
        <v>181</v>
      </c>
      <c r="J346" t="s">
        <v>20</v>
      </c>
      <c r="K346">
        <v>6406</v>
      </c>
    </row>
    <row r="347" spans="4:11" x14ac:dyDescent="0.8">
      <c r="D347" t="s">
        <v>14</v>
      </c>
      <c r="E347">
        <v>13</v>
      </c>
      <c r="J347" t="s">
        <v>20</v>
      </c>
      <c r="K347">
        <v>192</v>
      </c>
    </row>
    <row r="348" spans="4:11" x14ac:dyDescent="0.8">
      <c r="D348" t="s">
        <v>14</v>
      </c>
      <c r="E348">
        <v>1</v>
      </c>
      <c r="J348" t="s">
        <v>20</v>
      </c>
      <c r="K348">
        <v>26</v>
      </c>
    </row>
    <row r="349" spans="4:11" x14ac:dyDescent="0.8">
      <c r="D349" t="s">
        <v>14</v>
      </c>
      <c r="E349">
        <v>21</v>
      </c>
      <c r="J349" t="s">
        <v>20</v>
      </c>
      <c r="K349">
        <v>723</v>
      </c>
    </row>
    <row r="350" spans="4:11" x14ac:dyDescent="0.8">
      <c r="D350" t="s">
        <v>14</v>
      </c>
      <c r="E350">
        <v>830</v>
      </c>
      <c r="J350" t="s">
        <v>20</v>
      </c>
      <c r="K350">
        <v>170</v>
      </c>
    </row>
    <row r="351" spans="4:11" x14ac:dyDescent="0.8">
      <c r="D351" t="s">
        <v>14</v>
      </c>
      <c r="E351">
        <v>130</v>
      </c>
      <c r="J351" t="s">
        <v>20</v>
      </c>
      <c r="K351">
        <v>238</v>
      </c>
    </row>
    <row r="352" spans="4:11" x14ac:dyDescent="0.8">
      <c r="D352" t="s">
        <v>14</v>
      </c>
      <c r="E352">
        <v>55</v>
      </c>
      <c r="J352" t="s">
        <v>20</v>
      </c>
      <c r="K352">
        <v>55</v>
      </c>
    </row>
    <row r="353" spans="4:11" x14ac:dyDescent="0.8">
      <c r="D353" t="s">
        <v>14</v>
      </c>
      <c r="E353">
        <v>114</v>
      </c>
      <c r="J353" t="s">
        <v>20</v>
      </c>
      <c r="K353">
        <v>128</v>
      </c>
    </row>
    <row r="354" spans="4:11" x14ac:dyDescent="0.8">
      <c r="D354" t="s">
        <v>14</v>
      </c>
      <c r="E354">
        <v>594</v>
      </c>
      <c r="J354" t="s">
        <v>20</v>
      </c>
      <c r="K354">
        <v>2144</v>
      </c>
    </row>
    <row r="355" spans="4:11" x14ac:dyDescent="0.8">
      <c r="D355" t="s">
        <v>14</v>
      </c>
      <c r="E355">
        <v>24</v>
      </c>
      <c r="J355" t="s">
        <v>20</v>
      </c>
      <c r="K355">
        <v>2693</v>
      </c>
    </row>
    <row r="356" spans="4:11" x14ac:dyDescent="0.8">
      <c r="D356" t="s">
        <v>14</v>
      </c>
      <c r="E356">
        <v>252</v>
      </c>
      <c r="J356" t="s">
        <v>20</v>
      </c>
      <c r="K356">
        <v>432</v>
      </c>
    </row>
    <row r="357" spans="4:11" x14ac:dyDescent="0.8">
      <c r="D357" t="s">
        <v>14</v>
      </c>
      <c r="E357">
        <v>67</v>
      </c>
      <c r="J357" t="s">
        <v>20</v>
      </c>
      <c r="K357">
        <v>189</v>
      </c>
    </row>
    <row r="358" spans="4:11" x14ac:dyDescent="0.8">
      <c r="D358" t="s">
        <v>14</v>
      </c>
      <c r="E358">
        <v>742</v>
      </c>
      <c r="J358" t="s">
        <v>20</v>
      </c>
      <c r="K358">
        <v>154</v>
      </c>
    </row>
    <row r="359" spans="4:11" x14ac:dyDescent="0.8">
      <c r="D359" t="s">
        <v>14</v>
      </c>
      <c r="E359">
        <v>75</v>
      </c>
      <c r="J359" t="s">
        <v>20</v>
      </c>
      <c r="K359">
        <v>96</v>
      </c>
    </row>
    <row r="360" spans="4:11" x14ac:dyDescent="0.8">
      <c r="D360" t="s">
        <v>14</v>
      </c>
      <c r="E360">
        <v>4405</v>
      </c>
      <c r="J360" t="s">
        <v>20</v>
      </c>
      <c r="K360">
        <v>3063</v>
      </c>
    </row>
    <row r="361" spans="4:11" x14ac:dyDescent="0.8">
      <c r="D361" t="s">
        <v>14</v>
      </c>
      <c r="E361">
        <v>92</v>
      </c>
      <c r="J361" t="s">
        <v>20</v>
      </c>
      <c r="K361">
        <v>2266</v>
      </c>
    </row>
    <row r="362" spans="4:11" x14ac:dyDescent="0.8">
      <c r="D362" t="s">
        <v>14</v>
      </c>
      <c r="E362">
        <v>64</v>
      </c>
      <c r="J362" t="s">
        <v>20</v>
      </c>
      <c r="K362">
        <v>194</v>
      </c>
    </row>
    <row r="363" spans="4:11" x14ac:dyDescent="0.8">
      <c r="D363" t="s">
        <v>14</v>
      </c>
      <c r="E363">
        <v>64</v>
      </c>
      <c r="J363" t="s">
        <v>20</v>
      </c>
      <c r="K363">
        <v>129</v>
      </c>
    </row>
    <row r="364" spans="4:11" x14ac:dyDescent="0.8">
      <c r="D364" t="s">
        <v>14</v>
      </c>
      <c r="E364">
        <v>842</v>
      </c>
      <c r="J364" t="s">
        <v>20</v>
      </c>
      <c r="K364">
        <v>375</v>
      </c>
    </row>
    <row r="365" spans="4:11" x14ac:dyDescent="0.8">
      <c r="D365" t="s">
        <v>14</v>
      </c>
      <c r="E365">
        <v>112</v>
      </c>
      <c r="J365" t="s">
        <v>20</v>
      </c>
      <c r="K365">
        <v>409</v>
      </c>
    </row>
    <row r="366" spans="4:11" x14ac:dyDescent="0.8">
      <c r="D366" t="s">
        <v>14</v>
      </c>
      <c r="E366">
        <v>374</v>
      </c>
      <c r="J366" t="s">
        <v>20</v>
      </c>
      <c r="K366">
        <v>234</v>
      </c>
    </row>
    <row r="367" spans="4:11" x14ac:dyDescent="0.8">
      <c r="J367" t="s">
        <v>20</v>
      </c>
      <c r="K367">
        <v>3016</v>
      </c>
    </row>
    <row r="368" spans="4:11" x14ac:dyDescent="0.8">
      <c r="J368" t="s">
        <v>20</v>
      </c>
      <c r="K368">
        <v>264</v>
      </c>
    </row>
    <row r="369" spans="10:11" x14ac:dyDescent="0.8">
      <c r="J369" t="s">
        <v>20</v>
      </c>
      <c r="K369">
        <v>272</v>
      </c>
    </row>
    <row r="370" spans="10:11" x14ac:dyDescent="0.8">
      <c r="J370" t="s">
        <v>20</v>
      </c>
      <c r="K370">
        <v>419</v>
      </c>
    </row>
    <row r="371" spans="10:11" x14ac:dyDescent="0.8">
      <c r="J371" t="s">
        <v>20</v>
      </c>
      <c r="K371">
        <v>1621</v>
      </c>
    </row>
    <row r="372" spans="10:11" x14ac:dyDescent="0.8">
      <c r="J372" t="s">
        <v>20</v>
      </c>
      <c r="K372">
        <v>1101</v>
      </c>
    </row>
    <row r="373" spans="10:11" x14ac:dyDescent="0.8">
      <c r="J373" t="s">
        <v>20</v>
      </c>
      <c r="K373">
        <v>1073</v>
      </c>
    </row>
    <row r="374" spans="10:11" x14ac:dyDescent="0.8">
      <c r="J374" t="s">
        <v>20</v>
      </c>
      <c r="K374">
        <v>331</v>
      </c>
    </row>
    <row r="375" spans="10:11" x14ac:dyDescent="0.8">
      <c r="J375" t="s">
        <v>20</v>
      </c>
      <c r="K375">
        <v>1170</v>
      </c>
    </row>
    <row r="376" spans="10:11" x14ac:dyDescent="0.8">
      <c r="J376" t="s">
        <v>20</v>
      </c>
      <c r="K376">
        <v>363</v>
      </c>
    </row>
    <row r="377" spans="10:11" x14ac:dyDescent="0.8">
      <c r="J377" t="s">
        <v>20</v>
      </c>
      <c r="K377">
        <v>103</v>
      </c>
    </row>
    <row r="378" spans="10:11" x14ac:dyDescent="0.8">
      <c r="J378" t="s">
        <v>20</v>
      </c>
      <c r="K378">
        <v>147</v>
      </c>
    </row>
    <row r="379" spans="10:11" x14ac:dyDescent="0.8">
      <c r="J379" t="s">
        <v>20</v>
      </c>
      <c r="K379">
        <v>110</v>
      </c>
    </row>
    <row r="380" spans="10:11" x14ac:dyDescent="0.8">
      <c r="J380" t="s">
        <v>20</v>
      </c>
      <c r="K380">
        <v>134</v>
      </c>
    </row>
    <row r="381" spans="10:11" x14ac:dyDescent="0.8">
      <c r="J381" t="s">
        <v>20</v>
      </c>
      <c r="K381">
        <v>269</v>
      </c>
    </row>
    <row r="382" spans="10:11" x14ac:dyDescent="0.8">
      <c r="J382" t="s">
        <v>20</v>
      </c>
      <c r="K382">
        <v>175</v>
      </c>
    </row>
    <row r="383" spans="10:11" x14ac:dyDescent="0.8">
      <c r="J383" t="s">
        <v>20</v>
      </c>
      <c r="K383">
        <v>69</v>
      </c>
    </row>
    <row r="384" spans="10:11" x14ac:dyDescent="0.8">
      <c r="J384" t="s">
        <v>20</v>
      </c>
      <c r="K384">
        <v>190</v>
      </c>
    </row>
    <row r="385" spans="10:11" x14ac:dyDescent="0.8">
      <c r="J385" t="s">
        <v>20</v>
      </c>
      <c r="K385">
        <v>237</v>
      </c>
    </row>
    <row r="386" spans="10:11" x14ac:dyDescent="0.8">
      <c r="J386" t="s">
        <v>20</v>
      </c>
      <c r="K386">
        <v>196</v>
      </c>
    </row>
    <row r="387" spans="10:11" x14ac:dyDescent="0.8">
      <c r="J387" t="s">
        <v>20</v>
      </c>
      <c r="K387">
        <v>7295</v>
      </c>
    </row>
    <row r="388" spans="10:11" x14ac:dyDescent="0.8">
      <c r="J388" t="s">
        <v>20</v>
      </c>
      <c r="K388">
        <v>2893</v>
      </c>
    </row>
    <row r="389" spans="10:11" x14ac:dyDescent="0.8">
      <c r="J389" t="s">
        <v>20</v>
      </c>
      <c r="K389">
        <v>820</v>
      </c>
    </row>
    <row r="390" spans="10:11" x14ac:dyDescent="0.8">
      <c r="J390" t="s">
        <v>20</v>
      </c>
      <c r="K390">
        <v>2038</v>
      </c>
    </row>
    <row r="391" spans="10:11" x14ac:dyDescent="0.8">
      <c r="J391" t="s">
        <v>20</v>
      </c>
      <c r="K391">
        <v>116</v>
      </c>
    </row>
    <row r="392" spans="10:11" x14ac:dyDescent="0.8">
      <c r="J392" t="s">
        <v>20</v>
      </c>
      <c r="K392">
        <v>1345</v>
      </c>
    </row>
    <row r="393" spans="10:11" x14ac:dyDescent="0.8">
      <c r="J393" t="s">
        <v>20</v>
      </c>
      <c r="K393">
        <v>168</v>
      </c>
    </row>
    <row r="394" spans="10:11" x14ac:dyDescent="0.8">
      <c r="J394" t="s">
        <v>20</v>
      </c>
      <c r="K394">
        <v>137</v>
      </c>
    </row>
    <row r="395" spans="10:11" x14ac:dyDescent="0.8">
      <c r="J395" t="s">
        <v>20</v>
      </c>
      <c r="K395">
        <v>186</v>
      </c>
    </row>
    <row r="396" spans="10:11" x14ac:dyDescent="0.8">
      <c r="J396" t="s">
        <v>20</v>
      </c>
      <c r="K396">
        <v>125</v>
      </c>
    </row>
    <row r="397" spans="10:11" x14ac:dyDescent="0.8">
      <c r="J397" t="s">
        <v>20</v>
      </c>
      <c r="K397">
        <v>202</v>
      </c>
    </row>
    <row r="398" spans="10:11" x14ac:dyDescent="0.8">
      <c r="J398" t="s">
        <v>20</v>
      </c>
      <c r="K398">
        <v>103</v>
      </c>
    </row>
    <row r="399" spans="10:11" x14ac:dyDescent="0.8">
      <c r="J399" t="s">
        <v>20</v>
      </c>
      <c r="K399">
        <v>1785</v>
      </c>
    </row>
    <row r="400" spans="10:11" x14ac:dyDescent="0.8">
      <c r="J400" t="s">
        <v>20</v>
      </c>
      <c r="K400">
        <v>157</v>
      </c>
    </row>
    <row r="401" spans="10:11" x14ac:dyDescent="0.8">
      <c r="J401" t="s">
        <v>20</v>
      </c>
      <c r="K401">
        <v>555</v>
      </c>
    </row>
    <row r="402" spans="10:11" x14ac:dyDescent="0.8">
      <c r="J402" t="s">
        <v>20</v>
      </c>
      <c r="K402">
        <v>297</v>
      </c>
    </row>
    <row r="403" spans="10:11" x14ac:dyDescent="0.8">
      <c r="J403" t="s">
        <v>20</v>
      </c>
      <c r="K403">
        <v>123</v>
      </c>
    </row>
    <row r="404" spans="10:11" x14ac:dyDescent="0.8">
      <c r="J404" t="s">
        <v>20</v>
      </c>
      <c r="K404">
        <v>3036</v>
      </c>
    </row>
    <row r="405" spans="10:11" x14ac:dyDescent="0.8">
      <c r="J405" t="s">
        <v>20</v>
      </c>
      <c r="K405">
        <v>144</v>
      </c>
    </row>
    <row r="406" spans="10:11" x14ac:dyDescent="0.8">
      <c r="J406" t="s">
        <v>20</v>
      </c>
      <c r="K406">
        <v>121</v>
      </c>
    </row>
    <row r="407" spans="10:11" x14ac:dyDescent="0.8">
      <c r="J407" t="s">
        <v>20</v>
      </c>
      <c r="K407">
        <v>181</v>
      </c>
    </row>
    <row r="408" spans="10:11" x14ac:dyDescent="0.8">
      <c r="J408" t="s">
        <v>20</v>
      </c>
      <c r="K408">
        <v>122</v>
      </c>
    </row>
    <row r="409" spans="10:11" x14ac:dyDescent="0.8">
      <c r="J409" t="s">
        <v>20</v>
      </c>
      <c r="K409">
        <v>1071</v>
      </c>
    </row>
    <row r="410" spans="10:11" x14ac:dyDescent="0.8">
      <c r="J410" t="s">
        <v>20</v>
      </c>
      <c r="K410">
        <v>980</v>
      </c>
    </row>
    <row r="411" spans="10:11" x14ac:dyDescent="0.8">
      <c r="J411" t="s">
        <v>20</v>
      </c>
      <c r="K411">
        <v>536</v>
      </c>
    </row>
    <row r="412" spans="10:11" x14ac:dyDescent="0.8">
      <c r="J412" t="s">
        <v>20</v>
      </c>
      <c r="K412">
        <v>1991</v>
      </c>
    </row>
    <row r="413" spans="10:11" x14ac:dyDescent="0.8">
      <c r="J413" t="s">
        <v>20</v>
      </c>
      <c r="K413">
        <v>180</v>
      </c>
    </row>
    <row r="414" spans="10:11" x14ac:dyDescent="0.8">
      <c r="J414" t="s">
        <v>20</v>
      </c>
      <c r="K414">
        <v>130</v>
      </c>
    </row>
    <row r="415" spans="10:11" x14ac:dyDescent="0.8">
      <c r="J415" t="s">
        <v>20</v>
      </c>
      <c r="K415">
        <v>122</v>
      </c>
    </row>
    <row r="416" spans="10:11" x14ac:dyDescent="0.8">
      <c r="J416" t="s">
        <v>20</v>
      </c>
      <c r="K416">
        <v>140</v>
      </c>
    </row>
    <row r="417" spans="10:11" x14ac:dyDescent="0.8">
      <c r="J417" t="s">
        <v>20</v>
      </c>
      <c r="K417">
        <v>3388</v>
      </c>
    </row>
    <row r="418" spans="10:11" x14ac:dyDescent="0.8">
      <c r="J418" t="s">
        <v>20</v>
      </c>
      <c r="K418">
        <v>280</v>
      </c>
    </row>
    <row r="419" spans="10:11" x14ac:dyDescent="0.8">
      <c r="J419" t="s">
        <v>20</v>
      </c>
      <c r="K419">
        <v>366</v>
      </c>
    </row>
    <row r="420" spans="10:11" x14ac:dyDescent="0.8">
      <c r="J420" t="s">
        <v>20</v>
      </c>
      <c r="K420">
        <v>270</v>
      </c>
    </row>
    <row r="421" spans="10:11" x14ac:dyDescent="0.8">
      <c r="J421" t="s">
        <v>20</v>
      </c>
      <c r="K421">
        <v>137</v>
      </c>
    </row>
    <row r="422" spans="10:11" x14ac:dyDescent="0.8">
      <c r="J422" t="s">
        <v>20</v>
      </c>
      <c r="K422">
        <v>3205</v>
      </c>
    </row>
    <row r="423" spans="10:11" x14ac:dyDescent="0.8">
      <c r="J423" t="s">
        <v>20</v>
      </c>
      <c r="K423">
        <v>288</v>
      </c>
    </row>
    <row r="424" spans="10:11" x14ac:dyDescent="0.8">
      <c r="J424" t="s">
        <v>20</v>
      </c>
      <c r="K424">
        <v>148</v>
      </c>
    </row>
    <row r="425" spans="10:11" x14ac:dyDescent="0.8">
      <c r="J425" t="s">
        <v>20</v>
      </c>
      <c r="K425">
        <v>114</v>
      </c>
    </row>
    <row r="426" spans="10:11" x14ac:dyDescent="0.8">
      <c r="J426" t="s">
        <v>20</v>
      </c>
      <c r="K426">
        <v>1518</v>
      </c>
    </row>
    <row r="427" spans="10:11" x14ac:dyDescent="0.8">
      <c r="J427" t="s">
        <v>20</v>
      </c>
      <c r="K427">
        <v>166</v>
      </c>
    </row>
    <row r="428" spans="10:11" x14ac:dyDescent="0.8">
      <c r="J428" t="s">
        <v>20</v>
      </c>
      <c r="K428">
        <v>100</v>
      </c>
    </row>
    <row r="429" spans="10:11" x14ac:dyDescent="0.8">
      <c r="J429" t="s">
        <v>20</v>
      </c>
      <c r="K429">
        <v>235</v>
      </c>
    </row>
    <row r="430" spans="10:11" x14ac:dyDescent="0.8">
      <c r="J430" t="s">
        <v>20</v>
      </c>
      <c r="K430">
        <v>148</v>
      </c>
    </row>
    <row r="431" spans="10:11" x14ac:dyDescent="0.8">
      <c r="J431" t="s">
        <v>20</v>
      </c>
      <c r="K431">
        <v>198</v>
      </c>
    </row>
    <row r="432" spans="10:11" x14ac:dyDescent="0.8">
      <c r="J432" t="s">
        <v>20</v>
      </c>
      <c r="K432">
        <v>150</v>
      </c>
    </row>
    <row r="433" spans="10:11" x14ac:dyDescent="0.8">
      <c r="J433" t="s">
        <v>20</v>
      </c>
      <c r="K433">
        <v>216</v>
      </c>
    </row>
    <row r="434" spans="10:11" x14ac:dyDescent="0.8">
      <c r="J434" t="s">
        <v>20</v>
      </c>
      <c r="K434">
        <v>5139</v>
      </c>
    </row>
    <row r="435" spans="10:11" x14ac:dyDescent="0.8">
      <c r="J435" t="s">
        <v>20</v>
      </c>
      <c r="K435">
        <v>2353</v>
      </c>
    </row>
    <row r="436" spans="10:11" x14ac:dyDescent="0.8">
      <c r="J436" t="s">
        <v>20</v>
      </c>
      <c r="K436">
        <v>78</v>
      </c>
    </row>
    <row r="437" spans="10:11" x14ac:dyDescent="0.8">
      <c r="J437" t="s">
        <v>20</v>
      </c>
      <c r="K437">
        <v>174</v>
      </c>
    </row>
    <row r="438" spans="10:11" x14ac:dyDescent="0.8">
      <c r="J438" t="s">
        <v>20</v>
      </c>
      <c r="K438">
        <v>164</v>
      </c>
    </row>
    <row r="439" spans="10:11" x14ac:dyDescent="0.8">
      <c r="J439" t="s">
        <v>20</v>
      </c>
      <c r="K439">
        <v>161</v>
      </c>
    </row>
    <row r="440" spans="10:11" x14ac:dyDescent="0.8">
      <c r="J440" t="s">
        <v>20</v>
      </c>
      <c r="K440">
        <v>138</v>
      </c>
    </row>
    <row r="441" spans="10:11" x14ac:dyDescent="0.8">
      <c r="J441" t="s">
        <v>20</v>
      </c>
      <c r="K441">
        <v>3308</v>
      </c>
    </row>
    <row r="442" spans="10:11" x14ac:dyDescent="0.8">
      <c r="J442" t="s">
        <v>20</v>
      </c>
      <c r="K442">
        <v>127</v>
      </c>
    </row>
    <row r="443" spans="10:11" x14ac:dyDescent="0.8">
      <c r="J443" t="s">
        <v>20</v>
      </c>
      <c r="K443">
        <v>207</v>
      </c>
    </row>
    <row r="444" spans="10:11" x14ac:dyDescent="0.8">
      <c r="J444" t="s">
        <v>20</v>
      </c>
      <c r="K444">
        <v>181</v>
      </c>
    </row>
    <row r="445" spans="10:11" x14ac:dyDescent="0.8">
      <c r="J445" t="s">
        <v>20</v>
      </c>
      <c r="K445">
        <v>110</v>
      </c>
    </row>
    <row r="446" spans="10:11" x14ac:dyDescent="0.8">
      <c r="J446" t="s">
        <v>20</v>
      </c>
      <c r="K446">
        <v>185</v>
      </c>
    </row>
    <row r="447" spans="10:11" x14ac:dyDescent="0.8">
      <c r="J447" t="s">
        <v>20</v>
      </c>
      <c r="K447">
        <v>121</v>
      </c>
    </row>
    <row r="448" spans="10:11" x14ac:dyDescent="0.8">
      <c r="J448" t="s">
        <v>20</v>
      </c>
      <c r="K448">
        <v>106</v>
      </c>
    </row>
    <row r="449" spans="10:11" x14ac:dyDescent="0.8">
      <c r="J449" t="s">
        <v>20</v>
      </c>
      <c r="K449">
        <v>142</v>
      </c>
    </row>
    <row r="450" spans="10:11" x14ac:dyDescent="0.8">
      <c r="J450" t="s">
        <v>20</v>
      </c>
      <c r="K450">
        <v>233</v>
      </c>
    </row>
    <row r="451" spans="10:11" x14ac:dyDescent="0.8">
      <c r="J451" t="s">
        <v>20</v>
      </c>
      <c r="K451">
        <v>218</v>
      </c>
    </row>
    <row r="452" spans="10:11" x14ac:dyDescent="0.8">
      <c r="J452" t="s">
        <v>20</v>
      </c>
      <c r="K452">
        <v>76</v>
      </c>
    </row>
    <row r="453" spans="10:11" x14ac:dyDescent="0.8">
      <c r="J453" t="s">
        <v>20</v>
      </c>
      <c r="K453">
        <v>43</v>
      </c>
    </row>
    <row r="454" spans="10:11" x14ac:dyDescent="0.8">
      <c r="J454" t="s">
        <v>20</v>
      </c>
      <c r="K454">
        <v>221</v>
      </c>
    </row>
    <row r="455" spans="10:11" x14ac:dyDescent="0.8">
      <c r="J455" t="s">
        <v>20</v>
      </c>
      <c r="K455">
        <v>2805</v>
      </c>
    </row>
    <row r="456" spans="10:11" x14ac:dyDescent="0.8">
      <c r="J456" t="s">
        <v>20</v>
      </c>
      <c r="K456">
        <v>68</v>
      </c>
    </row>
    <row r="457" spans="10:11" x14ac:dyDescent="0.8">
      <c r="J457" t="s">
        <v>20</v>
      </c>
      <c r="K457">
        <v>183</v>
      </c>
    </row>
    <row r="458" spans="10:11" x14ac:dyDescent="0.8">
      <c r="J458" t="s">
        <v>20</v>
      </c>
      <c r="K458">
        <v>133</v>
      </c>
    </row>
    <row r="459" spans="10:11" x14ac:dyDescent="0.8">
      <c r="J459" t="s">
        <v>20</v>
      </c>
      <c r="K459">
        <v>2489</v>
      </c>
    </row>
    <row r="460" spans="10:11" x14ac:dyDescent="0.8">
      <c r="J460" t="s">
        <v>20</v>
      </c>
      <c r="K460">
        <v>69</v>
      </c>
    </row>
    <row r="461" spans="10:11" x14ac:dyDescent="0.8">
      <c r="J461" t="s">
        <v>20</v>
      </c>
      <c r="K461">
        <v>279</v>
      </c>
    </row>
    <row r="462" spans="10:11" x14ac:dyDescent="0.8">
      <c r="J462" t="s">
        <v>20</v>
      </c>
      <c r="K462">
        <v>210</v>
      </c>
    </row>
    <row r="463" spans="10:11" x14ac:dyDescent="0.8">
      <c r="J463" t="s">
        <v>20</v>
      </c>
      <c r="K463">
        <v>2100</v>
      </c>
    </row>
    <row r="464" spans="10:11" x14ac:dyDescent="0.8">
      <c r="J464" t="s">
        <v>20</v>
      </c>
      <c r="K464">
        <v>252</v>
      </c>
    </row>
    <row r="465" spans="10:11" x14ac:dyDescent="0.8">
      <c r="J465" t="s">
        <v>20</v>
      </c>
      <c r="K465">
        <v>1280</v>
      </c>
    </row>
    <row r="466" spans="10:11" x14ac:dyDescent="0.8">
      <c r="J466" t="s">
        <v>20</v>
      </c>
      <c r="K466">
        <v>157</v>
      </c>
    </row>
    <row r="467" spans="10:11" x14ac:dyDescent="0.8">
      <c r="J467" t="s">
        <v>20</v>
      </c>
      <c r="K467">
        <v>194</v>
      </c>
    </row>
    <row r="468" spans="10:11" x14ac:dyDescent="0.8">
      <c r="J468" t="s">
        <v>20</v>
      </c>
      <c r="K468">
        <v>82</v>
      </c>
    </row>
    <row r="469" spans="10:11" x14ac:dyDescent="0.8">
      <c r="J469" t="s">
        <v>20</v>
      </c>
      <c r="K469">
        <v>4233</v>
      </c>
    </row>
    <row r="470" spans="10:11" x14ac:dyDescent="0.8">
      <c r="J470" t="s">
        <v>20</v>
      </c>
      <c r="K470">
        <v>1297</v>
      </c>
    </row>
    <row r="471" spans="10:11" x14ac:dyDescent="0.8">
      <c r="J471" t="s">
        <v>20</v>
      </c>
      <c r="K471">
        <v>165</v>
      </c>
    </row>
    <row r="472" spans="10:11" x14ac:dyDescent="0.8">
      <c r="J472" t="s">
        <v>20</v>
      </c>
      <c r="K472">
        <v>119</v>
      </c>
    </row>
    <row r="473" spans="10:11" x14ac:dyDescent="0.8">
      <c r="J473" t="s">
        <v>20</v>
      </c>
      <c r="K473">
        <v>1797</v>
      </c>
    </row>
    <row r="474" spans="10:11" x14ac:dyDescent="0.8">
      <c r="J474" t="s">
        <v>20</v>
      </c>
      <c r="K474">
        <v>261</v>
      </c>
    </row>
    <row r="475" spans="10:11" x14ac:dyDescent="0.8">
      <c r="J475" t="s">
        <v>20</v>
      </c>
      <c r="K475">
        <v>157</v>
      </c>
    </row>
    <row r="476" spans="10:11" x14ac:dyDescent="0.8">
      <c r="J476" t="s">
        <v>20</v>
      </c>
      <c r="K476">
        <v>3533</v>
      </c>
    </row>
    <row r="477" spans="10:11" x14ac:dyDescent="0.8">
      <c r="J477" t="s">
        <v>20</v>
      </c>
      <c r="K477">
        <v>155</v>
      </c>
    </row>
    <row r="478" spans="10:11" x14ac:dyDescent="0.8">
      <c r="J478" t="s">
        <v>20</v>
      </c>
      <c r="K478">
        <v>132</v>
      </c>
    </row>
    <row r="479" spans="10:11" x14ac:dyDescent="0.8">
      <c r="J479" t="s">
        <v>20</v>
      </c>
      <c r="K479">
        <v>1354</v>
      </c>
    </row>
    <row r="480" spans="10:11" x14ac:dyDescent="0.8">
      <c r="J480" t="s">
        <v>20</v>
      </c>
      <c r="K480">
        <v>48</v>
      </c>
    </row>
    <row r="481" spans="10:11" x14ac:dyDescent="0.8">
      <c r="J481" t="s">
        <v>20</v>
      </c>
      <c r="K481">
        <v>110</v>
      </c>
    </row>
    <row r="482" spans="10:11" x14ac:dyDescent="0.8">
      <c r="J482" t="s">
        <v>20</v>
      </c>
      <c r="K482">
        <v>172</v>
      </c>
    </row>
    <row r="483" spans="10:11" x14ac:dyDescent="0.8">
      <c r="J483" t="s">
        <v>20</v>
      </c>
      <c r="K483">
        <v>307</v>
      </c>
    </row>
    <row r="484" spans="10:11" x14ac:dyDescent="0.8">
      <c r="J484" t="s">
        <v>20</v>
      </c>
      <c r="K484">
        <v>160</v>
      </c>
    </row>
    <row r="485" spans="10:11" x14ac:dyDescent="0.8">
      <c r="J485" t="s">
        <v>20</v>
      </c>
      <c r="K485">
        <v>1467</v>
      </c>
    </row>
    <row r="486" spans="10:11" x14ac:dyDescent="0.8">
      <c r="J486" t="s">
        <v>20</v>
      </c>
      <c r="K486">
        <v>2662</v>
      </c>
    </row>
    <row r="487" spans="10:11" x14ac:dyDescent="0.8">
      <c r="J487" t="s">
        <v>20</v>
      </c>
      <c r="K487">
        <v>452</v>
      </c>
    </row>
    <row r="488" spans="10:11" x14ac:dyDescent="0.8">
      <c r="J488" t="s">
        <v>20</v>
      </c>
      <c r="K488">
        <v>158</v>
      </c>
    </row>
    <row r="489" spans="10:11" x14ac:dyDescent="0.8">
      <c r="J489" t="s">
        <v>20</v>
      </c>
      <c r="K489">
        <v>225</v>
      </c>
    </row>
    <row r="490" spans="10:11" x14ac:dyDescent="0.8">
      <c r="J490" t="s">
        <v>20</v>
      </c>
      <c r="K490">
        <v>65</v>
      </c>
    </row>
    <row r="491" spans="10:11" x14ac:dyDescent="0.8">
      <c r="J491" t="s">
        <v>20</v>
      </c>
      <c r="K491">
        <v>163</v>
      </c>
    </row>
    <row r="492" spans="10:11" x14ac:dyDescent="0.8">
      <c r="J492" t="s">
        <v>20</v>
      </c>
      <c r="K492">
        <v>85</v>
      </c>
    </row>
    <row r="493" spans="10:11" x14ac:dyDescent="0.8">
      <c r="J493" t="s">
        <v>20</v>
      </c>
      <c r="K493">
        <v>217</v>
      </c>
    </row>
    <row r="494" spans="10:11" x14ac:dyDescent="0.8">
      <c r="J494" t="s">
        <v>20</v>
      </c>
      <c r="K494">
        <v>150</v>
      </c>
    </row>
    <row r="495" spans="10:11" x14ac:dyDescent="0.8">
      <c r="J495" t="s">
        <v>20</v>
      </c>
      <c r="K495">
        <v>3272</v>
      </c>
    </row>
    <row r="496" spans="10:11" x14ac:dyDescent="0.8">
      <c r="J496" t="s">
        <v>20</v>
      </c>
      <c r="K496">
        <v>300</v>
      </c>
    </row>
    <row r="497" spans="10:11" x14ac:dyDescent="0.8">
      <c r="J497" t="s">
        <v>20</v>
      </c>
      <c r="K497">
        <v>126</v>
      </c>
    </row>
    <row r="498" spans="10:11" x14ac:dyDescent="0.8">
      <c r="J498" t="s">
        <v>20</v>
      </c>
      <c r="K498">
        <v>2320</v>
      </c>
    </row>
    <row r="499" spans="10:11" x14ac:dyDescent="0.8">
      <c r="J499" t="s">
        <v>20</v>
      </c>
      <c r="K499">
        <v>81</v>
      </c>
    </row>
    <row r="500" spans="10:11" x14ac:dyDescent="0.8">
      <c r="J500" t="s">
        <v>20</v>
      </c>
      <c r="K500">
        <v>1887</v>
      </c>
    </row>
    <row r="501" spans="10:11" x14ac:dyDescent="0.8">
      <c r="J501" t="s">
        <v>20</v>
      </c>
      <c r="K501">
        <v>4358</v>
      </c>
    </row>
    <row r="502" spans="10:11" x14ac:dyDescent="0.8">
      <c r="J502" t="s">
        <v>20</v>
      </c>
      <c r="K502">
        <v>53</v>
      </c>
    </row>
    <row r="503" spans="10:11" x14ac:dyDescent="0.8">
      <c r="J503" t="s">
        <v>20</v>
      </c>
      <c r="K503">
        <v>2414</v>
      </c>
    </row>
    <row r="504" spans="10:11" x14ac:dyDescent="0.8">
      <c r="J504" t="s">
        <v>20</v>
      </c>
      <c r="K504">
        <v>80</v>
      </c>
    </row>
    <row r="505" spans="10:11" x14ac:dyDescent="0.8">
      <c r="J505" t="s">
        <v>20</v>
      </c>
      <c r="K505">
        <v>193</v>
      </c>
    </row>
    <row r="506" spans="10:11" x14ac:dyDescent="0.8">
      <c r="J506" t="s">
        <v>20</v>
      </c>
      <c r="K506">
        <v>52</v>
      </c>
    </row>
    <row r="507" spans="10:11" x14ac:dyDescent="0.8">
      <c r="J507" t="s">
        <v>20</v>
      </c>
      <c r="K507">
        <v>290</v>
      </c>
    </row>
    <row r="508" spans="10:11" x14ac:dyDescent="0.8">
      <c r="J508" t="s">
        <v>20</v>
      </c>
      <c r="K508">
        <v>122</v>
      </c>
    </row>
    <row r="509" spans="10:11" x14ac:dyDescent="0.8">
      <c r="J509" t="s">
        <v>20</v>
      </c>
      <c r="K509">
        <v>1470</v>
      </c>
    </row>
    <row r="510" spans="10:11" x14ac:dyDescent="0.8">
      <c r="J510" t="s">
        <v>20</v>
      </c>
      <c r="K510">
        <v>165</v>
      </c>
    </row>
    <row r="511" spans="10:11" x14ac:dyDescent="0.8">
      <c r="J511" t="s">
        <v>20</v>
      </c>
      <c r="K511">
        <v>182</v>
      </c>
    </row>
    <row r="512" spans="10:11" x14ac:dyDescent="0.8">
      <c r="J512" t="s">
        <v>20</v>
      </c>
      <c r="K512">
        <v>199</v>
      </c>
    </row>
    <row r="513" spans="10:11" x14ac:dyDescent="0.8">
      <c r="J513" t="s">
        <v>20</v>
      </c>
      <c r="K513">
        <v>56</v>
      </c>
    </row>
    <row r="514" spans="10:11" x14ac:dyDescent="0.8">
      <c r="J514" t="s">
        <v>20</v>
      </c>
      <c r="K514">
        <v>1460</v>
      </c>
    </row>
    <row r="515" spans="10:11" x14ac:dyDescent="0.8">
      <c r="J515" t="s">
        <v>20</v>
      </c>
      <c r="K515">
        <v>123</v>
      </c>
    </row>
    <row r="516" spans="10:11" x14ac:dyDescent="0.8">
      <c r="J516" t="s">
        <v>20</v>
      </c>
      <c r="K516">
        <v>159</v>
      </c>
    </row>
    <row r="517" spans="10:11" x14ac:dyDescent="0.8">
      <c r="J517" t="s">
        <v>20</v>
      </c>
      <c r="K517">
        <v>110</v>
      </c>
    </row>
    <row r="518" spans="10:11" x14ac:dyDescent="0.8">
      <c r="J518" t="s">
        <v>20</v>
      </c>
      <c r="K518">
        <v>236</v>
      </c>
    </row>
    <row r="519" spans="10:11" x14ac:dyDescent="0.8">
      <c r="J519" t="s">
        <v>20</v>
      </c>
      <c r="K519">
        <v>191</v>
      </c>
    </row>
    <row r="520" spans="10:11" x14ac:dyDescent="0.8">
      <c r="J520" t="s">
        <v>20</v>
      </c>
      <c r="K520">
        <v>3934</v>
      </c>
    </row>
    <row r="521" spans="10:11" x14ac:dyDescent="0.8">
      <c r="J521" t="s">
        <v>20</v>
      </c>
      <c r="K521">
        <v>80</v>
      </c>
    </row>
    <row r="522" spans="10:11" x14ac:dyDescent="0.8">
      <c r="J522" t="s">
        <v>20</v>
      </c>
      <c r="K522">
        <v>462</v>
      </c>
    </row>
    <row r="523" spans="10:11" x14ac:dyDescent="0.8">
      <c r="J523" t="s">
        <v>20</v>
      </c>
      <c r="K523">
        <v>179</v>
      </c>
    </row>
    <row r="524" spans="10:11" x14ac:dyDescent="0.8">
      <c r="J524" t="s">
        <v>20</v>
      </c>
      <c r="K524">
        <v>1866</v>
      </c>
    </row>
    <row r="525" spans="10:11" x14ac:dyDescent="0.8">
      <c r="J525" t="s">
        <v>20</v>
      </c>
      <c r="K525">
        <v>156</v>
      </c>
    </row>
    <row r="526" spans="10:11" x14ac:dyDescent="0.8">
      <c r="J526" t="s">
        <v>20</v>
      </c>
      <c r="K526">
        <v>255</v>
      </c>
    </row>
    <row r="527" spans="10:11" x14ac:dyDescent="0.8">
      <c r="J527" t="s">
        <v>20</v>
      </c>
      <c r="K527">
        <v>2261</v>
      </c>
    </row>
    <row r="528" spans="10:11" x14ac:dyDescent="0.8">
      <c r="J528" t="s">
        <v>20</v>
      </c>
      <c r="K528">
        <v>40</v>
      </c>
    </row>
    <row r="529" spans="10:11" x14ac:dyDescent="0.8">
      <c r="J529" t="s">
        <v>20</v>
      </c>
      <c r="K529">
        <v>2289</v>
      </c>
    </row>
    <row r="530" spans="10:11" x14ac:dyDescent="0.8">
      <c r="J530" t="s">
        <v>20</v>
      </c>
      <c r="K530">
        <v>65</v>
      </c>
    </row>
    <row r="531" spans="10:11" x14ac:dyDescent="0.8">
      <c r="J531" t="s">
        <v>20</v>
      </c>
      <c r="K531">
        <v>3777</v>
      </c>
    </row>
    <row r="532" spans="10:11" x14ac:dyDescent="0.8">
      <c r="J532" t="s">
        <v>20</v>
      </c>
      <c r="K532">
        <v>184</v>
      </c>
    </row>
    <row r="533" spans="10:11" x14ac:dyDescent="0.8">
      <c r="J533" t="s">
        <v>20</v>
      </c>
      <c r="K533">
        <v>85</v>
      </c>
    </row>
    <row r="534" spans="10:11" x14ac:dyDescent="0.8">
      <c r="J534" t="s">
        <v>20</v>
      </c>
      <c r="K534">
        <v>144</v>
      </c>
    </row>
    <row r="535" spans="10:11" x14ac:dyDescent="0.8">
      <c r="J535" t="s">
        <v>20</v>
      </c>
      <c r="K535">
        <v>1902</v>
      </c>
    </row>
    <row r="536" spans="10:11" x14ac:dyDescent="0.8">
      <c r="J536" t="s">
        <v>20</v>
      </c>
      <c r="K536">
        <v>105</v>
      </c>
    </row>
    <row r="537" spans="10:11" x14ac:dyDescent="0.8">
      <c r="J537" t="s">
        <v>20</v>
      </c>
      <c r="K537">
        <v>132</v>
      </c>
    </row>
    <row r="538" spans="10:11" x14ac:dyDescent="0.8">
      <c r="J538" t="s">
        <v>20</v>
      </c>
      <c r="K538">
        <v>96</v>
      </c>
    </row>
    <row r="539" spans="10:11" x14ac:dyDescent="0.8">
      <c r="J539" t="s">
        <v>20</v>
      </c>
      <c r="K539">
        <v>114</v>
      </c>
    </row>
    <row r="540" spans="10:11" x14ac:dyDescent="0.8">
      <c r="J540" t="s">
        <v>20</v>
      </c>
      <c r="K540">
        <v>203</v>
      </c>
    </row>
    <row r="541" spans="10:11" x14ac:dyDescent="0.8">
      <c r="J541" t="s">
        <v>20</v>
      </c>
      <c r="K541">
        <v>1559</v>
      </c>
    </row>
    <row r="542" spans="10:11" x14ac:dyDescent="0.8">
      <c r="J542" t="s">
        <v>20</v>
      </c>
      <c r="K542">
        <v>1548</v>
      </c>
    </row>
    <row r="543" spans="10:11" x14ac:dyDescent="0.8">
      <c r="J543" t="s">
        <v>20</v>
      </c>
      <c r="K543">
        <v>80</v>
      </c>
    </row>
    <row r="544" spans="10:11" x14ac:dyDescent="0.8">
      <c r="J544" t="s">
        <v>20</v>
      </c>
      <c r="K544">
        <v>131</v>
      </c>
    </row>
    <row r="545" spans="10:11" x14ac:dyDescent="0.8">
      <c r="J545" t="s">
        <v>20</v>
      </c>
      <c r="K545">
        <v>112</v>
      </c>
    </row>
    <row r="546" spans="10:11" x14ac:dyDescent="0.8">
      <c r="J546" t="s">
        <v>20</v>
      </c>
      <c r="K546">
        <v>155</v>
      </c>
    </row>
    <row r="547" spans="10:11" x14ac:dyDescent="0.8">
      <c r="J547" t="s">
        <v>20</v>
      </c>
      <c r="K547">
        <v>266</v>
      </c>
    </row>
    <row r="548" spans="10:11" x14ac:dyDescent="0.8">
      <c r="J548" t="s">
        <v>20</v>
      </c>
      <c r="K548">
        <v>155</v>
      </c>
    </row>
    <row r="549" spans="10:11" x14ac:dyDescent="0.8">
      <c r="J549" t="s">
        <v>20</v>
      </c>
      <c r="K549">
        <v>207</v>
      </c>
    </row>
    <row r="550" spans="10:11" x14ac:dyDescent="0.8">
      <c r="J550" t="s">
        <v>20</v>
      </c>
      <c r="K550">
        <v>245</v>
      </c>
    </row>
    <row r="551" spans="10:11" x14ac:dyDescent="0.8">
      <c r="J551" t="s">
        <v>20</v>
      </c>
      <c r="K551">
        <v>1573</v>
      </c>
    </row>
    <row r="552" spans="10:11" x14ac:dyDescent="0.8">
      <c r="J552" t="s">
        <v>20</v>
      </c>
      <c r="K552">
        <v>114</v>
      </c>
    </row>
    <row r="553" spans="10:11" x14ac:dyDescent="0.8">
      <c r="J553" t="s">
        <v>20</v>
      </c>
      <c r="K553">
        <v>93</v>
      </c>
    </row>
    <row r="554" spans="10:11" x14ac:dyDescent="0.8">
      <c r="J554" t="s">
        <v>20</v>
      </c>
      <c r="K554">
        <v>1681</v>
      </c>
    </row>
    <row r="555" spans="10:11" x14ac:dyDescent="0.8">
      <c r="J555" t="s">
        <v>20</v>
      </c>
      <c r="K555">
        <v>32</v>
      </c>
    </row>
    <row r="556" spans="10:11" x14ac:dyDescent="0.8">
      <c r="J556" t="s">
        <v>20</v>
      </c>
      <c r="K556">
        <v>135</v>
      </c>
    </row>
    <row r="557" spans="10:11" x14ac:dyDescent="0.8">
      <c r="J557" t="s">
        <v>20</v>
      </c>
      <c r="K557">
        <v>140</v>
      </c>
    </row>
    <row r="558" spans="10:11" x14ac:dyDescent="0.8">
      <c r="J558" t="s">
        <v>20</v>
      </c>
      <c r="K558">
        <v>92</v>
      </c>
    </row>
    <row r="559" spans="10:11" x14ac:dyDescent="0.8">
      <c r="J559" t="s">
        <v>20</v>
      </c>
      <c r="K559">
        <v>1015</v>
      </c>
    </row>
    <row r="560" spans="10:11" x14ac:dyDescent="0.8">
      <c r="J560" t="s">
        <v>20</v>
      </c>
      <c r="K560">
        <v>323</v>
      </c>
    </row>
    <row r="561" spans="10:11" x14ac:dyDescent="0.8">
      <c r="J561" t="s">
        <v>20</v>
      </c>
      <c r="K561">
        <v>2326</v>
      </c>
    </row>
    <row r="562" spans="10:11" x14ac:dyDescent="0.8">
      <c r="J562" t="s">
        <v>20</v>
      </c>
      <c r="K562">
        <v>381</v>
      </c>
    </row>
    <row r="563" spans="10:11" x14ac:dyDescent="0.8">
      <c r="J563" t="s">
        <v>20</v>
      </c>
      <c r="K563">
        <v>480</v>
      </c>
    </row>
    <row r="564" spans="10:11" x14ac:dyDescent="0.8">
      <c r="J564" t="s">
        <v>20</v>
      </c>
      <c r="K564">
        <v>226</v>
      </c>
    </row>
    <row r="565" spans="10:11" x14ac:dyDescent="0.8">
      <c r="J565" t="s">
        <v>20</v>
      </c>
      <c r="K565">
        <v>241</v>
      </c>
    </row>
    <row r="566" spans="10:11" x14ac:dyDescent="0.8">
      <c r="J566" t="s">
        <v>20</v>
      </c>
      <c r="K566">
        <v>132</v>
      </c>
    </row>
    <row r="567" spans="10:11" x14ac:dyDescent="0.8">
      <c r="J567" t="s">
        <v>20</v>
      </c>
      <c r="K567">
        <v>2043</v>
      </c>
    </row>
  </sheetData>
  <conditionalFormatting sqref="D2:D1047941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"succesful"</formula>
    </cfRule>
    <cfRule type="cellIs" dxfId="5" priority="10" operator="equal">
      <formula>"failed"</formula>
    </cfRule>
  </conditionalFormatting>
  <conditionalFormatting sqref="J2:J1048142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"succesful"</formula>
    </cfRule>
    <cfRule type="cellIs" dxfId="0" priority="5" operator="equal">
      <formula>"failed"</formula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G1048576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2.7890625" bestFit="1" customWidth="1"/>
    <col min="12" max="12" width="11.1640625" bestFit="1" customWidth="1"/>
    <col min="13" max="13" width="21.5390625" bestFit="1" customWidth="1"/>
    <col min="16" max="16" width="28" bestFit="1" customWidth="1"/>
    <col min="17" max="17" width="14.4140625" style="4" bestFit="1" customWidth="1"/>
    <col min="18" max="18" width="16.4140625" bestFit="1" customWidth="1"/>
    <col min="19" max="19" width="15.2890625" bestFit="1" customWidth="1"/>
    <col min="20" max="20" width="12.0390625" bestFit="1" customWidth="1"/>
    <col min="21" max="21" width="11.9140625" bestFit="1" customWidth="1"/>
  </cols>
  <sheetData>
    <row r="1" spans="1:20" s="1" customForma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2073</v>
      </c>
      <c r="L1" s="1" t="s">
        <v>9</v>
      </c>
      <c r="M1" s="1" t="s">
        <v>2074</v>
      </c>
      <c r="N1" s="1" t="s">
        <v>10</v>
      </c>
      <c r="O1" s="1" t="s">
        <v>11</v>
      </c>
      <c r="P1" s="1" t="s">
        <v>2028</v>
      </c>
      <c r="Q1" s="5" t="s">
        <v>2029</v>
      </c>
      <c r="R1" s="1" t="s">
        <v>2030</v>
      </c>
      <c r="S1" s="1" t="s">
        <v>2031</v>
      </c>
      <c r="T1" s="1" t="s">
        <v>2065</v>
      </c>
    </row>
    <row r="2" spans="1:20" hidden="1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((J2/60)/60)/24+DATE(1970,1,1)</f>
        <v>42336.25</v>
      </c>
      <c r="L2">
        <v>1450159200</v>
      </c>
      <c r="M2" s="8">
        <f>((L2/60)/60)/24+DATE(1970,1,1)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>
        <f>IF(G2&gt;0, E2/G2, 0)</f>
        <v>0</v>
      </c>
      <c r="S2" t="str">
        <f>LEFT(P2,FIND("/",P2)-V41)</f>
        <v>food/</v>
      </c>
      <c r="T2" t="str">
        <f>RIGHT(P2,LEN(P2)-FIND("/",P2))</f>
        <v>food trucks</v>
      </c>
    </row>
    <row r="3" spans="1:20" x14ac:dyDescent="0.8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1">((J3/60)/60)/24+DATE(1970,1,1)</f>
        <v>41870.208333333336</v>
      </c>
      <c r="L3">
        <v>1408597200</v>
      </c>
      <c r="M3" s="8">
        <f t="shared" ref="M3:M66" si="2">((L3/60)/60)/24+DATE(1970,1,1)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>
        <f t="shared" ref="R3:R66" si="3">IF(G3&gt;0, E3/G3, 0)</f>
        <v>92.151898734177209</v>
      </c>
      <c r="S3" t="str">
        <f t="shared" ref="S3:S66" si="4">LEFT(P3,FIND("/",P3)-1)</f>
        <v>music</v>
      </c>
      <c r="T3" t="str">
        <f t="shared" ref="T3:T66" si="5">RIGHT(P3,LEN(P3)-FIND("/",P3))</f>
        <v>rock</v>
      </c>
    </row>
    <row r="4" spans="1:20" ht="32" x14ac:dyDescent="0.8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1"/>
        <v>41595.25</v>
      </c>
      <c r="L4">
        <v>1384840800</v>
      </c>
      <c r="M4" s="8">
        <f t="shared" si="2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>
        <f t="shared" si="3"/>
        <v>100.01614035087719</v>
      </c>
      <c r="S4" t="str">
        <f t="shared" si="4"/>
        <v>technology</v>
      </c>
      <c r="T4" t="str">
        <f t="shared" si="5"/>
        <v>web</v>
      </c>
    </row>
    <row r="5" spans="1:20" ht="32" hidden="1" x14ac:dyDescent="0.8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1"/>
        <v>43688.208333333328</v>
      </c>
      <c r="L5">
        <v>1568955600</v>
      </c>
      <c r="M5" s="8">
        <f t="shared" si="2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>
        <f t="shared" si="3"/>
        <v>103.20833333333333</v>
      </c>
      <c r="S5" t="str">
        <f t="shared" si="4"/>
        <v>music</v>
      </c>
      <c r="T5" t="str">
        <f t="shared" si="5"/>
        <v>rock</v>
      </c>
    </row>
    <row r="6" spans="1:20" hidden="1" x14ac:dyDescent="0.8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1"/>
        <v>43485.25</v>
      </c>
      <c r="L6">
        <v>1548309600</v>
      </c>
      <c r="M6" s="8">
        <f t="shared" si="2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>
        <f t="shared" si="3"/>
        <v>99.339622641509436</v>
      </c>
      <c r="S6" t="str">
        <f t="shared" si="4"/>
        <v>theater</v>
      </c>
      <c r="T6" t="str">
        <f t="shared" si="5"/>
        <v>plays</v>
      </c>
    </row>
    <row r="7" spans="1:20" x14ac:dyDescent="0.8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1"/>
        <v>41149.208333333336</v>
      </c>
      <c r="L7">
        <v>1347080400</v>
      </c>
      <c r="M7" s="8">
        <f t="shared" si="2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>
        <f t="shared" si="3"/>
        <v>75.833333333333329</v>
      </c>
      <c r="S7" t="str">
        <f t="shared" si="4"/>
        <v>theater</v>
      </c>
      <c r="T7" t="str">
        <f t="shared" si="5"/>
        <v>plays</v>
      </c>
    </row>
    <row r="8" spans="1:20" hidden="1" x14ac:dyDescent="0.8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1"/>
        <v>42991.208333333328</v>
      </c>
      <c r="L8">
        <v>1505365200</v>
      </c>
      <c r="M8" s="8">
        <f t="shared" si="2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>
        <f t="shared" si="3"/>
        <v>60.555555555555557</v>
      </c>
      <c r="S8" t="str">
        <f t="shared" si="4"/>
        <v>film &amp; video</v>
      </c>
      <c r="T8" t="str">
        <f t="shared" si="5"/>
        <v>documentary</v>
      </c>
    </row>
    <row r="9" spans="1:20" x14ac:dyDescent="0.8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1"/>
        <v>42229.208333333328</v>
      </c>
      <c r="L9">
        <v>1439614800</v>
      </c>
      <c r="M9" s="8">
        <f t="shared" si="2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>
        <f t="shared" si="3"/>
        <v>64.93832599118943</v>
      </c>
      <c r="S9" t="str">
        <f t="shared" si="4"/>
        <v>theater</v>
      </c>
      <c r="T9" t="str">
        <f t="shared" si="5"/>
        <v>plays</v>
      </c>
    </row>
    <row r="10" spans="1:20" hidden="1" x14ac:dyDescent="0.8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1"/>
        <v>40399.208333333336</v>
      </c>
      <c r="L10">
        <v>1281502800</v>
      </c>
      <c r="M10" s="8">
        <f t="shared" si="2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>
        <f t="shared" si="3"/>
        <v>30.997175141242938</v>
      </c>
      <c r="S10" t="str">
        <f t="shared" si="4"/>
        <v>theater</v>
      </c>
      <c r="T10" t="str">
        <f t="shared" si="5"/>
        <v>plays</v>
      </c>
    </row>
    <row r="11" spans="1:20" hidden="1" x14ac:dyDescent="0.8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1"/>
        <v>41536.208333333336</v>
      </c>
      <c r="L11">
        <v>1383804000</v>
      </c>
      <c r="M11" s="8">
        <f t="shared" si="2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>
        <f t="shared" si="3"/>
        <v>72.909090909090907</v>
      </c>
      <c r="S11" t="str">
        <f t="shared" si="4"/>
        <v>music</v>
      </c>
      <c r="T11" t="str">
        <f t="shared" si="5"/>
        <v>electric music</v>
      </c>
    </row>
    <row r="12" spans="1:20" x14ac:dyDescent="0.8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1"/>
        <v>40404.208333333336</v>
      </c>
      <c r="L12">
        <v>1285909200</v>
      </c>
      <c r="M12" s="8">
        <f t="shared" si="2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0" ht="32" hidden="1" x14ac:dyDescent="0.8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1"/>
        <v>40442.208333333336</v>
      </c>
      <c r="L13">
        <v>1285563600</v>
      </c>
      <c r="M13" s="8">
        <f t="shared" si="2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>
        <f t="shared" si="3"/>
        <v>112.22222222222223</v>
      </c>
      <c r="S13" t="str">
        <f t="shared" si="4"/>
        <v>theater</v>
      </c>
      <c r="T13" t="str">
        <f t="shared" si="5"/>
        <v>plays</v>
      </c>
    </row>
    <row r="14" spans="1:20" hidden="1" x14ac:dyDescent="0.8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1"/>
        <v>43760.208333333328</v>
      </c>
      <c r="L14">
        <v>1572411600</v>
      </c>
      <c r="M14" s="8">
        <f t="shared" si="2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>
        <f t="shared" si="3"/>
        <v>102.34545454545454</v>
      </c>
      <c r="S14" t="str">
        <f t="shared" si="4"/>
        <v>film &amp; video</v>
      </c>
      <c r="T14" t="str">
        <f t="shared" si="5"/>
        <v>drama</v>
      </c>
    </row>
    <row r="15" spans="1:20" ht="32" x14ac:dyDescent="0.8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1"/>
        <v>42532.208333333328</v>
      </c>
      <c r="L15">
        <v>1466658000</v>
      </c>
      <c r="M15" s="8">
        <f t="shared" si="2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>
        <f t="shared" si="3"/>
        <v>105.05102040816327</v>
      </c>
      <c r="S15" t="str">
        <f t="shared" si="4"/>
        <v>music</v>
      </c>
      <c r="T15" t="str">
        <f t="shared" si="5"/>
        <v>indie rock</v>
      </c>
    </row>
    <row r="16" spans="1:20" hidden="1" x14ac:dyDescent="0.8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1"/>
        <v>40974.25</v>
      </c>
      <c r="L16">
        <v>1333342800</v>
      </c>
      <c r="M16" s="8">
        <f t="shared" si="2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>
        <f t="shared" si="3"/>
        <v>94.144999999999996</v>
      </c>
      <c r="S16" t="str">
        <f t="shared" si="4"/>
        <v>music</v>
      </c>
      <c r="T16" t="str">
        <f t="shared" si="5"/>
        <v>indie rock</v>
      </c>
    </row>
    <row r="17" spans="1:20" hidden="1" x14ac:dyDescent="0.8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1"/>
        <v>43809.25</v>
      </c>
      <c r="L17">
        <v>1576303200</v>
      </c>
      <c r="M17" s="8">
        <f t="shared" si="2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>
        <f t="shared" si="3"/>
        <v>84.986725663716811</v>
      </c>
      <c r="S17" t="str">
        <f t="shared" si="4"/>
        <v>technology</v>
      </c>
      <c r="T17" t="str">
        <f t="shared" si="5"/>
        <v>wearables</v>
      </c>
    </row>
    <row r="18" spans="1:20" x14ac:dyDescent="0.8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1"/>
        <v>41661.25</v>
      </c>
      <c r="L18">
        <v>1392271200</v>
      </c>
      <c r="M18" s="8">
        <f t="shared" si="2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x14ac:dyDescent="0.8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1"/>
        <v>40555.25</v>
      </c>
      <c r="L19">
        <v>1294898400</v>
      </c>
      <c r="M19" s="8">
        <f t="shared" si="2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>
        <f t="shared" si="3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hidden="1" x14ac:dyDescent="0.8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1"/>
        <v>43351.208333333328</v>
      </c>
      <c r="L20">
        <v>1537074000</v>
      </c>
      <c r="M20" s="8">
        <f t="shared" si="2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>
        <f t="shared" si="3"/>
        <v>45.103703703703701</v>
      </c>
      <c r="S20" t="str">
        <f t="shared" si="4"/>
        <v>theater</v>
      </c>
      <c r="T20" t="str">
        <f t="shared" si="5"/>
        <v>plays</v>
      </c>
    </row>
    <row r="21" spans="1:20" hidden="1" x14ac:dyDescent="0.8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1"/>
        <v>43528.25</v>
      </c>
      <c r="L21">
        <v>1553490000</v>
      </c>
      <c r="M21" s="8">
        <f t="shared" si="2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>
        <f t="shared" si="3"/>
        <v>45.001483679525222</v>
      </c>
      <c r="S21" t="str">
        <f t="shared" si="4"/>
        <v>theater</v>
      </c>
      <c r="T21" t="str">
        <f t="shared" si="5"/>
        <v>plays</v>
      </c>
    </row>
    <row r="22" spans="1:20" x14ac:dyDescent="0.8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1"/>
        <v>41848.208333333336</v>
      </c>
      <c r="L22">
        <v>1406523600</v>
      </c>
      <c r="M22" s="8">
        <f t="shared" si="2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>
        <f t="shared" si="3"/>
        <v>105.97134670487107</v>
      </c>
      <c r="S22" t="str">
        <f t="shared" si="4"/>
        <v>film &amp; video</v>
      </c>
      <c r="T22" t="str">
        <f t="shared" si="5"/>
        <v>drama</v>
      </c>
    </row>
    <row r="23" spans="1:20" hidden="1" x14ac:dyDescent="0.8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1"/>
        <v>40770.208333333336</v>
      </c>
      <c r="L23">
        <v>1316322000</v>
      </c>
      <c r="M23" s="8">
        <f t="shared" si="2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>
        <f t="shared" si="3"/>
        <v>69.055555555555557</v>
      </c>
      <c r="S23" t="str">
        <f t="shared" si="4"/>
        <v>theater</v>
      </c>
      <c r="T23" t="str">
        <f t="shared" si="5"/>
        <v>plays</v>
      </c>
    </row>
    <row r="24" spans="1:20" x14ac:dyDescent="0.8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1"/>
        <v>43193.208333333328</v>
      </c>
      <c r="L24">
        <v>1524027600</v>
      </c>
      <c r="M24" s="8">
        <f t="shared" si="2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>
        <f t="shared" si="3"/>
        <v>85.044943820224717</v>
      </c>
      <c r="S24" t="str">
        <f t="shared" si="4"/>
        <v>theater</v>
      </c>
      <c r="T24" t="str">
        <f t="shared" si="5"/>
        <v>plays</v>
      </c>
    </row>
    <row r="25" spans="1:20" x14ac:dyDescent="0.8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1"/>
        <v>43510.25</v>
      </c>
      <c r="L25">
        <v>1554699600</v>
      </c>
      <c r="M25" s="8">
        <f t="shared" si="2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>
        <f t="shared" si="3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x14ac:dyDescent="0.8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1"/>
        <v>41811.208333333336</v>
      </c>
      <c r="L26">
        <v>1403499600</v>
      </c>
      <c r="M26" s="8">
        <f t="shared" si="2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>
        <f t="shared" si="3"/>
        <v>39.003741114852225</v>
      </c>
      <c r="S26" t="str">
        <f t="shared" si="4"/>
        <v>technology</v>
      </c>
      <c r="T26" t="str">
        <f t="shared" si="5"/>
        <v>wearables</v>
      </c>
    </row>
    <row r="27" spans="1:20" x14ac:dyDescent="0.8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1"/>
        <v>40681.208333333336</v>
      </c>
      <c r="L27">
        <v>1307422800</v>
      </c>
      <c r="M27" s="8">
        <f t="shared" si="2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>
        <f t="shared" si="3"/>
        <v>73.030674846625772</v>
      </c>
      <c r="S27" t="str">
        <f t="shared" si="4"/>
        <v>games</v>
      </c>
      <c r="T27" t="str">
        <f t="shared" si="5"/>
        <v>video games</v>
      </c>
    </row>
    <row r="28" spans="1:20" hidden="1" x14ac:dyDescent="0.8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1"/>
        <v>43312.208333333328</v>
      </c>
      <c r="L28">
        <v>1535346000</v>
      </c>
      <c r="M28" s="8">
        <f t="shared" si="2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>
        <f t="shared" si="3"/>
        <v>35.009459459459457</v>
      </c>
      <c r="S28" t="str">
        <f t="shared" si="4"/>
        <v>theater</v>
      </c>
      <c r="T28" t="str">
        <f t="shared" si="5"/>
        <v>plays</v>
      </c>
    </row>
    <row r="29" spans="1:20" hidden="1" x14ac:dyDescent="0.8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1"/>
        <v>42280.208333333328</v>
      </c>
      <c r="L29">
        <v>1444539600</v>
      </c>
      <c r="M29" s="8">
        <f t="shared" si="2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x14ac:dyDescent="0.8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1"/>
        <v>40218.25</v>
      </c>
      <c r="L30">
        <v>1267682400</v>
      </c>
      <c r="M30" s="8">
        <f t="shared" si="2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>
        <f t="shared" si="3"/>
        <v>61.997747747747745</v>
      </c>
      <c r="S30" t="str">
        <f t="shared" si="4"/>
        <v>theater</v>
      </c>
      <c r="T30" t="str">
        <f t="shared" si="5"/>
        <v>plays</v>
      </c>
    </row>
    <row r="31" spans="1:20" x14ac:dyDescent="0.8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1"/>
        <v>43301.208333333328</v>
      </c>
      <c r="L31">
        <v>1535518800</v>
      </c>
      <c r="M31" s="8">
        <f t="shared" si="2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>
        <f t="shared" si="3"/>
        <v>94.000622665006233</v>
      </c>
      <c r="S31" t="str">
        <f t="shared" si="4"/>
        <v>film &amp; video</v>
      </c>
      <c r="T31" t="str">
        <f t="shared" si="5"/>
        <v>shorts</v>
      </c>
    </row>
    <row r="32" spans="1:20" x14ac:dyDescent="0.8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1"/>
        <v>43609.208333333328</v>
      </c>
      <c r="L32">
        <v>1559106000</v>
      </c>
      <c r="M32" s="8">
        <f t="shared" si="2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>
        <f t="shared" si="3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x14ac:dyDescent="0.8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1"/>
        <v>42374.25</v>
      </c>
      <c r="L33">
        <v>1454392800</v>
      </c>
      <c r="M33" s="8">
        <f t="shared" si="2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>
        <f t="shared" si="3"/>
        <v>48.008849557522126</v>
      </c>
      <c r="S33" t="str">
        <f t="shared" si="4"/>
        <v>games</v>
      </c>
      <c r="T33" t="str">
        <f t="shared" si="5"/>
        <v>video games</v>
      </c>
    </row>
    <row r="34" spans="1:20" hidden="1" x14ac:dyDescent="0.8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1"/>
        <v>43110.25</v>
      </c>
      <c r="L34">
        <v>1517896800</v>
      </c>
      <c r="M34" s="8">
        <f t="shared" si="2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>
        <f t="shared" si="3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x14ac:dyDescent="0.8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1"/>
        <v>41917.208333333336</v>
      </c>
      <c r="L35">
        <v>1415685600</v>
      </c>
      <c r="M35" s="8">
        <f t="shared" si="2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>
        <f t="shared" si="3"/>
        <v>35.000184535892231</v>
      </c>
      <c r="S35" t="str">
        <f t="shared" si="4"/>
        <v>theater</v>
      </c>
      <c r="T35" t="str">
        <f t="shared" si="5"/>
        <v>plays</v>
      </c>
    </row>
    <row r="36" spans="1:20" ht="32" x14ac:dyDescent="0.8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1"/>
        <v>42817.208333333328</v>
      </c>
      <c r="L36">
        <v>1490677200</v>
      </c>
      <c r="M36" s="8">
        <f t="shared" si="2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x14ac:dyDescent="0.8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1"/>
        <v>43484.25</v>
      </c>
      <c r="L37">
        <v>1551506400</v>
      </c>
      <c r="M37" s="8">
        <f t="shared" si="2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>
        <f t="shared" si="3"/>
        <v>95.993893129770996</v>
      </c>
      <c r="S37" t="str">
        <f t="shared" si="4"/>
        <v>film &amp; video</v>
      </c>
      <c r="T37" t="str">
        <f t="shared" si="5"/>
        <v>drama</v>
      </c>
    </row>
    <row r="38" spans="1:20" x14ac:dyDescent="0.8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1"/>
        <v>40600.25</v>
      </c>
      <c r="L38">
        <v>1300856400</v>
      </c>
      <c r="M38" s="8">
        <f t="shared" si="2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>
        <f t="shared" si="3"/>
        <v>68.8125</v>
      </c>
      <c r="S38" t="str">
        <f t="shared" si="4"/>
        <v>theater</v>
      </c>
      <c r="T38" t="str">
        <f t="shared" si="5"/>
        <v>plays</v>
      </c>
    </row>
    <row r="39" spans="1:20" ht="32" x14ac:dyDescent="0.8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1"/>
        <v>43744.208333333328</v>
      </c>
      <c r="L39">
        <v>1573192800</v>
      </c>
      <c r="M39" s="8">
        <f t="shared" si="2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>
        <f t="shared" si="3"/>
        <v>105.97196261682242</v>
      </c>
      <c r="S39" t="str">
        <f t="shared" si="4"/>
        <v>publishing</v>
      </c>
      <c r="T39" t="str">
        <f t="shared" si="5"/>
        <v>fiction</v>
      </c>
    </row>
    <row r="40" spans="1:20" x14ac:dyDescent="0.8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1"/>
        <v>40469.208333333336</v>
      </c>
      <c r="L40">
        <v>1287810000</v>
      </c>
      <c r="M40" s="8">
        <f t="shared" si="2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>
        <f t="shared" si="3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8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1"/>
        <v>41330.25</v>
      </c>
      <c r="L41">
        <v>1362978000</v>
      </c>
      <c r="M41" s="8">
        <f t="shared" si="2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>
        <f t="shared" si="3"/>
        <v>57.125</v>
      </c>
      <c r="S41" t="str">
        <f t="shared" si="4"/>
        <v>theater</v>
      </c>
      <c r="T41" t="str">
        <f t="shared" si="5"/>
        <v>plays</v>
      </c>
    </row>
    <row r="42" spans="1:20" x14ac:dyDescent="0.8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1"/>
        <v>40334.208333333336</v>
      </c>
      <c r="L42">
        <v>1277355600</v>
      </c>
      <c r="M42" s="8">
        <f t="shared" si="2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>
        <f t="shared" si="3"/>
        <v>75.141414141414145</v>
      </c>
      <c r="S42" t="str">
        <f t="shared" si="4"/>
        <v>technology</v>
      </c>
      <c r="T42" t="str">
        <f t="shared" si="5"/>
        <v>wearables</v>
      </c>
    </row>
    <row r="43" spans="1:20" x14ac:dyDescent="0.8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1"/>
        <v>41156.208333333336</v>
      </c>
      <c r="L43">
        <v>1348981200</v>
      </c>
      <c r="M43" s="8">
        <f t="shared" si="2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>
        <f t="shared" si="3"/>
        <v>107.42342342342343</v>
      </c>
      <c r="S43" t="str">
        <f t="shared" si="4"/>
        <v>music</v>
      </c>
      <c r="T43" t="str">
        <f t="shared" si="5"/>
        <v>rock</v>
      </c>
    </row>
    <row r="44" spans="1:20" x14ac:dyDescent="0.8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1"/>
        <v>40728.208333333336</v>
      </c>
      <c r="L44">
        <v>1310533200</v>
      </c>
      <c r="M44" s="8">
        <f t="shared" si="2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>
        <f t="shared" si="3"/>
        <v>35.995495495495497</v>
      </c>
      <c r="S44" t="str">
        <f t="shared" si="4"/>
        <v>food</v>
      </c>
      <c r="T44" t="str">
        <f t="shared" si="5"/>
        <v>food trucks</v>
      </c>
    </row>
    <row r="45" spans="1:20" x14ac:dyDescent="0.8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1"/>
        <v>41844.208333333336</v>
      </c>
      <c r="L45">
        <v>1407560400</v>
      </c>
      <c r="M45" s="8">
        <f t="shared" si="2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x14ac:dyDescent="0.8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1"/>
        <v>43541.208333333328</v>
      </c>
      <c r="L46">
        <v>1552885200</v>
      </c>
      <c r="M46" s="8">
        <f t="shared" si="2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>
        <f t="shared" si="3"/>
        <v>107.56122448979592</v>
      </c>
      <c r="S46" t="str">
        <f t="shared" si="4"/>
        <v>publishing</v>
      </c>
      <c r="T46" t="str">
        <f t="shared" si="5"/>
        <v>fiction</v>
      </c>
    </row>
    <row r="47" spans="1:20" ht="32" hidden="1" x14ac:dyDescent="0.8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1"/>
        <v>42676.208333333328</v>
      </c>
      <c r="L47">
        <v>1479362400</v>
      </c>
      <c r="M47" s="8">
        <f t="shared" si="2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>
        <f t="shared" si="3"/>
        <v>94.375</v>
      </c>
      <c r="S47" t="str">
        <f t="shared" si="4"/>
        <v>theater</v>
      </c>
      <c r="T47" t="str">
        <f t="shared" si="5"/>
        <v>plays</v>
      </c>
    </row>
    <row r="48" spans="1:20" x14ac:dyDescent="0.8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1"/>
        <v>40367.208333333336</v>
      </c>
      <c r="L48">
        <v>1280552400</v>
      </c>
      <c r="M48" s="8">
        <f t="shared" si="2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>
        <f t="shared" si="3"/>
        <v>46.163043478260867</v>
      </c>
      <c r="S48" t="str">
        <f t="shared" si="4"/>
        <v>music</v>
      </c>
      <c r="T48" t="str">
        <f t="shared" si="5"/>
        <v>rock</v>
      </c>
    </row>
    <row r="49" spans="1:20" x14ac:dyDescent="0.8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1"/>
        <v>41727.208333333336</v>
      </c>
      <c r="L49">
        <v>1398661200</v>
      </c>
      <c r="M49" s="8">
        <f t="shared" si="2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>
        <f t="shared" si="3"/>
        <v>47.845637583892618</v>
      </c>
      <c r="S49" t="str">
        <f t="shared" si="4"/>
        <v>theater</v>
      </c>
      <c r="T49" t="str">
        <f t="shared" si="5"/>
        <v>plays</v>
      </c>
    </row>
    <row r="50" spans="1:20" x14ac:dyDescent="0.8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1"/>
        <v>42180.208333333328</v>
      </c>
      <c r="L50">
        <v>1436245200</v>
      </c>
      <c r="M50" s="8">
        <f t="shared" si="2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>
        <f t="shared" si="3"/>
        <v>53.007815713698065</v>
      </c>
      <c r="S50" t="str">
        <f t="shared" si="4"/>
        <v>theater</v>
      </c>
      <c r="T50" t="str">
        <f t="shared" si="5"/>
        <v>plays</v>
      </c>
    </row>
    <row r="51" spans="1:20" x14ac:dyDescent="0.8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1"/>
        <v>43758.208333333328</v>
      </c>
      <c r="L51">
        <v>1575439200</v>
      </c>
      <c r="M51" s="8">
        <f t="shared" si="2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>
        <f t="shared" si="3"/>
        <v>45.059405940594061</v>
      </c>
      <c r="S51" t="str">
        <f t="shared" si="4"/>
        <v>music</v>
      </c>
      <c r="T51" t="str">
        <f t="shared" si="5"/>
        <v>rock</v>
      </c>
    </row>
    <row r="52" spans="1:20" ht="32" hidden="1" x14ac:dyDescent="0.8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1"/>
        <v>41487.208333333336</v>
      </c>
      <c r="L52">
        <v>1377752400</v>
      </c>
      <c r="M52" s="8">
        <f t="shared" si="2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hidden="1" x14ac:dyDescent="0.8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1"/>
        <v>40995.208333333336</v>
      </c>
      <c r="L53">
        <v>1334206800</v>
      </c>
      <c r="M53" s="8">
        <f t="shared" si="2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>
        <f t="shared" si="3"/>
        <v>99.006816632583508</v>
      </c>
      <c r="S53" t="str">
        <f t="shared" si="4"/>
        <v>technology</v>
      </c>
      <c r="T53" t="str">
        <f t="shared" si="5"/>
        <v>wearables</v>
      </c>
    </row>
    <row r="54" spans="1:20" hidden="1" x14ac:dyDescent="0.8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1"/>
        <v>40436.208333333336</v>
      </c>
      <c r="L54">
        <v>1284872400</v>
      </c>
      <c r="M54" s="8">
        <f t="shared" si="2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>
        <f t="shared" si="3"/>
        <v>32.786666666666669</v>
      </c>
      <c r="S54" t="str">
        <f t="shared" si="4"/>
        <v>theater</v>
      </c>
      <c r="T54" t="str">
        <f t="shared" si="5"/>
        <v>plays</v>
      </c>
    </row>
    <row r="55" spans="1:20" x14ac:dyDescent="0.8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1"/>
        <v>41779.208333333336</v>
      </c>
      <c r="L55">
        <v>1403931600</v>
      </c>
      <c r="M55" s="8">
        <f t="shared" si="2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>
        <f t="shared" si="3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2" hidden="1" x14ac:dyDescent="0.8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1"/>
        <v>43170.25</v>
      </c>
      <c r="L56">
        <v>1521262800</v>
      </c>
      <c r="M56" s="8">
        <f t="shared" si="2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>
        <f t="shared" si="3"/>
        <v>44.93333333333333</v>
      </c>
      <c r="S56" t="str">
        <f t="shared" si="4"/>
        <v>technology</v>
      </c>
      <c r="T56" t="str">
        <f t="shared" si="5"/>
        <v>wearables</v>
      </c>
    </row>
    <row r="57" spans="1:20" ht="32" x14ac:dyDescent="0.8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1"/>
        <v>43311.208333333328</v>
      </c>
      <c r="L57">
        <v>1533358800</v>
      </c>
      <c r="M57" s="8">
        <f t="shared" si="2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>
        <f t="shared" si="3"/>
        <v>89.664122137404576</v>
      </c>
      <c r="S57" t="str">
        <f t="shared" si="4"/>
        <v>music</v>
      </c>
      <c r="T57" t="str">
        <f t="shared" si="5"/>
        <v>jazz</v>
      </c>
    </row>
    <row r="58" spans="1:20" ht="32" x14ac:dyDescent="0.8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1"/>
        <v>42014.25</v>
      </c>
      <c r="L58">
        <v>1421474400</v>
      </c>
      <c r="M58" s="8">
        <f t="shared" si="2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>
        <f t="shared" si="3"/>
        <v>70.079268292682926</v>
      </c>
      <c r="S58" t="str">
        <f t="shared" si="4"/>
        <v>technology</v>
      </c>
      <c r="T58" t="str">
        <f t="shared" si="5"/>
        <v>wearables</v>
      </c>
    </row>
    <row r="59" spans="1:20" x14ac:dyDescent="0.8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1"/>
        <v>42979.208333333328</v>
      </c>
      <c r="L59">
        <v>1505278800</v>
      </c>
      <c r="M59" s="8">
        <f t="shared" si="2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>
        <f t="shared" si="3"/>
        <v>31.059701492537314</v>
      </c>
      <c r="S59" t="str">
        <f t="shared" si="4"/>
        <v>games</v>
      </c>
      <c r="T59" t="str">
        <f t="shared" si="5"/>
        <v>video games</v>
      </c>
    </row>
    <row r="60" spans="1:20" x14ac:dyDescent="0.8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1"/>
        <v>42268.208333333328</v>
      </c>
      <c r="L60">
        <v>1443934800</v>
      </c>
      <c r="M60" s="8">
        <f t="shared" si="2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>
        <f t="shared" si="3"/>
        <v>29.061611374407583</v>
      </c>
      <c r="S60" t="str">
        <f t="shared" si="4"/>
        <v>theater</v>
      </c>
      <c r="T60" t="str">
        <f t="shared" si="5"/>
        <v>plays</v>
      </c>
    </row>
    <row r="61" spans="1:20" x14ac:dyDescent="0.8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1"/>
        <v>42898.208333333328</v>
      </c>
      <c r="L61">
        <v>1498539600</v>
      </c>
      <c r="M61" s="8">
        <f t="shared" si="2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>
        <f t="shared" si="3"/>
        <v>30.0859375</v>
      </c>
      <c r="S61" t="str">
        <f t="shared" si="4"/>
        <v>theater</v>
      </c>
      <c r="T61" t="str">
        <f t="shared" si="5"/>
        <v>plays</v>
      </c>
    </row>
    <row r="62" spans="1:20" x14ac:dyDescent="0.8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1"/>
        <v>41107.208333333336</v>
      </c>
      <c r="L62">
        <v>1342760400</v>
      </c>
      <c r="M62" s="8">
        <f t="shared" si="2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>
        <f t="shared" si="3"/>
        <v>84.998125000000002</v>
      </c>
      <c r="S62" t="str">
        <f t="shared" si="4"/>
        <v>theater</v>
      </c>
      <c r="T62" t="str">
        <f t="shared" si="5"/>
        <v>plays</v>
      </c>
    </row>
    <row r="63" spans="1:20" ht="32" hidden="1" x14ac:dyDescent="0.8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1"/>
        <v>40595.25</v>
      </c>
      <c r="L63">
        <v>1301720400</v>
      </c>
      <c r="M63" s="8">
        <f t="shared" si="2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>
        <f t="shared" si="3"/>
        <v>82.001775410563695</v>
      </c>
      <c r="S63" t="str">
        <f t="shared" si="4"/>
        <v>theater</v>
      </c>
      <c r="T63" t="str">
        <f t="shared" si="5"/>
        <v>plays</v>
      </c>
    </row>
    <row r="64" spans="1:20" x14ac:dyDescent="0.8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1"/>
        <v>42160.208333333328</v>
      </c>
      <c r="L64">
        <v>1433566800</v>
      </c>
      <c r="M64" s="8">
        <f t="shared" si="2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>
        <f t="shared" si="3"/>
        <v>58.040160642570278</v>
      </c>
      <c r="S64" t="str">
        <f t="shared" si="4"/>
        <v>technology</v>
      </c>
      <c r="T64" t="str">
        <f t="shared" si="5"/>
        <v>web</v>
      </c>
    </row>
    <row r="65" spans="1:20" hidden="1" x14ac:dyDescent="0.8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1"/>
        <v>42853.208333333328</v>
      </c>
      <c r="L65">
        <v>1493874000</v>
      </c>
      <c r="M65" s="8">
        <f t="shared" si="2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hidden="1" x14ac:dyDescent="0.8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1"/>
        <v>43283.208333333328</v>
      </c>
      <c r="L66">
        <v>1531803600</v>
      </c>
      <c r="M66" s="8">
        <f t="shared" si="2"/>
        <v>43298.208333333328</v>
      </c>
      <c r="N66" t="b">
        <v>0</v>
      </c>
      <c r="O66" t="b">
        <v>1</v>
      </c>
      <c r="P66" t="s">
        <v>28</v>
      </c>
      <c r="Q66" s="4">
        <f t="shared" ref="Q66:Q129" si="6">E66/D66</f>
        <v>0.97642857142857142</v>
      </c>
      <c r="R66">
        <f t="shared" si="3"/>
        <v>71.94736842105263</v>
      </c>
      <c r="S66" t="str">
        <f t="shared" si="4"/>
        <v>technology</v>
      </c>
      <c r="T66" t="str">
        <f t="shared" si="5"/>
        <v>web</v>
      </c>
    </row>
    <row r="67" spans="1:20" x14ac:dyDescent="0.8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7">((J67/60)/60)/24+DATE(1970,1,1)</f>
        <v>40570.25</v>
      </c>
      <c r="L67">
        <v>1296712800</v>
      </c>
      <c r="M67" s="8">
        <f t="shared" ref="M67:M130" si="8">((L67/60)/60)/24+DATE(1970,1,1)</f>
        <v>40577.25</v>
      </c>
      <c r="N67" t="b">
        <v>0</v>
      </c>
      <c r="O67" t="b">
        <v>0</v>
      </c>
      <c r="P67" t="s">
        <v>33</v>
      </c>
      <c r="Q67" s="4">
        <f t="shared" si="6"/>
        <v>2.3614754098360655</v>
      </c>
      <c r="R67">
        <f t="shared" ref="R67:R130" si="9">IF(G67&gt;0, E67/G67, 0)</f>
        <v>61.038135593220339</v>
      </c>
      <c r="S67" t="str">
        <f t="shared" ref="S67:S130" si="10">LEFT(P67,FIND("/",P67)-1)</f>
        <v>theater</v>
      </c>
      <c r="T67" t="str">
        <f t="shared" ref="T67:T130" si="11">RIGHT(P67,LEN(P67)-FIND("/",P67))</f>
        <v>plays</v>
      </c>
    </row>
    <row r="68" spans="1:20" hidden="1" x14ac:dyDescent="0.8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7"/>
        <v>42102.208333333328</v>
      </c>
      <c r="L68">
        <v>1428901200</v>
      </c>
      <c r="M68" s="8">
        <f t="shared" si="8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>
        <f t="shared" si="9"/>
        <v>108.91666666666667</v>
      </c>
      <c r="S68" t="str">
        <f t="shared" si="10"/>
        <v>theater</v>
      </c>
      <c r="T68" t="str">
        <f t="shared" si="11"/>
        <v>plays</v>
      </c>
    </row>
    <row r="69" spans="1:20" ht="32" x14ac:dyDescent="0.8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7"/>
        <v>40203.25</v>
      </c>
      <c r="L69">
        <v>1264831200</v>
      </c>
      <c r="M69" s="8">
        <f t="shared" si="8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>
        <f t="shared" si="9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8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7"/>
        <v>42943.208333333328</v>
      </c>
      <c r="L70">
        <v>1505192400</v>
      </c>
      <c r="M70" s="8">
        <f t="shared" si="8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>
        <f t="shared" si="9"/>
        <v>58.975609756097562</v>
      </c>
      <c r="S70" t="str">
        <f t="shared" si="10"/>
        <v>theater</v>
      </c>
      <c r="T70" t="str">
        <f t="shared" si="11"/>
        <v>plays</v>
      </c>
    </row>
    <row r="71" spans="1:20" hidden="1" x14ac:dyDescent="0.8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7"/>
        <v>40531.25</v>
      </c>
      <c r="L71">
        <v>1295676000</v>
      </c>
      <c r="M71" s="8">
        <f t="shared" si="8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>
        <f t="shared" si="9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8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7"/>
        <v>40484.208333333336</v>
      </c>
      <c r="L72">
        <v>1292911200</v>
      </c>
      <c r="M72" s="8">
        <f t="shared" si="8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>
        <f t="shared" si="9"/>
        <v>63.995555555555555</v>
      </c>
      <c r="S72" t="str">
        <f t="shared" si="10"/>
        <v>theater</v>
      </c>
      <c r="T72" t="str">
        <f t="shared" si="11"/>
        <v>plays</v>
      </c>
    </row>
    <row r="73" spans="1:20" ht="32" x14ac:dyDescent="0.8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7"/>
        <v>43799.25</v>
      </c>
      <c r="L73">
        <v>1575439200</v>
      </c>
      <c r="M73" s="8">
        <f t="shared" si="8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>
        <f t="shared" si="9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8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7"/>
        <v>42186.208333333328</v>
      </c>
      <c r="L74">
        <v>1438837200</v>
      </c>
      <c r="M74" s="8">
        <f t="shared" si="8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>
        <f t="shared" si="9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8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7"/>
        <v>42701.25</v>
      </c>
      <c r="L75">
        <v>1480485600</v>
      </c>
      <c r="M75" s="8">
        <f t="shared" si="8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>
        <f t="shared" si="9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8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7"/>
        <v>42456.208333333328</v>
      </c>
      <c r="L76">
        <v>1459141200</v>
      </c>
      <c r="M76" s="8">
        <f t="shared" si="8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>
        <f t="shared" si="9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8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7"/>
        <v>43296.208333333328</v>
      </c>
      <c r="L77">
        <v>1532322000</v>
      </c>
      <c r="M77" s="8">
        <f t="shared" si="8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>
        <f t="shared" si="9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hidden="1" x14ac:dyDescent="0.8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7"/>
        <v>42027.25</v>
      </c>
      <c r="L78">
        <v>1426222800</v>
      </c>
      <c r="M78" s="8">
        <f t="shared" si="8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>
        <f t="shared" si="9"/>
        <v>57.00296912114014</v>
      </c>
      <c r="S78" t="str">
        <f t="shared" si="10"/>
        <v>theater</v>
      </c>
      <c r="T78" t="str">
        <f t="shared" si="11"/>
        <v>plays</v>
      </c>
    </row>
    <row r="79" spans="1:20" hidden="1" x14ac:dyDescent="0.8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7"/>
        <v>40448.208333333336</v>
      </c>
      <c r="L79">
        <v>1286773200</v>
      </c>
      <c r="M79" s="8">
        <f t="shared" si="8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>
        <f t="shared" si="9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ht="32" x14ac:dyDescent="0.8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7"/>
        <v>43206.208333333328</v>
      </c>
      <c r="L80">
        <v>1523941200</v>
      </c>
      <c r="M80" s="8">
        <f t="shared" si="8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>
        <f t="shared" si="9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hidden="1" x14ac:dyDescent="0.8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7"/>
        <v>43267.208333333328</v>
      </c>
      <c r="L81">
        <v>1529557200</v>
      </c>
      <c r="M81" s="8">
        <f t="shared" si="8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>
        <f t="shared" si="9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8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7"/>
        <v>42976.208333333328</v>
      </c>
      <c r="L82">
        <v>1506574800</v>
      </c>
      <c r="M82" s="8">
        <f t="shared" si="8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>
        <f t="shared" si="9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8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7"/>
        <v>43062.25</v>
      </c>
      <c r="L83">
        <v>1513576800</v>
      </c>
      <c r="M83" s="8">
        <f t="shared" si="8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>
        <f t="shared" si="9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8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7"/>
        <v>43482.25</v>
      </c>
      <c r="L84">
        <v>1548309600</v>
      </c>
      <c r="M84" s="8">
        <f t="shared" si="8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>
        <f t="shared" si="9"/>
        <v>83.183333333333337</v>
      </c>
      <c r="S84" t="str">
        <f t="shared" si="10"/>
        <v>games</v>
      </c>
      <c r="T84" t="str">
        <f t="shared" si="11"/>
        <v>video games</v>
      </c>
    </row>
    <row r="85" spans="1:20" hidden="1" x14ac:dyDescent="0.8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7"/>
        <v>42579.208333333328</v>
      </c>
      <c r="L85">
        <v>1471582800</v>
      </c>
      <c r="M85" s="8">
        <f t="shared" si="8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>
        <f t="shared" si="9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8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7"/>
        <v>41118.208333333336</v>
      </c>
      <c r="L86">
        <v>1344315600</v>
      </c>
      <c r="M86" s="8">
        <f t="shared" si="8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>
        <f t="shared" si="9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8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7"/>
        <v>40797.208333333336</v>
      </c>
      <c r="L87">
        <v>1316408400</v>
      </c>
      <c r="M87" s="8">
        <f t="shared" si="8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>
        <f t="shared" si="9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8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7"/>
        <v>42128.208333333328</v>
      </c>
      <c r="L88">
        <v>1431838800</v>
      </c>
      <c r="M88" s="8">
        <f t="shared" si="8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>
        <f t="shared" si="9"/>
        <v>61.108374384236456</v>
      </c>
      <c r="S88" t="str">
        <f t="shared" si="10"/>
        <v>theater</v>
      </c>
      <c r="T88" t="str">
        <f t="shared" si="11"/>
        <v>plays</v>
      </c>
    </row>
    <row r="89" spans="1:20" ht="32" hidden="1" x14ac:dyDescent="0.8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7"/>
        <v>40610.25</v>
      </c>
      <c r="L89">
        <v>1300510800</v>
      </c>
      <c r="M89" s="8">
        <f t="shared" si="8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>
        <f t="shared" si="9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8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7"/>
        <v>42110.208333333328</v>
      </c>
      <c r="L90">
        <v>1431061200</v>
      </c>
      <c r="M90" s="8">
        <f t="shared" si="8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>
        <f t="shared" si="9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8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7"/>
        <v>40283.208333333336</v>
      </c>
      <c r="L91">
        <v>1271480400</v>
      </c>
      <c r="M91" s="8">
        <f t="shared" si="8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>
        <f t="shared" si="9"/>
        <v>89.458333333333329</v>
      </c>
      <c r="S91" t="str">
        <f t="shared" si="10"/>
        <v>theater</v>
      </c>
      <c r="T91" t="str">
        <f t="shared" si="11"/>
        <v>plays</v>
      </c>
    </row>
    <row r="92" spans="1:20" hidden="1" x14ac:dyDescent="0.8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7"/>
        <v>42425.25</v>
      </c>
      <c r="L92">
        <v>1456380000</v>
      </c>
      <c r="M92" s="8">
        <f t="shared" si="8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>
        <f t="shared" si="9"/>
        <v>57.849056603773583</v>
      </c>
      <c r="S92" t="str">
        <f t="shared" si="10"/>
        <v>theater</v>
      </c>
      <c r="T92" t="str">
        <f t="shared" si="11"/>
        <v>plays</v>
      </c>
    </row>
    <row r="93" spans="1:20" hidden="1" x14ac:dyDescent="0.8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7"/>
        <v>42588.208333333328</v>
      </c>
      <c r="L93">
        <v>1472878800</v>
      </c>
      <c r="M93" s="8">
        <f t="shared" si="8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>
        <f t="shared" si="9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2" x14ac:dyDescent="0.8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7"/>
        <v>40352.208333333336</v>
      </c>
      <c r="L94">
        <v>1277355600</v>
      </c>
      <c r="M94" s="8">
        <f t="shared" si="8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>
        <f t="shared" si="9"/>
        <v>103.96586345381526</v>
      </c>
      <c r="S94" t="str">
        <f t="shared" si="10"/>
        <v>games</v>
      </c>
      <c r="T94" t="str">
        <f t="shared" si="11"/>
        <v>video games</v>
      </c>
    </row>
    <row r="95" spans="1:20" hidden="1" x14ac:dyDescent="0.8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7"/>
        <v>41202.208333333336</v>
      </c>
      <c r="L95">
        <v>1351054800</v>
      </c>
      <c r="M95" s="8">
        <f t="shared" si="8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>
        <f t="shared" si="9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8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7"/>
        <v>43562.208333333328</v>
      </c>
      <c r="L96">
        <v>1555563600</v>
      </c>
      <c r="M96" s="8">
        <f t="shared" si="8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>
        <f t="shared" si="9"/>
        <v>48.927777777777777</v>
      </c>
      <c r="S96" t="str">
        <f t="shared" si="10"/>
        <v>technology</v>
      </c>
      <c r="T96" t="str">
        <f t="shared" si="11"/>
        <v>web</v>
      </c>
    </row>
    <row r="97" spans="1:20" ht="32" x14ac:dyDescent="0.8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7"/>
        <v>43752.208333333328</v>
      </c>
      <c r="L97">
        <v>1571634000</v>
      </c>
      <c r="M97" s="8">
        <f t="shared" si="8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>
        <f t="shared" si="9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8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7"/>
        <v>40612.25</v>
      </c>
      <c r="L98">
        <v>1300856400</v>
      </c>
      <c r="M98" s="8">
        <f t="shared" si="8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>
        <f t="shared" si="9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8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7"/>
        <v>42180.208333333328</v>
      </c>
      <c r="L99">
        <v>1439874000</v>
      </c>
      <c r="M99" s="8">
        <f t="shared" si="8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>
        <f t="shared" si="9"/>
        <v>106.61061946902655</v>
      </c>
      <c r="S99" t="str">
        <f t="shared" si="10"/>
        <v>food</v>
      </c>
      <c r="T99" t="str">
        <f t="shared" si="11"/>
        <v>food trucks</v>
      </c>
    </row>
    <row r="100" spans="1:20" hidden="1" x14ac:dyDescent="0.8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7"/>
        <v>42212.208333333328</v>
      </c>
      <c r="L100">
        <v>1438318800</v>
      </c>
      <c r="M100" s="8">
        <f t="shared" si="8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>
        <f t="shared" si="9"/>
        <v>27.009016393442622</v>
      </c>
      <c r="S100" t="str">
        <f t="shared" si="10"/>
        <v>games</v>
      </c>
      <c r="T100" t="str">
        <f t="shared" si="11"/>
        <v>video games</v>
      </c>
    </row>
    <row r="101" spans="1:20" x14ac:dyDescent="0.8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7"/>
        <v>41968.25</v>
      </c>
      <c r="L101">
        <v>1419400800</v>
      </c>
      <c r="M101" s="8">
        <f t="shared" si="8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>
        <f t="shared" si="9"/>
        <v>91.16463414634147</v>
      </c>
      <c r="S101" t="str">
        <f t="shared" si="10"/>
        <v>theater</v>
      </c>
      <c r="T101" t="str">
        <f t="shared" si="11"/>
        <v>plays</v>
      </c>
    </row>
    <row r="102" spans="1:20" hidden="1" x14ac:dyDescent="0.8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7"/>
        <v>40835.208333333336</v>
      </c>
      <c r="L102">
        <v>1320555600</v>
      </c>
      <c r="M102" s="8">
        <f t="shared" si="8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x14ac:dyDescent="0.8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7"/>
        <v>42056.25</v>
      </c>
      <c r="L103">
        <v>1425103200</v>
      </c>
      <c r="M103" s="8">
        <f t="shared" si="8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>
        <f t="shared" si="9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8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7"/>
        <v>43234.208333333328</v>
      </c>
      <c r="L104">
        <v>1526878800</v>
      </c>
      <c r="M104" s="8">
        <f t="shared" si="8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>
        <f t="shared" si="9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hidden="1" x14ac:dyDescent="0.8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7"/>
        <v>40475.208333333336</v>
      </c>
      <c r="L105">
        <v>1288674000</v>
      </c>
      <c r="M105" s="8">
        <f t="shared" si="8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>
        <f t="shared" si="9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8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7"/>
        <v>42878.208333333328</v>
      </c>
      <c r="L106">
        <v>1495602000</v>
      </c>
      <c r="M106" s="8">
        <f t="shared" si="8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>
        <f t="shared" si="9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8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7"/>
        <v>41366.208333333336</v>
      </c>
      <c r="L107">
        <v>1366434000</v>
      </c>
      <c r="M107" s="8">
        <f t="shared" si="8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>
        <f t="shared" si="9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8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7"/>
        <v>43716.208333333328</v>
      </c>
      <c r="L108">
        <v>1568350800</v>
      </c>
      <c r="M108" s="8">
        <f t="shared" si="8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>
        <f t="shared" si="9"/>
        <v>95.278911564625844</v>
      </c>
      <c r="S108" t="str">
        <f t="shared" si="10"/>
        <v>theater</v>
      </c>
      <c r="T108" t="str">
        <f t="shared" si="11"/>
        <v>plays</v>
      </c>
    </row>
    <row r="109" spans="1:20" ht="32" x14ac:dyDescent="0.8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7"/>
        <v>43213.208333333328</v>
      </c>
      <c r="L109">
        <v>1525928400</v>
      </c>
      <c r="M109" s="8">
        <f t="shared" si="8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>
        <f t="shared" si="9"/>
        <v>75.895348837209298</v>
      </c>
      <c r="S109" t="str">
        <f t="shared" si="10"/>
        <v>theater</v>
      </c>
      <c r="T109" t="str">
        <f t="shared" si="11"/>
        <v>plays</v>
      </c>
    </row>
    <row r="110" spans="1:20" ht="32" x14ac:dyDescent="0.8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7"/>
        <v>41005.208333333336</v>
      </c>
      <c r="L110">
        <v>1336885200</v>
      </c>
      <c r="M110" s="8">
        <f t="shared" si="8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>
        <f t="shared" si="9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hidden="1" x14ac:dyDescent="0.8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7"/>
        <v>41651.25</v>
      </c>
      <c r="L111">
        <v>1389679200</v>
      </c>
      <c r="M111" s="8">
        <f t="shared" si="8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>
        <f t="shared" si="9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2" hidden="1" x14ac:dyDescent="0.8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7"/>
        <v>43354.208333333328</v>
      </c>
      <c r="L112">
        <v>1538283600</v>
      </c>
      <c r="M112" s="8">
        <f t="shared" si="8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>
        <f t="shared" si="9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8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7"/>
        <v>41174.208333333336</v>
      </c>
      <c r="L113">
        <v>1348808400</v>
      </c>
      <c r="M113" s="8">
        <f t="shared" si="8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>
        <f t="shared" si="9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8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7"/>
        <v>41875.208333333336</v>
      </c>
      <c r="L114">
        <v>1410152400</v>
      </c>
      <c r="M114" s="8">
        <f t="shared" si="8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x14ac:dyDescent="0.8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7"/>
        <v>42990.208333333328</v>
      </c>
      <c r="L115">
        <v>1505797200</v>
      </c>
      <c r="M115" s="8">
        <f t="shared" si="8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>
        <f t="shared" si="9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8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7"/>
        <v>43564.208333333328</v>
      </c>
      <c r="L116">
        <v>1554872400</v>
      </c>
      <c r="M116" s="8">
        <f t="shared" si="8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>
        <f t="shared" si="9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hidden="1" x14ac:dyDescent="0.8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7"/>
        <v>43056.25</v>
      </c>
      <c r="L117">
        <v>1513922400</v>
      </c>
      <c r="M117" s="8">
        <f t="shared" si="8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>
        <f t="shared" si="9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2" hidden="1" x14ac:dyDescent="0.8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7"/>
        <v>42265.208333333328</v>
      </c>
      <c r="L118">
        <v>1442638800</v>
      </c>
      <c r="M118" s="8">
        <f t="shared" si="8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>
        <f t="shared" si="9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8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7"/>
        <v>40808.208333333336</v>
      </c>
      <c r="L119">
        <v>1317186000</v>
      </c>
      <c r="M119" s="8">
        <f t="shared" si="8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>
        <f t="shared" si="9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8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7"/>
        <v>41665.25</v>
      </c>
      <c r="L120">
        <v>1391234400</v>
      </c>
      <c r="M120" s="8">
        <f t="shared" si="8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>
        <f t="shared" si="9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2" x14ac:dyDescent="0.8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7"/>
        <v>41806.208333333336</v>
      </c>
      <c r="L121">
        <v>1404363600</v>
      </c>
      <c r="M121" s="8">
        <f t="shared" si="8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>
        <f t="shared" si="9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8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7"/>
        <v>42111.208333333328</v>
      </c>
      <c r="L122">
        <v>1429592400</v>
      </c>
      <c r="M122" s="8">
        <f t="shared" si="8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>
        <f t="shared" si="9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8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7"/>
        <v>41917.208333333336</v>
      </c>
      <c r="L123">
        <v>1413608400</v>
      </c>
      <c r="M123" s="8">
        <f t="shared" si="8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>
        <f t="shared" si="9"/>
        <v>110.0343300110742</v>
      </c>
      <c r="S123" t="str">
        <f t="shared" si="10"/>
        <v>games</v>
      </c>
      <c r="T123" t="str">
        <f t="shared" si="11"/>
        <v>video games</v>
      </c>
    </row>
    <row r="124" spans="1:20" hidden="1" x14ac:dyDescent="0.8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7"/>
        <v>41970.25</v>
      </c>
      <c r="L124">
        <v>1419400800</v>
      </c>
      <c r="M124" s="8">
        <f t="shared" si="8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>
        <f t="shared" si="9"/>
        <v>25.997933274284026</v>
      </c>
      <c r="S124" t="str">
        <f t="shared" si="10"/>
        <v>publishing</v>
      </c>
      <c r="T124" t="str">
        <f t="shared" si="11"/>
        <v>fiction</v>
      </c>
    </row>
    <row r="125" spans="1:20" hidden="1" x14ac:dyDescent="0.8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7"/>
        <v>42332.25</v>
      </c>
      <c r="L125">
        <v>1448604000</v>
      </c>
      <c r="M125" s="8">
        <f t="shared" si="8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>
        <f t="shared" si="9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8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7"/>
        <v>43598.208333333328</v>
      </c>
      <c r="L126">
        <v>1562302800</v>
      </c>
      <c r="M126" s="8">
        <f t="shared" si="8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>
        <f t="shared" si="9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8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7"/>
        <v>43362.208333333328</v>
      </c>
      <c r="L127">
        <v>1537678800</v>
      </c>
      <c r="M127" s="8">
        <f t="shared" si="8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>
        <f t="shared" si="9"/>
        <v>47.083333333333336</v>
      </c>
      <c r="S127" t="str">
        <f t="shared" si="10"/>
        <v>theater</v>
      </c>
      <c r="T127" t="str">
        <f t="shared" si="11"/>
        <v>plays</v>
      </c>
    </row>
    <row r="128" spans="1:20" hidden="1" x14ac:dyDescent="0.8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7"/>
        <v>42596.208333333328</v>
      </c>
      <c r="L128">
        <v>1473570000</v>
      </c>
      <c r="M128" s="8">
        <f t="shared" si="8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>
        <f t="shared" si="9"/>
        <v>89.944444444444443</v>
      </c>
      <c r="S128" t="str">
        <f t="shared" si="10"/>
        <v>theater</v>
      </c>
      <c r="T128" t="str">
        <f t="shared" si="11"/>
        <v>plays</v>
      </c>
    </row>
    <row r="129" spans="1:20" hidden="1" x14ac:dyDescent="0.8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7"/>
        <v>40310.208333333336</v>
      </c>
      <c r="L129">
        <v>1273899600</v>
      </c>
      <c r="M129" s="8">
        <f t="shared" si="8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>
        <f t="shared" si="9"/>
        <v>78.96875</v>
      </c>
      <c r="S129" t="str">
        <f t="shared" si="10"/>
        <v>theater</v>
      </c>
      <c r="T129" t="str">
        <f t="shared" si="11"/>
        <v>plays</v>
      </c>
    </row>
    <row r="130" spans="1:20" hidden="1" x14ac:dyDescent="0.8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7"/>
        <v>40417.208333333336</v>
      </c>
      <c r="L130">
        <v>1284008400</v>
      </c>
      <c r="M130" s="8">
        <f t="shared" si="8"/>
        <v>40430.208333333336</v>
      </c>
      <c r="N130" t="b">
        <v>0</v>
      </c>
      <c r="O130" t="b">
        <v>0</v>
      </c>
      <c r="P130" t="s">
        <v>23</v>
      </c>
      <c r="Q130" s="4">
        <f t="shared" ref="Q130:Q193" si="12">E130/D130</f>
        <v>0.60334277620396604</v>
      </c>
      <c r="R130">
        <f t="shared" si="9"/>
        <v>80.067669172932327</v>
      </c>
      <c r="S130" t="str">
        <f t="shared" si="10"/>
        <v>music</v>
      </c>
      <c r="T130" t="str">
        <f t="shared" si="11"/>
        <v>rock</v>
      </c>
    </row>
    <row r="131" spans="1:20" hidden="1" x14ac:dyDescent="0.8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3">((J131/60)/60)/24+DATE(1970,1,1)</f>
        <v>42038.25</v>
      </c>
      <c r="L131">
        <v>1425103200</v>
      </c>
      <c r="M131" s="8">
        <f t="shared" ref="M131:M194" si="14">((L131/60)/60)/24+DATE(1970,1,1)</f>
        <v>42063.25</v>
      </c>
      <c r="N131" t="b">
        <v>0</v>
      </c>
      <c r="O131" t="b">
        <v>0</v>
      </c>
      <c r="P131" t="s">
        <v>17</v>
      </c>
      <c r="Q131" s="4">
        <f t="shared" si="12"/>
        <v>3.2026936026936029E-2</v>
      </c>
      <c r="R131">
        <f t="shared" ref="R131:R194" si="15">IF(G131&gt;0, E131/G131, 0)</f>
        <v>86.472727272727269</v>
      </c>
      <c r="S131" t="str">
        <f t="shared" ref="S131:S194" si="16">LEFT(P131,FIND("/",P131)-1)</f>
        <v>food</v>
      </c>
      <c r="T131" t="str">
        <f t="shared" ref="T131:T194" si="17">RIGHT(P131,LEN(P131)-FIND("/",P131))</f>
        <v>food trucks</v>
      </c>
    </row>
    <row r="132" spans="1:20" x14ac:dyDescent="0.8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3"/>
        <v>40842.208333333336</v>
      </c>
      <c r="L132">
        <v>1320991200</v>
      </c>
      <c r="M132" s="8">
        <f t="shared" si="14"/>
        <v>40858.25</v>
      </c>
      <c r="N132" t="b">
        <v>0</v>
      </c>
      <c r="O132" t="b">
        <v>0</v>
      </c>
      <c r="P132" t="s">
        <v>53</v>
      </c>
      <c r="Q132" s="4">
        <f t="shared" si="12"/>
        <v>1.5546875</v>
      </c>
      <c r="R132">
        <f t="shared" si="15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2" x14ac:dyDescent="0.8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3"/>
        <v>41607.25</v>
      </c>
      <c r="L133">
        <v>1386828000</v>
      </c>
      <c r="M133" s="8">
        <f t="shared" si="14"/>
        <v>41620.25</v>
      </c>
      <c r="N133" t="b">
        <v>0</v>
      </c>
      <c r="O133" t="b">
        <v>0</v>
      </c>
      <c r="P133" t="s">
        <v>28</v>
      </c>
      <c r="Q133" s="4">
        <f t="shared" si="12"/>
        <v>1.0085974499089254</v>
      </c>
      <c r="R133">
        <f t="shared" si="15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8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3"/>
        <v>43112.25</v>
      </c>
      <c r="L134">
        <v>1517119200</v>
      </c>
      <c r="M134" s="8">
        <f t="shared" si="14"/>
        <v>43128.25</v>
      </c>
      <c r="N134" t="b">
        <v>0</v>
      </c>
      <c r="O134" t="b">
        <v>1</v>
      </c>
      <c r="P134" t="s">
        <v>33</v>
      </c>
      <c r="Q134" s="4">
        <f t="shared" si="12"/>
        <v>1.1618181818181819</v>
      </c>
      <c r="R134">
        <f t="shared" si="15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8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3"/>
        <v>40767.208333333336</v>
      </c>
      <c r="L135">
        <v>1315026000</v>
      </c>
      <c r="M135" s="8">
        <f t="shared" si="14"/>
        <v>40789.208333333336</v>
      </c>
      <c r="N135" t="b">
        <v>0</v>
      </c>
      <c r="O135" t="b">
        <v>0</v>
      </c>
      <c r="P135" t="s">
        <v>319</v>
      </c>
      <c r="Q135" s="4">
        <f t="shared" si="12"/>
        <v>3.1077777777777778</v>
      </c>
      <c r="R135">
        <f t="shared" si="15"/>
        <v>87.95597484276729</v>
      </c>
      <c r="S135" t="str">
        <f t="shared" si="16"/>
        <v>music</v>
      </c>
      <c r="T135" t="str">
        <f t="shared" si="17"/>
        <v>world music</v>
      </c>
    </row>
    <row r="136" spans="1:20" hidden="1" x14ac:dyDescent="0.8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3"/>
        <v>40713.208333333336</v>
      </c>
      <c r="L136">
        <v>1312693200</v>
      </c>
      <c r="M136" s="8">
        <f t="shared" si="14"/>
        <v>40762.208333333336</v>
      </c>
      <c r="N136" t="b">
        <v>0</v>
      </c>
      <c r="O136" t="b">
        <v>1</v>
      </c>
      <c r="P136" t="s">
        <v>42</v>
      </c>
      <c r="Q136" s="4">
        <f t="shared" si="12"/>
        <v>0.89736683417085428</v>
      </c>
      <c r="R136">
        <f t="shared" si="15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8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3"/>
        <v>41340.25</v>
      </c>
      <c r="L137">
        <v>1363064400</v>
      </c>
      <c r="M137" s="8">
        <f t="shared" si="14"/>
        <v>41345.208333333336</v>
      </c>
      <c r="N137" t="b">
        <v>0</v>
      </c>
      <c r="O137" t="b">
        <v>1</v>
      </c>
      <c r="P137" t="s">
        <v>33</v>
      </c>
      <c r="Q137" s="4">
        <f t="shared" si="12"/>
        <v>0.71272727272727276</v>
      </c>
      <c r="R137">
        <f t="shared" si="15"/>
        <v>46.905982905982903</v>
      </c>
      <c r="S137" t="str">
        <f t="shared" si="16"/>
        <v>theater</v>
      </c>
      <c r="T137" t="str">
        <f t="shared" si="17"/>
        <v>plays</v>
      </c>
    </row>
    <row r="138" spans="1:20" hidden="1" x14ac:dyDescent="0.8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3"/>
        <v>41797.208333333336</v>
      </c>
      <c r="L138">
        <v>1403154000</v>
      </c>
      <c r="M138" s="8">
        <f t="shared" si="14"/>
        <v>41809.208333333336</v>
      </c>
      <c r="N138" t="b">
        <v>0</v>
      </c>
      <c r="O138" t="b">
        <v>1</v>
      </c>
      <c r="P138" t="s">
        <v>53</v>
      </c>
      <c r="Q138" s="4">
        <f t="shared" si="12"/>
        <v>3.2862318840579711E-2</v>
      </c>
      <c r="R138">
        <f t="shared" si="15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8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3"/>
        <v>40457.208333333336</v>
      </c>
      <c r="L139">
        <v>1286859600</v>
      </c>
      <c r="M139" s="8">
        <f t="shared" si="14"/>
        <v>40463.208333333336</v>
      </c>
      <c r="N139" t="b">
        <v>0</v>
      </c>
      <c r="O139" t="b">
        <v>0</v>
      </c>
      <c r="P139" t="s">
        <v>68</v>
      </c>
      <c r="Q139" s="4">
        <f t="shared" si="12"/>
        <v>2.617777777777778</v>
      </c>
      <c r="R139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2" hidden="1" x14ac:dyDescent="0.8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3"/>
        <v>41180.208333333336</v>
      </c>
      <c r="L140">
        <v>1349326800</v>
      </c>
      <c r="M140" s="8">
        <f t="shared" si="14"/>
        <v>41186.208333333336</v>
      </c>
      <c r="N140" t="b">
        <v>0</v>
      </c>
      <c r="O140" t="b">
        <v>0</v>
      </c>
      <c r="P140" t="s">
        <v>292</v>
      </c>
      <c r="Q140" s="4">
        <f t="shared" si="12"/>
        <v>0.96</v>
      </c>
      <c r="R140">
        <f t="shared" si="15"/>
        <v>80.139130434782615</v>
      </c>
      <c r="S140" t="str">
        <f t="shared" si="16"/>
        <v>games</v>
      </c>
      <c r="T140" t="str">
        <f t="shared" si="17"/>
        <v>mobile games</v>
      </c>
    </row>
    <row r="141" spans="1:20" hidden="1" x14ac:dyDescent="0.8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3"/>
        <v>42115.208333333328</v>
      </c>
      <c r="L141">
        <v>1430974800</v>
      </c>
      <c r="M141" s="8">
        <f t="shared" si="14"/>
        <v>42131.208333333328</v>
      </c>
      <c r="N141" t="b">
        <v>0</v>
      </c>
      <c r="O141" t="b">
        <v>1</v>
      </c>
      <c r="P141" t="s">
        <v>65</v>
      </c>
      <c r="Q141" s="4">
        <f t="shared" si="12"/>
        <v>0.20896851248642778</v>
      </c>
      <c r="R141">
        <f t="shared" si="15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2" x14ac:dyDescent="0.8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3"/>
        <v>43156.25</v>
      </c>
      <c r="L142">
        <v>1519970400</v>
      </c>
      <c r="M142" s="8">
        <f t="shared" si="14"/>
        <v>43161.25</v>
      </c>
      <c r="N142" t="b">
        <v>0</v>
      </c>
      <c r="O142" t="b">
        <v>0</v>
      </c>
      <c r="P142" t="s">
        <v>42</v>
      </c>
      <c r="Q142" s="4">
        <f t="shared" si="12"/>
        <v>2.2316363636363636</v>
      </c>
      <c r="R142">
        <f t="shared" si="15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8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3"/>
        <v>42167.208333333328</v>
      </c>
      <c r="L143">
        <v>1434603600</v>
      </c>
      <c r="M143" s="8">
        <f t="shared" si="14"/>
        <v>42173.208333333328</v>
      </c>
      <c r="N143" t="b">
        <v>0</v>
      </c>
      <c r="O143" t="b">
        <v>0</v>
      </c>
      <c r="P143" t="s">
        <v>28</v>
      </c>
      <c r="Q143" s="4">
        <f t="shared" si="12"/>
        <v>1.0159097978227061</v>
      </c>
      <c r="R143">
        <f t="shared" si="15"/>
        <v>60.992530345471522</v>
      </c>
      <c r="S143" t="str">
        <f t="shared" si="16"/>
        <v>technology</v>
      </c>
      <c r="T143" t="str">
        <f t="shared" si="17"/>
        <v>web</v>
      </c>
    </row>
    <row r="144" spans="1:20" ht="32" x14ac:dyDescent="0.8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3"/>
        <v>41005.208333333336</v>
      </c>
      <c r="L144">
        <v>1337230800</v>
      </c>
      <c r="M144" s="8">
        <f t="shared" si="14"/>
        <v>41046.208333333336</v>
      </c>
      <c r="N144" t="b">
        <v>0</v>
      </c>
      <c r="O144" t="b">
        <v>0</v>
      </c>
      <c r="P144" t="s">
        <v>28</v>
      </c>
      <c r="Q144" s="4">
        <f t="shared" si="12"/>
        <v>2.3003999999999998</v>
      </c>
      <c r="R144">
        <f t="shared" si="15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8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3"/>
        <v>40357.208333333336</v>
      </c>
      <c r="L145">
        <v>1279429200</v>
      </c>
      <c r="M145" s="8">
        <f t="shared" si="14"/>
        <v>40377.208333333336</v>
      </c>
      <c r="N145" t="b">
        <v>0</v>
      </c>
      <c r="O145" t="b">
        <v>0</v>
      </c>
      <c r="P145" t="s">
        <v>60</v>
      </c>
      <c r="Q145" s="4">
        <f t="shared" si="12"/>
        <v>1.355925925925926</v>
      </c>
      <c r="R145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8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3"/>
        <v>43633.208333333328</v>
      </c>
      <c r="L146">
        <v>1561438800</v>
      </c>
      <c r="M146" s="8">
        <f t="shared" si="14"/>
        <v>43641.208333333328</v>
      </c>
      <c r="N146" t="b">
        <v>0</v>
      </c>
      <c r="O146" t="b">
        <v>0</v>
      </c>
      <c r="P146" t="s">
        <v>33</v>
      </c>
      <c r="Q146" s="4">
        <f t="shared" si="12"/>
        <v>1.2909999999999999</v>
      </c>
      <c r="R146">
        <f t="shared" si="15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8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3"/>
        <v>41889.208333333336</v>
      </c>
      <c r="L147">
        <v>1410498000</v>
      </c>
      <c r="M147" s="8">
        <f t="shared" si="14"/>
        <v>41894.208333333336</v>
      </c>
      <c r="N147" t="b">
        <v>0</v>
      </c>
      <c r="O147" t="b">
        <v>0</v>
      </c>
      <c r="P147" t="s">
        <v>65</v>
      </c>
      <c r="Q147" s="4">
        <f t="shared" si="12"/>
        <v>2.3651200000000001</v>
      </c>
      <c r="R147">
        <f t="shared" si="15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2" hidden="1" x14ac:dyDescent="0.8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3"/>
        <v>40855.25</v>
      </c>
      <c r="L148">
        <v>1322460000</v>
      </c>
      <c r="M148" s="8">
        <f t="shared" si="14"/>
        <v>40875.25</v>
      </c>
      <c r="N148" t="b">
        <v>0</v>
      </c>
      <c r="O148" t="b">
        <v>0</v>
      </c>
      <c r="P148" t="s">
        <v>33</v>
      </c>
      <c r="Q148" s="4">
        <f t="shared" si="12"/>
        <v>0.17249999999999999</v>
      </c>
      <c r="R148">
        <f t="shared" si="15"/>
        <v>29.764705882352942</v>
      </c>
      <c r="S148" t="str">
        <f t="shared" si="16"/>
        <v>theater</v>
      </c>
      <c r="T148" t="str">
        <f t="shared" si="17"/>
        <v>plays</v>
      </c>
    </row>
    <row r="149" spans="1:20" ht="32" x14ac:dyDescent="0.8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3"/>
        <v>42534.208333333328</v>
      </c>
      <c r="L149">
        <v>1466312400</v>
      </c>
      <c r="M149" s="8">
        <f t="shared" si="14"/>
        <v>42540.208333333328</v>
      </c>
      <c r="N149" t="b">
        <v>0</v>
      </c>
      <c r="O149" t="b">
        <v>1</v>
      </c>
      <c r="P149" t="s">
        <v>33</v>
      </c>
      <c r="Q149" s="4">
        <f t="shared" si="12"/>
        <v>1.1249397590361445</v>
      </c>
      <c r="R149">
        <f t="shared" si="15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8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3"/>
        <v>42941.208333333328</v>
      </c>
      <c r="L150">
        <v>1501736400</v>
      </c>
      <c r="M150" s="8">
        <f t="shared" si="14"/>
        <v>42950.208333333328</v>
      </c>
      <c r="N150" t="b">
        <v>0</v>
      </c>
      <c r="O150" t="b">
        <v>0</v>
      </c>
      <c r="P150" t="s">
        <v>65</v>
      </c>
      <c r="Q150" s="4">
        <f t="shared" si="12"/>
        <v>1.2102150537634409</v>
      </c>
      <c r="R150">
        <f t="shared" si="15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8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3"/>
        <v>41275.25</v>
      </c>
      <c r="L151">
        <v>1361512800</v>
      </c>
      <c r="M151" s="8">
        <f t="shared" si="14"/>
        <v>41327.25</v>
      </c>
      <c r="N151" t="b">
        <v>0</v>
      </c>
      <c r="O151" t="b">
        <v>0</v>
      </c>
      <c r="P151" t="s">
        <v>60</v>
      </c>
      <c r="Q151" s="4">
        <f t="shared" si="12"/>
        <v>2.1987096774193549</v>
      </c>
      <c r="R151">
        <f t="shared" si="15"/>
        <v>69.907692307692301</v>
      </c>
      <c r="S151" t="str">
        <f t="shared" si="16"/>
        <v>music</v>
      </c>
      <c r="T151" t="str">
        <f t="shared" si="17"/>
        <v>indie rock</v>
      </c>
    </row>
    <row r="152" spans="1:20" hidden="1" x14ac:dyDescent="0.8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3"/>
        <v>43450.25</v>
      </c>
      <c r="L152">
        <v>1545026400</v>
      </c>
      <c r="M152" s="8">
        <f t="shared" si="14"/>
        <v>43451.25</v>
      </c>
      <c r="N152" t="b">
        <v>0</v>
      </c>
      <c r="O152" t="b">
        <v>0</v>
      </c>
      <c r="P152" t="s">
        <v>23</v>
      </c>
      <c r="Q152" s="4">
        <f t="shared" si="12"/>
        <v>0.01</v>
      </c>
      <c r="R152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hidden="1" x14ac:dyDescent="0.8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3"/>
        <v>41799.208333333336</v>
      </c>
      <c r="L153">
        <v>1406696400</v>
      </c>
      <c r="M153" s="8">
        <f t="shared" si="14"/>
        <v>41850.208333333336</v>
      </c>
      <c r="N153" t="b">
        <v>0</v>
      </c>
      <c r="O153" t="b">
        <v>0</v>
      </c>
      <c r="P153" t="s">
        <v>50</v>
      </c>
      <c r="Q153" s="4">
        <f t="shared" si="12"/>
        <v>0.64166909620991253</v>
      </c>
      <c r="R153">
        <f t="shared" si="15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8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3"/>
        <v>42783.25</v>
      </c>
      <c r="L154">
        <v>1487916000</v>
      </c>
      <c r="M154" s="8">
        <f t="shared" si="14"/>
        <v>42790.25</v>
      </c>
      <c r="N154" t="b">
        <v>0</v>
      </c>
      <c r="O154" t="b">
        <v>0</v>
      </c>
      <c r="P154" t="s">
        <v>60</v>
      </c>
      <c r="Q154" s="4">
        <f t="shared" si="12"/>
        <v>4.2306746987951804</v>
      </c>
      <c r="R154">
        <f t="shared" si="15"/>
        <v>52.006220379146917</v>
      </c>
      <c r="S154" t="str">
        <f t="shared" si="16"/>
        <v>music</v>
      </c>
      <c r="T154" t="str">
        <f t="shared" si="17"/>
        <v>indie rock</v>
      </c>
    </row>
    <row r="155" spans="1:20" hidden="1" x14ac:dyDescent="0.8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3"/>
        <v>41201.208333333336</v>
      </c>
      <c r="L155">
        <v>1351141200</v>
      </c>
      <c r="M155" s="8">
        <f t="shared" si="14"/>
        <v>41207.208333333336</v>
      </c>
      <c r="N155" t="b">
        <v>0</v>
      </c>
      <c r="O155" t="b">
        <v>0</v>
      </c>
      <c r="P155" t="s">
        <v>33</v>
      </c>
      <c r="Q155" s="4">
        <f t="shared" si="12"/>
        <v>0.92984160506863778</v>
      </c>
      <c r="R155">
        <f t="shared" si="15"/>
        <v>31.000176025347649</v>
      </c>
      <c r="S155" t="str">
        <f t="shared" si="16"/>
        <v>theater</v>
      </c>
      <c r="T155" t="str">
        <f t="shared" si="17"/>
        <v>plays</v>
      </c>
    </row>
    <row r="156" spans="1:20" hidden="1" x14ac:dyDescent="0.8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3"/>
        <v>42502.208333333328</v>
      </c>
      <c r="L156">
        <v>1465016400</v>
      </c>
      <c r="M156" s="8">
        <f t="shared" si="14"/>
        <v>42525.208333333328</v>
      </c>
      <c r="N156" t="b">
        <v>0</v>
      </c>
      <c r="O156" t="b">
        <v>1</v>
      </c>
      <c r="P156" t="s">
        <v>60</v>
      </c>
      <c r="Q156" s="4">
        <f t="shared" si="12"/>
        <v>0.58756567425569173</v>
      </c>
      <c r="R156">
        <f t="shared" si="15"/>
        <v>95.042492917847028</v>
      </c>
      <c r="S156" t="str">
        <f t="shared" si="16"/>
        <v>music</v>
      </c>
      <c r="T156" t="str">
        <f t="shared" si="17"/>
        <v>indie rock</v>
      </c>
    </row>
    <row r="157" spans="1:20" hidden="1" x14ac:dyDescent="0.8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3"/>
        <v>40262.208333333336</v>
      </c>
      <c r="L157">
        <v>1270789200</v>
      </c>
      <c r="M157" s="8">
        <f t="shared" si="14"/>
        <v>40277.208333333336</v>
      </c>
      <c r="N157" t="b">
        <v>0</v>
      </c>
      <c r="O157" t="b">
        <v>0</v>
      </c>
      <c r="P157" t="s">
        <v>33</v>
      </c>
      <c r="Q157" s="4">
        <f t="shared" si="12"/>
        <v>0.65022222222222226</v>
      </c>
      <c r="R157">
        <f t="shared" si="15"/>
        <v>75.968174204355108</v>
      </c>
      <c r="S157" t="str">
        <f t="shared" si="16"/>
        <v>theater</v>
      </c>
      <c r="T157" t="str">
        <f t="shared" si="17"/>
        <v>plays</v>
      </c>
    </row>
    <row r="158" spans="1:20" hidden="1" x14ac:dyDescent="0.8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3"/>
        <v>43743.208333333328</v>
      </c>
      <c r="L158">
        <v>1572325200</v>
      </c>
      <c r="M158" s="8">
        <f t="shared" si="14"/>
        <v>43767.208333333328</v>
      </c>
      <c r="N158" t="b">
        <v>0</v>
      </c>
      <c r="O158" t="b">
        <v>0</v>
      </c>
      <c r="P158" t="s">
        <v>23</v>
      </c>
      <c r="Q158" s="4">
        <f t="shared" si="12"/>
        <v>0.73939560439560437</v>
      </c>
      <c r="R158">
        <f t="shared" si="15"/>
        <v>71.013192612137203</v>
      </c>
      <c r="S158" t="str">
        <f t="shared" si="16"/>
        <v>music</v>
      </c>
      <c r="T158" t="str">
        <f t="shared" si="17"/>
        <v>rock</v>
      </c>
    </row>
    <row r="159" spans="1:20" hidden="1" x14ac:dyDescent="0.8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3"/>
        <v>41638.25</v>
      </c>
      <c r="L159">
        <v>1389420000</v>
      </c>
      <c r="M159" s="8">
        <f t="shared" si="14"/>
        <v>41650.25</v>
      </c>
      <c r="N159" t="b">
        <v>0</v>
      </c>
      <c r="O159" t="b">
        <v>0</v>
      </c>
      <c r="P159" t="s">
        <v>122</v>
      </c>
      <c r="Q159" s="4">
        <f t="shared" si="12"/>
        <v>0.52666666666666662</v>
      </c>
      <c r="R159">
        <f t="shared" si="15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8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3"/>
        <v>42346.25</v>
      </c>
      <c r="L160">
        <v>1449640800</v>
      </c>
      <c r="M160" s="8">
        <f t="shared" si="14"/>
        <v>42347.25</v>
      </c>
      <c r="N160" t="b">
        <v>0</v>
      </c>
      <c r="O160" t="b">
        <v>0</v>
      </c>
      <c r="P160" t="s">
        <v>23</v>
      </c>
      <c r="Q160" s="4">
        <f t="shared" si="12"/>
        <v>2.2095238095238097</v>
      </c>
      <c r="R160">
        <f t="shared" si="15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8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3"/>
        <v>43551.208333333328</v>
      </c>
      <c r="L161">
        <v>1555218000</v>
      </c>
      <c r="M161" s="8">
        <f t="shared" si="14"/>
        <v>43569.208333333328</v>
      </c>
      <c r="N161" t="b">
        <v>0</v>
      </c>
      <c r="O161" t="b">
        <v>1</v>
      </c>
      <c r="P161" t="s">
        <v>33</v>
      </c>
      <c r="Q161" s="4">
        <f t="shared" si="12"/>
        <v>1.0001150627615063</v>
      </c>
      <c r="R161">
        <f t="shared" si="15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8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3"/>
        <v>43582.208333333328</v>
      </c>
      <c r="L162">
        <v>1557723600</v>
      </c>
      <c r="M162" s="8">
        <f t="shared" si="14"/>
        <v>43598.208333333328</v>
      </c>
      <c r="N162" t="b">
        <v>0</v>
      </c>
      <c r="O162" t="b">
        <v>0</v>
      </c>
      <c r="P162" t="s">
        <v>65</v>
      </c>
      <c r="Q162" s="4">
        <f t="shared" si="12"/>
        <v>1.6231249999999999</v>
      </c>
      <c r="R162">
        <f t="shared" si="15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2" hidden="1" x14ac:dyDescent="0.8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3"/>
        <v>42270.208333333328</v>
      </c>
      <c r="L163">
        <v>1443502800</v>
      </c>
      <c r="M163" s="8">
        <f t="shared" si="14"/>
        <v>42276.208333333328</v>
      </c>
      <c r="N163" t="b">
        <v>0</v>
      </c>
      <c r="O163" t="b">
        <v>1</v>
      </c>
      <c r="P163" t="s">
        <v>28</v>
      </c>
      <c r="Q163" s="4">
        <f t="shared" si="12"/>
        <v>0.78181818181818186</v>
      </c>
      <c r="R163">
        <f t="shared" si="15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2" x14ac:dyDescent="0.8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3"/>
        <v>43442.25</v>
      </c>
      <c r="L164">
        <v>1546840800</v>
      </c>
      <c r="M164" s="8">
        <f t="shared" si="14"/>
        <v>43472.25</v>
      </c>
      <c r="N164" t="b">
        <v>0</v>
      </c>
      <c r="O164" t="b">
        <v>0</v>
      </c>
      <c r="P164" t="s">
        <v>23</v>
      </c>
      <c r="Q164" s="4">
        <f t="shared" si="12"/>
        <v>1.4973770491803278</v>
      </c>
      <c r="R164">
        <f t="shared" si="15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8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3"/>
        <v>43028.208333333328</v>
      </c>
      <c r="L165">
        <v>1512712800</v>
      </c>
      <c r="M165" s="8">
        <f t="shared" si="14"/>
        <v>43077.25</v>
      </c>
      <c r="N165" t="b">
        <v>0</v>
      </c>
      <c r="O165" t="b">
        <v>1</v>
      </c>
      <c r="P165" t="s">
        <v>122</v>
      </c>
      <c r="Q165" s="4">
        <f t="shared" si="12"/>
        <v>2.5325714285714285</v>
      </c>
      <c r="R165">
        <f t="shared" si="15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8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3"/>
        <v>43016.208333333328</v>
      </c>
      <c r="L166">
        <v>1507525200</v>
      </c>
      <c r="M166" s="8">
        <f t="shared" si="14"/>
        <v>43017.208333333328</v>
      </c>
      <c r="N166" t="b">
        <v>0</v>
      </c>
      <c r="O166" t="b">
        <v>0</v>
      </c>
      <c r="P166" t="s">
        <v>33</v>
      </c>
      <c r="Q166" s="4">
        <f t="shared" si="12"/>
        <v>1.0016943521594683</v>
      </c>
      <c r="R166">
        <f t="shared" si="15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8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3"/>
        <v>42948.208333333328</v>
      </c>
      <c r="L167">
        <v>1504328400</v>
      </c>
      <c r="M167" s="8">
        <f t="shared" si="14"/>
        <v>42980.208333333328</v>
      </c>
      <c r="N167" t="b">
        <v>0</v>
      </c>
      <c r="O167" t="b">
        <v>0</v>
      </c>
      <c r="P167" t="s">
        <v>28</v>
      </c>
      <c r="Q167" s="4">
        <f t="shared" si="12"/>
        <v>1.2199004424778761</v>
      </c>
      <c r="R167">
        <f t="shared" si="15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8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3"/>
        <v>40534.25</v>
      </c>
      <c r="L168">
        <v>1293343200</v>
      </c>
      <c r="M168" s="8">
        <f t="shared" si="14"/>
        <v>40538.25</v>
      </c>
      <c r="N168" t="b">
        <v>0</v>
      </c>
      <c r="O168" t="b">
        <v>0</v>
      </c>
      <c r="P168" t="s">
        <v>122</v>
      </c>
      <c r="Q168" s="4">
        <f t="shared" si="12"/>
        <v>1.3713265306122449</v>
      </c>
      <c r="R168">
        <f t="shared" si="15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8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3"/>
        <v>41435.208333333336</v>
      </c>
      <c r="L169">
        <v>1371704400</v>
      </c>
      <c r="M169" s="8">
        <f t="shared" si="14"/>
        <v>41445.208333333336</v>
      </c>
      <c r="N169" t="b">
        <v>0</v>
      </c>
      <c r="O169" t="b">
        <v>0</v>
      </c>
      <c r="P169" t="s">
        <v>33</v>
      </c>
      <c r="Q169" s="4">
        <f t="shared" si="12"/>
        <v>4.155384615384615</v>
      </c>
      <c r="R169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hidden="1" x14ac:dyDescent="0.8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3"/>
        <v>43518.25</v>
      </c>
      <c r="L170">
        <v>1552798800</v>
      </c>
      <c r="M170" s="8">
        <f t="shared" si="14"/>
        <v>43541.208333333328</v>
      </c>
      <c r="N170" t="b">
        <v>0</v>
      </c>
      <c r="O170" t="b">
        <v>1</v>
      </c>
      <c r="P170" t="s">
        <v>60</v>
      </c>
      <c r="Q170" s="4">
        <f t="shared" si="12"/>
        <v>0.3130913348946136</v>
      </c>
      <c r="R170">
        <f t="shared" si="15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8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3"/>
        <v>41077.208333333336</v>
      </c>
      <c r="L171">
        <v>1342328400</v>
      </c>
      <c r="M171" s="8">
        <f t="shared" si="14"/>
        <v>41105.208333333336</v>
      </c>
      <c r="N171" t="b">
        <v>0</v>
      </c>
      <c r="O171" t="b">
        <v>1</v>
      </c>
      <c r="P171" t="s">
        <v>100</v>
      </c>
      <c r="Q171" s="4">
        <f t="shared" si="12"/>
        <v>4.240815450643777</v>
      </c>
      <c r="R171">
        <f t="shared" si="15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8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3"/>
        <v>42950.208333333328</v>
      </c>
      <c r="L172">
        <v>1502341200</v>
      </c>
      <c r="M172" s="8">
        <f t="shared" si="14"/>
        <v>42957.208333333328</v>
      </c>
      <c r="N172" t="b">
        <v>0</v>
      </c>
      <c r="O172" t="b">
        <v>0</v>
      </c>
      <c r="P172" t="s">
        <v>60</v>
      </c>
      <c r="Q172" s="4">
        <f t="shared" si="12"/>
        <v>2.9388623072833599E-2</v>
      </c>
      <c r="R172">
        <f t="shared" si="15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2" hidden="1" x14ac:dyDescent="0.8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3"/>
        <v>41718.208333333336</v>
      </c>
      <c r="L173">
        <v>1397192400</v>
      </c>
      <c r="M173" s="8">
        <f t="shared" si="14"/>
        <v>41740.208333333336</v>
      </c>
      <c r="N173" t="b">
        <v>0</v>
      </c>
      <c r="O173" t="b">
        <v>0</v>
      </c>
      <c r="P173" t="s">
        <v>206</v>
      </c>
      <c r="Q173" s="4">
        <f t="shared" si="12"/>
        <v>0.1063265306122449</v>
      </c>
      <c r="R173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hidden="1" x14ac:dyDescent="0.8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3"/>
        <v>41839.208333333336</v>
      </c>
      <c r="L174">
        <v>1407042000</v>
      </c>
      <c r="M174" s="8">
        <f t="shared" si="14"/>
        <v>41854.208333333336</v>
      </c>
      <c r="N174" t="b">
        <v>0</v>
      </c>
      <c r="O174" t="b">
        <v>1</v>
      </c>
      <c r="P174" t="s">
        <v>42</v>
      </c>
      <c r="Q174" s="4">
        <f t="shared" si="12"/>
        <v>0.82874999999999999</v>
      </c>
      <c r="R174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x14ac:dyDescent="0.8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3"/>
        <v>41412.208333333336</v>
      </c>
      <c r="L175">
        <v>1369371600</v>
      </c>
      <c r="M175" s="8">
        <f t="shared" si="14"/>
        <v>41418.208333333336</v>
      </c>
      <c r="N175" t="b">
        <v>0</v>
      </c>
      <c r="O175" t="b">
        <v>0</v>
      </c>
      <c r="P175" t="s">
        <v>33</v>
      </c>
      <c r="Q175" s="4">
        <f t="shared" si="12"/>
        <v>1.6301447776628748</v>
      </c>
      <c r="R175">
        <f t="shared" si="15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8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3"/>
        <v>42282.208333333328</v>
      </c>
      <c r="L176">
        <v>1444107600</v>
      </c>
      <c r="M176" s="8">
        <f t="shared" si="14"/>
        <v>42283.208333333328</v>
      </c>
      <c r="N176" t="b">
        <v>0</v>
      </c>
      <c r="O176" t="b">
        <v>1</v>
      </c>
      <c r="P176" t="s">
        <v>65</v>
      </c>
      <c r="Q176" s="4">
        <f t="shared" si="12"/>
        <v>8.9466666666666672</v>
      </c>
      <c r="R176">
        <f t="shared" si="15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hidden="1" x14ac:dyDescent="0.8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3"/>
        <v>42613.208333333328</v>
      </c>
      <c r="L177">
        <v>1474261200</v>
      </c>
      <c r="M177" s="8">
        <f t="shared" si="14"/>
        <v>42632.208333333328</v>
      </c>
      <c r="N177" t="b">
        <v>0</v>
      </c>
      <c r="O177" t="b">
        <v>0</v>
      </c>
      <c r="P177" t="s">
        <v>33</v>
      </c>
      <c r="Q177" s="4">
        <f t="shared" si="12"/>
        <v>0.26191501103752757</v>
      </c>
      <c r="R177">
        <f t="shared" si="15"/>
        <v>41.999115044247787</v>
      </c>
      <c r="S177" t="str">
        <f t="shared" si="16"/>
        <v>theater</v>
      </c>
      <c r="T177" t="str">
        <f t="shared" si="17"/>
        <v>plays</v>
      </c>
    </row>
    <row r="178" spans="1:20" ht="32" hidden="1" x14ac:dyDescent="0.8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3"/>
        <v>42616.208333333328</v>
      </c>
      <c r="L178">
        <v>1473656400</v>
      </c>
      <c r="M178" s="8">
        <f t="shared" si="14"/>
        <v>42625.208333333328</v>
      </c>
      <c r="N178" t="b">
        <v>0</v>
      </c>
      <c r="O178" t="b">
        <v>0</v>
      </c>
      <c r="P178" t="s">
        <v>33</v>
      </c>
      <c r="Q178" s="4">
        <f t="shared" si="12"/>
        <v>0.74834782608695649</v>
      </c>
      <c r="R178">
        <f t="shared" si="15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8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3"/>
        <v>40497.25</v>
      </c>
      <c r="L179">
        <v>1291960800</v>
      </c>
      <c r="M179" s="8">
        <f t="shared" si="14"/>
        <v>40522.25</v>
      </c>
      <c r="N179" t="b">
        <v>0</v>
      </c>
      <c r="O179" t="b">
        <v>0</v>
      </c>
      <c r="P179" t="s">
        <v>33</v>
      </c>
      <c r="Q179" s="4">
        <f t="shared" si="12"/>
        <v>4.1647680412371137</v>
      </c>
      <c r="R179">
        <f t="shared" si="15"/>
        <v>58.997079225994888</v>
      </c>
      <c r="S179" t="str">
        <f t="shared" si="16"/>
        <v>theater</v>
      </c>
      <c r="T179" t="str">
        <f t="shared" si="17"/>
        <v>plays</v>
      </c>
    </row>
    <row r="180" spans="1:20" hidden="1" x14ac:dyDescent="0.8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3"/>
        <v>42999.208333333328</v>
      </c>
      <c r="L180">
        <v>1506747600</v>
      </c>
      <c r="M180" s="8">
        <f t="shared" si="14"/>
        <v>43008.208333333328</v>
      </c>
      <c r="N180" t="b">
        <v>0</v>
      </c>
      <c r="O180" t="b">
        <v>0</v>
      </c>
      <c r="P180" t="s">
        <v>17</v>
      </c>
      <c r="Q180" s="4">
        <f t="shared" si="12"/>
        <v>0.96208333333333329</v>
      </c>
      <c r="R180">
        <f t="shared" si="15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2" x14ac:dyDescent="0.8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3"/>
        <v>41350.208333333336</v>
      </c>
      <c r="L181">
        <v>1363582800</v>
      </c>
      <c r="M181" s="8">
        <f t="shared" si="14"/>
        <v>41351.208333333336</v>
      </c>
      <c r="N181" t="b">
        <v>0</v>
      </c>
      <c r="O181" t="b">
        <v>1</v>
      </c>
      <c r="P181" t="s">
        <v>33</v>
      </c>
      <c r="Q181" s="4">
        <f t="shared" si="12"/>
        <v>3.5771910112359548</v>
      </c>
      <c r="R181">
        <f t="shared" si="15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8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3"/>
        <v>40259.208333333336</v>
      </c>
      <c r="L182">
        <v>1269666000</v>
      </c>
      <c r="M182" s="8">
        <f t="shared" si="14"/>
        <v>40264.208333333336</v>
      </c>
      <c r="N182" t="b">
        <v>0</v>
      </c>
      <c r="O182" t="b">
        <v>0</v>
      </c>
      <c r="P182" t="s">
        <v>65</v>
      </c>
      <c r="Q182" s="4">
        <f t="shared" si="12"/>
        <v>3.0845714285714285</v>
      </c>
      <c r="R182">
        <f t="shared" si="15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hidden="1" x14ac:dyDescent="0.8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3"/>
        <v>43012.208333333328</v>
      </c>
      <c r="L183">
        <v>1508648400</v>
      </c>
      <c r="M183" s="8">
        <f t="shared" si="14"/>
        <v>43030.208333333328</v>
      </c>
      <c r="N183" t="b">
        <v>0</v>
      </c>
      <c r="O183" t="b">
        <v>0</v>
      </c>
      <c r="P183" t="s">
        <v>28</v>
      </c>
      <c r="Q183" s="4">
        <f t="shared" si="12"/>
        <v>0.61802325581395345</v>
      </c>
      <c r="R183">
        <f t="shared" si="15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2" x14ac:dyDescent="0.8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3"/>
        <v>43631.208333333328</v>
      </c>
      <c r="L184">
        <v>1561957200</v>
      </c>
      <c r="M184" s="8">
        <f t="shared" si="14"/>
        <v>43647.208333333328</v>
      </c>
      <c r="N184" t="b">
        <v>0</v>
      </c>
      <c r="O184" t="b">
        <v>0</v>
      </c>
      <c r="P184" t="s">
        <v>33</v>
      </c>
      <c r="Q184" s="4">
        <f t="shared" si="12"/>
        <v>7.2232472324723247</v>
      </c>
      <c r="R184">
        <f t="shared" si="15"/>
        <v>58.996383363471971</v>
      </c>
      <c r="S184" t="str">
        <f t="shared" si="16"/>
        <v>theater</v>
      </c>
      <c r="T184" t="str">
        <f t="shared" si="17"/>
        <v>plays</v>
      </c>
    </row>
    <row r="185" spans="1:20" ht="32" hidden="1" x14ac:dyDescent="0.8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3"/>
        <v>40430.208333333336</v>
      </c>
      <c r="L185">
        <v>1285131600</v>
      </c>
      <c r="M185" s="8">
        <f t="shared" si="14"/>
        <v>40443.208333333336</v>
      </c>
      <c r="N185" t="b">
        <v>0</v>
      </c>
      <c r="O185" t="b">
        <v>0</v>
      </c>
      <c r="P185" t="s">
        <v>23</v>
      </c>
      <c r="Q185" s="4">
        <f t="shared" si="12"/>
        <v>0.69117647058823528</v>
      </c>
      <c r="R185">
        <f t="shared" si="15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8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3"/>
        <v>43588.208333333328</v>
      </c>
      <c r="L186">
        <v>1556946000</v>
      </c>
      <c r="M186" s="8">
        <f t="shared" si="14"/>
        <v>43589.208333333328</v>
      </c>
      <c r="N186" t="b">
        <v>0</v>
      </c>
      <c r="O186" t="b">
        <v>0</v>
      </c>
      <c r="P186" t="s">
        <v>33</v>
      </c>
      <c r="Q186" s="4">
        <f t="shared" si="12"/>
        <v>2.9305555555555554</v>
      </c>
      <c r="R186">
        <f t="shared" si="15"/>
        <v>31.029411764705884</v>
      </c>
      <c r="S186" t="str">
        <f t="shared" si="16"/>
        <v>theater</v>
      </c>
      <c r="T186" t="str">
        <f t="shared" si="17"/>
        <v>plays</v>
      </c>
    </row>
    <row r="187" spans="1:20" hidden="1" x14ac:dyDescent="0.8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3"/>
        <v>43233.208333333328</v>
      </c>
      <c r="L187">
        <v>1527138000</v>
      </c>
      <c r="M187" s="8">
        <f t="shared" si="14"/>
        <v>43244.208333333328</v>
      </c>
      <c r="N187" t="b">
        <v>0</v>
      </c>
      <c r="O187" t="b">
        <v>0</v>
      </c>
      <c r="P187" t="s">
        <v>269</v>
      </c>
      <c r="Q187" s="4">
        <f t="shared" si="12"/>
        <v>0.71799999999999997</v>
      </c>
      <c r="R187">
        <f t="shared" si="15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8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3"/>
        <v>41782.208333333336</v>
      </c>
      <c r="L188">
        <v>1402117200</v>
      </c>
      <c r="M188" s="8">
        <f t="shared" si="14"/>
        <v>41797.208333333336</v>
      </c>
      <c r="N188" t="b">
        <v>0</v>
      </c>
      <c r="O188" t="b">
        <v>0</v>
      </c>
      <c r="P188" t="s">
        <v>33</v>
      </c>
      <c r="Q188" s="4">
        <f t="shared" si="12"/>
        <v>0.31934684684684683</v>
      </c>
      <c r="R188">
        <f t="shared" si="15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8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3"/>
        <v>41328.25</v>
      </c>
      <c r="L189">
        <v>1364014800</v>
      </c>
      <c r="M189" s="8">
        <f t="shared" si="14"/>
        <v>41356.208333333336</v>
      </c>
      <c r="N189" t="b">
        <v>0</v>
      </c>
      <c r="O189" t="b">
        <v>1</v>
      </c>
      <c r="P189" t="s">
        <v>100</v>
      </c>
      <c r="Q189" s="4">
        <f t="shared" si="12"/>
        <v>2.2987375415282392</v>
      </c>
      <c r="R189">
        <f t="shared" si="15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8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3"/>
        <v>41975.25</v>
      </c>
      <c r="L190">
        <v>1417586400</v>
      </c>
      <c r="M190" s="8">
        <f t="shared" si="14"/>
        <v>41976.25</v>
      </c>
      <c r="N190" t="b">
        <v>0</v>
      </c>
      <c r="O190" t="b">
        <v>0</v>
      </c>
      <c r="P190" t="s">
        <v>33</v>
      </c>
      <c r="Q190" s="4">
        <f t="shared" si="12"/>
        <v>0.3201219512195122</v>
      </c>
      <c r="R190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hidden="1" x14ac:dyDescent="0.8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3"/>
        <v>42433.25</v>
      </c>
      <c r="L191">
        <v>1457071200</v>
      </c>
      <c r="M191" s="8">
        <f t="shared" si="14"/>
        <v>42433.25</v>
      </c>
      <c r="N191" t="b">
        <v>0</v>
      </c>
      <c r="O191" t="b">
        <v>0</v>
      </c>
      <c r="P191" t="s">
        <v>33</v>
      </c>
      <c r="Q191" s="4">
        <f t="shared" si="12"/>
        <v>0.23525352848928385</v>
      </c>
      <c r="R191">
        <f t="shared" si="15"/>
        <v>102.0498866213152</v>
      </c>
      <c r="S191" t="str">
        <f t="shared" si="16"/>
        <v>theater</v>
      </c>
      <c r="T191" t="str">
        <f t="shared" si="17"/>
        <v>plays</v>
      </c>
    </row>
    <row r="192" spans="1:20" hidden="1" x14ac:dyDescent="0.8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3"/>
        <v>41429.208333333336</v>
      </c>
      <c r="L192">
        <v>1370408400</v>
      </c>
      <c r="M192" s="8">
        <f t="shared" si="14"/>
        <v>41430.208333333336</v>
      </c>
      <c r="N192" t="b">
        <v>0</v>
      </c>
      <c r="O192" t="b">
        <v>1</v>
      </c>
      <c r="P192" t="s">
        <v>33</v>
      </c>
      <c r="Q192" s="4">
        <f t="shared" si="12"/>
        <v>0.68594594594594593</v>
      </c>
      <c r="R192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hidden="1" x14ac:dyDescent="0.8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3"/>
        <v>43536.208333333328</v>
      </c>
      <c r="L193">
        <v>1552626000</v>
      </c>
      <c r="M193" s="8">
        <f t="shared" si="14"/>
        <v>43539.208333333328</v>
      </c>
      <c r="N193" t="b">
        <v>0</v>
      </c>
      <c r="O193" t="b">
        <v>0</v>
      </c>
      <c r="P193" t="s">
        <v>33</v>
      </c>
      <c r="Q193" s="4">
        <f t="shared" si="12"/>
        <v>0.37952380952380954</v>
      </c>
      <c r="R193">
        <f t="shared" si="15"/>
        <v>37.069767441860463</v>
      </c>
      <c r="S193" t="str">
        <f t="shared" si="16"/>
        <v>theater</v>
      </c>
      <c r="T193" t="str">
        <f t="shared" si="17"/>
        <v>plays</v>
      </c>
    </row>
    <row r="194" spans="1:20" hidden="1" x14ac:dyDescent="0.8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3"/>
        <v>41817.208333333336</v>
      </c>
      <c r="L194">
        <v>1404190800</v>
      </c>
      <c r="M194" s="8">
        <f t="shared" si="14"/>
        <v>41821.208333333336</v>
      </c>
      <c r="N194" t="b">
        <v>0</v>
      </c>
      <c r="O194" t="b">
        <v>0</v>
      </c>
      <c r="P194" t="s">
        <v>23</v>
      </c>
      <c r="Q194" s="4">
        <f t="shared" ref="Q194:Q257" si="18">E194/D194</f>
        <v>0.19992957746478873</v>
      </c>
      <c r="R194">
        <f t="shared" si="15"/>
        <v>35.049382716049379</v>
      </c>
      <c r="S194" t="str">
        <f t="shared" si="16"/>
        <v>music</v>
      </c>
      <c r="T194" t="str">
        <f t="shared" si="17"/>
        <v>rock</v>
      </c>
    </row>
    <row r="195" spans="1:20" hidden="1" x14ac:dyDescent="0.8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9">((J195/60)/60)/24+DATE(1970,1,1)</f>
        <v>43198.208333333328</v>
      </c>
      <c r="L195">
        <v>1523509200</v>
      </c>
      <c r="M195" s="8">
        <f t="shared" ref="M195:M258" si="20">((L195/60)/60)/24+DATE(1970,1,1)</f>
        <v>43202.208333333328</v>
      </c>
      <c r="N195" t="b">
        <v>1</v>
      </c>
      <c r="O195" t="b">
        <v>0</v>
      </c>
      <c r="P195" t="s">
        <v>60</v>
      </c>
      <c r="Q195" s="4">
        <f t="shared" si="18"/>
        <v>0.45636363636363636</v>
      </c>
      <c r="R195">
        <f t="shared" ref="R195:R258" si="21">IF(G195&gt;0, E195/G195, 0)</f>
        <v>46.338461538461537</v>
      </c>
      <c r="S195" t="str">
        <f t="shared" ref="S195:S258" si="22">LEFT(P195,FIND("/",P195)-1)</f>
        <v>music</v>
      </c>
      <c r="T195" t="str">
        <f t="shared" ref="T195:T258" si="23">RIGHT(P195,LEN(P195)-FIND("/",P195))</f>
        <v>indie rock</v>
      </c>
    </row>
    <row r="196" spans="1:20" x14ac:dyDescent="0.8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9"/>
        <v>42261.208333333328</v>
      </c>
      <c r="L196">
        <v>1443589200</v>
      </c>
      <c r="M196" s="8">
        <f t="shared" si="20"/>
        <v>42277.208333333328</v>
      </c>
      <c r="N196" t="b">
        <v>0</v>
      </c>
      <c r="O196" t="b">
        <v>0</v>
      </c>
      <c r="P196" t="s">
        <v>148</v>
      </c>
      <c r="Q196" s="4">
        <f t="shared" si="18"/>
        <v>1.227605633802817</v>
      </c>
      <c r="R196">
        <f t="shared" si="21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8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9"/>
        <v>43310.208333333328</v>
      </c>
      <c r="L197">
        <v>1533445200</v>
      </c>
      <c r="M197" s="8">
        <f t="shared" si="20"/>
        <v>43317.208333333328</v>
      </c>
      <c r="N197" t="b">
        <v>0</v>
      </c>
      <c r="O197" t="b">
        <v>0</v>
      </c>
      <c r="P197" t="s">
        <v>50</v>
      </c>
      <c r="Q197" s="4">
        <f t="shared" si="18"/>
        <v>3.61753164556962</v>
      </c>
      <c r="R197">
        <f t="shared" si="21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hidden="1" x14ac:dyDescent="0.8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9"/>
        <v>42616.208333333328</v>
      </c>
      <c r="L198">
        <v>1474520400</v>
      </c>
      <c r="M198" s="8">
        <f t="shared" si="20"/>
        <v>42635.208333333328</v>
      </c>
      <c r="N198" t="b">
        <v>0</v>
      </c>
      <c r="O198" t="b">
        <v>0</v>
      </c>
      <c r="P198" t="s">
        <v>65</v>
      </c>
      <c r="Q198" s="4">
        <f t="shared" si="18"/>
        <v>0.63146341463414635</v>
      </c>
      <c r="R198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8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9"/>
        <v>42909.208333333328</v>
      </c>
      <c r="L199">
        <v>1499403600</v>
      </c>
      <c r="M199" s="8">
        <f t="shared" si="20"/>
        <v>42923.208333333328</v>
      </c>
      <c r="N199" t="b">
        <v>0</v>
      </c>
      <c r="O199" t="b">
        <v>0</v>
      </c>
      <c r="P199" t="s">
        <v>53</v>
      </c>
      <c r="Q199" s="4">
        <f t="shared" si="18"/>
        <v>2.9820475319926874</v>
      </c>
      <c r="R199">
        <f t="shared" si="21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hidden="1" x14ac:dyDescent="0.8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9"/>
        <v>40396.208333333336</v>
      </c>
      <c r="L200">
        <v>1283576400</v>
      </c>
      <c r="M200" s="8">
        <f t="shared" si="20"/>
        <v>40425.208333333336</v>
      </c>
      <c r="N200" t="b">
        <v>0</v>
      </c>
      <c r="O200" t="b">
        <v>0</v>
      </c>
      <c r="P200" t="s">
        <v>50</v>
      </c>
      <c r="Q200" s="4">
        <f t="shared" si="18"/>
        <v>9.5585443037974685E-2</v>
      </c>
      <c r="R200">
        <f t="shared" si="21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hidden="1" x14ac:dyDescent="0.8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9"/>
        <v>42192.208333333328</v>
      </c>
      <c r="L201">
        <v>1436590800</v>
      </c>
      <c r="M201" s="8">
        <f t="shared" si="20"/>
        <v>42196.208333333328</v>
      </c>
      <c r="N201" t="b">
        <v>0</v>
      </c>
      <c r="O201" t="b">
        <v>0</v>
      </c>
      <c r="P201" t="s">
        <v>23</v>
      </c>
      <c r="Q201" s="4">
        <f t="shared" si="18"/>
        <v>0.5377777777777778</v>
      </c>
      <c r="R201">
        <f t="shared" si="21"/>
        <v>74.461538461538467</v>
      </c>
      <c r="S201" t="str">
        <f t="shared" si="22"/>
        <v>music</v>
      </c>
      <c r="T201" t="str">
        <f t="shared" si="23"/>
        <v>rock</v>
      </c>
    </row>
    <row r="202" spans="1:20" hidden="1" x14ac:dyDescent="0.8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9"/>
        <v>40262.208333333336</v>
      </c>
      <c r="L202">
        <v>1270443600</v>
      </c>
      <c r="M202" s="8">
        <f t="shared" si="20"/>
        <v>40273.208333333336</v>
      </c>
      <c r="N202" t="b">
        <v>0</v>
      </c>
      <c r="O202" t="b">
        <v>0</v>
      </c>
      <c r="P202" t="s">
        <v>33</v>
      </c>
      <c r="Q202" s="4">
        <f t="shared" si="18"/>
        <v>0.02</v>
      </c>
      <c r="R202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ht="32" x14ac:dyDescent="0.8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9"/>
        <v>41845.208333333336</v>
      </c>
      <c r="L203">
        <v>1407819600</v>
      </c>
      <c r="M203" s="8">
        <f t="shared" si="20"/>
        <v>41863.208333333336</v>
      </c>
      <c r="N203" t="b">
        <v>0</v>
      </c>
      <c r="O203" t="b">
        <v>0</v>
      </c>
      <c r="P203" t="s">
        <v>28</v>
      </c>
      <c r="Q203" s="4">
        <f t="shared" si="18"/>
        <v>6.8119047619047617</v>
      </c>
      <c r="R203">
        <f t="shared" si="21"/>
        <v>91.114649681528661</v>
      </c>
      <c r="S203" t="str">
        <f t="shared" si="22"/>
        <v>technology</v>
      </c>
      <c r="T203" t="str">
        <f t="shared" si="23"/>
        <v>web</v>
      </c>
    </row>
    <row r="204" spans="1:20" hidden="1" x14ac:dyDescent="0.8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9"/>
        <v>40818.208333333336</v>
      </c>
      <c r="L204">
        <v>1317877200</v>
      </c>
      <c r="M204" s="8">
        <f t="shared" si="20"/>
        <v>40822.208333333336</v>
      </c>
      <c r="N204" t="b">
        <v>0</v>
      </c>
      <c r="O204" t="b">
        <v>0</v>
      </c>
      <c r="P204" t="s">
        <v>17</v>
      </c>
      <c r="Q204" s="4">
        <f t="shared" si="18"/>
        <v>0.78831325301204824</v>
      </c>
      <c r="R204">
        <f t="shared" si="21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2" x14ac:dyDescent="0.8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9"/>
        <v>42752.25</v>
      </c>
      <c r="L205">
        <v>1484805600</v>
      </c>
      <c r="M205" s="8">
        <f t="shared" si="20"/>
        <v>42754.25</v>
      </c>
      <c r="N205" t="b">
        <v>0</v>
      </c>
      <c r="O205" t="b">
        <v>0</v>
      </c>
      <c r="P205" t="s">
        <v>33</v>
      </c>
      <c r="Q205" s="4">
        <f t="shared" si="18"/>
        <v>1.3440792216817234</v>
      </c>
      <c r="R205">
        <f t="shared" si="21"/>
        <v>42.999777678968428</v>
      </c>
      <c r="S205" t="str">
        <f t="shared" si="22"/>
        <v>theater</v>
      </c>
      <c r="T205" t="str">
        <f t="shared" si="23"/>
        <v>plays</v>
      </c>
    </row>
    <row r="206" spans="1:20" hidden="1" x14ac:dyDescent="0.8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9"/>
        <v>40636.208333333336</v>
      </c>
      <c r="L206">
        <v>1302670800</v>
      </c>
      <c r="M206" s="8">
        <f t="shared" si="20"/>
        <v>40646.208333333336</v>
      </c>
      <c r="N206" t="b">
        <v>0</v>
      </c>
      <c r="O206" t="b">
        <v>0</v>
      </c>
      <c r="P206" t="s">
        <v>159</v>
      </c>
      <c r="Q206" s="4">
        <f t="shared" si="18"/>
        <v>3.372E-2</v>
      </c>
      <c r="R206">
        <f t="shared" si="21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8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9"/>
        <v>43390.208333333328</v>
      </c>
      <c r="L207">
        <v>1540789200</v>
      </c>
      <c r="M207" s="8">
        <f t="shared" si="20"/>
        <v>43402.208333333328</v>
      </c>
      <c r="N207" t="b">
        <v>1</v>
      </c>
      <c r="O207" t="b">
        <v>0</v>
      </c>
      <c r="P207" t="s">
        <v>33</v>
      </c>
      <c r="Q207" s="4">
        <f t="shared" si="18"/>
        <v>4.3184615384615386</v>
      </c>
      <c r="R207">
        <f t="shared" si="21"/>
        <v>70.174999999999997</v>
      </c>
      <c r="S207" t="str">
        <f t="shared" si="22"/>
        <v>theater</v>
      </c>
      <c r="T207" t="str">
        <f t="shared" si="23"/>
        <v>plays</v>
      </c>
    </row>
    <row r="208" spans="1:20" hidden="1" x14ac:dyDescent="0.8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9"/>
        <v>40236.25</v>
      </c>
      <c r="L208">
        <v>1268028000</v>
      </c>
      <c r="M208" s="8">
        <f t="shared" si="20"/>
        <v>40245.25</v>
      </c>
      <c r="N208" t="b">
        <v>0</v>
      </c>
      <c r="O208" t="b">
        <v>0</v>
      </c>
      <c r="P208" t="s">
        <v>119</v>
      </c>
      <c r="Q208" s="4">
        <f t="shared" si="18"/>
        <v>0.38844444444444443</v>
      </c>
      <c r="R208">
        <f t="shared" si="21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2" x14ac:dyDescent="0.8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9"/>
        <v>43340.208333333328</v>
      </c>
      <c r="L209">
        <v>1537160400</v>
      </c>
      <c r="M209" s="8">
        <f t="shared" si="20"/>
        <v>43360.208333333328</v>
      </c>
      <c r="N209" t="b">
        <v>0</v>
      </c>
      <c r="O209" t="b">
        <v>1</v>
      </c>
      <c r="P209" t="s">
        <v>23</v>
      </c>
      <c r="Q209" s="4">
        <f t="shared" si="18"/>
        <v>4.2569999999999997</v>
      </c>
      <c r="R209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x14ac:dyDescent="0.8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9"/>
        <v>43048.25</v>
      </c>
      <c r="L210">
        <v>1512280800</v>
      </c>
      <c r="M210" s="8">
        <f t="shared" si="20"/>
        <v>43072.25</v>
      </c>
      <c r="N210" t="b">
        <v>0</v>
      </c>
      <c r="O210" t="b">
        <v>0</v>
      </c>
      <c r="P210" t="s">
        <v>42</v>
      </c>
      <c r="Q210" s="4">
        <f t="shared" si="18"/>
        <v>1.0112239715591671</v>
      </c>
      <c r="R210">
        <f t="shared" si="21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8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9"/>
        <v>42496.208333333328</v>
      </c>
      <c r="L211">
        <v>1463115600</v>
      </c>
      <c r="M211" s="8">
        <f t="shared" si="20"/>
        <v>42503.208333333328</v>
      </c>
      <c r="N211" t="b">
        <v>0</v>
      </c>
      <c r="O211" t="b">
        <v>0</v>
      </c>
      <c r="P211" t="s">
        <v>42</v>
      </c>
      <c r="Q211" s="4">
        <f t="shared" si="18"/>
        <v>0.21188688946015424</v>
      </c>
      <c r="R211">
        <f t="shared" si="21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8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9"/>
        <v>42797.25</v>
      </c>
      <c r="L212">
        <v>1490850000</v>
      </c>
      <c r="M212" s="8">
        <f t="shared" si="20"/>
        <v>42824.208333333328</v>
      </c>
      <c r="N212" t="b">
        <v>0</v>
      </c>
      <c r="O212" t="b">
        <v>0</v>
      </c>
      <c r="P212" t="s">
        <v>474</v>
      </c>
      <c r="Q212" s="4">
        <f t="shared" si="18"/>
        <v>0.67425531914893622</v>
      </c>
      <c r="R212">
        <f t="shared" si="21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2" hidden="1" x14ac:dyDescent="0.8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9"/>
        <v>41513.208333333336</v>
      </c>
      <c r="L213">
        <v>1379653200</v>
      </c>
      <c r="M213" s="8">
        <f t="shared" si="20"/>
        <v>41537.208333333336</v>
      </c>
      <c r="N213" t="b">
        <v>0</v>
      </c>
      <c r="O213" t="b">
        <v>0</v>
      </c>
      <c r="P213" t="s">
        <v>33</v>
      </c>
      <c r="Q213" s="4">
        <f t="shared" si="18"/>
        <v>0.9492337164750958</v>
      </c>
      <c r="R213">
        <f t="shared" si="21"/>
        <v>60.984615384615381</v>
      </c>
      <c r="S213" t="str">
        <f t="shared" si="22"/>
        <v>theater</v>
      </c>
      <c r="T213" t="str">
        <f t="shared" si="23"/>
        <v>plays</v>
      </c>
    </row>
    <row r="214" spans="1:20" ht="32" x14ac:dyDescent="0.8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9"/>
        <v>43814.25</v>
      </c>
      <c r="L214">
        <v>1580364000</v>
      </c>
      <c r="M214" s="8">
        <f t="shared" si="20"/>
        <v>43860.25</v>
      </c>
      <c r="N214" t="b">
        <v>0</v>
      </c>
      <c r="O214" t="b">
        <v>0</v>
      </c>
      <c r="P214" t="s">
        <v>33</v>
      </c>
      <c r="Q214" s="4">
        <f t="shared" si="18"/>
        <v>1.5185185185185186</v>
      </c>
      <c r="R214">
        <f t="shared" si="21"/>
        <v>73.214285714285708</v>
      </c>
      <c r="S214" t="str">
        <f t="shared" si="22"/>
        <v>theater</v>
      </c>
      <c r="T214" t="str">
        <f t="shared" si="23"/>
        <v>plays</v>
      </c>
    </row>
    <row r="215" spans="1:20" ht="32" x14ac:dyDescent="0.8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9"/>
        <v>40488.208333333336</v>
      </c>
      <c r="L215">
        <v>1289714400</v>
      </c>
      <c r="M215" s="8">
        <f t="shared" si="20"/>
        <v>40496.25</v>
      </c>
      <c r="N215" t="b">
        <v>0</v>
      </c>
      <c r="O215" t="b">
        <v>1</v>
      </c>
      <c r="P215" t="s">
        <v>60</v>
      </c>
      <c r="Q215" s="4">
        <f t="shared" si="18"/>
        <v>1.9516382252559727</v>
      </c>
      <c r="R215">
        <f t="shared" si="21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8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9"/>
        <v>40409.208333333336</v>
      </c>
      <c r="L216">
        <v>1282712400</v>
      </c>
      <c r="M216" s="8">
        <f t="shared" si="20"/>
        <v>40415.208333333336</v>
      </c>
      <c r="N216" t="b">
        <v>0</v>
      </c>
      <c r="O216" t="b">
        <v>0</v>
      </c>
      <c r="P216" t="s">
        <v>23</v>
      </c>
      <c r="Q216" s="4">
        <f t="shared" si="18"/>
        <v>10.231428571428571</v>
      </c>
      <c r="R216">
        <f t="shared" si="21"/>
        <v>86.812121212121212</v>
      </c>
      <c r="S216" t="str">
        <f t="shared" si="22"/>
        <v>music</v>
      </c>
      <c r="T216" t="str">
        <f t="shared" si="23"/>
        <v>rock</v>
      </c>
    </row>
    <row r="217" spans="1:20" hidden="1" x14ac:dyDescent="0.8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9"/>
        <v>43509.25</v>
      </c>
      <c r="L217">
        <v>1550210400</v>
      </c>
      <c r="M217" s="8">
        <f t="shared" si="20"/>
        <v>43511.25</v>
      </c>
      <c r="N217" t="b">
        <v>0</v>
      </c>
      <c r="O217" t="b">
        <v>0</v>
      </c>
      <c r="P217" t="s">
        <v>33</v>
      </c>
      <c r="Q217" s="4">
        <f t="shared" si="18"/>
        <v>3.8418367346938778E-2</v>
      </c>
      <c r="R217">
        <f t="shared" si="21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8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9"/>
        <v>40869.25</v>
      </c>
      <c r="L218">
        <v>1322114400</v>
      </c>
      <c r="M218" s="8">
        <f t="shared" si="20"/>
        <v>40871.25</v>
      </c>
      <c r="N218" t="b">
        <v>0</v>
      </c>
      <c r="O218" t="b">
        <v>0</v>
      </c>
      <c r="P218" t="s">
        <v>33</v>
      </c>
      <c r="Q218" s="4">
        <f t="shared" si="18"/>
        <v>1.5507066557107643</v>
      </c>
      <c r="R218">
        <f t="shared" si="21"/>
        <v>103.97851239669421</v>
      </c>
      <c r="S218" t="str">
        <f t="shared" si="22"/>
        <v>theater</v>
      </c>
      <c r="T218" t="str">
        <f t="shared" si="23"/>
        <v>plays</v>
      </c>
    </row>
    <row r="219" spans="1:20" hidden="1" x14ac:dyDescent="0.8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9"/>
        <v>43583.208333333328</v>
      </c>
      <c r="L219">
        <v>1557205200</v>
      </c>
      <c r="M219" s="8">
        <f t="shared" si="20"/>
        <v>43592.208333333328</v>
      </c>
      <c r="N219" t="b">
        <v>0</v>
      </c>
      <c r="O219" t="b">
        <v>0</v>
      </c>
      <c r="P219" t="s">
        <v>474</v>
      </c>
      <c r="Q219" s="4">
        <f t="shared" si="18"/>
        <v>0.44753477588871715</v>
      </c>
      <c r="R219">
        <f t="shared" si="21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8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9"/>
        <v>40858.25</v>
      </c>
      <c r="L220">
        <v>1323928800</v>
      </c>
      <c r="M220" s="8">
        <f t="shared" si="20"/>
        <v>40892.25</v>
      </c>
      <c r="N220" t="b">
        <v>0</v>
      </c>
      <c r="O220" t="b">
        <v>1</v>
      </c>
      <c r="P220" t="s">
        <v>100</v>
      </c>
      <c r="Q220" s="4">
        <f t="shared" si="18"/>
        <v>2.1594736842105262</v>
      </c>
      <c r="R220">
        <f t="shared" si="21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8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9"/>
        <v>41137.208333333336</v>
      </c>
      <c r="L221">
        <v>1346130000</v>
      </c>
      <c r="M221" s="8">
        <f t="shared" si="20"/>
        <v>41149.208333333336</v>
      </c>
      <c r="N221" t="b">
        <v>0</v>
      </c>
      <c r="O221" t="b">
        <v>0</v>
      </c>
      <c r="P221" t="s">
        <v>71</v>
      </c>
      <c r="Q221" s="4">
        <f t="shared" si="18"/>
        <v>3.3212709832134291</v>
      </c>
      <c r="R221">
        <f t="shared" si="21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hidden="1" x14ac:dyDescent="0.8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9"/>
        <v>40725.208333333336</v>
      </c>
      <c r="L222">
        <v>1311051600</v>
      </c>
      <c r="M222" s="8">
        <f t="shared" si="20"/>
        <v>40743.208333333336</v>
      </c>
      <c r="N222" t="b">
        <v>1</v>
      </c>
      <c r="O222" t="b">
        <v>0</v>
      </c>
      <c r="P222" t="s">
        <v>33</v>
      </c>
      <c r="Q222" s="4">
        <f t="shared" si="18"/>
        <v>8.4430379746835441E-2</v>
      </c>
      <c r="R222">
        <f t="shared" si="21"/>
        <v>39.235294117647058</v>
      </c>
      <c r="S222" t="str">
        <f t="shared" si="22"/>
        <v>theater</v>
      </c>
      <c r="T222" t="str">
        <f t="shared" si="23"/>
        <v>plays</v>
      </c>
    </row>
    <row r="223" spans="1:20" ht="32" hidden="1" x14ac:dyDescent="0.8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9"/>
        <v>41081.208333333336</v>
      </c>
      <c r="L223">
        <v>1340427600</v>
      </c>
      <c r="M223" s="8">
        <f t="shared" si="20"/>
        <v>41083.208333333336</v>
      </c>
      <c r="N223" t="b">
        <v>1</v>
      </c>
      <c r="O223" t="b">
        <v>0</v>
      </c>
      <c r="P223" t="s">
        <v>17</v>
      </c>
      <c r="Q223" s="4">
        <f t="shared" si="18"/>
        <v>0.9862551440329218</v>
      </c>
      <c r="R223">
        <f t="shared" si="21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8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9"/>
        <v>41914.208333333336</v>
      </c>
      <c r="L224">
        <v>1412312400</v>
      </c>
      <c r="M224" s="8">
        <f t="shared" si="20"/>
        <v>41915.208333333336</v>
      </c>
      <c r="N224" t="b">
        <v>0</v>
      </c>
      <c r="O224" t="b">
        <v>0</v>
      </c>
      <c r="P224" t="s">
        <v>122</v>
      </c>
      <c r="Q224" s="4">
        <f t="shared" si="18"/>
        <v>1.3797916666666667</v>
      </c>
      <c r="R224">
        <f t="shared" si="21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8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9"/>
        <v>42445.208333333328</v>
      </c>
      <c r="L225">
        <v>1459314000</v>
      </c>
      <c r="M225" s="8">
        <f t="shared" si="20"/>
        <v>42459.208333333328</v>
      </c>
      <c r="N225" t="b">
        <v>0</v>
      </c>
      <c r="O225" t="b">
        <v>0</v>
      </c>
      <c r="P225" t="s">
        <v>33</v>
      </c>
      <c r="Q225" s="4">
        <f t="shared" si="18"/>
        <v>0.93810996563573879</v>
      </c>
      <c r="R225">
        <f t="shared" si="21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8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9"/>
        <v>41906.208333333336</v>
      </c>
      <c r="L226">
        <v>1415426400</v>
      </c>
      <c r="M226" s="8">
        <f t="shared" si="20"/>
        <v>41951.25</v>
      </c>
      <c r="N226" t="b">
        <v>0</v>
      </c>
      <c r="O226" t="b">
        <v>0</v>
      </c>
      <c r="P226" t="s">
        <v>474</v>
      </c>
      <c r="Q226" s="4">
        <f t="shared" si="18"/>
        <v>4.0363930885529156</v>
      </c>
      <c r="R226">
        <f t="shared" si="21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8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9"/>
        <v>41762.208333333336</v>
      </c>
      <c r="L227">
        <v>1399093200</v>
      </c>
      <c r="M227" s="8">
        <f t="shared" si="20"/>
        <v>41762.208333333336</v>
      </c>
      <c r="N227" t="b">
        <v>1</v>
      </c>
      <c r="O227" t="b">
        <v>0</v>
      </c>
      <c r="P227" t="s">
        <v>23</v>
      </c>
      <c r="Q227" s="4">
        <f t="shared" si="18"/>
        <v>2.6017404129793511</v>
      </c>
      <c r="R227">
        <f t="shared" si="21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8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9"/>
        <v>40276.208333333336</v>
      </c>
      <c r="L228">
        <v>1273899600</v>
      </c>
      <c r="M228" s="8">
        <f t="shared" si="20"/>
        <v>40313.208333333336</v>
      </c>
      <c r="N228" t="b">
        <v>0</v>
      </c>
      <c r="O228" t="b">
        <v>0</v>
      </c>
      <c r="P228" t="s">
        <v>122</v>
      </c>
      <c r="Q228" s="4">
        <f t="shared" si="18"/>
        <v>3.6663333333333332</v>
      </c>
      <c r="R228">
        <f t="shared" si="21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x14ac:dyDescent="0.8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9"/>
        <v>42139.208333333328</v>
      </c>
      <c r="L229">
        <v>1432184400</v>
      </c>
      <c r="M229" s="8">
        <f t="shared" si="20"/>
        <v>42145.208333333328</v>
      </c>
      <c r="N229" t="b">
        <v>0</v>
      </c>
      <c r="O229" t="b">
        <v>0</v>
      </c>
      <c r="P229" t="s">
        <v>292</v>
      </c>
      <c r="Q229" s="4">
        <f t="shared" si="18"/>
        <v>1.687208538587849</v>
      </c>
      <c r="R229">
        <f t="shared" si="21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8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9"/>
        <v>42613.208333333328</v>
      </c>
      <c r="L230">
        <v>1474779600</v>
      </c>
      <c r="M230" s="8">
        <f t="shared" si="20"/>
        <v>42638.208333333328</v>
      </c>
      <c r="N230" t="b">
        <v>0</v>
      </c>
      <c r="O230" t="b">
        <v>0</v>
      </c>
      <c r="P230" t="s">
        <v>71</v>
      </c>
      <c r="Q230" s="4">
        <f t="shared" si="18"/>
        <v>1.1990717911530093</v>
      </c>
      <c r="R230">
        <f t="shared" si="21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8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9"/>
        <v>42887.208333333328</v>
      </c>
      <c r="L231">
        <v>1500440400</v>
      </c>
      <c r="M231" s="8">
        <f t="shared" si="20"/>
        <v>42935.208333333328</v>
      </c>
      <c r="N231" t="b">
        <v>0</v>
      </c>
      <c r="O231" t="b">
        <v>1</v>
      </c>
      <c r="P231" t="s">
        <v>292</v>
      </c>
      <c r="Q231" s="4">
        <f t="shared" si="18"/>
        <v>1.936892523364486</v>
      </c>
      <c r="R231">
        <f t="shared" si="21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8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9"/>
        <v>43805.25</v>
      </c>
      <c r="L232">
        <v>1575612000</v>
      </c>
      <c r="M232" s="8">
        <f t="shared" si="20"/>
        <v>43805.25</v>
      </c>
      <c r="N232" t="b">
        <v>0</v>
      </c>
      <c r="O232" t="b">
        <v>0</v>
      </c>
      <c r="P232" t="s">
        <v>89</v>
      </c>
      <c r="Q232" s="4">
        <f t="shared" si="18"/>
        <v>4.2016666666666671</v>
      </c>
      <c r="R232">
        <f t="shared" si="21"/>
        <v>99.841584158415841</v>
      </c>
      <c r="S232" t="str">
        <f t="shared" si="22"/>
        <v>games</v>
      </c>
      <c r="T232" t="str">
        <f t="shared" si="23"/>
        <v>video games</v>
      </c>
    </row>
    <row r="233" spans="1:20" hidden="1" x14ac:dyDescent="0.8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9"/>
        <v>41415.208333333336</v>
      </c>
      <c r="L233">
        <v>1374123600</v>
      </c>
      <c r="M233" s="8">
        <f t="shared" si="20"/>
        <v>41473.208333333336</v>
      </c>
      <c r="N233" t="b">
        <v>0</v>
      </c>
      <c r="O233" t="b">
        <v>0</v>
      </c>
      <c r="P233" t="s">
        <v>33</v>
      </c>
      <c r="Q233" s="4">
        <f t="shared" si="18"/>
        <v>0.76708333333333334</v>
      </c>
      <c r="R233">
        <f t="shared" si="21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8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9"/>
        <v>42576.208333333328</v>
      </c>
      <c r="L234">
        <v>1469509200</v>
      </c>
      <c r="M234" s="8">
        <f t="shared" si="20"/>
        <v>42577.208333333328</v>
      </c>
      <c r="N234" t="b">
        <v>0</v>
      </c>
      <c r="O234" t="b">
        <v>0</v>
      </c>
      <c r="P234" t="s">
        <v>33</v>
      </c>
      <c r="Q234" s="4">
        <f t="shared" si="18"/>
        <v>1.7126470588235294</v>
      </c>
      <c r="R234">
        <f t="shared" si="21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8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9"/>
        <v>40706.208333333336</v>
      </c>
      <c r="L235">
        <v>1309237200</v>
      </c>
      <c r="M235" s="8">
        <f t="shared" si="20"/>
        <v>40722.208333333336</v>
      </c>
      <c r="N235" t="b">
        <v>0</v>
      </c>
      <c r="O235" t="b">
        <v>0</v>
      </c>
      <c r="P235" t="s">
        <v>71</v>
      </c>
      <c r="Q235" s="4">
        <f t="shared" si="18"/>
        <v>1.5789473684210527</v>
      </c>
      <c r="R235">
        <f t="shared" si="21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8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9"/>
        <v>42969.208333333328</v>
      </c>
      <c r="L236">
        <v>1503982800</v>
      </c>
      <c r="M236" s="8">
        <f t="shared" si="20"/>
        <v>42976.208333333328</v>
      </c>
      <c r="N236" t="b">
        <v>0</v>
      </c>
      <c r="O236" t="b">
        <v>1</v>
      </c>
      <c r="P236" t="s">
        <v>89</v>
      </c>
      <c r="Q236" s="4">
        <f t="shared" si="18"/>
        <v>1.0908</v>
      </c>
      <c r="R236">
        <f t="shared" si="21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2" hidden="1" x14ac:dyDescent="0.8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9"/>
        <v>42779.25</v>
      </c>
      <c r="L237">
        <v>1487397600</v>
      </c>
      <c r="M237" s="8">
        <f t="shared" si="20"/>
        <v>42784.25</v>
      </c>
      <c r="N237" t="b">
        <v>0</v>
      </c>
      <c r="O237" t="b">
        <v>0</v>
      </c>
      <c r="P237" t="s">
        <v>71</v>
      </c>
      <c r="Q237" s="4">
        <f t="shared" si="18"/>
        <v>0.41732558139534881</v>
      </c>
      <c r="R237">
        <f t="shared" si="21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8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9"/>
        <v>43641.208333333328</v>
      </c>
      <c r="L238">
        <v>1562043600</v>
      </c>
      <c r="M238" s="8">
        <f t="shared" si="20"/>
        <v>43648.208333333328</v>
      </c>
      <c r="N238" t="b">
        <v>0</v>
      </c>
      <c r="O238" t="b">
        <v>1</v>
      </c>
      <c r="P238" t="s">
        <v>23</v>
      </c>
      <c r="Q238" s="4">
        <f t="shared" si="18"/>
        <v>0.10944303797468355</v>
      </c>
      <c r="R238">
        <f t="shared" si="21"/>
        <v>75.84210526315789</v>
      </c>
      <c r="S238" t="str">
        <f t="shared" si="22"/>
        <v>music</v>
      </c>
      <c r="T238" t="str">
        <f t="shared" si="23"/>
        <v>rock</v>
      </c>
    </row>
    <row r="239" spans="1:20" ht="32" x14ac:dyDescent="0.8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9"/>
        <v>41754.208333333336</v>
      </c>
      <c r="L239">
        <v>1398574800</v>
      </c>
      <c r="M239" s="8">
        <f t="shared" si="20"/>
        <v>41756.208333333336</v>
      </c>
      <c r="N239" t="b">
        <v>0</v>
      </c>
      <c r="O239" t="b">
        <v>0</v>
      </c>
      <c r="P239" t="s">
        <v>71</v>
      </c>
      <c r="Q239" s="4">
        <f t="shared" si="18"/>
        <v>1.593763440860215</v>
      </c>
      <c r="R239">
        <f t="shared" si="21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8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9"/>
        <v>43083.25</v>
      </c>
      <c r="L240">
        <v>1515391200</v>
      </c>
      <c r="M240" s="8">
        <f t="shared" si="20"/>
        <v>43108.25</v>
      </c>
      <c r="N240" t="b">
        <v>0</v>
      </c>
      <c r="O240" t="b">
        <v>1</v>
      </c>
      <c r="P240" t="s">
        <v>33</v>
      </c>
      <c r="Q240" s="4">
        <f t="shared" si="18"/>
        <v>4.2241666666666671</v>
      </c>
      <c r="R240">
        <f t="shared" si="21"/>
        <v>104.51546391752578</v>
      </c>
      <c r="S240" t="str">
        <f t="shared" si="22"/>
        <v>theater</v>
      </c>
      <c r="T240" t="str">
        <f t="shared" si="23"/>
        <v>plays</v>
      </c>
    </row>
    <row r="241" spans="1:20" ht="32" hidden="1" x14ac:dyDescent="0.8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9"/>
        <v>42245.208333333328</v>
      </c>
      <c r="L241">
        <v>1441170000</v>
      </c>
      <c r="M241" s="8">
        <f t="shared" si="20"/>
        <v>42249.208333333328</v>
      </c>
      <c r="N241" t="b">
        <v>0</v>
      </c>
      <c r="O241" t="b">
        <v>0</v>
      </c>
      <c r="P241" t="s">
        <v>65</v>
      </c>
      <c r="Q241" s="4">
        <f t="shared" si="18"/>
        <v>0.97718749999999999</v>
      </c>
      <c r="R241">
        <f t="shared" si="21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8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9"/>
        <v>40396.208333333336</v>
      </c>
      <c r="L242">
        <v>1281157200</v>
      </c>
      <c r="M242" s="8">
        <f t="shared" si="20"/>
        <v>40397.208333333336</v>
      </c>
      <c r="N242" t="b">
        <v>0</v>
      </c>
      <c r="O242" t="b">
        <v>0</v>
      </c>
      <c r="P242" t="s">
        <v>33</v>
      </c>
      <c r="Q242" s="4">
        <f t="shared" si="18"/>
        <v>4.1878911564625847</v>
      </c>
      <c r="R242">
        <f t="shared" si="21"/>
        <v>69.015695067264573</v>
      </c>
      <c r="S242" t="str">
        <f t="shared" si="22"/>
        <v>theater</v>
      </c>
      <c r="T242" t="str">
        <f t="shared" si="23"/>
        <v>plays</v>
      </c>
    </row>
    <row r="243" spans="1:20" x14ac:dyDescent="0.8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9"/>
        <v>41742.208333333336</v>
      </c>
      <c r="L243">
        <v>1398229200</v>
      </c>
      <c r="M243" s="8">
        <f t="shared" si="20"/>
        <v>41752.208333333336</v>
      </c>
      <c r="N243" t="b">
        <v>0</v>
      </c>
      <c r="O243" t="b">
        <v>1</v>
      </c>
      <c r="P243" t="s">
        <v>68</v>
      </c>
      <c r="Q243" s="4">
        <f t="shared" si="18"/>
        <v>1.0191632047477746</v>
      </c>
      <c r="R243">
        <f t="shared" si="21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8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9"/>
        <v>42865.208333333328</v>
      </c>
      <c r="L244">
        <v>1495256400</v>
      </c>
      <c r="M244" s="8">
        <f t="shared" si="20"/>
        <v>42875.208333333328</v>
      </c>
      <c r="N244" t="b">
        <v>0</v>
      </c>
      <c r="O244" t="b">
        <v>1</v>
      </c>
      <c r="P244" t="s">
        <v>23</v>
      </c>
      <c r="Q244" s="4">
        <f t="shared" si="18"/>
        <v>1.2772619047619047</v>
      </c>
      <c r="R244">
        <f t="shared" si="21"/>
        <v>42.915999999999997</v>
      </c>
      <c r="S244" t="str">
        <f t="shared" si="22"/>
        <v>music</v>
      </c>
      <c r="T244" t="str">
        <f t="shared" si="23"/>
        <v>rock</v>
      </c>
    </row>
    <row r="245" spans="1:20" ht="32" x14ac:dyDescent="0.8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9"/>
        <v>43163.25</v>
      </c>
      <c r="L245">
        <v>1520402400</v>
      </c>
      <c r="M245" s="8">
        <f t="shared" si="20"/>
        <v>43166.25</v>
      </c>
      <c r="N245" t="b">
        <v>0</v>
      </c>
      <c r="O245" t="b">
        <v>0</v>
      </c>
      <c r="P245" t="s">
        <v>33</v>
      </c>
      <c r="Q245" s="4">
        <f t="shared" si="18"/>
        <v>4.4521739130434783</v>
      </c>
      <c r="R245">
        <f t="shared" si="21"/>
        <v>43.025210084033617</v>
      </c>
      <c r="S245" t="str">
        <f t="shared" si="22"/>
        <v>theater</v>
      </c>
      <c r="T245" t="str">
        <f t="shared" si="23"/>
        <v>plays</v>
      </c>
    </row>
    <row r="246" spans="1:20" ht="32" x14ac:dyDescent="0.8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9"/>
        <v>41834.208333333336</v>
      </c>
      <c r="L246">
        <v>1409806800</v>
      </c>
      <c r="M246" s="8">
        <f t="shared" si="20"/>
        <v>41886.208333333336</v>
      </c>
      <c r="N246" t="b">
        <v>0</v>
      </c>
      <c r="O246" t="b">
        <v>0</v>
      </c>
      <c r="P246" t="s">
        <v>33</v>
      </c>
      <c r="Q246" s="4">
        <f t="shared" si="18"/>
        <v>5.6971428571428575</v>
      </c>
      <c r="R246">
        <f t="shared" si="21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8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9"/>
        <v>41736.208333333336</v>
      </c>
      <c r="L247">
        <v>1396933200</v>
      </c>
      <c r="M247" s="8">
        <f t="shared" si="20"/>
        <v>41737.208333333336</v>
      </c>
      <c r="N247" t="b">
        <v>0</v>
      </c>
      <c r="O247" t="b">
        <v>0</v>
      </c>
      <c r="P247" t="s">
        <v>33</v>
      </c>
      <c r="Q247" s="4">
        <f t="shared" si="18"/>
        <v>5.0934482758620687</v>
      </c>
      <c r="R247">
        <f t="shared" si="21"/>
        <v>69.023364485981304</v>
      </c>
      <c r="S247" t="str">
        <f t="shared" si="22"/>
        <v>theater</v>
      </c>
      <c r="T247" t="str">
        <f t="shared" si="23"/>
        <v>plays</v>
      </c>
    </row>
    <row r="248" spans="1:20" x14ac:dyDescent="0.8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9"/>
        <v>41491.208333333336</v>
      </c>
      <c r="L248">
        <v>1376024400</v>
      </c>
      <c r="M248" s="8">
        <f t="shared" si="20"/>
        <v>41495.208333333336</v>
      </c>
      <c r="N248" t="b">
        <v>0</v>
      </c>
      <c r="O248" t="b">
        <v>0</v>
      </c>
      <c r="P248" t="s">
        <v>28</v>
      </c>
      <c r="Q248" s="4">
        <f t="shared" si="18"/>
        <v>3.2553333333333332</v>
      </c>
      <c r="R248">
        <f t="shared" si="21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8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9"/>
        <v>42726.25</v>
      </c>
      <c r="L249">
        <v>1483682400</v>
      </c>
      <c r="M249" s="8">
        <f t="shared" si="20"/>
        <v>42741.25</v>
      </c>
      <c r="N249" t="b">
        <v>0</v>
      </c>
      <c r="O249" t="b">
        <v>1</v>
      </c>
      <c r="P249" t="s">
        <v>119</v>
      </c>
      <c r="Q249" s="4">
        <f t="shared" si="18"/>
        <v>9.3261616161616168</v>
      </c>
      <c r="R249">
        <f t="shared" si="21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8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9"/>
        <v>42004.25</v>
      </c>
      <c r="L250">
        <v>1420437600</v>
      </c>
      <c r="M250" s="8">
        <f t="shared" si="20"/>
        <v>42009.25</v>
      </c>
      <c r="N250" t="b">
        <v>0</v>
      </c>
      <c r="O250" t="b">
        <v>0</v>
      </c>
      <c r="P250" t="s">
        <v>292</v>
      </c>
      <c r="Q250" s="4">
        <f t="shared" si="18"/>
        <v>2.1133870967741935</v>
      </c>
      <c r="R250">
        <f t="shared" si="21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8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9"/>
        <v>42006.25</v>
      </c>
      <c r="L251">
        <v>1420783200</v>
      </c>
      <c r="M251" s="8">
        <f t="shared" si="20"/>
        <v>42013.25</v>
      </c>
      <c r="N251" t="b">
        <v>0</v>
      </c>
      <c r="O251" t="b">
        <v>0</v>
      </c>
      <c r="P251" t="s">
        <v>206</v>
      </c>
      <c r="Q251" s="4">
        <f t="shared" si="18"/>
        <v>2.7332520325203253</v>
      </c>
      <c r="R251">
        <f t="shared" si="21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hidden="1" x14ac:dyDescent="0.8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9"/>
        <v>40203.25</v>
      </c>
      <c r="L252">
        <v>1267423200</v>
      </c>
      <c r="M252" s="8">
        <f t="shared" si="20"/>
        <v>40238.25</v>
      </c>
      <c r="N252" t="b">
        <v>0</v>
      </c>
      <c r="O252" t="b">
        <v>0</v>
      </c>
      <c r="P252" t="s">
        <v>23</v>
      </c>
      <c r="Q252" s="4">
        <f t="shared" si="18"/>
        <v>0.03</v>
      </c>
      <c r="R252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hidden="1" x14ac:dyDescent="0.8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9"/>
        <v>41252.25</v>
      </c>
      <c r="L253">
        <v>1355205600</v>
      </c>
      <c r="M253" s="8">
        <f t="shared" si="20"/>
        <v>41254.25</v>
      </c>
      <c r="N253" t="b">
        <v>0</v>
      </c>
      <c r="O253" t="b">
        <v>0</v>
      </c>
      <c r="P253" t="s">
        <v>33</v>
      </c>
      <c r="Q253" s="4">
        <f t="shared" si="18"/>
        <v>0.54084507042253516</v>
      </c>
      <c r="R253">
        <f t="shared" si="21"/>
        <v>38.019801980198018</v>
      </c>
      <c r="S253" t="str">
        <f t="shared" si="22"/>
        <v>theater</v>
      </c>
      <c r="T253" t="str">
        <f t="shared" si="23"/>
        <v>plays</v>
      </c>
    </row>
    <row r="254" spans="1:20" ht="32" x14ac:dyDescent="0.8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9"/>
        <v>41572.208333333336</v>
      </c>
      <c r="L254">
        <v>1383109200</v>
      </c>
      <c r="M254" s="8">
        <f t="shared" si="20"/>
        <v>41577.208333333336</v>
      </c>
      <c r="N254" t="b">
        <v>0</v>
      </c>
      <c r="O254" t="b">
        <v>0</v>
      </c>
      <c r="P254" t="s">
        <v>33</v>
      </c>
      <c r="Q254" s="4">
        <f t="shared" si="18"/>
        <v>6.2629999999999999</v>
      </c>
      <c r="R254">
        <f t="shared" si="21"/>
        <v>106.15254237288136</v>
      </c>
      <c r="S254" t="str">
        <f t="shared" si="22"/>
        <v>theater</v>
      </c>
      <c r="T254" t="str">
        <f t="shared" si="23"/>
        <v>plays</v>
      </c>
    </row>
    <row r="255" spans="1:20" hidden="1" x14ac:dyDescent="0.8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9"/>
        <v>40641.208333333336</v>
      </c>
      <c r="L255">
        <v>1303275600</v>
      </c>
      <c r="M255" s="8">
        <f t="shared" si="20"/>
        <v>40653.208333333336</v>
      </c>
      <c r="N255" t="b">
        <v>0</v>
      </c>
      <c r="O255" t="b">
        <v>0</v>
      </c>
      <c r="P255" t="s">
        <v>53</v>
      </c>
      <c r="Q255" s="4">
        <f t="shared" si="18"/>
        <v>0.8902139917695473</v>
      </c>
      <c r="R255">
        <f t="shared" si="21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2" x14ac:dyDescent="0.8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9"/>
        <v>42787.25</v>
      </c>
      <c r="L256">
        <v>1487829600</v>
      </c>
      <c r="M256" s="8">
        <f t="shared" si="20"/>
        <v>42789.25</v>
      </c>
      <c r="N256" t="b">
        <v>0</v>
      </c>
      <c r="O256" t="b">
        <v>0</v>
      </c>
      <c r="P256" t="s">
        <v>68</v>
      </c>
      <c r="Q256" s="4">
        <f t="shared" si="18"/>
        <v>1.8489130434782608</v>
      </c>
      <c r="R256">
        <f t="shared" si="21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2" x14ac:dyDescent="0.8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9"/>
        <v>40590.25</v>
      </c>
      <c r="L257">
        <v>1298268000</v>
      </c>
      <c r="M257" s="8">
        <f t="shared" si="20"/>
        <v>40595.25</v>
      </c>
      <c r="N257" t="b">
        <v>0</v>
      </c>
      <c r="O257" t="b">
        <v>1</v>
      </c>
      <c r="P257" t="s">
        <v>23</v>
      </c>
      <c r="Q257" s="4">
        <f t="shared" si="18"/>
        <v>1.2016770186335404</v>
      </c>
      <c r="R257">
        <f t="shared" si="21"/>
        <v>57.003535651149086</v>
      </c>
      <c r="S257" t="str">
        <f t="shared" si="22"/>
        <v>music</v>
      </c>
      <c r="T257" t="str">
        <f t="shared" si="23"/>
        <v>rock</v>
      </c>
    </row>
    <row r="258" spans="1:20" hidden="1" x14ac:dyDescent="0.8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9"/>
        <v>42393.25</v>
      </c>
      <c r="L258">
        <v>1456812000</v>
      </c>
      <c r="M258" s="8">
        <f t="shared" si="20"/>
        <v>42430.25</v>
      </c>
      <c r="N258" t="b">
        <v>0</v>
      </c>
      <c r="O258" t="b">
        <v>0</v>
      </c>
      <c r="P258" t="s">
        <v>23</v>
      </c>
      <c r="Q258" s="4">
        <f t="shared" ref="Q258:Q321" si="24">E258/D258</f>
        <v>0.23390243902439026</v>
      </c>
      <c r="R258">
        <f t="shared" si="21"/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8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5">((J259/60)/60)/24+DATE(1970,1,1)</f>
        <v>41338.25</v>
      </c>
      <c r="L259">
        <v>1363669200</v>
      </c>
      <c r="M259" s="8">
        <f t="shared" ref="M259:M322" si="26">((L259/60)/60)/24+DATE(1970,1,1)</f>
        <v>41352.208333333336</v>
      </c>
      <c r="N259" t="b">
        <v>0</v>
      </c>
      <c r="O259" t="b">
        <v>0</v>
      </c>
      <c r="P259" t="s">
        <v>33</v>
      </c>
      <c r="Q259" s="4">
        <f t="shared" si="24"/>
        <v>1.46</v>
      </c>
      <c r="R259">
        <f t="shared" ref="R259:R322" si="27">IF(G259&gt;0, E259/G259, 0)</f>
        <v>90.456521739130437</v>
      </c>
      <c r="S259" t="str">
        <f t="shared" ref="S259:S322" si="28">LEFT(P259,FIND("/",P259)-1)</f>
        <v>theater</v>
      </c>
      <c r="T259" t="str">
        <f t="shared" ref="T259:T322" si="29">RIGHT(P259,LEN(P259)-FIND("/",P259))</f>
        <v>plays</v>
      </c>
    </row>
    <row r="260" spans="1:20" x14ac:dyDescent="0.8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5"/>
        <v>42712.25</v>
      </c>
      <c r="L260">
        <v>1482904800</v>
      </c>
      <c r="M260" s="8">
        <f t="shared" si="26"/>
        <v>42732.25</v>
      </c>
      <c r="N260" t="b">
        <v>0</v>
      </c>
      <c r="O260" t="b">
        <v>1</v>
      </c>
      <c r="P260" t="s">
        <v>33</v>
      </c>
      <c r="Q260" s="4">
        <f t="shared" si="24"/>
        <v>2.6848000000000001</v>
      </c>
      <c r="R260">
        <f t="shared" si="27"/>
        <v>72.172043010752688</v>
      </c>
      <c r="S260" t="str">
        <f t="shared" si="28"/>
        <v>theater</v>
      </c>
      <c r="T260" t="str">
        <f t="shared" si="29"/>
        <v>plays</v>
      </c>
    </row>
    <row r="261" spans="1:20" ht="32" x14ac:dyDescent="0.8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5"/>
        <v>41251.25</v>
      </c>
      <c r="L261">
        <v>1356588000</v>
      </c>
      <c r="M261" s="8">
        <f t="shared" si="26"/>
        <v>41270.25</v>
      </c>
      <c r="N261" t="b">
        <v>1</v>
      </c>
      <c r="O261" t="b">
        <v>0</v>
      </c>
      <c r="P261" t="s">
        <v>122</v>
      </c>
      <c r="Q261" s="4">
        <f t="shared" si="24"/>
        <v>5.9749999999999996</v>
      </c>
      <c r="R261">
        <f t="shared" si="27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8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5"/>
        <v>41180.208333333336</v>
      </c>
      <c r="L262">
        <v>1349845200</v>
      </c>
      <c r="M262" s="8">
        <f t="shared" si="26"/>
        <v>41192.208333333336</v>
      </c>
      <c r="N262" t="b">
        <v>0</v>
      </c>
      <c r="O262" t="b">
        <v>0</v>
      </c>
      <c r="P262" t="s">
        <v>23</v>
      </c>
      <c r="Q262" s="4">
        <f t="shared" si="24"/>
        <v>1.5769841269841269</v>
      </c>
      <c r="R262">
        <f t="shared" si="27"/>
        <v>38.065134099616856</v>
      </c>
      <c r="S262" t="str">
        <f t="shared" si="28"/>
        <v>music</v>
      </c>
      <c r="T262" t="str">
        <f t="shared" si="29"/>
        <v>rock</v>
      </c>
    </row>
    <row r="263" spans="1:20" ht="32" hidden="1" x14ac:dyDescent="0.8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5"/>
        <v>40415.208333333336</v>
      </c>
      <c r="L263">
        <v>1283058000</v>
      </c>
      <c r="M263" s="8">
        <f t="shared" si="26"/>
        <v>40419.208333333336</v>
      </c>
      <c r="N263" t="b">
        <v>0</v>
      </c>
      <c r="O263" t="b">
        <v>1</v>
      </c>
      <c r="P263" t="s">
        <v>23</v>
      </c>
      <c r="Q263" s="4">
        <f t="shared" si="24"/>
        <v>0.31201660735468567</v>
      </c>
      <c r="R263">
        <f t="shared" si="27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8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5"/>
        <v>40638.208333333336</v>
      </c>
      <c r="L264">
        <v>1304226000</v>
      </c>
      <c r="M264" s="8">
        <f t="shared" si="26"/>
        <v>40664.208333333336</v>
      </c>
      <c r="N264" t="b">
        <v>0</v>
      </c>
      <c r="O264" t="b">
        <v>1</v>
      </c>
      <c r="P264" t="s">
        <v>60</v>
      </c>
      <c r="Q264" s="4">
        <f t="shared" si="24"/>
        <v>3.1341176470588237</v>
      </c>
      <c r="R264">
        <f t="shared" si="27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8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5"/>
        <v>40187.25</v>
      </c>
      <c r="L265">
        <v>1263016800</v>
      </c>
      <c r="M265" s="8">
        <f t="shared" si="26"/>
        <v>40187.25</v>
      </c>
      <c r="N265" t="b">
        <v>0</v>
      </c>
      <c r="O265" t="b">
        <v>0</v>
      </c>
      <c r="P265" t="s">
        <v>122</v>
      </c>
      <c r="Q265" s="4">
        <f t="shared" si="24"/>
        <v>3.7089655172413791</v>
      </c>
      <c r="R265">
        <f t="shared" si="27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8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5"/>
        <v>41317.25</v>
      </c>
      <c r="L266">
        <v>1362031200</v>
      </c>
      <c r="M266" s="8">
        <f t="shared" si="26"/>
        <v>41333.25</v>
      </c>
      <c r="N266" t="b">
        <v>0</v>
      </c>
      <c r="O266" t="b">
        <v>0</v>
      </c>
      <c r="P266" t="s">
        <v>33</v>
      </c>
      <c r="Q266" s="4">
        <f t="shared" si="24"/>
        <v>3.6266447368421053</v>
      </c>
      <c r="R266">
        <f t="shared" si="27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8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5"/>
        <v>42372.25</v>
      </c>
      <c r="L267">
        <v>1455602400</v>
      </c>
      <c r="M267" s="8">
        <f t="shared" si="26"/>
        <v>42416.25</v>
      </c>
      <c r="N267" t="b">
        <v>0</v>
      </c>
      <c r="O267" t="b">
        <v>0</v>
      </c>
      <c r="P267" t="s">
        <v>33</v>
      </c>
      <c r="Q267" s="4">
        <f t="shared" si="24"/>
        <v>1.2308163265306122</v>
      </c>
      <c r="R267">
        <f t="shared" si="27"/>
        <v>70.127906976744185</v>
      </c>
      <c r="S267" t="str">
        <f t="shared" si="28"/>
        <v>theater</v>
      </c>
      <c r="T267" t="str">
        <f t="shared" si="29"/>
        <v>plays</v>
      </c>
    </row>
    <row r="268" spans="1:20" hidden="1" x14ac:dyDescent="0.8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5"/>
        <v>41950.25</v>
      </c>
      <c r="L268">
        <v>1418191200</v>
      </c>
      <c r="M268" s="8">
        <f t="shared" si="26"/>
        <v>41983.25</v>
      </c>
      <c r="N268" t="b">
        <v>0</v>
      </c>
      <c r="O268" t="b">
        <v>1</v>
      </c>
      <c r="P268" t="s">
        <v>159</v>
      </c>
      <c r="Q268" s="4">
        <f t="shared" si="24"/>
        <v>0.76766756032171579</v>
      </c>
      <c r="R268">
        <f t="shared" si="27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8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5"/>
        <v>41206.208333333336</v>
      </c>
      <c r="L269">
        <v>1352440800</v>
      </c>
      <c r="M269" s="8">
        <f t="shared" si="26"/>
        <v>41222.25</v>
      </c>
      <c r="N269" t="b">
        <v>0</v>
      </c>
      <c r="O269" t="b">
        <v>0</v>
      </c>
      <c r="P269" t="s">
        <v>33</v>
      </c>
      <c r="Q269" s="4">
        <f t="shared" si="24"/>
        <v>2.3362012987012988</v>
      </c>
      <c r="R269">
        <f t="shared" si="27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8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5"/>
        <v>41186.208333333336</v>
      </c>
      <c r="L270">
        <v>1353304800</v>
      </c>
      <c r="M270" s="8">
        <f t="shared" si="26"/>
        <v>41232.25</v>
      </c>
      <c r="N270" t="b">
        <v>0</v>
      </c>
      <c r="O270" t="b">
        <v>0</v>
      </c>
      <c r="P270" t="s">
        <v>42</v>
      </c>
      <c r="Q270" s="4">
        <f t="shared" si="24"/>
        <v>1.8053333333333332</v>
      </c>
      <c r="R270">
        <f t="shared" si="27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8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5"/>
        <v>43496.25</v>
      </c>
      <c r="L271">
        <v>1550728800</v>
      </c>
      <c r="M271" s="8">
        <f t="shared" si="26"/>
        <v>43517.25</v>
      </c>
      <c r="N271" t="b">
        <v>0</v>
      </c>
      <c r="O271" t="b">
        <v>0</v>
      </c>
      <c r="P271" t="s">
        <v>269</v>
      </c>
      <c r="Q271" s="4">
        <f t="shared" si="24"/>
        <v>2.5262857142857142</v>
      </c>
      <c r="R271">
        <f t="shared" si="27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8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5"/>
        <v>40514.25</v>
      </c>
      <c r="L272">
        <v>1291442400</v>
      </c>
      <c r="M272" s="8">
        <f t="shared" si="26"/>
        <v>40516.25</v>
      </c>
      <c r="N272" t="b">
        <v>0</v>
      </c>
      <c r="O272" t="b">
        <v>0</v>
      </c>
      <c r="P272" t="s">
        <v>89</v>
      </c>
      <c r="Q272" s="4">
        <f t="shared" si="24"/>
        <v>0.27176538240368026</v>
      </c>
      <c r="R272">
        <f t="shared" si="27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2" hidden="1" x14ac:dyDescent="0.8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5"/>
        <v>42345.25</v>
      </c>
      <c r="L273">
        <v>1452146400</v>
      </c>
      <c r="M273" s="8">
        <f t="shared" si="26"/>
        <v>42376.25</v>
      </c>
      <c r="N273" t="b">
        <v>0</v>
      </c>
      <c r="O273" t="b">
        <v>0</v>
      </c>
      <c r="P273" t="s">
        <v>122</v>
      </c>
      <c r="Q273" s="4">
        <f t="shared" si="24"/>
        <v>1.2706571242680547E-2</v>
      </c>
      <c r="R273">
        <f t="shared" si="27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8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5"/>
        <v>43656.208333333328</v>
      </c>
      <c r="L274">
        <v>1564894800</v>
      </c>
      <c r="M274" s="8">
        <f t="shared" si="26"/>
        <v>43681.208333333328</v>
      </c>
      <c r="N274" t="b">
        <v>0</v>
      </c>
      <c r="O274" t="b">
        <v>1</v>
      </c>
      <c r="P274" t="s">
        <v>33</v>
      </c>
      <c r="Q274" s="4">
        <f t="shared" si="24"/>
        <v>3.0400978473581213</v>
      </c>
      <c r="R274">
        <f t="shared" si="27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8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5"/>
        <v>42995.208333333328</v>
      </c>
      <c r="L275">
        <v>1505883600</v>
      </c>
      <c r="M275" s="8">
        <f t="shared" si="26"/>
        <v>42998.208333333328</v>
      </c>
      <c r="N275" t="b">
        <v>0</v>
      </c>
      <c r="O275" t="b">
        <v>0</v>
      </c>
      <c r="P275" t="s">
        <v>33</v>
      </c>
      <c r="Q275" s="4">
        <f t="shared" si="24"/>
        <v>1.3723076923076922</v>
      </c>
      <c r="R275">
        <f t="shared" si="27"/>
        <v>37.957446808510639</v>
      </c>
      <c r="S275" t="str">
        <f t="shared" si="28"/>
        <v>theater</v>
      </c>
      <c r="T275" t="str">
        <f t="shared" si="29"/>
        <v>plays</v>
      </c>
    </row>
    <row r="276" spans="1:20" ht="32" hidden="1" x14ac:dyDescent="0.8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5"/>
        <v>43045.25</v>
      </c>
      <c r="L276">
        <v>1510380000</v>
      </c>
      <c r="M276" s="8">
        <f t="shared" si="26"/>
        <v>43050.25</v>
      </c>
      <c r="N276" t="b">
        <v>0</v>
      </c>
      <c r="O276" t="b">
        <v>0</v>
      </c>
      <c r="P276" t="s">
        <v>33</v>
      </c>
      <c r="Q276" s="4">
        <f t="shared" si="24"/>
        <v>0.32208333333333333</v>
      </c>
      <c r="R276">
        <f t="shared" si="27"/>
        <v>51.533333333333331</v>
      </c>
      <c r="S276" t="str">
        <f t="shared" si="28"/>
        <v>theater</v>
      </c>
      <c r="T276" t="str">
        <f t="shared" si="29"/>
        <v>plays</v>
      </c>
    </row>
    <row r="277" spans="1:20" ht="32" x14ac:dyDescent="0.8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5"/>
        <v>43561.208333333328</v>
      </c>
      <c r="L277">
        <v>1555218000</v>
      </c>
      <c r="M277" s="8">
        <f t="shared" si="26"/>
        <v>43569.208333333328</v>
      </c>
      <c r="N277" t="b">
        <v>0</v>
      </c>
      <c r="O277" t="b">
        <v>0</v>
      </c>
      <c r="P277" t="s">
        <v>206</v>
      </c>
      <c r="Q277" s="4">
        <f t="shared" si="24"/>
        <v>2.4151282051282053</v>
      </c>
      <c r="R277">
        <f t="shared" si="27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hidden="1" x14ac:dyDescent="0.8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5"/>
        <v>41018.208333333336</v>
      </c>
      <c r="L278">
        <v>1335243600</v>
      </c>
      <c r="M278" s="8">
        <f t="shared" si="26"/>
        <v>41023.208333333336</v>
      </c>
      <c r="N278" t="b">
        <v>0</v>
      </c>
      <c r="O278" t="b">
        <v>1</v>
      </c>
      <c r="P278" t="s">
        <v>89</v>
      </c>
      <c r="Q278" s="4">
        <f t="shared" si="24"/>
        <v>0.96799999999999997</v>
      </c>
      <c r="R278">
        <f t="shared" si="27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2" x14ac:dyDescent="0.8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5"/>
        <v>40378.208333333336</v>
      </c>
      <c r="L279">
        <v>1279688400</v>
      </c>
      <c r="M279" s="8">
        <f t="shared" si="26"/>
        <v>40380.208333333336</v>
      </c>
      <c r="N279" t="b">
        <v>0</v>
      </c>
      <c r="O279" t="b">
        <v>0</v>
      </c>
      <c r="P279" t="s">
        <v>33</v>
      </c>
      <c r="Q279" s="4">
        <f t="shared" si="24"/>
        <v>10.664285714285715</v>
      </c>
      <c r="R279">
        <f t="shared" si="27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8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5"/>
        <v>41239.25</v>
      </c>
      <c r="L280">
        <v>1356069600</v>
      </c>
      <c r="M280" s="8">
        <f t="shared" si="26"/>
        <v>41264.25</v>
      </c>
      <c r="N280" t="b">
        <v>0</v>
      </c>
      <c r="O280" t="b">
        <v>0</v>
      </c>
      <c r="P280" t="s">
        <v>28</v>
      </c>
      <c r="Q280" s="4">
        <f t="shared" si="24"/>
        <v>3.2588888888888889</v>
      </c>
      <c r="R280">
        <f t="shared" si="27"/>
        <v>96.692307692307693</v>
      </c>
      <c r="S280" t="str">
        <f t="shared" si="28"/>
        <v>technology</v>
      </c>
      <c r="T280" t="str">
        <f t="shared" si="29"/>
        <v>web</v>
      </c>
    </row>
    <row r="281" spans="1:20" x14ac:dyDescent="0.8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5"/>
        <v>43346.208333333328</v>
      </c>
      <c r="L281">
        <v>1536210000</v>
      </c>
      <c r="M281" s="8">
        <f t="shared" si="26"/>
        <v>43349.208333333328</v>
      </c>
      <c r="N281" t="b">
        <v>0</v>
      </c>
      <c r="O281" t="b">
        <v>0</v>
      </c>
      <c r="P281" t="s">
        <v>33</v>
      </c>
      <c r="Q281" s="4">
        <f t="shared" si="24"/>
        <v>1.7070000000000001</v>
      </c>
      <c r="R281">
        <f t="shared" si="27"/>
        <v>25.010989010989011</v>
      </c>
      <c r="S281" t="str">
        <f t="shared" si="28"/>
        <v>theater</v>
      </c>
      <c r="T281" t="str">
        <f t="shared" si="29"/>
        <v>plays</v>
      </c>
    </row>
    <row r="282" spans="1:20" ht="32" x14ac:dyDescent="0.8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5"/>
        <v>43060.25</v>
      </c>
      <c r="L282">
        <v>1511762400</v>
      </c>
      <c r="M282" s="8">
        <f t="shared" si="26"/>
        <v>43066.25</v>
      </c>
      <c r="N282" t="b">
        <v>0</v>
      </c>
      <c r="O282" t="b">
        <v>0</v>
      </c>
      <c r="P282" t="s">
        <v>71</v>
      </c>
      <c r="Q282" s="4">
        <f t="shared" si="24"/>
        <v>5.8144</v>
      </c>
      <c r="R282">
        <f t="shared" si="27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hidden="1" x14ac:dyDescent="0.8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5"/>
        <v>40979.25</v>
      </c>
      <c r="L283">
        <v>1333256400</v>
      </c>
      <c r="M283" s="8">
        <f t="shared" si="26"/>
        <v>41000.208333333336</v>
      </c>
      <c r="N283" t="b">
        <v>0</v>
      </c>
      <c r="O283" t="b">
        <v>1</v>
      </c>
      <c r="P283" t="s">
        <v>33</v>
      </c>
      <c r="Q283" s="4">
        <f t="shared" si="24"/>
        <v>0.91520972644376897</v>
      </c>
      <c r="R283">
        <f t="shared" si="27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8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5"/>
        <v>42701.25</v>
      </c>
      <c r="L284">
        <v>1480744800</v>
      </c>
      <c r="M284" s="8">
        <f t="shared" si="26"/>
        <v>42707.25</v>
      </c>
      <c r="N284" t="b">
        <v>0</v>
      </c>
      <c r="O284" t="b">
        <v>1</v>
      </c>
      <c r="P284" t="s">
        <v>269</v>
      </c>
      <c r="Q284" s="4">
        <f t="shared" si="24"/>
        <v>1.0804761904761904</v>
      </c>
      <c r="R284">
        <f t="shared" si="27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2" hidden="1" x14ac:dyDescent="0.8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5"/>
        <v>42520.208333333328</v>
      </c>
      <c r="L285">
        <v>1465016400</v>
      </c>
      <c r="M285" s="8">
        <f t="shared" si="26"/>
        <v>42525.208333333328</v>
      </c>
      <c r="N285" t="b">
        <v>0</v>
      </c>
      <c r="O285" t="b">
        <v>0</v>
      </c>
      <c r="P285" t="s">
        <v>23</v>
      </c>
      <c r="Q285" s="4">
        <f t="shared" si="24"/>
        <v>0.18728395061728395</v>
      </c>
      <c r="R285">
        <f t="shared" si="27"/>
        <v>52.310344827586206</v>
      </c>
      <c r="S285" t="str">
        <f t="shared" si="28"/>
        <v>music</v>
      </c>
      <c r="T285" t="str">
        <f t="shared" si="29"/>
        <v>rock</v>
      </c>
    </row>
    <row r="286" spans="1:20" hidden="1" x14ac:dyDescent="0.8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5"/>
        <v>41030.208333333336</v>
      </c>
      <c r="L286">
        <v>1336280400</v>
      </c>
      <c r="M286" s="8">
        <f t="shared" si="26"/>
        <v>41035.208333333336</v>
      </c>
      <c r="N286" t="b">
        <v>0</v>
      </c>
      <c r="O286" t="b">
        <v>0</v>
      </c>
      <c r="P286" t="s">
        <v>28</v>
      </c>
      <c r="Q286" s="4">
        <f t="shared" si="24"/>
        <v>0.83193877551020412</v>
      </c>
      <c r="R286">
        <f t="shared" si="27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8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5"/>
        <v>42623.208333333328</v>
      </c>
      <c r="L287">
        <v>1476766800</v>
      </c>
      <c r="M287" s="8">
        <f t="shared" si="26"/>
        <v>42661.208333333328</v>
      </c>
      <c r="N287" t="b">
        <v>0</v>
      </c>
      <c r="O287" t="b">
        <v>0</v>
      </c>
      <c r="P287" t="s">
        <v>33</v>
      </c>
      <c r="Q287" s="4">
        <f t="shared" si="24"/>
        <v>7.0633333333333335</v>
      </c>
      <c r="R287">
        <f t="shared" si="27"/>
        <v>25.027559055118111</v>
      </c>
      <c r="S287" t="str">
        <f t="shared" si="28"/>
        <v>theater</v>
      </c>
      <c r="T287" t="str">
        <f t="shared" si="29"/>
        <v>plays</v>
      </c>
    </row>
    <row r="288" spans="1:20" hidden="1" x14ac:dyDescent="0.8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5"/>
        <v>42697.25</v>
      </c>
      <c r="L288">
        <v>1480485600</v>
      </c>
      <c r="M288" s="8">
        <f t="shared" si="26"/>
        <v>42704.25</v>
      </c>
      <c r="N288" t="b">
        <v>0</v>
      </c>
      <c r="O288" t="b">
        <v>0</v>
      </c>
      <c r="P288" t="s">
        <v>33</v>
      </c>
      <c r="Q288" s="4">
        <f t="shared" si="24"/>
        <v>0.17446030330062445</v>
      </c>
      <c r="R288">
        <f t="shared" si="27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8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5"/>
        <v>42122.208333333328</v>
      </c>
      <c r="L289">
        <v>1430197200</v>
      </c>
      <c r="M289" s="8">
        <f t="shared" si="26"/>
        <v>42122.208333333328</v>
      </c>
      <c r="N289" t="b">
        <v>0</v>
      </c>
      <c r="O289" t="b">
        <v>0</v>
      </c>
      <c r="P289" t="s">
        <v>50</v>
      </c>
      <c r="Q289" s="4">
        <f t="shared" si="24"/>
        <v>2.0973015873015872</v>
      </c>
      <c r="R289">
        <f t="shared" si="27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hidden="1" x14ac:dyDescent="0.8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5"/>
        <v>40982.208333333336</v>
      </c>
      <c r="L290">
        <v>1331787600</v>
      </c>
      <c r="M290" s="8">
        <f t="shared" si="26"/>
        <v>40983.208333333336</v>
      </c>
      <c r="N290" t="b">
        <v>0</v>
      </c>
      <c r="O290" t="b">
        <v>1</v>
      </c>
      <c r="P290" t="s">
        <v>148</v>
      </c>
      <c r="Q290" s="4">
        <f t="shared" si="24"/>
        <v>0.97785714285714287</v>
      </c>
      <c r="R290">
        <f t="shared" si="27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8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5"/>
        <v>42219.208333333328</v>
      </c>
      <c r="L291">
        <v>1438837200</v>
      </c>
      <c r="M291" s="8">
        <f t="shared" si="26"/>
        <v>42222.208333333328</v>
      </c>
      <c r="N291" t="b">
        <v>0</v>
      </c>
      <c r="O291" t="b">
        <v>0</v>
      </c>
      <c r="P291" t="s">
        <v>33</v>
      </c>
      <c r="Q291" s="4">
        <f t="shared" si="24"/>
        <v>16.842500000000001</v>
      </c>
      <c r="R291">
        <f t="shared" si="27"/>
        <v>39.982195845697326</v>
      </c>
      <c r="S291" t="str">
        <f t="shared" si="28"/>
        <v>theater</v>
      </c>
      <c r="T291" t="str">
        <f t="shared" si="29"/>
        <v>plays</v>
      </c>
    </row>
    <row r="292" spans="1:20" hidden="1" x14ac:dyDescent="0.8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5"/>
        <v>41404.208333333336</v>
      </c>
      <c r="L292">
        <v>1370926800</v>
      </c>
      <c r="M292" s="8">
        <f t="shared" si="26"/>
        <v>41436.208333333336</v>
      </c>
      <c r="N292" t="b">
        <v>0</v>
      </c>
      <c r="O292" t="b">
        <v>1</v>
      </c>
      <c r="P292" t="s">
        <v>42</v>
      </c>
      <c r="Q292" s="4">
        <f t="shared" si="24"/>
        <v>0.54402135231316728</v>
      </c>
      <c r="R292">
        <f t="shared" si="27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8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5"/>
        <v>40831.208333333336</v>
      </c>
      <c r="L293">
        <v>1319000400</v>
      </c>
      <c r="M293" s="8">
        <f t="shared" si="26"/>
        <v>40835.208333333336</v>
      </c>
      <c r="N293" t="b">
        <v>1</v>
      </c>
      <c r="O293" t="b">
        <v>0</v>
      </c>
      <c r="P293" t="s">
        <v>28</v>
      </c>
      <c r="Q293" s="4">
        <f t="shared" si="24"/>
        <v>4.5661111111111108</v>
      </c>
      <c r="R293">
        <f t="shared" si="27"/>
        <v>76.813084112149539</v>
      </c>
      <c r="S293" t="str">
        <f t="shared" si="28"/>
        <v>technology</v>
      </c>
      <c r="T293" t="str">
        <f t="shared" si="29"/>
        <v>web</v>
      </c>
    </row>
    <row r="294" spans="1:20" hidden="1" x14ac:dyDescent="0.8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5"/>
        <v>40984.208333333336</v>
      </c>
      <c r="L294">
        <v>1333429200</v>
      </c>
      <c r="M294" s="8">
        <f t="shared" si="26"/>
        <v>41002.208333333336</v>
      </c>
      <c r="N294" t="b">
        <v>0</v>
      </c>
      <c r="O294" t="b">
        <v>0</v>
      </c>
      <c r="P294" t="s">
        <v>17</v>
      </c>
      <c r="Q294" s="4">
        <f t="shared" si="24"/>
        <v>9.8219178082191785E-2</v>
      </c>
      <c r="R294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hidden="1" x14ac:dyDescent="0.8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5"/>
        <v>40456.208333333336</v>
      </c>
      <c r="L295">
        <v>1287032400</v>
      </c>
      <c r="M295" s="8">
        <f t="shared" si="26"/>
        <v>40465.208333333336</v>
      </c>
      <c r="N295" t="b">
        <v>0</v>
      </c>
      <c r="O295" t="b">
        <v>0</v>
      </c>
      <c r="P295" t="s">
        <v>33</v>
      </c>
      <c r="Q295" s="4">
        <f t="shared" si="24"/>
        <v>0.16384615384615384</v>
      </c>
      <c r="R295">
        <f t="shared" si="27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8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5"/>
        <v>43399.208333333328</v>
      </c>
      <c r="L296">
        <v>1541570400</v>
      </c>
      <c r="M296" s="8">
        <f t="shared" si="26"/>
        <v>43411.25</v>
      </c>
      <c r="N296" t="b">
        <v>0</v>
      </c>
      <c r="O296" t="b">
        <v>0</v>
      </c>
      <c r="P296" t="s">
        <v>33</v>
      </c>
      <c r="Q296" s="4">
        <f t="shared" si="24"/>
        <v>13.396666666666667</v>
      </c>
      <c r="R296">
        <f t="shared" si="27"/>
        <v>43.923497267759565</v>
      </c>
      <c r="S296" t="str">
        <f t="shared" si="28"/>
        <v>theater</v>
      </c>
      <c r="T296" t="str">
        <f t="shared" si="29"/>
        <v>plays</v>
      </c>
    </row>
    <row r="297" spans="1:20" ht="32" hidden="1" x14ac:dyDescent="0.8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5"/>
        <v>41562.208333333336</v>
      </c>
      <c r="L297">
        <v>1383976800</v>
      </c>
      <c r="M297" s="8">
        <f t="shared" si="26"/>
        <v>41587.25</v>
      </c>
      <c r="N297" t="b">
        <v>0</v>
      </c>
      <c r="O297" t="b">
        <v>0</v>
      </c>
      <c r="P297" t="s">
        <v>33</v>
      </c>
      <c r="Q297" s="4">
        <f t="shared" si="24"/>
        <v>0.35650077760497667</v>
      </c>
      <c r="R297">
        <f t="shared" si="27"/>
        <v>36.004712041884815</v>
      </c>
      <c r="S297" t="str">
        <f t="shared" si="28"/>
        <v>theater</v>
      </c>
      <c r="T297" t="str">
        <f t="shared" si="29"/>
        <v>plays</v>
      </c>
    </row>
    <row r="298" spans="1:20" ht="32" hidden="1" x14ac:dyDescent="0.8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5"/>
        <v>43493.25</v>
      </c>
      <c r="L298">
        <v>1550556000</v>
      </c>
      <c r="M298" s="8">
        <f t="shared" si="26"/>
        <v>43515.25</v>
      </c>
      <c r="N298" t="b">
        <v>0</v>
      </c>
      <c r="O298" t="b">
        <v>0</v>
      </c>
      <c r="P298" t="s">
        <v>33</v>
      </c>
      <c r="Q298" s="4">
        <f t="shared" si="24"/>
        <v>0.54950819672131146</v>
      </c>
      <c r="R298">
        <f t="shared" si="27"/>
        <v>88.21052631578948</v>
      </c>
      <c r="S298" t="str">
        <f t="shared" si="28"/>
        <v>theater</v>
      </c>
      <c r="T298" t="str">
        <f t="shared" si="29"/>
        <v>plays</v>
      </c>
    </row>
    <row r="299" spans="1:20" hidden="1" x14ac:dyDescent="0.8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5"/>
        <v>41653.25</v>
      </c>
      <c r="L299">
        <v>1390456800</v>
      </c>
      <c r="M299" s="8">
        <f t="shared" si="26"/>
        <v>41662.25</v>
      </c>
      <c r="N299" t="b">
        <v>0</v>
      </c>
      <c r="O299" t="b">
        <v>1</v>
      </c>
      <c r="P299" t="s">
        <v>33</v>
      </c>
      <c r="Q299" s="4">
        <f t="shared" si="24"/>
        <v>0.94236111111111109</v>
      </c>
      <c r="R299">
        <f t="shared" si="27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8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5"/>
        <v>42426.25</v>
      </c>
      <c r="L300">
        <v>1458018000</v>
      </c>
      <c r="M300" s="8">
        <f t="shared" si="26"/>
        <v>42444.208333333328</v>
      </c>
      <c r="N300" t="b">
        <v>0</v>
      </c>
      <c r="O300" t="b">
        <v>1</v>
      </c>
      <c r="P300" t="s">
        <v>23</v>
      </c>
      <c r="Q300" s="4">
        <f t="shared" si="24"/>
        <v>1.4391428571428571</v>
      </c>
      <c r="R300">
        <f t="shared" si="27"/>
        <v>69.958333333333329</v>
      </c>
      <c r="S300" t="str">
        <f t="shared" si="28"/>
        <v>music</v>
      </c>
      <c r="T300" t="str">
        <f t="shared" si="29"/>
        <v>rock</v>
      </c>
    </row>
    <row r="301" spans="1:20" ht="32" hidden="1" x14ac:dyDescent="0.8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5"/>
        <v>42432.25</v>
      </c>
      <c r="L301">
        <v>1461819600</v>
      </c>
      <c r="M301" s="8">
        <f t="shared" si="26"/>
        <v>42488.208333333328</v>
      </c>
      <c r="N301" t="b">
        <v>0</v>
      </c>
      <c r="O301" t="b">
        <v>0</v>
      </c>
      <c r="P301" t="s">
        <v>17</v>
      </c>
      <c r="Q301" s="4">
        <f t="shared" si="24"/>
        <v>0.51421052631578945</v>
      </c>
      <c r="R301">
        <f t="shared" si="27"/>
        <v>39.877551020408163</v>
      </c>
      <c r="S301" t="str">
        <f t="shared" si="28"/>
        <v>food</v>
      </c>
      <c r="T301" t="str">
        <f t="shared" si="29"/>
        <v>food trucks</v>
      </c>
    </row>
    <row r="302" spans="1:20" hidden="1" x14ac:dyDescent="0.8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5"/>
        <v>42977.208333333328</v>
      </c>
      <c r="L302">
        <v>1504155600</v>
      </c>
      <c r="M302" s="8">
        <f t="shared" si="26"/>
        <v>42978.208333333328</v>
      </c>
      <c r="N302" t="b">
        <v>0</v>
      </c>
      <c r="O302" t="b">
        <v>1</v>
      </c>
      <c r="P302" t="s">
        <v>68</v>
      </c>
      <c r="Q302" s="4">
        <f t="shared" si="24"/>
        <v>0.05</v>
      </c>
      <c r="R302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x14ac:dyDescent="0.8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5"/>
        <v>42061.25</v>
      </c>
      <c r="L303">
        <v>1426395600</v>
      </c>
      <c r="M303" s="8">
        <f t="shared" si="26"/>
        <v>42078.208333333328</v>
      </c>
      <c r="N303" t="b">
        <v>0</v>
      </c>
      <c r="O303" t="b">
        <v>0</v>
      </c>
      <c r="P303" t="s">
        <v>42</v>
      </c>
      <c r="Q303" s="4">
        <f t="shared" si="24"/>
        <v>13.446666666666667</v>
      </c>
      <c r="R303">
        <f t="shared" si="27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hidden="1" x14ac:dyDescent="0.8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5"/>
        <v>43345.208333333328</v>
      </c>
      <c r="L304">
        <v>1537074000</v>
      </c>
      <c r="M304" s="8">
        <f t="shared" si="26"/>
        <v>43359.208333333328</v>
      </c>
      <c r="N304" t="b">
        <v>0</v>
      </c>
      <c r="O304" t="b">
        <v>0</v>
      </c>
      <c r="P304" t="s">
        <v>33</v>
      </c>
      <c r="Q304" s="4">
        <f t="shared" si="24"/>
        <v>0.31844940867279897</v>
      </c>
      <c r="R304">
        <f t="shared" si="27"/>
        <v>98.914285714285711</v>
      </c>
      <c r="S304" t="str">
        <f t="shared" si="28"/>
        <v>theater</v>
      </c>
      <c r="T304" t="str">
        <f t="shared" si="29"/>
        <v>plays</v>
      </c>
    </row>
    <row r="305" spans="1:20" hidden="1" x14ac:dyDescent="0.8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5"/>
        <v>42376.25</v>
      </c>
      <c r="L305">
        <v>1452578400</v>
      </c>
      <c r="M305" s="8">
        <f t="shared" si="26"/>
        <v>42381.25</v>
      </c>
      <c r="N305" t="b">
        <v>0</v>
      </c>
      <c r="O305" t="b">
        <v>0</v>
      </c>
      <c r="P305" t="s">
        <v>60</v>
      </c>
      <c r="Q305" s="4">
        <f t="shared" si="24"/>
        <v>0.82617647058823529</v>
      </c>
      <c r="R305">
        <f t="shared" si="27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8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5"/>
        <v>42589.208333333328</v>
      </c>
      <c r="L306">
        <v>1474088400</v>
      </c>
      <c r="M306" s="8">
        <f t="shared" si="26"/>
        <v>42630.208333333328</v>
      </c>
      <c r="N306" t="b">
        <v>0</v>
      </c>
      <c r="O306" t="b">
        <v>0</v>
      </c>
      <c r="P306" t="s">
        <v>42</v>
      </c>
      <c r="Q306" s="4">
        <f t="shared" si="24"/>
        <v>5.4614285714285717</v>
      </c>
      <c r="R306">
        <f t="shared" si="27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8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5"/>
        <v>42448.208333333328</v>
      </c>
      <c r="L307">
        <v>1461906000</v>
      </c>
      <c r="M307" s="8">
        <f t="shared" si="26"/>
        <v>42489.208333333328</v>
      </c>
      <c r="N307" t="b">
        <v>0</v>
      </c>
      <c r="O307" t="b">
        <v>0</v>
      </c>
      <c r="P307" t="s">
        <v>33</v>
      </c>
      <c r="Q307" s="4">
        <f t="shared" si="24"/>
        <v>2.8621428571428571</v>
      </c>
      <c r="R307">
        <f t="shared" si="27"/>
        <v>94.28235294117647</v>
      </c>
      <c r="S307" t="str">
        <f t="shared" si="28"/>
        <v>theater</v>
      </c>
      <c r="T307" t="str">
        <f t="shared" si="29"/>
        <v>plays</v>
      </c>
    </row>
    <row r="308" spans="1:20" ht="32" hidden="1" x14ac:dyDescent="0.8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5"/>
        <v>42930.208333333328</v>
      </c>
      <c r="L308">
        <v>1500267600</v>
      </c>
      <c r="M308" s="8">
        <f t="shared" si="26"/>
        <v>42933.208333333328</v>
      </c>
      <c r="N308" t="b">
        <v>0</v>
      </c>
      <c r="O308" t="b">
        <v>1</v>
      </c>
      <c r="P308" t="s">
        <v>33</v>
      </c>
      <c r="Q308" s="4">
        <f t="shared" si="24"/>
        <v>7.9076923076923072E-2</v>
      </c>
      <c r="R308">
        <f t="shared" si="27"/>
        <v>73.428571428571431</v>
      </c>
      <c r="S308" t="str">
        <f t="shared" si="28"/>
        <v>theater</v>
      </c>
      <c r="T308" t="str">
        <f t="shared" si="29"/>
        <v>plays</v>
      </c>
    </row>
    <row r="309" spans="1:20" x14ac:dyDescent="0.8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5"/>
        <v>41066.208333333336</v>
      </c>
      <c r="L309">
        <v>1340686800</v>
      </c>
      <c r="M309" s="8">
        <f t="shared" si="26"/>
        <v>41086.208333333336</v>
      </c>
      <c r="N309" t="b">
        <v>0</v>
      </c>
      <c r="O309" t="b">
        <v>1</v>
      </c>
      <c r="P309" t="s">
        <v>119</v>
      </c>
      <c r="Q309" s="4">
        <f t="shared" si="24"/>
        <v>1.3213677811550153</v>
      </c>
      <c r="R309">
        <f t="shared" si="27"/>
        <v>65.968133535660087</v>
      </c>
      <c r="S309" t="str">
        <f t="shared" si="28"/>
        <v>publishing</v>
      </c>
      <c r="T309" t="str">
        <f t="shared" si="29"/>
        <v>fiction</v>
      </c>
    </row>
    <row r="310" spans="1:20" hidden="1" x14ac:dyDescent="0.8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5"/>
        <v>40651.208333333336</v>
      </c>
      <c r="L310">
        <v>1303189200</v>
      </c>
      <c r="M310" s="8">
        <f t="shared" si="26"/>
        <v>40652.208333333336</v>
      </c>
      <c r="N310" t="b">
        <v>0</v>
      </c>
      <c r="O310" t="b">
        <v>0</v>
      </c>
      <c r="P310" t="s">
        <v>33</v>
      </c>
      <c r="Q310" s="4">
        <f t="shared" si="24"/>
        <v>0.74077834179357027</v>
      </c>
      <c r="R310">
        <f t="shared" si="27"/>
        <v>109.04109589041096</v>
      </c>
      <c r="S310" t="str">
        <f t="shared" si="28"/>
        <v>theater</v>
      </c>
      <c r="T310" t="str">
        <f t="shared" si="29"/>
        <v>plays</v>
      </c>
    </row>
    <row r="311" spans="1:20" hidden="1" x14ac:dyDescent="0.8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5"/>
        <v>40807.208333333336</v>
      </c>
      <c r="L311">
        <v>1318309200</v>
      </c>
      <c r="M311" s="8">
        <f t="shared" si="26"/>
        <v>40827.208333333336</v>
      </c>
      <c r="N311" t="b">
        <v>0</v>
      </c>
      <c r="O311" t="b">
        <v>1</v>
      </c>
      <c r="P311" t="s">
        <v>60</v>
      </c>
      <c r="Q311" s="4">
        <f t="shared" si="24"/>
        <v>0.75292682926829269</v>
      </c>
      <c r="R311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hidden="1" x14ac:dyDescent="0.8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5"/>
        <v>40277.208333333336</v>
      </c>
      <c r="L312">
        <v>1272171600</v>
      </c>
      <c r="M312" s="8">
        <f t="shared" si="26"/>
        <v>40293.208333333336</v>
      </c>
      <c r="N312" t="b">
        <v>0</v>
      </c>
      <c r="O312" t="b">
        <v>0</v>
      </c>
      <c r="P312" t="s">
        <v>89</v>
      </c>
      <c r="Q312" s="4">
        <f t="shared" si="24"/>
        <v>0.20333333333333334</v>
      </c>
      <c r="R312">
        <f t="shared" si="27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8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5"/>
        <v>40590.25</v>
      </c>
      <c r="L313">
        <v>1298872800</v>
      </c>
      <c r="M313" s="8">
        <f t="shared" si="26"/>
        <v>40602.25</v>
      </c>
      <c r="N313" t="b">
        <v>0</v>
      </c>
      <c r="O313" t="b">
        <v>0</v>
      </c>
      <c r="P313" t="s">
        <v>33</v>
      </c>
      <c r="Q313" s="4">
        <f t="shared" si="24"/>
        <v>2.0336507936507937</v>
      </c>
      <c r="R313">
        <f t="shared" si="27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8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5"/>
        <v>41572.208333333336</v>
      </c>
      <c r="L314">
        <v>1383282000</v>
      </c>
      <c r="M314" s="8">
        <f t="shared" si="26"/>
        <v>41579.208333333336</v>
      </c>
      <c r="N314" t="b">
        <v>0</v>
      </c>
      <c r="O314" t="b">
        <v>0</v>
      </c>
      <c r="P314" t="s">
        <v>33</v>
      </c>
      <c r="Q314" s="4">
        <f t="shared" si="24"/>
        <v>3.1022842639593908</v>
      </c>
      <c r="R314">
        <f t="shared" si="27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8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5"/>
        <v>40966.25</v>
      </c>
      <c r="L315">
        <v>1330495200</v>
      </c>
      <c r="M315" s="8">
        <f t="shared" si="26"/>
        <v>40968.25</v>
      </c>
      <c r="N315" t="b">
        <v>0</v>
      </c>
      <c r="O315" t="b">
        <v>0</v>
      </c>
      <c r="P315" t="s">
        <v>23</v>
      </c>
      <c r="Q315" s="4">
        <f t="shared" si="24"/>
        <v>3.9531818181818181</v>
      </c>
      <c r="R315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x14ac:dyDescent="0.8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5"/>
        <v>43536.208333333328</v>
      </c>
      <c r="L316">
        <v>1552798800</v>
      </c>
      <c r="M316" s="8">
        <f t="shared" si="26"/>
        <v>43541.208333333328</v>
      </c>
      <c r="N316" t="b">
        <v>0</v>
      </c>
      <c r="O316" t="b">
        <v>1</v>
      </c>
      <c r="P316" t="s">
        <v>42</v>
      </c>
      <c r="Q316" s="4">
        <f t="shared" si="24"/>
        <v>2.9471428571428571</v>
      </c>
      <c r="R316">
        <f t="shared" si="27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2" hidden="1" x14ac:dyDescent="0.8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5"/>
        <v>41783.208333333336</v>
      </c>
      <c r="L317">
        <v>1403413200</v>
      </c>
      <c r="M317" s="8">
        <f t="shared" si="26"/>
        <v>41812.208333333336</v>
      </c>
      <c r="N317" t="b">
        <v>0</v>
      </c>
      <c r="O317" t="b">
        <v>0</v>
      </c>
      <c r="P317" t="s">
        <v>33</v>
      </c>
      <c r="Q317" s="4">
        <f t="shared" si="24"/>
        <v>0.33894736842105261</v>
      </c>
      <c r="R317">
        <f t="shared" si="27"/>
        <v>103.87096774193549</v>
      </c>
      <c r="S317" t="str">
        <f t="shared" si="28"/>
        <v>theater</v>
      </c>
      <c r="T317" t="str">
        <f t="shared" si="29"/>
        <v>plays</v>
      </c>
    </row>
    <row r="318" spans="1:20" hidden="1" x14ac:dyDescent="0.8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5"/>
        <v>43788.25</v>
      </c>
      <c r="L318">
        <v>1574229600</v>
      </c>
      <c r="M318" s="8">
        <f t="shared" si="26"/>
        <v>43789.25</v>
      </c>
      <c r="N318" t="b">
        <v>0</v>
      </c>
      <c r="O318" t="b">
        <v>1</v>
      </c>
      <c r="P318" t="s">
        <v>17</v>
      </c>
      <c r="Q318" s="4">
        <f t="shared" si="24"/>
        <v>0.66677083333333331</v>
      </c>
      <c r="R318">
        <f t="shared" si="27"/>
        <v>59.268518518518519</v>
      </c>
      <c r="S318" t="str">
        <f t="shared" si="28"/>
        <v>food</v>
      </c>
      <c r="T318" t="str">
        <f t="shared" si="29"/>
        <v>food trucks</v>
      </c>
    </row>
    <row r="319" spans="1:20" hidden="1" x14ac:dyDescent="0.8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5"/>
        <v>42869.208333333328</v>
      </c>
      <c r="L319">
        <v>1495861200</v>
      </c>
      <c r="M319" s="8">
        <f t="shared" si="26"/>
        <v>42882.208333333328</v>
      </c>
      <c r="N319" t="b">
        <v>0</v>
      </c>
      <c r="O319" t="b">
        <v>0</v>
      </c>
      <c r="P319" t="s">
        <v>33</v>
      </c>
      <c r="Q319" s="4">
        <f t="shared" si="24"/>
        <v>0.19227272727272726</v>
      </c>
      <c r="R319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2" hidden="1" x14ac:dyDescent="0.8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5"/>
        <v>41684.25</v>
      </c>
      <c r="L320">
        <v>1392530400</v>
      </c>
      <c r="M320" s="8">
        <f t="shared" si="26"/>
        <v>41686.25</v>
      </c>
      <c r="N320" t="b">
        <v>0</v>
      </c>
      <c r="O320" t="b">
        <v>0</v>
      </c>
      <c r="P320" t="s">
        <v>23</v>
      </c>
      <c r="Q320" s="4">
        <f t="shared" si="24"/>
        <v>0.15842105263157893</v>
      </c>
      <c r="R320">
        <f t="shared" si="27"/>
        <v>53.117647058823529</v>
      </c>
      <c r="S320" t="str">
        <f t="shared" si="28"/>
        <v>music</v>
      </c>
      <c r="T320" t="str">
        <f t="shared" si="29"/>
        <v>rock</v>
      </c>
    </row>
    <row r="321" spans="1:20" hidden="1" x14ac:dyDescent="0.8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5"/>
        <v>40402.208333333336</v>
      </c>
      <c r="L321">
        <v>1283662800</v>
      </c>
      <c r="M321" s="8">
        <f t="shared" si="26"/>
        <v>40426.208333333336</v>
      </c>
      <c r="N321" t="b">
        <v>0</v>
      </c>
      <c r="O321" t="b">
        <v>0</v>
      </c>
      <c r="P321" t="s">
        <v>28</v>
      </c>
      <c r="Q321" s="4">
        <f t="shared" si="24"/>
        <v>0.38702380952380955</v>
      </c>
      <c r="R321">
        <f t="shared" si="27"/>
        <v>50.796875</v>
      </c>
      <c r="S321" t="str">
        <f t="shared" si="28"/>
        <v>technology</v>
      </c>
      <c r="T321" t="str">
        <f t="shared" si="29"/>
        <v>web</v>
      </c>
    </row>
    <row r="322" spans="1:20" hidden="1" x14ac:dyDescent="0.8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5"/>
        <v>40673.208333333336</v>
      </c>
      <c r="L322">
        <v>1305781200</v>
      </c>
      <c r="M322" s="8">
        <f t="shared" si="26"/>
        <v>40682.208333333336</v>
      </c>
      <c r="N322" t="b">
        <v>0</v>
      </c>
      <c r="O322" t="b">
        <v>0</v>
      </c>
      <c r="P322" t="s">
        <v>119</v>
      </c>
      <c r="Q322" s="4">
        <f t="shared" ref="Q322:Q385" si="30">E322/D322</f>
        <v>9.5876777251184833E-2</v>
      </c>
      <c r="R322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2" hidden="1" x14ac:dyDescent="0.8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1">((J323/60)/60)/24+DATE(1970,1,1)</f>
        <v>40634.208333333336</v>
      </c>
      <c r="L323">
        <v>1302325200</v>
      </c>
      <c r="M323" s="8">
        <f t="shared" ref="M323:M386" si="32">((L323/60)/60)/24+DATE(1970,1,1)</f>
        <v>40642.208333333336</v>
      </c>
      <c r="N323" t="b">
        <v>0</v>
      </c>
      <c r="O323" t="b">
        <v>0</v>
      </c>
      <c r="P323" t="s">
        <v>100</v>
      </c>
      <c r="Q323" s="4">
        <f t="shared" si="30"/>
        <v>0.94144366197183094</v>
      </c>
      <c r="R323">
        <f t="shared" ref="R323:R386" si="33">IF(G323&gt;0, E323/G323, 0)</f>
        <v>65.000810372771468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shorts</v>
      </c>
    </row>
    <row r="324" spans="1:20" ht="32" x14ac:dyDescent="0.8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1"/>
        <v>40507.25</v>
      </c>
      <c r="L324">
        <v>1291788000</v>
      </c>
      <c r="M324" s="8">
        <f t="shared" si="32"/>
        <v>40520.25</v>
      </c>
      <c r="N324" t="b">
        <v>0</v>
      </c>
      <c r="O324" t="b">
        <v>0</v>
      </c>
      <c r="P324" t="s">
        <v>33</v>
      </c>
      <c r="Q324" s="4">
        <f t="shared" si="30"/>
        <v>1.6656234096692113</v>
      </c>
      <c r="R324">
        <f t="shared" si="33"/>
        <v>37.998645510835914</v>
      </c>
      <c r="S324" t="str">
        <f t="shared" si="34"/>
        <v>theater</v>
      </c>
      <c r="T324" t="str">
        <f t="shared" si="35"/>
        <v>plays</v>
      </c>
    </row>
    <row r="325" spans="1:20" hidden="1" x14ac:dyDescent="0.8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1"/>
        <v>41725.208333333336</v>
      </c>
      <c r="L325">
        <v>1396069200</v>
      </c>
      <c r="M325" s="8">
        <f t="shared" si="32"/>
        <v>41727.208333333336</v>
      </c>
      <c r="N325" t="b">
        <v>0</v>
      </c>
      <c r="O325" t="b">
        <v>0</v>
      </c>
      <c r="P325" t="s">
        <v>42</v>
      </c>
      <c r="Q325" s="4">
        <f t="shared" si="30"/>
        <v>0.24134831460674158</v>
      </c>
      <c r="R325">
        <f t="shared" si="33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8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1"/>
        <v>42176.208333333328</v>
      </c>
      <c r="L326">
        <v>1435899600</v>
      </c>
      <c r="M326" s="8">
        <f t="shared" si="32"/>
        <v>42188.208333333328</v>
      </c>
      <c r="N326" t="b">
        <v>0</v>
      </c>
      <c r="O326" t="b">
        <v>1</v>
      </c>
      <c r="P326" t="s">
        <v>33</v>
      </c>
      <c r="Q326" s="4">
        <f t="shared" si="30"/>
        <v>1.6405633802816901</v>
      </c>
      <c r="R326">
        <f t="shared" si="33"/>
        <v>37.941368078175898</v>
      </c>
      <c r="S326" t="str">
        <f t="shared" si="34"/>
        <v>theater</v>
      </c>
      <c r="T326" t="str">
        <f t="shared" si="35"/>
        <v>plays</v>
      </c>
    </row>
    <row r="327" spans="1:20" ht="32" hidden="1" x14ac:dyDescent="0.8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1"/>
        <v>43267.208333333328</v>
      </c>
      <c r="L327">
        <v>1531112400</v>
      </c>
      <c r="M327" s="8">
        <f t="shared" si="32"/>
        <v>43290.208333333328</v>
      </c>
      <c r="N327" t="b">
        <v>0</v>
      </c>
      <c r="O327" t="b">
        <v>1</v>
      </c>
      <c r="P327" t="s">
        <v>33</v>
      </c>
      <c r="Q327" s="4">
        <f t="shared" si="30"/>
        <v>0.90723076923076929</v>
      </c>
      <c r="R327">
        <f t="shared" si="33"/>
        <v>80.780821917808225</v>
      </c>
      <c r="S327" t="str">
        <f t="shared" si="34"/>
        <v>theater</v>
      </c>
      <c r="T327" t="str">
        <f t="shared" si="35"/>
        <v>plays</v>
      </c>
    </row>
    <row r="328" spans="1:20" ht="32" hidden="1" x14ac:dyDescent="0.8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1"/>
        <v>42364.25</v>
      </c>
      <c r="L328">
        <v>1451628000</v>
      </c>
      <c r="M328" s="8">
        <f t="shared" si="32"/>
        <v>42370.25</v>
      </c>
      <c r="N328" t="b">
        <v>0</v>
      </c>
      <c r="O328" t="b">
        <v>0</v>
      </c>
      <c r="P328" t="s">
        <v>71</v>
      </c>
      <c r="Q328" s="4">
        <f t="shared" si="30"/>
        <v>0.46194444444444444</v>
      </c>
      <c r="R328">
        <f t="shared" si="33"/>
        <v>25.984375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8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1"/>
        <v>43705.208333333328</v>
      </c>
      <c r="L329">
        <v>1567314000</v>
      </c>
      <c r="M329" s="8">
        <f t="shared" si="32"/>
        <v>43709.208333333328</v>
      </c>
      <c r="N329" t="b">
        <v>0</v>
      </c>
      <c r="O329" t="b">
        <v>1</v>
      </c>
      <c r="P329" t="s">
        <v>33</v>
      </c>
      <c r="Q329" s="4">
        <f t="shared" si="30"/>
        <v>0.38538461538461538</v>
      </c>
      <c r="R329">
        <f t="shared" si="33"/>
        <v>30.363636363636363</v>
      </c>
      <c r="S329" t="str">
        <f t="shared" si="34"/>
        <v>theater</v>
      </c>
      <c r="T329" t="str">
        <f t="shared" si="35"/>
        <v>plays</v>
      </c>
    </row>
    <row r="330" spans="1:20" ht="32" x14ac:dyDescent="0.8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1"/>
        <v>43434.25</v>
      </c>
      <c r="L330">
        <v>1544508000</v>
      </c>
      <c r="M330" s="8">
        <f t="shared" si="32"/>
        <v>43445.25</v>
      </c>
      <c r="N330" t="b">
        <v>0</v>
      </c>
      <c r="O330" t="b">
        <v>0</v>
      </c>
      <c r="P330" t="s">
        <v>23</v>
      </c>
      <c r="Q330" s="4">
        <f t="shared" si="30"/>
        <v>1.3356231003039514</v>
      </c>
      <c r="R330">
        <f t="shared" si="33"/>
        <v>54.004916018025398</v>
      </c>
      <c r="S330" t="str">
        <f t="shared" si="34"/>
        <v>music</v>
      </c>
      <c r="T330" t="str">
        <f t="shared" si="35"/>
        <v>rock</v>
      </c>
    </row>
    <row r="331" spans="1:20" hidden="1" x14ac:dyDescent="0.8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1"/>
        <v>42716.25</v>
      </c>
      <c r="L331">
        <v>1482472800</v>
      </c>
      <c r="M331" s="8">
        <f t="shared" si="32"/>
        <v>42727.25</v>
      </c>
      <c r="N331" t="b">
        <v>0</v>
      </c>
      <c r="O331" t="b">
        <v>0</v>
      </c>
      <c r="P331" t="s">
        <v>89</v>
      </c>
      <c r="Q331" s="4">
        <f t="shared" si="30"/>
        <v>0.22896588486140726</v>
      </c>
      <c r="R331">
        <f t="shared" si="33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2" x14ac:dyDescent="0.8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1"/>
        <v>43077.25</v>
      </c>
      <c r="L332">
        <v>1512799200</v>
      </c>
      <c r="M332" s="8">
        <f t="shared" si="32"/>
        <v>43078.25</v>
      </c>
      <c r="N332" t="b">
        <v>0</v>
      </c>
      <c r="O332" t="b">
        <v>0</v>
      </c>
      <c r="P332" t="s">
        <v>42</v>
      </c>
      <c r="Q332" s="4">
        <f t="shared" si="30"/>
        <v>1.8495548961424333</v>
      </c>
      <c r="R332">
        <f t="shared" si="33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8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1"/>
        <v>40896.25</v>
      </c>
      <c r="L333">
        <v>1324360800</v>
      </c>
      <c r="M333" s="8">
        <f t="shared" si="32"/>
        <v>40897.25</v>
      </c>
      <c r="N333" t="b">
        <v>0</v>
      </c>
      <c r="O333" t="b">
        <v>0</v>
      </c>
      <c r="P333" t="s">
        <v>17</v>
      </c>
      <c r="Q333" s="4">
        <f t="shared" si="30"/>
        <v>4.4372727272727275</v>
      </c>
      <c r="R333">
        <f t="shared" si="33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2" x14ac:dyDescent="0.8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1"/>
        <v>41361.208333333336</v>
      </c>
      <c r="L334">
        <v>1364533200</v>
      </c>
      <c r="M334" s="8">
        <f t="shared" si="32"/>
        <v>41362.208333333336</v>
      </c>
      <c r="N334" t="b">
        <v>0</v>
      </c>
      <c r="O334" t="b">
        <v>0</v>
      </c>
      <c r="P334" t="s">
        <v>65</v>
      </c>
      <c r="Q334" s="4">
        <f t="shared" si="30"/>
        <v>1.999806763285024</v>
      </c>
      <c r="R334">
        <f t="shared" si="33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8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1"/>
        <v>43424.25</v>
      </c>
      <c r="L335">
        <v>1545112800</v>
      </c>
      <c r="M335" s="8">
        <f t="shared" si="32"/>
        <v>43452.25</v>
      </c>
      <c r="N335" t="b">
        <v>0</v>
      </c>
      <c r="O335" t="b">
        <v>0</v>
      </c>
      <c r="P335" t="s">
        <v>33</v>
      </c>
      <c r="Q335" s="4">
        <f t="shared" si="30"/>
        <v>1.2395833333333333</v>
      </c>
      <c r="R335">
        <f t="shared" si="33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8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1"/>
        <v>43110.25</v>
      </c>
      <c r="L336">
        <v>1516168800</v>
      </c>
      <c r="M336" s="8">
        <f t="shared" si="32"/>
        <v>43117.25</v>
      </c>
      <c r="N336" t="b">
        <v>0</v>
      </c>
      <c r="O336" t="b">
        <v>0</v>
      </c>
      <c r="P336" t="s">
        <v>23</v>
      </c>
      <c r="Q336" s="4">
        <f t="shared" si="30"/>
        <v>1.8661329305135952</v>
      </c>
      <c r="R336">
        <f t="shared" si="33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8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1"/>
        <v>43784.25</v>
      </c>
      <c r="L337">
        <v>1574920800</v>
      </c>
      <c r="M337" s="8">
        <f t="shared" si="32"/>
        <v>43797.25</v>
      </c>
      <c r="N337" t="b">
        <v>0</v>
      </c>
      <c r="O337" t="b">
        <v>0</v>
      </c>
      <c r="P337" t="s">
        <v>23</v>
      </c>
      <c r="Q337" s="4">
        <f t="shared" si="30"/>
        <v>1.1428538550057536</v>
      </c>
      <c r="R337">
        <f t="shared" si="33"/>
        <v>87.003066141042481</v>
      </c>
      <c r="S337" t="str">
        <f t="shared" si="34"/>
        <v>music</v>
      </c>
      <c r="T337" t="str">
        <f t="shared" si="35"/>
        <v>rock</v>
      </c>
    </row>
    <row r="338" spans="1:20" hidden="1" x14ac:dyDescent="0.8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1"/>
        <v>40527.25</v>
      </c>
      <c r="L338">
        <v>1292479200</v>
      </c>
      <c r="M338" s="8">
        <f t="shared" si="32"/>
        <v>40528.25</v>
      </c>
      <c r="N338" t="b">
        <v>0</v>
      </c>
      <c r="O338" t="b">
        <v>1</v>
      </c>
      <c r="P338" t="s">
        <v>23</v>
      </c>
      <c r="Q338" s="4">
        <f t="shared" si="30"/>
        <v>0.97032531824611035</v>
      </c>
      <c r="R338">
        <f t="shared" si="33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8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1"/>
        <v>43780.25</v>
      </c>
      <c r="L339">
        <v>1573538400</v>
      </c>
      <c r="M339" s="8">
        <f t="shared" si="32"/>
        <v>43781.25</v>
      </c>
      <c r="N339" t="b">
        <v>0</v>
      </c>
      <c r="O339" t="b">
        <v>0</v>
      </c>
      <c r="P339" t="s">
        <v>33</v>
      </c>
      <c r="Q339" s="4">
        <f t="shared" si="30"/>
        <v>1.2281904761904763</v>
      </c>
      <c r="R339">
        <f t="shared" si="33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8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1"/>
        <v>40821.208333333336</v>
      </c>
      <c r="L340">
        <v>1320382800</v>
      </c>
      <c r="M340" s="8">
        <f t="shared" si="32"/>
        <v>40851.208333333336</v>
      </c>
      <c r="N340" t="b">
        <v>0</v>
      </c>
      <c r="O340" t="b">
        <v>0</v>
      </c>
      <c r="P340" t="s">
        <v>33</v>
      </c>
      <c r="Q340" s="4">
        <f t="shared" si="30"/>
        <v>1.7914326647564469</v>
      </c>
      <c r="R340">
        <f t="shared" si="33"/>
        <v>73.989349112426041</v>
      </c>
      <c r="S340" t="str">
        <f t="shared" si="34"/>
        <v>theater</v>
      </c>
      <c r="T340" t="str">
        <f t="shared" si="35"/>
        <v>plays</v>
      </c>
    </row>
    <row r="341" spans="1:20" hidden="1" x14ac:dyDescent="0.8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1"/>
        <v>42949.208333333328</v>
      </c>
      <c r="L341">
        <v>1502859600</v>
      </c>
      <c r="M341" s="8">
        <f t="shared" si="32"/>
        <v>42963.208333333328</v>
      </c>
      <c r="N341" t="b">
        <v>0</v>
      </c>
      <c r="O341" t="b">
        <v>0</v>
      </c>
      <c r="P341" t="s">
        <v>33</v>
      </c>
      <c r="Q341" s="4">
        <f t="shared" si="30"/>
        <v>0.79951577402787966</v>
      </c>
      <c r="R341">
        <f t="shared" si="33"/>
        <v>84.02004626060139</v>
      </c>
      <c r="S341" t="str">
        <f t="shared" si="34"/>
        <v>theater</v>
      </c>
      <c r="T341" t="str">
        <f t="shared" si="35"/>
        <v>plays</v>
      </c>
    </row>
    <row r="342" spans="1:20" hidden="1" x14ac:dyDescent="0.8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1"/>
        <v>40889.25</v>
      </c>
      <c r="L342">
        <v>1323756000</v>
      </c>
      <c r="M342" s="8">
        <f t="shared" si="32"/>
        <v>40890.25</v>
      </c>
      <c r="N342" t="b">
        <v>0</v>
      </c>
      <c r="O342" t="b">
        <v>0</v>
      </c>
      <c r="P342" t="s">
        <v>122</v>
      </c>
      <c r="Q342" s="4">
        <f t="shared" si="30"/>
        <v>0.94242587601078165</v>
      </c>
      <c r="R342">
        <f t="shared" si="33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hidden="1" x14ac:dyDescent="0.8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1"/>
        <v>42244.208333333328</v>
      </c>
      <c r="L343">
        <v>1441342800</v>
      </c>
      <c r="M343" s="8">
        <f t="shared" si="32"/>
        <v>42251.208333333328</v>
      </c>
      <c r="N343" t="b">
        <v>0</v>
      </c>
      <c r="O343" t="b">
        <v>0</v>
      </c>
      <c r="P343" t="s">
        <v>60</v>
      </c>
      <c r="Q343" s="4">
        <f t="shared" si="30"/>
        <v>0.84669291338582675</v>
      </c>
      <c r="R343">
        <f t="shared" si="33"/>
        <v>76.990453460620529</v>
      </c>
      <c r="S343" t="str">
        <f t="shared" si="34"/>
        <v>music</v>
      </c>
      <c r="T343" t="str">
        <f t="shared" si="35"/>
        <v>indie rock</v>
      </c>
    </row>
    <row r="344" spans="1:20" hidden="1" x14ac:dyDescent="0.8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1"/>
        <v>41475.208333333336</v>
      </c>
      <c r="L344">
        <v>1375333200</v>
      </c>
      <c r="M344" s="8">
        <f t="shared" si="32"/>
        <v>41487.208333333336</v>
      </c>
      <c r="N344" t="b">
        <v>0</v>
      </c>
      <c r="O344" t="b">
        <v>0</v>
      </c>
      <c r="P344" t="s">
        <v>33</v>
      </c>
      <c r="Q344" s="4">
        <f t="shared" si="30"/>
        <v>0.66521920668058454</v>
      </c>
      <c r="R344">
        <f t="shared" si="33"/>
        <v>97.146341463414629</v>
      </c>
      <c r="S344" t="str">
        <f t="shared" si="34"/>
        <v>theater</v>
      </c>
      <c r="T344" t="str">
        <f t="shared" si="35"/>
        <v>plays</v>
      </c>
    </row>
    <row r="345" spans="1:20" hidden="1" x14ac:dyDescent="0.8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1"/>
        <v>41597.25</v>
      </c>
      <c r="L345">
        <v>1389420000</v>
      </c>
      <c r="M345" s="8">
        <f t="shared" si="32"/>
        <v>41650.25</v>
      </c>
      <c r="N345" t="b">
        <v>0</v>
      </c>
      <c r="O345" t="b">
        <v>0</v>
      </c>
      <c r="P345" t="s">
        <v>33</v>
      </c>
      <c r="Q345" s="4">
        <f t="shared" si="30"/>
        <v>0.53922222222222227</v>
      </c>
      <c r="R345">
        <f t="shared" si="33"/>
        <v>33.013605442176868</v>
      </c>
      <c r="S345" t="str">
        <f t="shared" si="34"/>
        <v>theater</v>
      </c>
      <c r="T345" t="str">
        <f t="shared" si="35"/>
        <v>plays</v>
      </c>
    </row>
    <row r="346" spans="1:20" hidden="1" x14ac:dyDescent="0.8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1"/>
        <v>43122.25</v>
      </c>
      <c r="L346">
        <v>1520056800</v>
      </c>
      <c r="M346" s="8">
        <f t="shared" si="32"/>
        <v>43162.25</v>
      </c>
      <c r="N346" t="b">
        <v>0</v>
      </c>
      <c r="O346" t="b">
        <v>0</v>
      </c>
      <c r="P346" t="s">
        <v>89</v>
      </c>
      <c r="Q346" s="4">
        <f t="shared" si="30"/>
        <v>0.41983299595141699</v>
      </c>
      <c r="R346">
        <f t="shared" si="33"/>
        <v>99.950602409638549</v>
      </c>
      <c r="S346" t="str">
        <f t="shared" si="34"/>
        <v>games</v>
      </c>
      <c r="T346" t="str">
        <f t="shared" si="35"/>
        <v>video games</v>
      </c>
    </row>
    <row r="347" spans="1:20" hidden="1" x14ac:dyDescent="0.8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1"/>
        <v>42194.208333333328</v>
      </c>
      <c r="L347">
        <v>1436504400</v>
      </c>
      <c r="M347" s="8">
        <f t="shared" si="32"/>
        <v>42195.208333333328</v>
      </c>
      <c r="N347" t="b">
        <v>0</v>
      </c>
      <c r="O347" t="b">
        <v>0</v>
      </c>
      <c r="P347" t="s">
        <v>53</v>
      </c>
      <c r="Q347" s="4">
        <f t="shared" si="30"/>
        <v>0.14694796954314721</v>
      </c>
      <c r="R347">
        <f t="shared" si="33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8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1"/>
        <v>42971.208333333328</v>
      </c>
      <c r="L348">
        <v>1508302800</v>
      </c>
      <c r="M348" s="8">
        <f t="shared" si="32"/>
        <v>43026.208333333328</v>
      </c>
      <c r="N348" t="b">
        <v>0</v>
      </c>
      <c r="O348" t="b">
        <v>1</v>
      </c>
      <c r="P348" t="s">
        <v>60</v>
      </c>
      <c r="Q348" s="4">
        <f t="shared" si="30"/>
        <v>0.34475</v>
      </c>
      <c r="R348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8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1"/>
        <v>42046.25</v>
      </c>
      <c r="L349">
        <v>1425708000</v>
      </c>
      <c r="M349" s="8">
        <f t="shared" si="32"/>
        <v>42070.25</v>
      </c>
      <c r="N349" t="b">
        <v>0</v>
      </c>
      <c r="O349" t="b">
        <v>0</v>
      </c>
      <c r="P349" t="s">
        <v>28</v>
      </c>
      <c r="Q349" s="4">
        <f t="shared" si="30"/>
        <v>14.007777777777777</v>
      </c>
      <c r="R349">
        <f t="shared" si="33"/>
        <v>66.005235602094245</v>
      </c>
      <c r="S349" t="str">
        <f t="shared" si="34"/>
        <v>technology</v>
      </c>
      <c r="T349" t="str">
        <f t="shared" si="35"/>
        <v>web</v>
      </c>
    </row>
    <row r="350" spans="1:20" hidden="1" x14ac:dyDescent="0.8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1"/>
        <v>42782.25</v>
      </c>
      <c r="L350">
        <v>1488348000</v>
      </c>
      <c r="M350" s="8">
        <f t="shared" si="32"/>
        <v>42795.25</v>
      </c>
      <c r="N350" t="b">
        <v>0</v>
      </c>
      <c r="O350" t="b">
        <v>0</v>
      </c>
      <c r="P350" t="s">
        <v>17</v>
      </c>
      <c r="Q350" s="4">
        <f t="shared" si="30"/>
        <v>0.71770351758793971</v>
      </c>
      <c r="R350">
        <f t="shared" si="33"/>
        <v>41.005742176284812</v>
      </c>
      <c r="S350" t="str">
        <f t="shared" si="34"/>
        <v>food</v>
      </c>
      <c r="T350" t="str">
        <f t="shared" si="35"/>
        <v>food trucks</v>
      </c>
    </row>
    <row r="351" spans="1:20" hidden="1" x14ac:dyDescent="0.8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1"/>
        <v>42930.208333333328</v>
      </c>
      <c r="L351">
        <v>1502600400</v>
      </c>
      <c r="M351" s="8">
        <f t="shared" si="32"/>
        <v>42960.208333333328</v>
      </c>
      <c r="N351" t="b">
        <v>0</v>
      </c>
      <c r="O351" t="b">
        <v>0</v>
      </c>
      <c r="P351" t="s">
        <v>33</v>
      </c>
      <c r="Q351" s="4">
        <f t="shared" si="30"/>
        <v>0.53074115044247783</v>
      </c>
      <c r="R351">
        <f t="shared" si="33"/>
        <v>103.96316359696641</v>
      </c>
      <c r="S351" t="str">
        <f t="shared" si="34"/>
        <v>theater</v>
      </c>
      <c r="T351" t="str">
        <f t="shared" si="35"/>
        <v>plays</v>
      </c>
    </row>
    <row r="352" spans="1:20" hidden="1" x14ac:dyDescent="0.8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1"/>
        <v>42144.208333333328</v>
      </c>
      <c r="L352">
        <v>1433653200</v>
      </c>
      <c r="M352" s="8">
        <f t="shared" si="32"/>
        <v>42162.208333333328</v>
      </c>
      <c r="N352" t="b">
        <v>0</v>
      </c>
      <c r="O352" t="b">
        <v>1</v>
      </c>
      <c r="P352" t="s">
        <v>159</v>
      </c>
      <c r="Q352" s="4">
        <f t="shared" si="30"/>
        <v>0.05</v>
      </c>
      <c r="R352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x14ac:dyDescent="0.8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1"/>
        <v>42240.208333333328</v>
      </c>
      <c r="L353">
        <v>1441602000</v>
      </c>
      <c r="M353" s="8">
        <f t="shared" si="32"/>
        <v>42254.208333333328</v>
      </c>
      <c r="N353" t="b">
        <v>0</v>
      </c>
      <c r="O353" t="b">
        <v>0</v>
      </c>
      <c r="P353" t="s">
        <v>23</v>
      </c>
      <c r="Q353" s="4">
        <f t="shared" si="30"/>
        <v>1.2770715249662619</v>
      </c>
      <c r="R353">
        <f t="shared" si="33"/>
        <v>47.009935419771487</v>
      </c>
      <c r="S353" t="str">
        <f t="shared" si="34"/>
        <v>music</v>
      </c>
      <c r="T353" t="str">
        <f t="shared" si="35"/>
        <v>rock</v>
      </c>
    </row>
    <row r="354" spans="1:20" hidden="1" x14ac:dyDescent="0.8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1"/>
        <v>42315.25</v>
      </c>
      <c r="L354">
        <v>1447567200</v>
      </c>
      <c r="M354" s="8">
        <f t="shared" si="32"/>
        <v>42323.25</v>
      </c>
      <c r="N354" t="b">
        <v>0</v>
      </c>
      <c r="O354" t="b">
        <v>0</v>
      </c>
      <c r="P354" t="s">
        <v>33</v>
      </c>
      <c r="Q354" s="4">
        <f t="shared" si="30"/>
        <v>0.34892857142857142</v>
      </c>
      <c r="R354">
        <f t="shared" si="33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8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1"/>
        <v>43651.208333333328</v>
      </c>
      <c r="L355">
        <v>1562389200</v>
      </c>
      <c r="M355" s="8">
        <f t="shared" si="32"/>
        <v>43652.208333333328</v>
      </c>
      <c r="N355" t="b">
        <v>0</v>
      </c>
      <c r="O355" t="b">
        <v>0</v>
      </c>
      <c r="P355" t="s">
        <v>33</v>
      </c>
      <c r="Q355" s="4">
        <f t="shared" si="30"/>
        <v>4.105982142857143</v>
      </c>
      <c r="R355">
        <f t="shared" si="33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8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1"/>
        <v>41520.208333333336</v>
      </c>
      <c r="L356">
        <v>1378789200</v>
      </c>
      <c r="M356" s="8">
        <f t="shared" si="32"/>
        <v>41527.208333333336</v>
      </c>
      <c r="N356" t="b">
        <v>0</v>
      </c>
      <c r="O356" t="b">
        <v>0</v>
      </c>
      <c r="P356" t="s">
        <v>42</v>
      </c>
      <c r="Q356" s="4">
        <f t="shared" si="30"/>
        <v>1.2373770491803278</v>
      </c>
      <c r="R356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8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1"/>
        <v>42757.25</v>
      </c>
      <c r="L357">
        <v>1488520800</v>
      </c>
      <c r="M357" s="8">
        <f t="shared" si="32"/>
        <v>42797.25</v>
      </c>
      <c r="N357" t="b">
        <v>0</v>
      </c>
      <c r="O357" t="b">
        <v>0</v>
      </c>
      <c r="P357" t="s">
        <v>65</v>
      </c>
      <c r="Q357" s="4">
        <f t="shared" si="30"/>
        <v>0.58973684210526311</v>
      </c>
      <c r="R357">
        <f t="shared" si="33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hidden="1" x14ac:dyDescent="0.8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1"/>
        <v>40922.25</v>
      </c>
      <c r="L358">
        <v>1327298400</v>
      </c>
      <c r="M358" s="8">
        <f t="shared" si="32"/>
        <v>40931.25</v>
      </c>
      <c r="N358" t="b">
        <v>0</v>
      </c>
      <c r="O358" t="b">
        <v>0</v>
      </c>
      <c r="P358" t="s">
        <v>33</v>
      </c>
      <c r="Q358" s="4">
        <f t="shared" si="30"/>
        <v>0.36892473118279567</v>
      </c>
      <c r="R358">
        <f t="shared" si="33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8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1"/>
        <v>42250.208333333328</v>
      </c>
      <c r="L359">
        <v>1443416400</v>
      </c>
      <c r="M359" s="8">
        <f t="shared" si="32"/>
        <v>42275.208333333328</v>
      </c>
      <c r="N359" t="b">
        <v>0</v>
      </c>
      <c r="O359" t="b">
        <v>0</v>
      </c>
      <c r="P359" t="s">
        <v>89</v>
      </c>
      <c r="Q359" s="4">
        <f t="shared" si="30"/>
        <v>1.8491304347826087</v>
      </c>
      <c r="R359">
        <f t="shared" si="33"/>
        <v>103.73170731707317</v>
      </c>
      <c r="S359" t="str">
        <f t="shared" si="34"/>
        <v>games</v>
      </c>
      <c r="T359" t="str">
        <f t="shared" si="35"/>
        <v>video games</v>
      </c>
    </row>
    <row r="360" spans="1:20" hidden="1" x14ac:dyDescent="0.8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1"/>
        <v>43322.208333333328</v>
      </c>
      <c r="L360">
        <v>1534136400</v>
      </c>
      <c r="M360" s="8">
        <f t="shared" si="32"/>
        <v>43325.208333333328</v>
      </c>
      <c r="N360" t="b">
        <v>1</v>
      </c>
      <c r="O360" t="b">
        <v>0</v>
      </c>
      <c r="P360" t="s">
        <v>122</v>
      </c>
      <c r="Q360" s="4">
        <f t="shared" si="30"/>
        <v>0.11814432989690722</v>
      </c>
      <c r="R360">
        <f t="shared" si="33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8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1"/>
        <v>40782.208333333336</v>
      </c>
      <c r="L361">
        <v>1315026000</v>
      </c>
      <c r="M361" s="8">
        <f t="shared" si="32"/>
        <v>40789.208333333336</v>
      </c>
      <c r="N361" t="b">
        <v>0</v>
      </c>
      <c r="O361" t="b">
        <v>0</v>
      </c>
      <c r="P361" t="s">
        <v>71</v>
      </c>
      <c r="Q361" s="4">
        <f t="shared" si="30"/>
        <v>2.9870000000000001</v>
      </c>
      <c r="R361">
        <f t="shared" si="33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8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1"/>
        <v>40544.25</v>
      </c>
      <c r="L362">
        <v>1295071200</v>
      </c>
      <c r="M362" s="8">
        <f t="shared" si="32"/>
        <v>40558.25</v>
      </c>
      <c r="N362" t="b">
        <v>0</v>
      </c>
      <c r="O362" t="b">
        <v>1</v>
      </c>
      <c r="P362" t="s">
        <v>33</v>
      </c>
      <c r="Q362" s="4">
        <f t="shared" si="30"/>
        <v>2.2635175879396985</v>
      </c>
      <c r="R362">
        <f t="shared" si="33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8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1"/>
        <v>43015.208333333328</v>
      </c>
      <c r="L363">
        <v>1509426000</v>
      </c>
      <c r="M363" s="8">
        <f t="shared" si="32"/>
        <v>43039.208333333328</v>
      </c>
      <c r="N363" t="b">
        <v>0</v>
      </c>
      <c r="O363" t="b">
        <v>0</v>
      </c>
      <c r="P363" t="s">
        <v>33</v>
      </c>
      <c r="Q363" s="4">
        <f t="shared" si="30"/>
        <v>1.7356363636363636</v>
      </c>
      <c r="R363">
        <f t="shared" si="33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8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1"/>
        <v>40570.25</v>
      </c>
      <c r="L364">
        <v>1299391200</v>
      </c>
      <c r="M364" s="8">
        <f t="shared" si="32"/>
        <v>40608.25</v>
      </c>
      <c r="N364" t="b">
        <v>0</v>
      </c>
      <c r="O364" t="b">
        <v>0</v>
      </c>
      <c r="P364" t="s">
        <v>23</v>
      </c>
      <c r="Q364" s="4">
        <f t="shared" si="30"/>
        <v>3.7175675675675675</v>
      </c>
      <c r="R364">
        <f t="shared" si="33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8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1"/>
        <v>40904.25</v>
      </c>
      <c r="L365">
        <v>1325052000</v>
      </c>
      <c r="M365" s="8">
        <f t="shared" si="32"/>
        <v>40905.25</v>
      </c>
      <c r="N365" t="b">
        <v>0</v>
      </c>
      <c r="O365" t="b">
        <v>0</v>
      </c>
      <c r="P365" t="s">
        <v>23</v>
      </c>
      <c r="Q365" s="4">
        <f t="shared" si="30"/>
        <v>1.601923076923077</v>
      </c>
      <c r="R365">
        <f t="shared" si="33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8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1"/>
        <v>43164.25</v>
      </c>
      <c r="L366">
        <v>1522818000</v>
      </c>
      <c r="M366" s="8">
        <f t="shared" si="32"/>
        <v>43194.208333333328</v>
      </c>
      <c r="N366" t="b">
        <v>0</v>
      </c>
      <c r="O366" t="b">
        <v>0</v>
      </c>
      <c r="P366" t="s">
        <v>60</v>
      </c>
      <c r="Q366" s="4">
        <f t="shared" si="30"/>
        <v>16.163333333333334</v>
      </c>
      <c r="R366">
        <f t="shared" si="33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8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1"/>
        <v>42733.25</v>
      </c>
      <c r="L367">
        <v>1485324000</v>
      </c>
      <c r="M367" s="8">
        <f t="shared" si="32"/>
        <v>42760.25</v>
      </c>
      <c r="N367" t="b">
        <v>0</v>
      </c>
      <c r="O367" t="b">
        <v>0</v>
      </c>
      <c r="P367" t="s">
        <v>33</v>
      </c>
      <c r="Q367" s="4">
        <f t="shared" si="30"/>
        <v>7.3343749999999996</v>
      </c>
      <c r="R367">
        <f t="shared" si="33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8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1"/>
        <v>40546.25</v>
      </c>
      <c r="L368">
        <v>1294120800</v>
      </c>
      <c r="M368" s="8">
        <f t="shared" si="32"/>
        <v>40547.25</v>
      </c>
      <c r="N368" t="b">
        <v>0</v>
      </c>
      <c r="O368" t="b">
        <v>1</v>
      </c>
      <c r="P368" t="s">
        <v>33</v>
      </c>
      <c r="Q368" s="4">
        <f t="shared" si="30"/>
        <v>5.9211111111111112</v>
      </c>
      <c r="R368">
        <f t="shared" si="33"/>
        <v>105.52475247524752</v>
      </c>
      <c r="S368" t="str">
        <f t="shared" si="34"/>
        <v>theater</v>
      </c>
      <c r="T368" t="str">
        <f t="shared" si="35"/>
        <v>plays</v>
      </c>
    </row>
    <row r="369" spans="1:20" hidden="1" x14ac:dyDescent="0.8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1"/>
        <v>41930.208333333336</v>
      </c>
      <c r="L369">
        <v>1415685600</v>
      </c>
      <c r="M369" s="8">
        <f t="shared" si="32"/>
        <v>41954.25</v>
      </c>
      <c r="N369" t="b">
        <v>0</v>
      </c>
      <c r="O369" t="b">
        <v>1</v>
      </c>
      <c r="P369" t="s">
        <v>33</v>
      </c>
      <c r="Q369" s="4">
        <f t="shared" si="30"/>
        <v>0.18888888888888888</v>
      </c>
      <c r="R369">
        <f t="shared" si="33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8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1"/>
        <v>40464.208333333336</v>
      </c>
      <c r="L370">
        <v>1288933200</v>
      </c>
      <c r="M370" s="8">
        <f t="shared" si="32"/>
        <v>40487.208333333336</v>
      </c>
      <c r="N370" t="b">
        <v>0</v>
      </c>
      <c r="O370" t="b">
        <v>1</v>
      </c>
      <c r="P370" t="s">
        <v>42</v>
      </c>
      <c r="Q370" s="4">
        <f t="shared" si="30"/>
        <v>2.7680769230769231</v>
      </c>
      <c r="R370">
        <f t="shared" si="33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8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1"/>
        <v>41308.25</v>
      </c>
      <c r="L371">
        <v>1363237200</v>
      </c>
      <c r="M371" s="8">
        <f t="shared" si="32"/>
        <v>41347.208333333336</v>
      </c>
      <c r="N371" t="b">
        <v>0</v>
      </c>
      <c r="O371" t="b">
        <v>1</v>
      </c>
      <c r="P371" t="s">
        <v>269</v>
      </c>
      <c r="Q371" s="4">
        <f t="shared" si="30"/>
        <v>2.730185185185185</v>
      </c>
      <c r="R371">
        <f t="shared" si="33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8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1"/>
        <v>43570.208333333328</v>
      </c>
      <c r="L372">
        <v>1555822800</v>
      </c>
      <c r="M372" s="8">
        <f t="shared" si="32"/>
        <v>43576.208333333328</v>
      </c>
      <c r="N372" t="b">
        <v>0</v>
      </c>
      <c r="O372" t="b">
        <v>0</v>
      </c>
      <c r="P372" t="s">
        <v>33</v>
      </c>
      <c r="Q372" s="4">
        <f t="shared" si="30"/>
        <v>1.593633125556545</v>
      </c>
      <c r="R372">
        <f t="shared" si="33"/>
        <v>29.997485752598056</v>
      </c>
      <c r="S372" t="str">
        <f t="shared" si="34"/>
        <v>theater</v>
      </c>
      <c r="T372" t="str">
        <f t="shared" si="35"/>
        <v>plays</v>
      </c>
    </row>
    <row r="373" spans="1:20" hidden="1" x14ac:dyDescent="0.8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1"/>
        <v>42043.25</v>
      </c>
      <c r="L373">
        <v>1427778000</v>
      </c>
      <c r="M373" s="8">
        <f t="shared" si="32"/>
        <v>42094.208333333328</v>
      </c>
      <c r="N373" t="b">
        <v>0</v>
      </c>
      <c r="O373" t="b">
        <v>0</v>
      </c>
      <c r="P373" t="s">
        <v>33</v>
      </c>
      <c r="Q373" s="4">
        <f t="shared" si="30"/>
        <v>0.67869978858350954</v>
      </c>
      <c r="R373">
        <f t="shared" si="33"/>
        <v>59.011948529411768</v>
      </c>
      <c r="S373" t="str">
        <f t="shared" si="34"/>
        <v>theater</v>
      </c>
      <c r="T373" t="str">
        <f t="shared" si="35"/>
        <v>plays</v>
      </c>
    </row>
    <row r="374" spans="1:20" ht="32" x14ac:dyDescent="0.8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1"/>
        <v>42012.25</v>
      </c>
      <c r="L374">
        <v>1422424800</v>
      </c>
      <c r="M374" s="8">
        <f t="shared" si="32"/>
        <v>42032.25</v>
      </c>
      <c r="N374" t="b">
        <v>0</v>
      </c>
      <c r="O374" t="b">
        <v>1</v>
      </c>
      <c r="P374" t="s">
        <v>42</v>
      </c>
      <c r="Q374" s="4">
        <f t="shared" si="30"/>
        <v>15.915555555555555</v>
      </c>
      <c r="R374">
        <f t="shared" si="33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8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1"/>
        <v>42964.208333333328</v>
      </c>
      <c r="L375">
        <v>1503637200</v>
      </c>
      <c r="M375" s="8">
        <f t="shared" si="32"/>
        <v>42972.208333333328</v>
      </c>
      <c r="N375" t="b">
        <v>0</v>
      </c>
      <c r="O375" t="b">
        <v>0</v>
      </c>
      <c r="P375" t="s">
        <v>33</v>
      </c>
      <c r="Q375" s="4">
        <f t="shared" si="30"/>
        <v>7.3018222222222224</v>
      </c>
      <c r="R375">
        <f t="shared" si="33"/>
        <v>78.010921177587846</v>
      </c>
      <c r="S375" t="str">
        <f t="shared" si="34"/>
        <v>theater</v>
      </c>
      <c r="T375" t="str">
        <f t="shared" si="35"/>
        <v>plays</v>
      </c>
    </row>
    <row r="376" spans="1:20" ht="32" hidden="1" x14ac:dyDescent="0.8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1"/>
        <v>43476.25</v>
      </c>
      <c r="L376">
        <v>1547618400</v>
      </c>
      <c r="M376" s="8">
        <f t="shared" si="32"/>
        <v>43481.25</v>
      </c>
      <c r="N376" t="b">
        <v>0</v>
      </c>
      <c r="O376" t="b">
        <v>1</v>
      </c>
      <c r="P376" t="s">
        <v>42</v>
      </c>
      <c r="Q376" s="4">
        <f t="shared" si="30"/>
        <v>0.13185782556750297</v>
      </c>
      <c r="R376">
        <f t="shared" si="33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2" hidden="1" x14ac:dyDescent="0.8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1"/>
        <v>42293.208333333328</v>
      </c>
      <c r="L377">
        <v>1449900000</v>
      </c>
      <c r="M377" s="8">
        <f t="shared" si="32"/>
        <v>42350.25</v>
      </c>
      <c r="N377" t="b">
        <v>0</v>
      </c>
      <c r="O377" t="b">
        <v>0</v>
      </c>
      <c r="P377" t="s">
        <v>60</v>
      </c>
      <c r="Q377" s="4">
        <f t="shared" si="30"/>
        <v>0.54777777777777781</v>
      </c>
      <c r="R377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8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1"/>
        <v>41826.208333333336</v>
      </c>
      <c r="L378">
        <v>1405141200</v>
      </c>
      <c r="M378" s="8">
        <f t="shared" si="32"/>
        <v>41832.208333333336</v>
      </c>
      <c r="N378" t="b">
        <v>0</v>
      </c>
      <c r="O378" t="b">
        <v>0</v>
      </c>
      <c r="P378" t="s">
        <v>23</v>
      </c>
      <c r="Q378" s="4">
        <f t="shared" si="30"/>
        <v>3.6102941176470589</v>
      </c>
      <c r="R378">
        <f t="shared" si="33"/>
        <v>93.702290076335885</v>
      </c>
      <c r="S378" t="str">
        <f t="shared" si="34"/>
        <v>music</v>
      </c>
      <c r="T378" t="str">
        <f t="shared" si="35"/>
        <v>rock</v>
      </c>
    </row>
    <row r="379" spans="1:20" hidden="1" x14ac:dyDescent="0.8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1"/>
        <v>43760.208333333328</v>
      </c>
      <c r="L379">
        <v>1572933600</v>
      </c>
      <c r="M379" s="8">
        <f t="shared" si="32"/>
        <v>43774.25</v>
      </c>
      <c r="N379" t="b">
        <v>0</v>
      </c>
      <c r="O379" t="b">
        <v>0</v>
      </c>
      <c r="P379" t="s">
        <v>33</v>
      </c>
      <c r="Q379" s="4">
        <f t="shared" si="30"/>
        <v>0.10257545271629778</v>
      </c>
      <c r="R379">
        <f t="shared" si="33"/>
        <v>40.14173228346457</v>
      </c>
      <c r="S379" t="str">
        <f t="shared" si="34"/>
        <v>theater</v>
      </c>
      <c r="T379" t="str">
        <f t="shared" si="35"/>
        <v>plays</v>
      </c>
    </row>
    <row r="380" spans="1:20" hidden="1" x14ac:dyDescent="0.8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1"/>
        <v>43241.208333333328</v>
      </c>
      <c r="L380">
        <v>1530162000</v>
      </c>
      <c r="M380" s="8">
        <f t="shared" si="32"/>
        <v>43279.208333333328</v>
      </c>
      <c r="N380" t="b">
        <v>0</v>
      </c>
      <c r="O380" t="b">
        <v>0</v>
      </c>
      <c r="P380" t="s">
        <v>42</v>
      </c>
      <c r="Q380" s="4">
        <f t="shared" si="30"/>
        <v>0.13962962962962963</v>
      </c>
      <c r="R380">
        <f t="shared" si="33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8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1"/>
        <v>40843.208333333336</v>
      </c>
      <c r="L381">
        <v>1320904800</v>
      </c>
      <c r="M381" s="8">
        <f t="shared" si="32"/>
        <v>40857.25</v>
      </c>
      <c r="N381" t="b">
        <v>0</v>
      </c>
      <c r="O381" t="b">
        <v>0</v>
      </c>
      <c r="P381" t="s">
        <v>33</v>
      </c>
      <c r="Q381" s="4">
        <f t="shared" si="30"/>
        <v>0.40444444444444444</v>
      </c>
      <c r="R381">
        <f t="shared" si="33"/>
        <v>66.181818181818187</v>
      </c>
      <c r="S381" t="str">
        <f t="shared" si="34"/>
        <v>theater</v>
      </c>
      <c r="T381" t="str">
        <f t="shared" si="35"/>
        <v>plays</v>
      </c>
    </row>
    <row r="382" spans="1:20" ht="32" x14ac:dyDescent="0.8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1"/>
        <v>41448.208333333336</v>
      </c>
      <c r="L382">
        <v>1372395600</v>
      </c>
      <c r="M382" s="8">
        <f t="shared" si="32"/>
        <v>41453.208333333336</v>
      </c>
      <c r="N382" t="b">
        <v>0</v>
      </c>
      <c r="O382" t="b">
        <v>0</v>
      </c>
      <c r="P382" t="s">
        <v>33</v>
      </c>
      <c r="Q382" s="4">
        <f t="shared" si="30"/>
        <v>1.6032</v>
      </c>
      <c r="R382">
        <f t="shared" si="33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8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1"/>
        <v>42163.208333333328</v>
      </c>
      <c r="L383">
        <v>1437714000</v>
      </c>
      <c r="M383" s="8">
        <f t="shared" si="32"/>
        <v>42209.208333333328</v>
      </c>
      <c r="N383" t="b">
        <v>0</v>
      </c>
      <c r="O383" t="b">
        <v>0</v>
      </c>
      <c r="P383" t="s">
        <v>33</v>
      </c>
      <c r="Q383" s="4">
        <f t="shared" si="30"/>
        <v>1.8394339622641509</v>
      </c>
      <c r="R383">
        <f t="shared" si="33"/>
        <v>62.896774193548389</v>
      </c>
      <c r="S383" t="str">
        <f t="shared" si="34"/>
        <v>theater</v>
      </c>
      <c r="T383" t="str">
        <f t="shared" si="35"/>
        <v>plays</v>
      </c>
    </row>
    <row r="384" spans="1:20" ht="32" hidden="1" x14ac:dyDescent="0.8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1"/>
        <v>43024.208333333328</v>
      </c>
      <c r="L384">
        <v>1509771600</v>
      </c>
      <c r="M384" s="8">
        <f t="shared" si="32"/>
        <v>43043.208333333328</v>
      </c>
      <c r="N384" t="b">
        <v>0</v>
      </c>
      <c r="O384" t="b">
        <v>0</v>
      </c>
      <c r="P384" t="s">
        <v>122</v>
      </c>
      <c r="Q384" s="4">
        <f t="shared" si="30"/>
        <v>0.63769230769230767</v>
      </c>
      <c r="R384">
        <f t="shared" si="33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8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1"/>
        <v>43509.25</v>
      </c>
      <c r="L385">
        <v>1550556000</v>
      </c>
      <c r="M385" s="8">
        <f t="shared" si="32"/>
        <v>43515.25</v>
      </c>
      <c r="N385" t="b">
        <v>0</v>
      </c>
      <c r="O385" t="b">
        <v>1</v>
      </c>
      <c r="P385" t="s">
        <v>17</v>
      </c>
      <c r="Q385" s="4">
        <f t="shared" si="30"/>
        <v>2.2538095238095237</v>
      </c>
      <c r="R385">
        <f t="shared" si="33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8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1"/>
        <v>42776.25</v>
      </c>
      <c r="L386">
        <v>1489039200</v>
      </c>
      <c r="M386" s="8">
        <f t="shared" si="32"/>
        <v>42803.25</v>
      </c>
      <c r="N386" t="b">
        <v>1</v>
      </c>
      <c r="O386" t="b">
        <v>1</v>
      </c>
      <c r="P386" t="s">
        <v>42</v>
      </c>
      <c r="Q386" s="4">
        <f t="shared" ref="Q386:Q449" si="36">E386/D386</f>
        <v>1.7200961538461539</v>
      </c>
      <c r="R386">
        <f t="shared" si="33"/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2" x14ac:dyDescent="0.8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7">((J387/60)/60)/24+DATE(1970,1,1)</f>
        <v>43553.208333333328</v>
      </c>
      <c r="L387">
        <v>1556600400</v>
      </c>
      <c r="M387" s="8">
        <f t="shared" ref="M387:M450" si="38">((L387/60)/60)/24+DATE(1970,1,1)</f>
        <v>43585.208333333328</v>
      </c>
      <c r="N387" t="b">
        <v>0</v>
      </c>
      <c r="O387" t="b">
        <v>0</v>
      </c>
      <c r="P387" t="s">
        <v>68</v>
      </c>
      <c r="Q387" s="4">
        <f t="shared" si="36"/>
        <v>1.4616709511568124</v>
      </c>
      <c r="R387">
        <f t="shared" ref="R387:R450" si="39">IF(G387&gt;0, E387/G387, 0)</f>
        <v>50.007915567282325</v>
      </c>
      <c r="S387" t="str">
        <f t="shared" ref="S387:S450" si="40">LEFT(P387,FIND("/",P387)-1)</f>
        <v>publishing</v>
      </c>
      <c r="T387" t="str">
        <f t="shared" ref="T387:T450" si="41">RIGHT(P387,LEN(P387)-FIND("/",P387))</f>
        <v>nonfiction</v>
      </c>
    </row>
    <row r="388" spans="1:20" ht="32" hidden="1" x14ac:dyDescent="0.8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7"/>
        <v>40355.208333333336</v>
      </c>
      <c r="L388">
        <v>1278565200</v>
      </c>
      <c r="M388" s="8">
        <f t="shared" si="38"/>
        <v>40367.208333333336</v>
      </c>
      <c r="N388" t="b">
        <v>0</v>
      </c>
      <c r="O388" t="b">
        <v>0</v>
      </c>
      <c r="P388" t="s">
        <v>33</v>
      </c>
      <c r="Q388" s="4">
        <f t="shared" si="36"/>
        <v>0.76423616236162362</v>
      </c>
      <c r="R388">
        <f t="shared" si="39"/>
        <v>96.960674157303373</v>
      </c>
      <c r="S388" t="str">
        <f t="shared" si="40"/>
        <v>theater</v>
      </c>
      <c r="T388" t="str">
        <f t="shared" si="41"/>
        <v>plays</v>
      </c>
    </row>
    <row r="389" spans="1:20" hidden="1" x14ac:dyDescent="0.8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7"/>
        <v>41072.208333333336</v>
      </c>
      <c r="L389">
        <v>1339909200</v>
      </c>
      <c r="M389" s="8">
        <f t="shared" si="38"/>
        <v>41077.208333333336</v>
      </c>
      <c r="N389" t="b">
        <v>0</v>
      </c>
      <c r="O389" t="b">
        <v>0</v>
      </c>
      <c r="P389" t="s">
        <v>65</v>
      </c>
      <c r="Q389" s="4">
        <f t="shared" si="36"/>
        <v>0.39261467889908258</v>
      </c>
      <c r="R389">
        <f t="shared" si="39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hidden="1" x14ac:dyDescent="0.8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7"/>
        <v>40912.25</v>
      </c>
      <c r="L390">
        <v>1325829600</v>
      </c>
      <c r="M390" s="8">
        <f t="shared" si="38"/>
        <v>40914.25</v>
      </c>
      <c r="N390" t="b">
        <v>0</v>
      </c>
      <c r="O390" t="b">
        <v>0</v>
      </c>
      <c r="P390" t="s">
        <v>60</v>
      </c>
      <c r="Q390" s="4">
        <f t="shared" si="36"/>
        <v>0.11270034843205574</v>
      </c>
      <c r="R390">
        <f t="shared" si="39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8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7"/>
        <v>40479.208333333336</v>
      </c>
      <c r="L391">
        <v>1290578400</v>
      </c>
      <c r="M391" s="8">
        <f t="shared" si="38"/>
        <v>40506.25</v>
      </c>
      <c r="N391" t="b">
        <v>0</v>
      </c>
      <c r="O391" t="b">
        <v>0</v>
      </c>
      <c r="P391" t="s">
        <v>33</v>
      </c>
      <c r="Q391" s="4">
        <f t="shared" si="36"/>
        <v>1.2211084337349398</v>
      </c>
      <c r="R391">
        <f t="shared" si="39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8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7"/>
        <v>41530.208333333336</v>
      </c>
      <c r="L392">
        <v>1380344400</v>
      </c>
      <c r="M392" s="8">
        <f t="shared" si="38"/>
        <v>41545.208333333336</v>
      </c>
      <c r="N392" t="b">
        <v>0</v>
      </c>
      <c r="O392" t="b">
        <v>0</v>
      </c>
      <c r="P392" t="s">
        <v>122</v>
      </c>
      <c r="Q392" s="4">
        <f t="shared" si="36"/>
        <v>1.8654166666666667</v>
      </c>
      <c r="R392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8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7"/>
        <v>41653.25</v>
      </c>
      <c r="L393">
        <v>1389852000</v>
      </c>
      <c r="M393" s="8">
        <f t="shared" si="38"/>
        <v>41655.25</v>
      </c>
      <c r="N393" t="b">
        <v>0</v>
      </c>
      <c r="O393" t="b">
        <v>0</v>
      </c>
      <c r="P393" t="s">
        <v>68</v>
      </c>
      <c r="Q393" s="4">
        <f t="shared" si="36"/>
        <v>7.27317880794702E-2</v>
      </c>
      <c r="R393">
        <f t="shared" si="39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2" hidden="1" x14ac:dyDescent="0.8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7"/>
        <v>40549.25</v>
      </c>
      <c r="L394">
        <v>1294466400</v>
      </c>
      <c r="M394" s="8">
        <f t="shared" si="38"/>
        <v>40551.25</v>
      </c>
      <c r="N394" t="b">
        <v>0</v>
      </c>
      <c r="O394" t="b">
        <v>0</v>
      </c>
      <c r="P394" t="s">
        <v>65</v>
      </c>
      <c r="Q394" s="4">
        <f t="shared" si="36"/>
        <v>0.65642371234207963</v>
      </c>
      <c r="R394">
        <f t="shared" si="39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8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7"/>
        <v>42933.208333333328</v>
      </c>
      <c r="L395">
        <v>1500354000</v>
      </c>
      <c r="M395" s="8">
        <f t="shared" si="38"/>
        <v>42934.208333333328</v>
      </c>
      <c r="N395" t="b">
        <v>0</v>
      </c>
      <c r="O395" t="b">
        <v>0</v>
      </c>
      <c r="P395" t="s">
        <v>159</v>
      </c>
      <c r="Q395" s="4">
        <f t="shared" si="36"/>
        <v>2.2896178343949045</v>
      </c>
      <c r="R395">
        <f t="shared" si="39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8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7"/>
        <v>41484.208333333336</v>
      </c>
      <c r="L396">
        <v>1375938000</v>
      </c>
      <c r="M396" s="8">
        <f t="shared" si="38"/>
        <v>41494.208333333336</v>
      </c>
      <c r="N396" t="b">
        <v>0</v>
      </c>
      <c r="O396" t="b">
        <v>1</v>
      </c>
      <c r="P396" t="s">
        <v>42</v>
      </c>
      <c r="Q396" s="4">
        <f t="shared" si="36"/>
        <v>4.6937499999999996</v>
      </c>
      <c r="R396">
        <f t="shared" si="39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2" x14ac:dyDescent="0.8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7"/>
        <v>40885.25</v>
      </c>
      <c r="L397">
        <v>1323410400</v>
      </c>
      <c r="M397" s="8">
        <f t="shared" si="38"/>
        <v>40886.25</v>
      </c>
      <c r="N397" t="b">
        <v>1</v>
      </c>
      <c r="O397" t="b">
        <v>0</v>
      </c>
      <c r="P397" t="s">
        <v>33</v>
      </c>
      <c r="Q397" s="4">
        <f t="shared" si="36"/>
        <v>1.3011267605633803</v>
      </c>
      <c r="R397">
        <f t="shared" si="39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8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7"/>
        <v>43378.208333333328</v>
      </c>
      <c r="L398">
        <v>1539406800</v>
      </c>
      <c r="M398" s="8">
        <f t="shared" si="38"/>
        <v>43386.208333333328</v>
      </c>
      <c r="N398" t="b">
        <v>0</v>
      </c>
      <c r="O398" t="b">
        <v>0</v>
      </c>
      <c r="P398" t="s">
        <v>53</v>
      </c>
      <c r="Q398" s="4">
        <f t="shared" si="36"/>
        <v>1.6705422993492407</v>
      </c>
      <c r="R398">
        <f t="shared" si="39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8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7"/>
        <v>41417.208333333336</v>
      </c>
      <c r="L399">
        <v>1369803600</v>
      </c>
      <c r="M399" s="8">
        <f t="shared" si="38"/>
        <v>41423.208333333336</v>
      </c>
      <c r="N399" t="b">
        <v>0</v>
      </c>
      <c r="O399" t="b">
        <v>0</v>
      </c>
      <c r="P399" t="s">
        <v>23</v>
      </c>
      <c r="Q399" s="4">
        <f t="shared" si="36"/>
        <v>1.738641975308642</v>
      </c>
      <c r="R399">
        <f t="shared" si="39"/>
        <v>31.019823788546255</v>
      </c>
      <c r="S399" t="str">
        <f t="shared" si="40"/>
        <v>music</v>
      </c>
      <c r="T399" t="str">
        <f t="shared" si="41"/>
        <v>rock</v>
      </c>
    </row>
    <row r="400" spans="1:20" x14ac:dyDescent="0.8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7"/>
        <v>43228.208333333328</v>
      </c>
      <c r="L400">
        <v>1525928400</v>
      </c>
      <c r="M400" s="8">
        <f t="shared" si="38"/>
        <v>43230.208333333328</v>
      </c>
      <c r="N400" t="b">
        <v>0</v>
      </c>
      <c r="O400" t="b">
        <v>1</v>
      </c>
      <c r="P400" t="s">
        <v>71</v>
      </c>
      <c r="Q400" s="4">
        <f t="shared" si="36"/>
        <v>7.1776470588235295</v>
      </c>
      <c r="R400">
        <f t="shared" si="39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hidden="1" x14ac:dyDescent="0.8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7"/>
        <v>40576.25</v>
      </c>
      <c r="L401">
        <v>1297231200</v>
      </c>
      <c r="M401" s="8">
        <f t="shared" si="38"/>
        <v>40583.25</v>
      </c>
      <c r="N401" t="b">
        <v>0</v>
      </c>
      <c r="O401" t="b">
        <v>0</v>
      </c>
      <c r="P401" t="s">
        <v>60</v>
      </c>
      <c r="Q401" s="4">
        <f t="shared" si="36"/>
        <v>0.63850976361767731</v>
      </c>
      <c r="R401">
        <f t="shared" si="39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2" hidden="1" x14ac:dyDescent="0.8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7"/>
        <v>41502.208333333336</v>
      </c>
      <c r="L402">
        <v>1378530000</v>
      </c>
      <c r="M402" s="8">
        <f t="shared" si="38"/>
        <v>41524.208333333336</v>
      </c>
      <c r="N402" t="b">
        <v>0</v>
      </c>
      <c r="O402" t="b">
        <v>1</v>
      </c>
      <c r="P402" t="s">
        <v>122</v>
      </c>
      <c r="Q402" s="4">
        <f t="shared" si="36"/>
        <v>0.02</v>
      </c>
      <c r="R402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8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7"/>
        <v>43765.208333333328</v>
      </c>
      <c r="L403">
        <v>1572152400</v>
      </c>
      <c r="M403" s="8">
        <f t="shared" si="38"/>
        <v>43765.208333333328</v>
      </c>
      <c r="N403" t="b">
        <v>0</v>
      </c>
      <c r="O403" t="b">
        <v>0</v>
      </c>
      <c r="P403" t="s">
        <v>33</v>
      </c>
      <c r="Q403" s="4">
        <f t="shared" si="36"/>
        <v>15.302222222222222</v>
      </c>
      <c r="R403">
        <f t="shared" si="39"/>
        <v>46.060200668896321</v>
      </c>
      <c r="S403" t="str">
        <f t="shared" si="40"/>
        <v>theater</v>
      </c>
      <c r="T403" t="str">
        <f t="shared" si="41"/>
        <v>plays</v>
      </c>
    </row>
    <row r="404" spans="1:20" hidden="1" x14ac:dyDescent="0.8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7"/>
        <v>40914.25</v>
      </c>
      <c r="L404">
        <v>1329890400</v>
      </c>
      <c r="M404" s="8">
        <f t="shared" si="38"/>
        <v>40961.25</v>
      </c>
      <c r="N404" t="b">
        <v>0</v>
      </c>
      <c r="O404" t="b">
        <v>1</v>
      </c>
      <c r="P404" t="s">
        <v>100</v>
      </c>
      <c r="Q404" s="4">
        <f t="shared" si="36"/>
        <v>0.40356164383561643</v>
      </c>
      <c r="R404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8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7"/>
        <v>40310.208333333336</v>
      </c>
      <c r="L405">
        <v>1276750800</v>
      </c>
      <c r="M405" s="8">
        <f t="shared" si="38"/>
        <v>40346.208333333336</v>
      </c>
      <c r="N405" t="b">
        <v>0</v>
      </c>
      <c r="O405" t="b">
        <v>1</v>
      </c>
      <c r="P405" t="s">
        <v>33</v>
      </c>
      <c r="Q405" s="4">
        <f t="shared" si="36"/>
        <v>0.86220633299284988</v>
      </c>
      <c r="R405">
        <f t="shared" si="39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8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7"/>
        <v>43053.25</v>
      </c>
      <c r="L406">
        <v>1510898400</v>
      </c>
      <c r="M406" s="8">
        <f t="shared" si="38"/>
        <v>43056.25</v>
      </c>
      <c r="N406" t="b">
        <v>0</v>
      </c>
      <c r="O406" t="b">
        <v>0</v>
      </c>
      <c r="P406" t="s">
        <v>33</v>
      </c>
      <c r="Q406" s="4">
        <f t="shared" si="36"/>
        <v>3.1558486707566464</v>
      </c>
      <c r="R406">
        <f t="shared" si="39"/>
        <v>68.985695127402778</v>
      </c>
      <c r="S406" t="str">
        <f t="shared" si="40"/>
        <v>theater</v>
      </c>
      <c r="T406" t="str">
        <f t="shared" si="41"/>
        <v>plays</v>
      </c>
    </row>
    <row r="407" spans="1:20" hidden="1" x14ac:dyDescent="0.8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7"/>
        <v>43255.208333333328</v>
      </c>
      <c r="L407">
        <v>1532408400</v>
      </c>
      <c r="M407" s="8">
        <f t="shared" si="38"/>
        <v>43305.208333333328</v>
      </c>
      <c r="N407" t="b">
        <v>0</v>
      </c>
      <c r="O407" t="b">
        <v>0</v>
      </c>
      <c r="P407" t="s">
        <v>33</v>
      </c>
      <c r="Q407" s="4">
        <f t="shared" si="36"/>
        <v>0.89618243243243245</v>
      </c>
      <c r="R407">
        <f t="shared" si="39"/>
        <v>60.981609195402299</v>
      </c>
      <c r="S407" t="str">
        <f t="shared" si="40"/>
        <v>theater</v>
      </c>
      <c r="T407" t="str">
        <f t="shared" si="41"/>
        <v>plays</v>
      </c>
    </row>
    <row r="408" spans="1:20" x14ac:dyDescent="0.8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7"/>
        <v>41304.25</v>
      </c>
      <c r="L408">
        <v>1360562400</v>
      </c>
      <c r="M408" s="8">
        <f t="shared" si="38"/>
        <v>41316.25</v>
      </c>
      <c r="N408" t="b">
        <v>1</v>
      </c>
      <c r="O408" t="b">
        <v>0</v>
      </c>
      <c r="P408" t="s">
        <v>42</v>
      </c>
      <c r="Q408" s="4">
        <f t="shared" si="36"/>
        <v>1.8214503816793892</v>
      </c>
      <c r="R408">
        <f t="shared" si="39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8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7"/>
        <v>43751.208333333328</v>
      </c>
      <c r="L409">
        <v>1571547600</v>
      </c>
      <c r="M409" s="8">
        <f t="shared" si="38"/>
        <v>43758.208333333328</v>
      </c>
      <c r="N409" t="b">
        <v>0</v>
      </c>
      <c r="O409" t="b">
        <v>0</v>
      </c>
      <c r="P409" t="s">
        <v>33</v>
      </c>
      <c r="Q409" s="4">
        <f t="shared" si="36"/>
        <v>3.5588235294117645</v>
      </c>
      <c r="R409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x14ac:dyDescent="0.8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7"/>
        <v>42541.208333333328</v>
      </c>
      <c r="L410">
        <v>1468126800</v>
      </c>
      <c r="M410" s="8">
        <f t="shared" si="38"/>
        <v>42561.208333333328</v>
      </c>
      <c r="N410" t="b">
        <v>0</v>
      </c>
      <c r="O410" t="b">
        <v>0</v>
      </c>
      <c r="P410" t="s">
        <v>42</v>
      </c>
      <c r="Q410" s="4">
        <f t="shared" si="36"/>
        <v>1.3183695652173912</v>
      </c>
      <c r="R410">
        <f t="shared" si="39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8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7"/>
        <v>42843.208333333328</v>
      </c>
      <c r="L411">
        <v>1492837200</v>
      </c>
      <c r="M411" s="8">
        <f t="shared" si="38"/>
        <v>42847.208333333328</v>
      </c>
      <c r="N411" t="b">
        <v>0</v>
      </c>
      <c r="O411" t="b">
        <v>0</v>
      </c>
      <c r="P411" t="s">
        <v>23</v>
      </c>
      <c r="Q411" s="4">
        <f t="shared" si="36"/>
        <v>0.46315634218289087</v>
      </c>
      <c r="R411">
        <f t="shared" si="39"/>
        <v>87.960784313725483</v>
      </c>
      <c r="S411" t="str">
        <f t="shared" si="40"/>
        <v>music</v>
      </c>
      <c r="T411" t="str">
        <f t="shared" si="41"/>
        <v>rock</v>
      </c>
    </row>
    <row r="412" spans="1:20" hidden="1" x14ac:dyDescent="0.8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7"/>
        <v>42122.208333333328</v>
      </c>
      <c r="L412">
        <v>1430197200</v>
      </c>
      <c r="M412" s="8">
        <f t="shared" si="38"/>
        <v>42122.208333333328</v>
      </c>
      <c r="N412" t="b">
        <v>0</v>
      </c>
      <c r="O412" t="b">
        <v>0</v>
      </c>
      <c r="P412" t="s">
        <v>292</v>
      </c>
      <c r="Q412" s="4">
        <f t="shared" si="36"/>
        <v>0.36132726089785294</v>
      </c>
      <c r="R412">
        <f t="shared" si="39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8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7"/>
        <v>42884.208333333328</v>
      </c>
      <c r="L413">
        <v>1496206800</v>
      </c>
      <c r="M413" s="8">
        <f t="shared" si="38"/>
        <v>42886.208333333328</v>
      </c>
      <c r="N413" t="b">
        <v>0</v>
      </c>
      <c r="O413" t="b">
        <v>0</v>
      </c>
      <c r="P413" t="s">
        <v>33</v>
      </c>
      <c r="Q413" s="4">
        <f t="shared" si="36"/>
        <v>1.0462820512820512</v>
      </c>
      <c r="R413">
        <f t="shared" si="39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8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7"/>
        <v>41642.25</v>
      </c>
      <c r="L414">
        <v>1389592800</v>
      </c>
      <c r="M414" s="8">
        <f t="shared" si="38"/>
        <v>41652.25</v>
      </c>
      <c r="N414" t="b">
        <v>0</v>
      </c>
      <c r="O414" t="b">
        <v>0</v>
      </c>
      <c r="P414" t="s">
        <v>119</v>
      </c>
      <c r="Q414" s="4">
        <f t="shared" si="36"/>
        <v>6.6885714285714286</v>
      </c>
      <c r="R414">
        <f t="shared" si="39"/>
        <v>104.82089552238806</v>
      </c>
      <c r="S414" t="str">
        <f t="shared" si="40"/>
        <v>publishing</v>
      </c>
      <c r="T414" t="str">
        <f t="shared" si="41"/>
        <v>fiction</v>
      </c>
    </row>
    <row r="415" spans="1:20" hidden="1" x14ac:dyDescent="0.8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7"/>
        <v>43431.25</v>
      </c>
      <c r="L415">
        <v>1545631200</v>
      </c>
      <c r="M415" s="8">
        <f t="shared" si="38"/>
        <v>43458.25</v>
      </c>
      <c r="N415" t="b">
        <v>0</v>
      </c>
      <c r="O415" t="b">
        <v>0</v>
      </c>
      <c r="P415" t="s">
        <v>71</v>
      </c>
      <c r="Q415" s="4">
        <f t="shared" si="36"/>
        <v>0.62072823218997364</v>
      </c>
      <c r="R415">
        <f t="shared" si="39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hidden="1" x14ac:dyDescent="0.8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7"/>
        <v>40288.208333333336</v>
      </c>
      <c r="L416">
        <v>1272430800</v>
      </c>
      <c r="M416" s="8">
        <f t="shared" si="38"/>
        <v>40296.208333333336</v>
      </c>
      <c r="N416" t="b">
        <v>0</v>
      </c>
      <c r="O416" t="b">
        <v>1</v>
      </c>
      <c r="P416" t="s">
        <v>17</v>
      </c>
      <c r="Q416" s="4">
        <f t="shared" si="36"/>
        <v>0.84699787460148779</v>
      </c>
      <c r="R416">
        <f t="shared" si="39"/>
        <v>28.998544660724033</v>
      </c>
      <c r="S416" t="str">
        <f t="shared" si="40"/>
        <v>food</v>
      </c>
      <c r="T416" t="str">
        <f t="shared" si="41"/>
        <v>food trucks</v>
      </c>
    </row>
    <row r="417" spans="1:20" hidden="1" x14ac:dyDescent="0.8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7"/>
        <v>40921.25</v>
      </c>
      <c r="L417">
        <v>1327903200</v>
      </c>
      <c r="M417" s="8">
        <f t="shared" si="38"/>
        <v>40938.25</v>
      </c>
      <c r="N417" t="b">
        <v>0</v>
      </c>
      <c r="O417" t="b">
        <v>0</v>
      </c>
      <c r="P417" t="s">
        <v>33</v>
      </c>
      <c r="Q417" s="4">
        <f t="shared" si="36"/>
        <v>0.11059030837004405</v>
      </c>
      <c r="R417">
        <f t="shared" si="39"/>
        <v>30.028708133971293</v>
      </c>
      <c r="S417" t="str">
        <f t="shared" si="40"/>
        <v>theater</v>
      </c>
      <c r="T417" t="str">
        <f t="shared" si="41"/>
        <v>plays</v>
      </c>
    </row>
    <row r="418" spans="1:20" ht="32" hidden="1" x14ac:dyDescent="0.8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7"/>
        <v>40560.25</v>
      </c>
      <c r="L418">
        <v>1296021600</v>
      </c>
      <c r="M418" s="8">
        <f t="shared" si="38"/>
        <v>40569.25</v>
      </c>
      <c r="N418" t="b">
        <v>0</v>
      </c>
      <c r="O418" t="b">
        <v>1</v>
      </c>
      <c r="P418" t="s">
        <v>42</v>
      </c>
      <c r="Q418" s="4">
        <f t="shared" si="36"/>
        <v>0.43838781575037145</v>
      </c>
      <c r="R418">
        <f t="shared" si="39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8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7"/>
        <v>43407.208333333328</v>
      </c>
      <c r="L419">
        <v>1543298400</v>
      </c>
      <c r="M419" s="8">
        <f t="shared" si="38"/>
        <v>43431.25</v>
      </c>
      <c r="N419" t="b">
        <v>0</v>
      </c>
      <c r="O419" t="b">
        <v>0</v>
      </c>
      <c r="P419" t="s">
        <v>33</v>
      </c>
      <c r="Q419" s="4">
        <f t="shared" si="36"/>
        <v>0.55470588235294116</v>
      </c>
      <c r="R419">
        <f t="shared" si="39"/>
        <v>62.866666666666667</v>
      </c>
      <c r="S419" t="str">
        <f t="shared" si="40"/>
        <v>theater</v>
      </c>
      <c r="T419" t="str">
        <f t="shared" si="41"/>
        <v>plays</v>
      </c>
    </row>
    <row r="420" spans="1:20" hidden="1" x14ac:dyDescent="0.8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7"/>
        <v>41035.208333333336</v>
      </c>
      <c r="L420">
        <v>1336366800</v>
      </c>
      <c r="M420" s="8">
        <f t="shared" si="38"/>
        <v>41036.208333333336</v>
      </c>
      <c r="N420" t="b">
        <v>0</v>
      </c>
      <c r="O420" t="b">
        <v>0</v>
      </c>
      <c r="P420" t="s">
        <v>42</v>
      </c>
      <c r="Q420" s="4">
        <f t="shared" si="36"/>
        <v>0.57399511301160655</v>
      </c>
      <c r="R420">
        <f t="shared" si="39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8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7"/>
        <v>40899.25</v>
      </c>
      <c r="L421">
        <v>1325052000</v>
      </c>
      <c r="M421" s="8">
        <f t="shared" si="38"/>
        <v>40905.25</v>
      </c>
      <c r="N421" t="b">
        <v>0</v>
      </c>
      <c r="O421" t="b">
        <v>0</v>
      </c>
      <c r="P421" t="s">
        <v>28</v>
      </c>
      <c r="Q421" s="4">
        <f t="shared" si="36"/>
        <v>1.2343497363796134</v>
      </c>
      <c r="R421">
        <f t="shared" si="39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8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7"/>
        <v>42911.208333333328</v>
      </c>
      <c r="L422">
        <v>1499576400</v>
      </c>
      <c r="M422" s="8">
        <f t="shared" si="38"/>
        <v>42925.208333333328</v>
      </c>
      <c r="N422" t="b">
        <v>0</v>
      </c>
      <c r="O422" t="b">
        <v>0</v>
      </c>
      <c r="P422" t="s">
        <v>33</v>
      </c>
      <c r="Q422" s="4">
        <f t="shared" si="36"/>
        <v>1.2846</v>
      </c>
      <c r="R422">
        <f t="shared" si="39"/>
        <v>68.329787234042556</v>
      </c>
      <c r="S422" t="str">
        <f t="shared" si="40"/>
        <v>theater</v>
      </c>
      <c r="T422" t="str">
        <f t="shared" si="41"/>
        <v>plays</v>
      </c>
    </row>
    <row r="423" spans="1:20" hidden="1" x14ac:dyDescent="0.8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7"/>
        <v>42915.208333333328</v>
      </c>
      <c r="L423">
        <v>1501304400</v>
      </c>
      <c r="M423" s="8">
        <f t="shared" si="38"/>
        <v>42945.208333333328</v>
      </c>
      <c r="N423" t="b">
        <v>0</v>
      </c>
      <c r="O423" t="b">
        <v>1</v>
      </c>
      <c r="P423" t="s">
        <v>65</v>
      </c>
      <c r="Q423" s="4">
        <f t="shared" si="36"/>
        <v>0.63989361702127656</v>
      </c>
      <c r="R423">
        <f t="shared" si="39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2" x14ac:dyDescent="0.8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7"/>
        <v>40285.208333333336</v>
      </c>
      <c r="L424">
        <v>1273208400</v>
      </c>
      <c r="M424" s="8">
        <f t="shared" si="38"/>
        <v>40305.208333333336</v>
      </c>
      <c r="N424" t="b">
        <v>0</v>
      </c>
      <c r="O424" t="b">
        <v>1</v>
      </c>
      <c r="P424" t="s">
        <v>33</v>
      </c>
      <c r="Q424" s="4">
        <f t="shared" si="36"/>
        <v>1.2729885057471264</v>
      </c>
      <c r="R424">
        <f t="shared" si="39"/>
        <v>54.024390243902438</v>
      </c>
      <c r="S424" t="str">
        <f t="shared" si="40"/>
        <v>theater</v>
      </c>
      <c r="T424" t="str">
        <f t="shared" si="41"/>
        <v>plays</v>
      </c>
    </row>
    <row r="425" spans="1:20" hidden="1" x14ac:dyDescent="0.8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7"/>
        <v>40808.208333333336</v>
      </c>
      <c r="L425">
        <v>1316840400</v>
      </c>
      <c r="M425" s="8">
        <f t="shared" si="38"/>
        <v>40810.208333333336</v>
      </c>
      <c r="N425" t="b">
        <v>0</v>
      </c>
      <c r="O425" t="b">
        <v>1</v>
      </c>
      <c r="P425" t="s">
        <v>17</v>
      </c>
      <c r="Q425" s="4">
        <f t="shared" si="36"/>
        <v>0.10638024357239513</v>
      </c>
      <c r="R425">
        <f t="shared" si="39"/>
        <v>97.055555555555557</v>
      </c>
      <c r="S425" t="str">
        <f t="shared" si="40"/>
        <v>food</v>
      </c>
      <c r="T425" t="str">
        <f t="shared" si="41"/>
        <v>food trucks</v>
      </c>
    </row>
    <row r="426" spans="1:20" hidden="1" x14ac:dyDescent="0.8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7"/>
        <v>43208.208333333328</v>
      </c>
      <c r="L426">
        <v>1524546000</v>
      </c>
      <c r="M426" s="8">
        <f t="shared" si="38"/>
        <v>43214.208333333328</v>
      </c>
      <c r="N426" t="b">
        <v>0</v>
      </c>
      <c r="O426" t="b">
        <v>0</v>
      </c>
      <c r="P426" t="s">
        <v>60</v>
      </c>
      <c r="Q426" s="4">
        <f t="shared" si="36"/>
        <v>0.40470588235294119</v>
      </c>
      <c r="R426">
        <f t="shared" si="39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8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7"/>
        <v>42213.208333333328</v>
      </c>
      <c r="L427">
        <v>1438578000</v>
      </c>
      <c r="M427" s="8">
        <f t="shared" si="38"/>
        <v>42219.208333333328</v>
      </c>
      <c r="N427" t="b">
        <v>0</v>
      </c>
      <c r="O427" t="b">
        <v>0</v>
      </c>
      <c r="P427" t="s">
        <v>122</v>
      </c>
      <c r="Q427" s="4">
        <f t="shared" si="36"/>
        <v>2.8766666666666665</v>
      </c>
      <c r="R427">
        <f t="shared" si="39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8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7"/>
        <v>41332.25</v>
      </c>
      <c r="L428">
        <v>1362549600</v>
      </c>
      <c r="M428" s="8">
        <f t="shared" si="38"/>
        <v>41339.25</v>
      </c>
      <c r="N428" t="b">
        <v>0</v>
      </c>
      <c r="O428" t="b">
        <v>0</v>
      </c>
      <c r="P428" t="s">
        <v>33</v>
      </c>
      <c r="Q428" s="4">
        <f t="shared" si="36"/>
        <v>5.7294444444444448</v>
      </c>
      <c r="R428">
        <f t="shared" si="39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8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7"/>
        <v>41895.208333333336</v>
      </c>
      <c r="L429">
        <v>1413349200</v>
      </c>
      <c r="M429" s="8">
        <f t="shared" si="38"/>
        <v>41927.208333333336</v>
      </c>
      <c r="N429" t="b">
        <v>0</v>
      </c>
      <c r="O429" t="b">
        <v>1</v>
      </c>
      <c r="P429" t="s">
        <v>33</v>
      </c>
      <c r="Q429" s="4">
        <f t="shared" si="36"/>
        <v>1.1290429799426933</v>
      </c>
      <c r="R429">
        <f t="shared" si="39"/>
        <v>77.996041171813147</v>
      </c>
      <c r="S429" t="str">
        <f t="shared" si="40"/>
        <v>theater</v>
      </c>
      <c r="T429" t="str">
        <f t="shared" si="41"/>
        <v>plays</v>
      </c>
    </row>
    <row r="430" spans="1:20" hidden="1" x14ac:dyDescent="0.8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7"/>
        <v>40585.25</v>
      </c>
      <c r="L430">
        <v>1298008800</v>
      </c>
      <c r="M430" s="8">
        <f t="shared" si="38"/>
        <v>40592.25</v>
      </c>
      <c r="N430" t="b">
        <v>0</v>
      </c>
      <c r="O430" t="b">
        <v>0</v>
      </c>
      <c r="P430" t="s">
        <v>71</v>
      </c>
      <c r="Q430" s="4">
        <f t="shared" si="36"/>
        <v>0.46387573964497042</v>
      </c>
      <c r="R430">
        <f t="shared" si="39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8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7"/>
        <v>41680.25</v>
      </c>
      <c r="L431">
        <v>1394427600</v>
      </c>
      <c r="M431" s="8">
        <f t="shared" si="38"/>
        <v>41708.208333333336</v>
      </c>
      <c r="N431" t="b">
        <v>0</v>
      </c>
      <c r="O431" t="b">
        <v>1</v>
      </c>
      <c r="P431" t="s">
        <v>122</v>
      </c>
      <c r="Q431" s="4">
        <f t="shared" si="36"/>
        <v>0.90675916230366493</v>
      </c>
      <c r="R431">
        <f t="shared" si="39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hidden="1" x14ac:dyDescent="0.8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7"/>
        <v>43737.208333333328</v>
      </c>
      <c r="L432">
        <v>1572670800</v>
      </c>
      <c r="M432" s="8">
        <f t="shared" si="38"/>
        <v>43771.208333333328</v>
      </c>
      <c r="N432" t="b">
        <v>0</v>
      </c>
      <c r="O432" t="b">
        <v>0</v>
      </c>
      <c r="P432" t="s">
        <v>33</v>
      </c>
      <c r="Q432" s="4">
        <f t="shared" si="36"/>
        <v>0.67740740740740746</v>
      </c>
      <c r="R432">
        <f t="shared" si="39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8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7"/>
        <v>43273.208333333328</v>
      </c>
      <c r="L433">
        <v>1531112400</v>
      </c>
      <c r="M433" s="8">
        <f t="shared" si="38"/>
        <v>43290.208333333328</v>
      </c>
      <c r="N433" t="b">
        <v>1</v>
      </c>
      <c r="O433" t="b">
        <v>0</v>
      </c>
      <c r="P433" t="s">
        <v>33</v>
      </c>
      <c r="Q433" s="4">
        <f t="shared" si="36"/>
        <v>1.9249019607843136</v>
      </c>
      <c r="R433">
        <f t="shared" si="39"/>
        <v>104.43617021276596</v>
      </c>
      <c r="S433" t="str">
        <f t="shared" si="40"/>
        <v>theater</v>
      </c>
      <c r="T433" t="str">
        <f t="shared" si="41"/>
        <v>plays</v>
      </c>
    </row>
    <row r="434" spans="1:20" hidden="1" x14ac:dyDescent="0.8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7"/>
        <v>41761.208333333336</v>
      </c>
      <c r="L434">
        <v>1400734800</v>
      </c>
      <c r="M434" s="8">
        <f t="shared" si="38"/>
        <v>41781.208333333336</v>
      </c>
      <c r="N434" t="b">
        <v>0</v>
      </c>
      <c r="O434" t="b">
        <v>0</v>
      </c>
      <c r="P434" t="s">
        <v>33</v>
      </c>
      <c r="Q434" s="4">
        <f t="shared" si="36"/>
        <v>0.82714285714285718</v>
      </c>
      <c r="R434">
        <f t="shared" si="39"/>
        <v>69.989010989010993</v>
      </c>
      <c r="S434" t="str">
        <f t="shared" si="40"/>
        <v>theater</v>
      </c>
      <c r="T434" t="str">
        <f t="shared" si="41"/>
        <v>plays</v>
      </c>
    </row>
    <row r="435" spans="1:20" hidden="1" x14ac:dyDescent="0.8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7"/>
        <v>41603.25</v>
      </c>
      <c r="L435">
        <v>1386741600</v>
      </c>
      <c r="M435" s="8">
        <f t="shared" si="38"/>
        <v>41619.25</v>
      </c>
      <c r="N435" t="b">
        <v>0</v>
      </c>
      <c r="O435" t="b">
        <v>1</v>
      </c>
      <c r="P435" t="s">
        <v>42</v>
      </c>
      <c r="Q435" s="4">
        <f t="shared" si="36"/>
        <v>0.54163920922570019</v>
      </c>
      <c r="R435">
        <f t="shared" si="39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8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7"/>
        <v>42705.25</v>
      </c>
      <c r="L436">
        <v>1481781600</v>
      </c>
      <c r="M436" s="8">
        <f t="shared" si="38"/>
        <v>42719.25</v>
      </c>
      <c r="N436" t="b">
        <v>1</v>
      </c>
      <c r="O436" t="b">
        <v>0</v>
      </c>
      <c r="P436" t="s">
        <v>33</v>
      </c>
      <c r="Q436" s="4">
        <f t="shared" si="36"/>
        <v>0.16722222222222222</v>
      </c>
      <c r="R436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x14ac:dyDescent="0.8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7"/>
        <v>41988.25</v>
      </c>
      <c r="L437">
        <v>1419660000</v>
      </c>
      <c r="M437" s="8">
        <f t="shared" si="38"/>
        <v>42000.25</v>
      </c>
      <c r="N437" t="b">
        <v>0</v>
      </c>
      <c r="O437" t="b">
        <v>1</v>
      </c>
      <c r="P437" t="s">
        <v>33</v>
      </c>
      <c r="Q437" s="4">
        <f t="shared" si="36"/>
        <v>1.168766404199475</v>
      </c>
      <c r="R437">
        <f t="shared" si="39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8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7"/>
        <v>43575.208333333328</v>
      </c>
      <c r="L438">
        <v>1555822800</v>
      </c>
      <c r="M438" s="8">
        <f t="shared" si="38"/>
        <v>43576.208333333328</v>
      </c>
      <c r="N438" t="b">
        <v>0</v>
      </c>
      <c r="O438" t="b">
        <v>0</v>
      </c>
      <c r="P438" t="s">
        <v>159</v>
      </c>
      <c r="Q438" s="4">
        <f t="shared" si="36"/>
        <v>10.521538461538462</v>
      </c>
      <c r="R438">
        <f t="shared" si="39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8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7"/>
        <v>42260.208333333328</v>
      </c>
      <c r="L439">
        <v>1442379600</v>
      </c>
      <c r="M439" s="8">
        <f t="shared" si="38"/>
        <v>42263.208333333328</v>
      </c>
      <c r="N439" t="b">
        <v>0</v>
      </c>
      <c r="O439" t="b">
        <v>1</v>
      </c>
      <c r="P439" t="s">
        <v>71</v>
      </c>
      <c r="Q439" s="4">
        <f t="shared" si="36"/>
        <v>1.2307407407407407</v>
      </c>
      <c r="R439">
        <f t="shared" si="39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2" x14ac:dyDescent="0.8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7"/>
        <v>41337.25</v>
      </c>
      <c r="L440">
        <v>1364965200</v>
      </c>
      <c r="M440" s="8">
        <f t="shared" si="38"/>
        <v>41367.208333333336</v>
      </c>
      <c r="N440" t="b">
        <v>0</v>
      </c>
      <c r="O440" t="b">
        <v>0</v>
      </c>
      <c r="P440" t="s">
        <v>33</v>
      </c>
      <c r="Q440" s="4">
        <f t="shared" si="36"/>
        <v>1.7863855421686747</v>
      </c>
      <c r="R440">
        <f t="shared" si="39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8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7"/>
        <v>42680.208333333328</v>
      </c>
      <c r="L441">
        <v>1479016800</v>
      </c>
      <c r="M441" s="8">
        <f t="shared" si="38"/>
        <v>42687.25</v>
      </c>
      <c r="N441" t="b">
        <v>0</v>
      </c>
      <c r="O441" t="b">
        <v>0</v>
      </c>
      <c r="P441" t="s">
        <v>474</v>
      </c>
      <c r="Q441" s="4">
        <f t="shared" si="36"/>
        <v>3.5528169014084505</v>
      </c>
      <c r="R441">
        <f t="shared" si="39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8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7"/>
        <v>42916.208333333328</v>
      </c>
      <c r="L442">
        <v>1499662800</v>
      </c>
      <c r="M442" s="8">
        <f t="shared" si="38"/>
        <v>42926.208333333328</v>
      </c>
      <c r="N442" t="b">
        <v>0</v>
      </c>
      <c r="O442" t="b">
        <v>0</v>
      </c>
      <c r="P442" t="s">
        <v>269</v>
      </c>
      <c r="Q442" s="4">
        <f t="shared" si="36"/>
        <v>1.6190634146341463</v>
      </c>
      <c r="R442">
        <f t="shared" si="39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hidden="1" x14ac:dyDescent="0.8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7"/>
        <v>41025.208333333336</v>
      </c>
      <c r="L443">
        <v>1337835600</v>
      </c>
      <c r="M443" s="8">
        <f t="shared" si="38"/>
        <v>41053.208333333336</v>
      </c>
      <c r="N443" t="b">
        <v>0</v>
      </c>
      <c r="O443" t="b">
        <v>0</v>
      </c>
      <c r="P443" t="s">
        <v>65</v>
      </c>
      <c r="Q443" s="4">
        <f t="shared" si="36"/>
        <v>0.24914285714285714</v>
      </c>
      <c r="R443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8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7"/>
        <v>42980.208333333328</v>
      </c>
      <c r="L444">
        <v>1505710800</v>
      </c>
      <c r="M444" s="8">
        <f t="shared" si="38"/>
        <v>42996.208333333328</v>
      </c>
      <c r="N444" t="b">
        <v>0</v>
      </c>
      <c r="O444" t="b">
        <v>0</v>
      </c>
      <c r="P444" t="s">
        <v>33</v>
      </c>
      <c r="Q444" s="4">
        <f t="shared" si="36"/>
        <v>1.9872222222222222</v>
      </c>
      <c r="R444">
        <f t="shared" si="39"/>
        <v>75.04195804195804</v>
      </c>
      <c r="S444" t="str">
        <f t="shared" si="40"/>
        <v>theater</v>
      </c>
      <c r="T444" t="str">
        <f t="shared" si="41"/>
        <v>plays</v>
      </c>
    </row>
    <row r="445" spans="1:20" hidden="1" x14ac:dyDescent="0.8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7"/>
        <v>40451.208333333336</v>
      </c>
      <c r="L445">
        <v>1287464400</v>
      </c>
      <c r="M445" s="8">
        <f t="shared" si="38"/>
        <v>40470.208333333336</v>
      </c>
      <c r="N445" t="b">
        <v>0</v>
      </c>
      <c r="O445" t="b">
        <v>0</v>
      </c>
      <c r="P445" t="s">
        <v>33</v>
      </c>
      <c r="Q445" s="4">
        <f t="shared" si="36"/>
        <v>0.34752688172043011</v>
      </c>
      <c r="R445">
        <f t="shared" si="39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8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7"/>
        <v>40748.208333333336</v>
      </c>
      <c r="L446">
        <v>1311656400</v>
      </c>
      <c r="M446" s="8">
        <f t="shared" si="38"/>
        <v>40750.208333333336</v>
      </c>
      <c r="N446" t="b">
        <v>0</v>
      </c>
      <c r="O446" t="b">
        <v>1</v>
      </c>
      <c r="P446" t="s">
        <v>60</v>
      </c>
      <c r="Q446" s="4">
        <f t="shared" si="36"/>
        <v>1.7641935483870967</v>
      </c>
      <c r="R446">
        <f t="shared" si="39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2" x14ac:dyDescent="0.8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7"/>
        <v>40515.25</v>
      </c>
      <c r="L447">
        <v>1293170400</v>
      </c>
      <c r="M447" s="8">
        <f t="shared" si="38"/>
        <v>40536.25</v>
      </c>
      <c r="N447" t="b">
        <v>0</v>
      </c>
      <c r="O447" t="b">
        <v>1</v>
      </c>
      <c r="P447" t="s">
        <v>33</v>
      </c>
      <c r="Q447" s="4">
        <f t="shared" si="36"/>
        <v>5.1138095238095236</v>
      </c>
      <c r="R447">
        <f t="shared" si="39"/>
        <v>63.170588235294119</v>
      </c>
      <c r="S447" t="str">
        <f t="shared" si="40"/>
        <v>theater</v>
      </c>
      <c r="T447" t="str">
        <f t="shared" si="41"/>
        <v>plays</v>
      </c>
    </row>
    <row r="448" spans="1:20" hidden="1" x14ac:dyDescent="0.8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7"/>
        <v>41261.25</v>
      </c>
      <c r="L448">
        <v>1355983200</v>
      </c>
      <c r="M448" s="8">
        <f t="shared" si="38"/>
        <v>41263.25</v>
      </c>
      <c r="N448" t="b">
        <v>0</v>
      </c>
      <c r="O448" t="b">
        <v>0</v>
      </c>
      <c r="P448" t="s">
        <v>65</v>
      </c>
      <c r="Q448" s="4">
        <f t="shared" si="36"/>
        <v>0.82044117647058823</v>
      </c>
      <c r="R448">
        <f t="shared" si="39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2" hidden="1" x14ac:dyDescent="0.8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7"/>
        <v>43088.25</v>
      </c>
      <c r="L449">
        <v>1515045600</v>
      </c>
      <c r="M449" s="8">
        <f t="shared" si="38"/>
        <v>43104.25</v>
      </c>
      <c r="N449" t="b">
        <v>0</v>
      </c>
      <c r="O449" t="b">
        <v>0</v>
      </c>
      <c r="P449" t="s">
        <v>269</v>
      </c>
      <c r="Q449" s="4">
        <f t="shared" si="36"/>
        <v>0.24326030927835052</v>
      </c>
      <c r="R449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hidden="1" x14ac:dyDescent="0.8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7"/>
        <v>41378.208333333336</v>
      </c>
      <c r="L450">
        <v>1366088400</v>
      </c>
      <c r="M450" s="8">
        <f t="shared" si="38"/>
        <v>41380.208333333336</v>
      </c>
      <c r="N450" t="b">
        <v>0</v>
      </c>
      <c r="O450" t="b">
        <v>1</v>
      </c>
      <c r="P450" t="s">
        <v>89</v>
      </c>
      <c r="Q450" s="4">
        <f t="shared" ref="Q450:Q513" si="42">E450/D450</f>
        <v>0.50482758620689661</v>
      </c>
      <c r="R450">
        <f t="shared" si="39"/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8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3">((J451/60)/60)/24+DATE(1970,1,1)</f>
        <v>43530.25</v>
      </c>
      <c r="L451">
        <v>1553317200</v>
      </c>
      <c r="M451" s="8">
        <f t="shared" ref="M451:M514" si="44">((L451/60)/60)/24+DATE(1970,1,1)</f>
        <v>43547.208333333328</v>
      </c>
      <c r="N451" t="b">
        <v>0</v>
      </c>
      <c r="O451" t="b">
        <v>0</v>
      </c>
      <c r="P451" t="s">
        <v>89</v>
      </c>
      <c r="Q451" s="4">
        <f t="shared" si="42"/>
        <v>9.67</v>
      </c>
      <c r="R451">
        <f t="shared" ref="R451:R514" si="45">IF(G451&gt;0, E451/G451, 0)</f>
        <v>101.19767441860465</v>
      </c>
      <c r="S451" t="str">
        <f t="shared" ref="S451:S514" si="46">LEFT(P451,FIND("/",P451)-1)</f>
        <v>games</v>
      </c>
      <c r="T451" t="str">
        <f t="shared" ref="T451:T514" si="47">RIGHT(P451,LEN(P451)-FIND("/",P451))</f>
        <v>video games</v>
      </c>
    </row>
    <row r="452" spans="1:20" hidden="1" x14ac:dyDescent="0.8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3"/>
        <v>43394.208333333328</v>
      </c>
      <c r="L452">
        <v>1542088800</v>
      </c>
      <c r="M452" s="8">
        <f t="shared" si="44"/>
        <v>43417.25</v>
      </c>
      <c r="N452" t="b">
        <v>0</v>
      </c>
      <c r="O452" t="b">
        <v>0</v>
      </c>
      <c r="P452" t="s">
        <v>71</v>
      </c>
      <c r="Q452" s="4">
        <f t="shared" si="42"/>
        <v>0.04</v>
      </c>
      <c r="R452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8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3"/>
        <v>42935.208333333328</v>
      </c>
      <c r="L453">
        <v>1503118800</v>
      </c>
      <c r="M453" s="8">
        <f t="shared" si="44"/>
        <v>42966.208333333328</v>
      </c>
      <c r="N453" t="b">
        <v>0</v>
      </c>
      <c r="O453" t="b">
        <v>0</v>
      </c>
      <c r="P453" t="s">
        <v>23</v>
      </c>
      <c r="Q453" s="4">
        <f t="shared" si="42"/>
        <v>1.2284501347708894</v>
      </c>
      <c r="R453">
        <f t="shared" si="45"/>
        <v>29.001272669424118</v>
      </c>
      <c r="S453" t="str">
        <f t="shared" si="46"/>
        <v>music</v>
      </c>
      <c r="T453" t="str">
        <f t="shared" si="47"/>
        <v>rock</v>
      </c>
    </row>
    <row r="454" spans="1:20" ht="32" hidden="1" x14ac:dyDescent="0.8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3"/>
        <v>40365.208333333336</v>
      </c>
      <c r="L454">
        <v>1278478800</v>
      </c>
      <c r="M454" s="8">
        <f t="shared" si="44"/>
        <v>40366.208333333336</v>
      </c>
      <c r="N454" t="b">
        <v>0</v>
      </c>
      <c r="O454" t="b">
        <v>0</v>
      </c>
      <c r="P454" t="s">
        <v>53</v>
      </c>
      <c r="Q454" s="4">
        <f t="shared" si="42"/>
        <v>0.63437500000000002</v>
      </c>
      <c r="R454">
        <f t="shared" si="45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2" hidden="1" x14ac:dyDescent="0.8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3"/>
        <v>42705.25</v>
      </c>
      <c r="L455">
        <v>1484114400</v>
      </c>
      <c r="M455" s="8">
        <f t="shared" si="44"/>
        <v>42746.25</v>
      </c>
      <c r="N455" t="b">
        <v>0</v>
      </c>
      <c r="O455" t="b">
        <v>0</v>
      </c>
      <c r="P455" t="s">
        <v>474</v>
      </c>
      <c r="Q455" s="4">
        <f t="shared" si="42"/>
        <v>0.56331688596491225</v>
      </c>
      <c r="R455">
        <f t="shared" si="45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8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3"/>
        <v>41568.208333333336</v>
      </c>
      <c r="L456">
        <v>1385445600</v>
      </c>
      <c r="M456" s="8">
        <f t="shared" si="44"/>
        <v>41604.25</v>
      </c>
      <c r="N456" t="b">
        <v>0</v>
      </c>
      <c r="O456" t="b">
        <v>1</v>
      </c>
      <c r="P456" t="s">
        <v>53</v>
      </c>
      <c r="Q456" s="4">
        <f t="shared" si="42"/>
        <v>0.44074999999999998</v>
      </c>
      <c r="R456">
        <f t="shared" si="45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8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3"/>
        <v>40809.208333333336</v>
      </c>
      <c r="L457">
        <v>1318741200</v>
      </c>
      <c r="M457" s="8">
        <f t="shared" si="44"/>
        <v>40832.208333333336</v>
      </c>
      <c r="N457" t="b">
        <v>0</v>
      </c>
      <c r="O457" t="b">
        <v>0</v>
      </c>
      <c r="P457" t="s">
        <v>33</v>
      </c>
      <c r="Q457" s="4">
        <f t="shared" si="42"/>
        <v>1.1837253218884121</v>
      </c>
      <c r="R457">
        <f t="shared" si="45"/>
        <v>37.001341561577675</v>
      </c>
      <c r="S457" t="str">
        <f t="shared" si="46"/>
        <v>theater</v>
      </c>
      <c r="T457" t="str">
        <f t="shared" si="47"/>
        <v>plays</v>
      </c>
    </row>
    <row r="458" spans="1:20" ht="32" x14ac:dyDescent="0.8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3"/>
        <v>43141.25</v>
      </c>
      <c r="L458">
        <v>1518242400</v>
      </c>
      <c r="M458" s="8">
        <f t="shared" si="44"/>
        <v>43141.25</v>
      </c>
      <c r="N458" t="b">
        <v>0</v>
      </c>
      <c r="O458" t="b">
        <v>1</v>
      </c>
      <c r="P458" t="s">
        <v>60</v>
      </c>
      <c r="Q458" s="4">
        <f t="shared" si="42"/>
        <v>1.041243169398907</v>
      </c>
      <c r="R458">
        <f t="shared" si="45"/>
        <v>94.976947040498445</v>
      </c>
      <c r="S458" t="str">
        <f t="shared" si="46"/>
        <v>music</v>
      </c>
      <c r="T458" t="str">
        <f t="shared" si="47"/>
        <v>indie rock</v>
      </c>
    </row>
    <row r="459" spans="1:20" hidden="1" x14ac:dyDescent="0.8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3"/>
        <v>42657.208333333328</v>
      </c>
      <c r="L459">
        <v>1476594000</v>
      </c>
      <c r="M459" s="8">
        <f t="shared" si="44"/>
        <v>42659.208333333328</v>
      </c>
      <c r="N459" t="b">
        <v>0</v>
      </c>
      <c r="O459" t="b">
        <v>0</v>
      </c>
      <c r="P459" t="s">
        <v>33</v>
      </c>
      <c r="Q459" s="4">
        <f t="shared" si="42"/>
        <v>0.26640000000000003</v>
      </c>
      <c r="R459">
        <f t="shared" si="45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8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3"/>
        <v>40265.208333333336</v>
      </c>
      <c r="L460">
        <v>1273554000</v>
      </c>
      <c r="M460" s="8">
        <f t="shared" si="44"/>
        <v>40309.208333333336</v>
      </c>
      <c r="N460" t="b">
        <v>0</v>
      </c>
      <c r="O460" t="b">
        <v>0</v>
      </c>
      <c r="P460" t="s">
        <v>33</v>
      </c>
      <c r="Q460" s="4">
        <f t="shared" si="42"/>
        <v>3.5120118343195266</v>
      </c>
      <c r="R460">
        <f t="shared" si="45"/>
        <v>55.993396226415094</v>
      </c>
      <c r="S460" t="str">
        <f t="shared" si="46"/>
        <v>theater</v>
      </c>
      <c r="T460" t="str">
        <f t="shared" si="47"/>
        <v>plays</v>
      </c>
    </row>
    <row r="461" spans="1:20" hidden="1" x14ac:dyDescent="0.8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3"/>
        <v>42001.25</v>
      </c>
      <c r="L461">
        <v>1421906400</v>
      </c>
      <c r="M461" s="8">
        <f t="shared" si="44"/>
        <v>42026.25</v>
      </c>
      <c r="N461" t="b">
        <v>0</v>
      </c>
      <c r="O461" t="b">
        <v>0</v>
      </c>
      <c r="P461" t="s">
        <v>42</v>
      </c>
      <c r="Q461" s="4">
        <f t="shared" si="42"/>
        <v>0.90063492063492068</v>
      </c>
      <c r="R461">
        <f t="shared" si="45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8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3"/>
        <v>40399.208333333336</v>
      </c>
      <c r="L462">
        <v>1281589200</v>
      </c>
      <c r="M462" s="8">
        <f t="shared" si="44"/>
        <v>40402.208333333336</v>
      </c>
      <c r="N462" t="b">
        <v>0</v>
      </c>
      <c r="O462" t="b">
        <v>0</v>
      </c>
      <c r="P462" t="s">
        <v>33</v>
      </c>
      <c r="Q462" s="4">
        <f t="shared" si="42"/>
        <v>1.7162500000000001</v>
      </c>
      <c r="R462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8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3"/>
        <v>41757.208333333336</v>
      </c>
      <c r="L463">
        <v>1400389200</v>
      </c>
      <c r="M463" s="8">
        <f t="shared" si="44"/>
        <v>41777.208333333336</v>
      </c>
      <c r="N463" t="b">
        <v>0</v>
      </c>
      <c r="O463" t="b">
        <v>0</v>
      </c>
      <c r="P463" t="s">
        <v>53</v>
      </c>
      <c r="Q463" s="4">
        <f t="shared" si="42"/>
        <v>1.4104655870445344</v>
      </c>
      <c r="R463">
        <f t="shared" si="45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8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3"/>
        <v>41304.25</v>
      </c>
      <c r="L464">
        <v>1362808800</v>
      </c>
      <c r="M464" s="8">
        <f t="shared" si="44"/>
        <v>41342.25</v>
      </c>
      <c r="N464" t="b">
        <v>0</v>
      </c>
      <c r="O464" t="b">
        <v>0</v>
      </c>
      <c r="P464" t="s">
        <v>292</v>
      </c>
      <c r="Q464" s="4">
        <f t="shared" si="42"/>
        <v>0.30579449152542371</v>
      </c>
      <c r="R464">
        <f t="shared" si="45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2" x14ac:dyDescent="0.8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3"/>
        <v>41639.25</v>
      </c>
      <c r="L465">
        <v>1388815200</v>
      </c>
      <c r="M465" s="8">
        <f t="shared" si="44"/>
        <v>41643.25</v>
      </c>
      <c r="N465" t="b">
        <v>0</v>
      </c>
      <c r="O465" t="b">
        <v>0</v>
      </c>
      <c r="P465" t="s">
        <v>71</v>
      </c>
      <c r="Q465" s="4">
        <f t="shared" si="42"/>
        <v>1.0816455696202532</v>
      </c>
      <c r="R465">
        <f t="shared" si="45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8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3"/>
        <v>43142.25</v>
      </c>
      <c r="L466">
        <v>1519538400</v>
      </c>
      <c r="M466" s="8">
        <f t="shared" si="44"/>
        <v>43156.25</v>
      </c>
      <c r="N466" t="b">
        <v>0</v>
      </c>
      <c r="O466" t="b">
        <v>0</v>
      </c>
      <c r="P466" t="s">
        <v>33</v>
      </c>
      <c r="Q466" s="4">
        <f t="shared" si="42"/>
        <v>1.3345505617977529</v>
      </c>
      <c r="R466">
        <f t="shared" si="45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8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3"/>
        <v>43127.25</v>
      </c>
      <c r="L467">
        <v>1517810400</v>
      </c>
      <c r="M467" s="8">
        <f t="shared" si="44"/>
        <v>43136.25</v>
      </c>
      <c r="N467" t="b">
        <v>0</v>
      </c>
      <c r="O467" t="b">
        <v>0</v>
      </c>
      <c r="P467" t="s">
        <v>206</v>
      </c>
      <c r="Q467" s="4">
        <f t="shared" si="42"/>
        <v>1.8785106382978722</v>
      </c>
      <c r="R467">
        <f t="shared" si="45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8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3"/>
        <v>41409.208333333336</v>
      </c>
      <c r="L468">
        <v>1370581200</v>
      </c>
      <c r="M468" s="8">
        <f t="shared" si="44"/>
        <v>41432.208333333336</v>
      </c>
      <c r="N468" t="b">
        <v>0</v>
      </c>
      <c r="O468" t="b">
        <v>1</v>
      </c>
      <c r="P468" t="s">
        <v>65</v>
      </c>
      <c r="Q468" s="4">
        <f t="shared" si="42"/>
        <v>3.32</v>
      </c>
      <c r="R468">
        <f t="shared" si="45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2" x14ac:dyDescent="0.8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3"/>
        <v>42331.25</v>
      </c>
      <c r="L469">
        <v>1448863200</v>
      </c>
      <c r="M469" s="8">
        <f t="shared" si="44"/>
        <v>42338.25</v>
      </c>
      <c r="N469" t="b">
        <v>0</v>
      </c>
      <c r="O469" t="b">
        <v>1</v>
      </c>
      <c r="P469" t="s">
        <v>28</v>
      </c>
      <c r="Q469" s="4">
        <f t="shared" si="42"/>
        <v>5.7521428571428572</v>
      </c>
      <c r="R469">
        <f t="shared" si="45"/>
        <v>57.935251798561154</v>
      </c>
      <c r="S469" t="str">
        <f t="shared" si="46"/>
        <v>technology</v>
      </c>
      <c r="T469" t="str">
        <f t="shared" si="47"/>
        <v>web</v>
      </c>
    </row>
    <row r="470" spans="1:20" hidden="1" x14ac:dyDescent="0.8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3"/>
        <v>43569.208333333328</v>
      </c>
      <c r="L470">
        <v>1556600400</v>
      </c>
      <c r="M470" s="8">
        <f t="shared" si="44"/>
        <v>43585.208333333328</v>
      </c>
      <c r="N470" t="b">
        <v>0</v>
      </c>
      <c r="O470" t="b">
        <v>0</v>
      </c>
      <c r="P470" t="s">
        <v>33</v>
      </c>
      <c r="Q470" s="4">
        <f t="shared" si="42"/>
        <v>0.40500000000000003</v>
      </c>
      <c r="R470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8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3"/>
        <v>42142.208333333328</v>
      </c>
      <c r="L471">
        <v>1432098000</v>
      </c>
      <c r="M471" s="8">
        <f t="shared" si="44"/>
        <v>42144.208333333328</v>
      </c>
      <c r="N471" t="b">
        <v>0</v>
      </c>
      <c r="O471" t="b">
        <v>0</v>
      </c>
      <c r="P471" t="s">
        <v>53</v>
      </c>
      <c r="Q471" s="4">
        <f t="shared" si="42"/>
        <v>1.8442857142857143</v>
      </c>
      <c r="R471">
        <f t="shared" si="45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8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3"/>
        <v>42716.25</v>
      </c>
      <c r="L472">
        <v>1482127200</v>
      </c>
      <c r="M472" s="8">
        <f t="shared" si="44"/>
        <v>42723.25</v>
      </c>
      <c r="N472" t="b">
        <v>0</v>
      </c>
      <c r="O472" t="b">
        <v>0</v>
      </c>
      <c r="P472" t="s">
        <v>65</v>
      </c>
      <c r="Q472" s="4">
        <f t="shared" si="42"/>
        <v>2.8580555555555556</v>
      </c>
      <c r="R472">
        <f t="shared" si="45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8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3"/>
        <v>41031.208333333336</v>
      </c>
      <c r="L473">
        <v>1335934800</v>
      </c>
      <c r="M473" s="8">
        <f t="shared" si="44"/>
        <v>41031.208333333336</v>
      </c>
      <c r="N473" t="b">
        <v>0</v>
      </c>
      <c r="O473" t="b">
        <v>1</v>
      </c>
      <c r="P473" t="s">
        <v>17</v>
      </c>
      <c r="Q473" s="4">
        <f t="shared" si="42"/>
        <v>3.19</v>
      </c>
      <c r="R473">
        <f t="shared" si="45"/>
        <v>50.97422680412371</v>
      </c>
      <c r="S473" t="str">
        <f t="shared" si="46"/>
        <v>food</v>
      </c>
      <c r="T473" t="str">
        <f t="shared" si="47"/>
        <v>food trucks</v>
      </c>
    </row>
    <row r="474" spans="1:20" hidden="1" x14ac:dyDescent="0.8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3"/>
        <v>43535.208333333328</v>
      </c>
      <c r="L474">
        <v>1556946000</v>
      </c>
      <c r="M474" s="8">
        <f t="shared" si="44"/>
        <v>43589.208333333328</v>
      </c>
      <c r="N474" t="b">
        <v>0</v>
      </c>
      <c r="O474" t="b">
        <v>0</v>
      </c>
      <c r="P474" t="s">
        <v>23</v>
      </c>
      <c r="Q474" s="4">
        <f t="shared" si="42"/>
        <v>0.39234070221066319</v>
      </c>
      <c r="R474">
        <f t="shared" si="45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8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3"/>
        <v>43277.208333333328</v>
      </c>
      <c r="L475">
        <v>1530075600</v>
      </c>
      <c r="M475" s="8">
        <f t="shared" si="44"/>
        <v>43278.208333333328</v>
      </c>
      <c r="N475" t="b">
        <v>0</v>
      </c>
      <c r="O475" t="b">
        <v>0</v>
      </c>
      <c r="P475" t="s">
        <v>50</v>
      </c>
      <c r="Q475" s="4">
        <f t="shared" si="42"/>
        <v>1.7814000000000001</v>
      </c>
      <c r="R475">
        <f t="shared" si="45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8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3"/>
        <v>41989.25</v>
      </c>
      <c r="L476">
        <v>1418796000</v>
      </c>
      <c r="M476" s="8">
        <f t="shared" si="44"/>
        <v>41990.25</v>
      </c>
      <c r="N476" t="b">
        <v>0</v>
      </c>
      <c r="O476" t="b">
        <v>0</v>
      </c>
      <c r="P476" t="s">
        <v>269</v>
      </c>
      <c r="Q476" s="4">
        <f t="shared" si="42"/>
        <v>3.6515</v>
      </c>
      <c r="R476">
        <f t="shared" si="45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2" x14ac:dyDescent="0.8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3"/>
        <v>41450.208333333336</v>
      </c>
      <c r="L477">
        <v>1372482000</v>
      </c>
      <c r="M477" s="8">
        <f t="shared" si="44"/>
        <v>41454.208333333336</v>
      </c>
      <c r="N477" t="b">
        <v>0</v>
      </c>
      <c r="O477" t="b">
        <v>1</v>
      </c>
      <c r="P477" t="s">
        <v>206</v>
      </c>
      <c r="Q477" s="4">
        <f t="shared" si="42"/>
        <v>1.1394594594594594</v>
      </c>
      <c r="R477">
        <f t="shared" si="45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2" hidden="1" x14ac:dyDescent="0.8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3"/>
        <v>43322.208333333328</v>
      </c>
      <c r="L478">
        <v>1534395600</v>
      </c>
      <c r="M478" s="8">
        <f t="shared" si="44"/>
        <v>43328.208333333328</v>
      </c>
      <c r="N478" t="b">
        <v>0</v>
      </c>
      <c r="O478" t="b">
        <v>0</v>
      </c>
      <c r="P478" t="s">
        <v>119</v>
      </c>
      <c r="Q478" s="4">
        <f t="shared" si="42"/>
        <v>0.29828720626631855</v>
      </c>
      <c r="R478">
        <f t="shared" si="45"/>
        <v>51.001785714285717</v>
      </c>
      <c r="S478" t="str">
        <f t="shared" si="46"/>
        <v>publishing</v>
      </c>
      <c r="T478" t="str">
        <f t="shared" si="47"/>
        <v>fiction</v>
      </c>
    </row>
    <row r="479" spans="1:20" hidden="1" x14ac:dyDescent="0.8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3"/>
        <v>40720.208333333336</v>
      </c>
      <c r="L479">
        <v>1311397200</v>
      </c>
      <c r="M479" s="8">
        <f t="shared" si="44"/>
        <v>40747.208333333336</v>
      </c>
      <c r="N479" t="b">
        <v>0</v>
      </c>
      <c r="O479" t="b">
        <v>0</v>
      </c>
      <c r="P479" t="s">
        <v>474</v>
      </c>
      <c r="Q479" s="4">
        <f t="shared" si="42"/>
        <v>0.54270588235294115</v>
      </c>
      <c r="R479">
        <f t="shared" si="45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8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3"/>
        <v>42072.208333333328</v>
      </c>
      <c r="L480">
        <v>1426914000</v>
      </c>
      <c r="M480" s="8">
        <f t="shared" si="44"/>
        <v>42084.208333333328</v>
      </c>
      <c r="N480" t="b">
        <v>0</v>
      </c>
      <c r="O480" t="b">
        <v>0</v>
      </c>
      <c r="P480" t="s">
        <v>65</v>
      </c>
      <c r="Q480" s="4">
        <f t="shared" si="42"/>
        <v>2.3634156976744185</v>
      </c>
      <c r="R480">
        <f t="shared" si="45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8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3"/>
        <v>42945.208333333328</v>
      </c>
      <c r="L481">
        <v>1501477200</v>
      </c>
      <c r="M481" s="8">
        <f t="shared" si="44"/>
        <v>42947.208333333328</v>
      </c>
      <c r="N481" t="b">
        <v>0</v>
      </c>
      <c r="O481" t="b">
        <v>0</v>
      </c>
      <c r="P481" t="s">
        <v>17</v>
      </c>
      <c r="Q481" s="4">
        <f t="shared" si="42"/>
        <v>5.1291666666666664</v>
      </c>
      <c r="R481">
        <f t="shared" si="45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8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3"/>
        <v>40248.25</v>
      </c>
      <c r="L482">
        <v>1269061200</v>
      </c>
      <c r="M482" s="8">
        <f t="shared" si="44"/>
        <v>40257.208333333336</v>
      </c>
      <c r="N482" t="b">
        <v>0</v>
      </c>
      <c r="O482" t="b">
        <v>1</v>
      </c>
      <c r="P482" t="s">
        <v>122</v>
      </c>
      <c r="Q482" s="4">
        <f t="shared" si="42"/>
        <v>1.0065116279069768</v>
      </c>
      <c r="R482">
        <f t="shared" si="45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2" hidden="1" x14ac:dyDescent="0.8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3"/>
        <v>41913.208333333336</v>
      </c>
      <c r="L483">
        <v>1415772000</v>
      </c>
      <c r="M483" s="8">
        <f t="shared" si="44"/>
        <v>41955.25</v>
      </c>
      <c r="N483" t="b">
        <v>0</v>
      </c>
      <c r="O483" t="b">
        <v>1</v>
      </c>
      <c r="P483" t="s">
        <v>33</v>
      </c>
      <c r="Q483" s="4">
        <f t="shared" si="42"/>
        <v>0.81348423194303154</v>
      </c>
      <c r="R483">
        <f t="shared" si="45"/>
        <v>103.98634590377114</v>
      </c>
      <c r="S483" t="str">
        <f t="shared" si="46"/>
        <v>theater</v>
      </c>
      <c r="T483" t="str">
        <f t="shared" si="47"/>
        <v>plays</v>
      </c>
    </row>
    <row r="484" spans="1:20" ht="32" hidden="1" x14ac:dyDescent="0.8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3"/>
        <v>40963.25</v>
      </c>
      <c r="L484">
        <v>1331013600</v>
      </c>
      <c r="M484" s="8">
        <f t="shared" si="44"/>
        <v>40974.25</v>
      </c>
      <c r="N484" t="b">
        <v>0</v>
      </c>
      <c r="O484" t="b">
        <v>1</v>
      </c>
      <c r="P484" t="s">
        <v>119</v>
      </c>
      <c r="Q484" s="4">
        <f t="shared" si="42"/>
        <v>0.16404761904761905</v>
      </c>
      <c r="R484">
        <f t="shared" si="45"/>
        <v>76.555555555555557</v>
      </c>
      <c r="S484" t="str">
        <f t="shared" si="46"/>
        <v>publishing</v>
      </c>
      <c r="T484" t="str">
        <f t="shared" si="47"/>
        <v>fiction</v>
      </c>
    </row>
    <row r="485" spans="1:20" hidden="1" x14ac:dyDescent="0.8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3"/>
        <v>43811.25</v>
      </c>
      <c r="L485">
        <v>1576735200</v>
      </c>
      <c r="M485" s="8">
        <f t="shared" si="44"/>
        <v>43818.25</v>
      </c>
      <c r="N485" t="b">
        <v>0</v>
      </c>
      <c r="O485" t="b">
        <v>0</v>
      </c>
      <c r="P485" t="s">
        <v>33</v>
      </c>
      <c r="Q485" s="4">
        <f t="shared" si="42"/>
        <v>0.52774617067833696</v>
      </c>
      <c r="R485">
        <f t="shared" si="45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8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3"/>
        <v>41855.208333333336</v>
      </c>
      <c r="L486">
        <v>1411362000</v>
      </c>
      <c r="M486" s="8">
        <f t="shared" si="44"/>
        <v>41904.208333333336</v>
      </c>
      <c r="N486" t="b">
        <v>0</v>
      </c>
      <c r="O486" t="b">
        <v>1</v>
      </c>
      <c r="P486" t="s">
        <v>17</v>
      </c>
      <c r="Q486" s="4">
        <f t="shared" si="42"/>
        <v>2.6020608108108108</v>
      </c>
      <c r="R486">
        <f t="shared" si="45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2" hidden="1" x14ac:dyDescent="0.8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3"/>
        <v>43626.208333333328</v>
      </c>
      <c r="L487">
        <v>1563685200</v>
      </c>
      <c r="M487" s="8">
        <f t="shared" si="44"/>
        <v>43667.208333333328</v>
      </c>
      <c r="N487" t="b">
        <v>0</v>
      </c>
      <c r="O487" t="b">
        <v>0</v>
      </c>
      <c r="P487" t="s">
        <v>33</v>
      </c>
      <c r="Q487" s="4">
        <f t="shared" si="42"/>
        <v>0.30732891832229581</v>
      </c>
      <c r="R487">
        <f t="shared" si="45"/>
        <v>42.969135802469133</v>
      </c>
      <c r="S487" t="str">
        <f t="shared" si="46"/>
        <v>theater</v>
      </c>
      <c r="T487" t="str">
        <f t="shared" si="47"/>
        <v>plays</v>
      </c>
    </row>
    <row r="488" spans="1:20" ht="32" hidden="1" x14ac:dyDescent="0.8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3"/>
        <v>43168.25</v>
      </c>
      <c r="L488">
        <v>1521867600</v>
      </c>
      <c r="M488" s="8">
        <f t="shared" si="44"/>
        <v>43183.208333333328</v>
      </c>
      <c r="N488" t="b">
        <v>0</v>
      </c>
      <c r="O488" t="b">
        <v>1</v>
      </c>
      <c r="P488" t="s">
        <v>206</v>
      </c>
      <c r="Q488" s="4">
        <f t="shared" si="42"/>
        <v>0.13500000000000001</v>
      </c>
      <c r="R488">
        <f t="shared" si="45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8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3"/>
        <v>42845.208333333328</v>
      </c>
      <c r="L489">
        <v>1495515600</v>
      </c>
      <c r="M489" s="8">
        <f t="shared" si="44"/>
        <v>42878.208333333328</v>
      </c>
      <c r="N489" t="b">
        <v>0</v>
      </c>
      <c r="O489" t="b">
        <v>0</v>
      </c>
      <c r="P489" t="s">
        <v>33</v>
      </c>
      <c r="Q489" s="4">
        <f t="shared" si="42"/>
        <v>1.7862556663644606</v>
      </c>
      <c r="R489">
        <f t="shared" si="45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8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3"/>
        <v>42403.25</v>
      </c>
      <c r="L490">
        <v>1455948000</v>
      </c>
      <c r="M490" s="8">
        <f t="shared" si="44"/>
        <v>42420.25</v>
      </c>
      <c r="N490" t="b">
        <v>0</v>
      </c>
      <c r="O490" t="b">
        <v>0</v>
      </c>
      <c r="P490" t="s">
        <v>33</v>
      </c>
      <c r="Q490" s="4">
        <f t="shared" si="42"/>
        <v>2.2005660377358489</v>
      </c>
      <c r="R490">
        <f t="shared" si="45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8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3"/>
        <v>40406.208333333336</v>
      </c>
      <c r="L491">
        <v>1282366800</v>
      </c>
      <c r="M491" s="8">
        <f t="shared" si="44"/>
        <v>40411.208333333336</v>
      </c>
      <c r="N491" t="b">
        <v>0</v>
      </c>
      <c r="O491" t="b">
        <v>0</v>
      </c>
      <c r="P491" t="s">
        <v>65</v>
      </c>
      <c r="Q491" s="4">
        <f t="shared" si="42"/>
        <v>1.015108695652174</v>
      </c>
      <c r="R491">
        <f t="shared" si="45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x14ac:dyDescent="0.8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3"/>
        <v>43786.25</v>
      </c>
      <c r="L492">
        <v>1574575200</v>
      </c>
      <c r="M492" s="8">
        <f t="shared" si="44"/>
        <v>43793.25</v>
      </c>
      <c r="N492" t="b">
        <v>0</v>
      </c>
      <c r="O492" t="b">
        <v>0</v>
      </c>
      <c r="P492" t="s">
        <v>1029</v>
      </c>
      <c r="Q492" s="4">
        <f t="shared" si="42"/>
        <v>1.915</v>
      </c>
      <c r="R492">
        <f t="shared" si="45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2" x14ac:dyDescent="0.8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3"/>
        <v>41456.208333333336</v>
      </c>
      <c r="L493">
        <v>1374901200</v>
      </c>
      <c r="M493" s="8">
        <f t="shared" si="44"/>
        <v>41482.208333333336</v>
      </c>
      <c r="N493" t="b">
        <v>0</v>
      </c>
      <c r="O493" t="b">
        <v>1</v>
      </c>
      <c r="P493" t="s">
        <v>17</v>
      </c>
      <c r="Q493" s="4">
        <f t="shared" si="42"/>
        <v>3.0534683098591549</v>
      </c>
      <c r="R493">
        <f t="shared" si="45"/>
        <v>70.993450675399103</v>
      </c>
      <c r="S493" t="str">
        <f t="shared" si="46"/>
        <v>food</v>
      </c>
      <c r="T493" t="str">
        <f t="shared" si="47"/>
        <v>food trucks</v>
      </c>
    </row>
    <row r="494" spans="1:20" hidden="1" x14ac:dyDescent="0.8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3"/>
        <v>40336.208333333336</v>
      </c>
      <c r="L494">
        <v>1278910800</v>
      </c>
      <c r="M494" s="8">
        <f t="shared" si="44"/>
        <v>40371.208333333336</v>
      </c>
      <c r="N494" t="b">
        <v>1</v>
      </c>
      <c r="O494" t="b">
        <v>1</v>
      </c>
      <c r="P494" t="s">
        <v>100</v>
      </c>
      <c r="Q494" s="4">
        <f t="shared" si="42"/>
        <v>0.23995287958115183</v>
      </c>
      <c r="R494">
        <f t="shared" si="45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8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3"/>
        <v>43645.208333333328</v>
      </c>
      <c r="L495">
        <v>1562907600</v>
      </c>
      <c r="M495" s="8">
        <f t="shared" si="44"/>
        <v>43658.208333333328</v>
      </c>
      <c r="N495" t="b">
        <v>0</v>
      </c>
      <c r="O495" t="b">
        <v>0</v>
      </c>
      <c r="P495" t="s">
        <v>122</v>
      </c>
      <c r="Q495" s="4">
        <f t="shared" si="42"/>
        <v>7.2377777777777776</v>
      </c>
      <c r="R495">
        <f t="shared" si="45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x14ac:dyDescent="0.8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3"/>
        <v>40990.208333333336</v>
      </c>
      <c r="L496">
        <v>1332478800</v>
      </c>
      <c r="M496" s="8">
        <f t="shared" si="44"/>
        <v>40991.208333333336</v>
      </c>
      <c r="N496" t="b">
        <v>0</v>
      </c>
      <c r="O496" t="b">
        <v>0</v>
      </c>
      <c r="P496" t="s">
        <v>65</v>
      </c>
      <c r="Q496" s="4">
        <f t="shared" si="42"/>
        <v>5.4736000000000002</v>
      </c>
      <c r="R496">
        <f t="shared" si="45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8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3"/>
        <v>41800.208333333336</v>
      </c>
      <c r="L497">
        <v>1402722000</v>
      </c>
      <c r="M497" s="8">
        <f t="shared" si="44"/>
        <v>41804.208333333336</v>
      </c>
      <c r="N497" t="b">
        <v>0</v>
      </c>
      <c r="O497" t="b">
        <v>0</v>
      </c>
      <c r="P497" t="s">
        <v>33</v>
      </c>
      <c r="Q497" s="4">
        <f t="shared" si="42"/>
        <v>4.1449999999999996</v>
      </c>
      <c r="R497">
        <f t="shared" si="45"/>
        <v>68.02051282051282</v>
      </c>
      <c r="S497" t="str">
        <f t="shared" si="46"/>
        <v>theater</v>
      </c>
      <c r="T497" t="str">
        <f t="shared" si="47"/>
        <v>plays</v>
      </c>
    </row>
    <row r="498" spans="1:20" hidden="1" x14ac:dyDescent="0.8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3"/>
        <v>42876.208333333328</v>
      </c>
      <c r="L498">
        <v>1496811600</v>
      </c>
      <c r="M498" s="8">
        <f t="shared" si="44"/>
        <v>42893.208333333328</v>
      </c>
      <c r="N498" t="b">
        <v>0</v>
      </c>
      <c r="O498" t="b">
        <v>0</v>
      </c>
      <c r="P498" t="s">
        <v>71</v>
      </c>
      <c r="Q498" s="4">
        <f t="shared" si="42"/>
        <v>9.0696409140369975E-3</v>
      </c>
      <c r="R498">
        <f t="shared" si="45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8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3"/>
        <v>42724.25</v>
      </c>
      <c r="L499">
        <v>1482213600</v>
      </c>
      <c r="M499" s="8">
        <f t="shared" si="44"/>
        <v>42724.25</v>
      </c>
      <c r="N499" t="b">
        <v>0</v>
      </c>
      <c r="O499" t="b">
        <v>1</v>
      </c>
      <c r="P499" t="s">
        <v>65</v>
      </c>
      <c r="Q499" s="4">
        <f t="shared" si="42"/>
        <v>0.34173469387755101</v>
      </c>
      <c r="R499">
        <f t="shared" si="45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hidden="1" x14ac:dyDescent="0.8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3"/>
        <v>42005.25</v>
      </c>
      <c r="L500">
        <v>1420264800</v>
      </c>
      <c r="M500" s="8">
        <f t="shared" si="44"/>
        <v>42007.25</v>
      </c>
      <c r="N500" t="b">
        <v>0</v>
      </c>
      <c r="O500" t="b">
        <v>0</v>
      </c>
      <c r="P500" t="s">
        <v>28</v>
      </c>
      <c r="Q500" s="4">
        <f t="shared" si="42"/>
        <v>0.239488107549121</v>
      </c>
      <c r="R500">
        <f t="shared" si="45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2" hidden="1" x14ac:dyDescent="0.8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3"/>
        <v>42444.208333333328</v>
      </c>
      <c r="L501">
        <v>1458450000</v>
      </c>
      <c r="M501" s="8">
        <f t="shared" si="44"/>
        <v>42449.208333333328</v>
      </c>
      <c r="N501" t="b">
        <v>0</v>
      </c>
      <c r="O501" t="b">
        <v>1</v>
      </c>
      <c r="P501" t="s">
        <v>42</v>
      </c>
      <c r="Q501" s="4">
        <f t="shared" si="42"/>
        <v>0.48072649572649573</v>
      </c>
      <c r="R501">
        <f t="shared" si="45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8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3"/>
        <v>41395.208333333336</v>
      </c>
      <c r="L502">
        <v>1369803600</v>
      </c>
      <c r="M502" s="8">
        <f t="shared" si="44"/>
        <v>41423.208333333336</v>
      </c>
      <c r="N502" t="b">
        <v>0</v>
      </c>
      <c r="O502" t="b">
        <v>1</v>
      </c>
      <c r="P502" t="s">
        <v>33</v>
      </c>
      <c r="Q502" s="4">
        <f t="shared" si="42"/>
        <v>0</v>
      </c>
      <c r="R502">
        <f t="shared" si="45"/>
        <v>0</v>
      </c>
      <c r="S502" t="str">
        <f t="shared" si="46"/>
        <v>theater</v>
      </c>
      <c r="T502" t="str">
        <f t="shared" si="47"/>
        <v>plays</v>
      </c>
    </row>
    <row r="503" spans="1:20" hidden="1" x14ac:dyDescent="0.8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3"/>
        <v>41345.208333333336</v>
      </c>
      <c r="L503">
        <v>1363237200</v>
      </c>
      <c r="M503" s="8">
        <f t="shared" si="44"/>
        <v>41347.208333333336</v>
      </c>
      <c r="N503" t="b">
        <v>0</v>
      </c>
      <c r="O503" t="b">
        <v>0</v>
      </c>
      <c r="P503" t="s">
        <v>42</v>
      </c>
      <c r="Q503" s="4">
        <f t="shared" si="42"/>
        <v>0.70145182291666663</v>
      </c>
      <c r="R503">
        <f t="shared" si="45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8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3"/>
        <v>41117.208333333336</v>
      </c>
      <c r="L504">
        <v>1345870800</v>
      </c>
      <c r="M504" s="8">
        <f t="shared" si="44"/>
        <v>41146.208333333336</v>
      </c>
      <c r="N504" t="b">
        <v>0</v>
      </c>
      <c r="O504" t="b">
        <v>1</v>
      </c>
      <c r="P504" t="s">
        <v>89</v>
      </c>
      <c r="Q504" s="4">
        <f t="shared" si="42"/>
        <v>5.2992307692307694</v>
      </c>
      <c r="R504">
        <f t="shared" si="45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2" x14ac:dyDescent="0.8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3"/>
        <v>42186.208333333328</v>
      </c>
      <c r="L505">
        <v>1437454800</v>
      </c>
      <c r="M505" s="8">
        <f t="shared" si="44"/>
        <v>42206.208333333328</v>
      </c>
      <c r="N505" t="b">
        <v>0</v>
      </c>
      <c r="O505" t="b">
        <v>0</v>
      </c>
      <c r="P505" t="s">
        <v>53</v>
      </c>
      <c r="Q505" s="4">
        <f t="shared" si="42"/>
        <v>1.8032549019607844</v>
      </c>
      <c r="R505">
        <f t="shared" si="45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hidden="1" x14ac:dyDescent="0.8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3"/>
        <v>42142.208333333328</v>
      </c>
      <c r="L506">
        <v>1432011600</v>
      </c>
      <c r="M506" s="8">
        <f t="shared" si="44"/>
        <v>42143.208333333328</v>
      </c>
      <c r="N506" t="b">
        <v>0</v>
      </c>
      <c r="O506" t="b">
        <v>0</v>
      </c>
      <c r="P506" t="s">
        <v>23</v>
      </c>
      <c r="Q506" s="4">
        <f t="shared" si="42"/>
        <v>0.92320000000000002</v>
      </c>
      <c r="R506">
        <f t="shared" si="45"/>
        <v>111.6774193548387</v>
      </c>
      <c r="S506" t="str">
        <f t="shared" si="46"/>
        <v>music</v>
      </c>
      <c r="T506" t="str">
        <f t="shared" si="47"/>
        <v>rock</v>
      </c>
    </row>
    <row r="507" spans="1:20" hidden="1" x14ac:dyDescent="0.8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3"/>
        <v>41341.25</v>
      </c>
      <c r="L507">
        <v>1366347600</v>
      </c>
      <c r="M507" s="8">
        <f t="shared" si="44"/>
        <v>41383.208333333336</v>
      </c>
      <c r="N507" t="b">
        <v>0</v>
      </c>
      <c r="O507" t="b">
        <v>1</v>
      </c>
      <c r="P507" t="s">
        <v>133</v>
      </c>
      <c r="Q507" s="4">
        <f t="shared" si="42"/>
        <v>0.13901001112347053</v>
      </c>
      <c r="R507">
        <f t="shared" si="45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8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3"/>
        <v>43062.25</v>
      </c>
      <c r="L508">
        <v>1512885600</v>
      </c>
      <c r="M508" s="8">
        <f t="shared" si="44"/>
        <v>43079.25</v>
      </c>
      <c r="N508" t="b">
        <v>0</v>
      </c>
      <c r="O508" t="b">
        <v>1</v>
      </c>
      <c r="P508" t="s">
        <v>33</v>
      </c>
      <c r="Q508" s="4">
        <f t="shared" si="42"/>
        <v>9.2707777777777771</v>
      </c>
      <c r="R508">
        <f t="shared" si="45"/>
        <v>66.010284810126578</v>
      </c>
      <c r="S508" t="str">
        <f t="shared" si="46"/>
        <v>theater</v>
      </c>
      <c r="T508" t="str">
        <f t="shared" si="47"/>
        <v>plays</v>
      </c>
    </row>
    <row r="509" spans="1:20" ht="32" hidden="1" x14ac:dyDescent="0.8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3"/>
        <v>41373.208333333336</v>
      </c>
      <c r="L509">
        <v>1369717200</v>
      </c>
      <c r="M509" s="8">
        <f t="shared" si="44"/>
        <v>41422.208333333336</v>
      </c>
      <c r="N509" t="b">
        <v>0</v>
      </c>
      <c r="O509" t="b">
        <v>1</v>
      </c>
      <c r="P509" t="s">
        <v>28</v>
      </c>
      <c r="Q509" s="4">
        <f t="shared" si="42"/>
        <v>0.39857142857142858</v>
      </c>
      <c r="R509">
        <f t="shared" si="45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8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3"/>
        <v>43310.208333333328</v>
      </c>
      <c r="L510">
        <v>1534654800</v>
      </c>
      <c r="M510" s="8">
        <f t="shared" si="44"/>
        <v>43331.208333333328</v>
      </c>
      <c r="N510" t="b">
        <v>0</v>
      </c>
      <c r="O510" t="b">
        <v>0</v>
      </c>
      <c r="P510" t="s">
        <v>33</v>
      </c>
      <c r="Q510" s="4">
        <f t="shared" si="42"/>
        <v>1.1222929936305732</v>
      </c>
      <c r="R510">
        <f t="shared" si="45"/>
        <v>52.999726551818434</v>
      </c>
      <c r="S510" t="str">
        <f t="shared" si="46"/>
        <v>theater</v>
      </c>
      <c r="T510" t="str">
        <f t="shared" si="47"/>
        <v>plays</v>
      </c>
    </row>
    <row r="511" spans="1:20" hidden="1" x14ac:dyDescent="0.8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3"/>
        <v>41034.208333333336</v>
      </c>
      <c r="L511">
        <v>1337058000</v>
      </c>
      <c r="M511" s="8">
        <f t="shared" si="44"/>
        <v>41044.208333333336</v>
      </c>
      <c r="N511" t="b">
        <v>0</v>
      </c>
      <c r="O511" t="b">
        <v>0</v>
      </c>
      <c r="P511" t="s">
        <v>33</v>
      </c>
      <c r="Q511" s="4">
        <f t="shared" si="42"/>
        <v>0.70925816023738875</v>
      </c>
      <c r="R511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x14ac:dyDescent="0.8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3"/>
        <v>43251.208333333328</v>
      </c>
      <c r="L512">
        <v>1529816400</v>
      </c>
      <c r="M512" s="8">
        <f t="shared" si="44"/>
        <v>43275.208333333328</v>
      </c>
      <c r="N512" t="b">
        <v>0</v>
      </c>
      <c r="O512" t="b">
        <v>0</v>
      </c>
      <c r="P512" t="s">
        <v>53</v>
      </c>
      <c r="Q512" s="4">
        <f t="shared" si="42"/>
        <v>1.1908974358974358</v>
      </c>
      <c r="R512">
        <f t="shared" si="45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hidden="1" x14ac:dyDescent="0.8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3"/>
        <v>43671.208333333328</v>
      </c>
      <c r="L513">
        <v>1564894800</v>
      </c>
      <c r="M513" s="8">
        <f t="shared" si="44"/>
        <v>43681.208333333328</v>
      </c>
      <c r="N513" t="b">
        <v>0</v>
      </c>
      <c r="O513" t="b">
        <v>0</v>
      </c>
      <c r="P513" t="s">
        <v>33</v>
      </c>
      <c r="Q513" s="4">
        <f t="shared" si="42"/>
        <v>0.24017591339648173</v>
      </c>
      <c r="R513">
        <f t="shared" si="45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8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3"/>
        <v>41825.208333333336</v>
      </c>
      <c r="L514">
        <v>1404622800</v>
      </c>
      <c r="M514" s="8">
        <f t="shared" si="44"/>
        <v>41826.208333333336</v>
      </c>
      <c r="N514" t="b">
        <v>0</v>
      </c>
      <c r="O514" t="b">
        <v>1</v>
      </c>
      <c r="P514" t="s">
        <v>89</v>
      </c>
      <c r="Q514" s="4">
        <f t="shared" ref="Q514:Q577" si="48">E514/D514</f>
        <v>1.3931868131868133</v>
      </c>
      <c r="R514">
        <f t="shared" si="45"/>
        <v>53.046025104602514</v>
      </c>
      <c r="S514" t="str">
        <f t="shared" si="46"/>
        <v>games</v>
      </c>
      <c r="T514" t="str">
        <f t="shared" si="47"/>
        <v>video games</v>
      </c>
    </row>
    <row r="515" spans="1:20" hidden="1" x14ac:dyDescent="0.8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9">((J515/60)/60)/24+DATE(1970,1,1)</f>
        <v>40430.208333333336</v>
      </c>
      <c r="L515">
        <v>1284181200</v>
      </c>
      <c r="M515" s="8">
        <f t="shared" ref="M515:M578" si="50">((L515/60)/60)/24+DATE(1970,1,1)</f>
        <v>40432.208333333336</v>
      </c>
      <c r="N515" t="b">
        <v>0</v>
      </c>
      <c r="O515" t="b">
        <v>0</v>
      </c>
      <c r="P515" t="s">
        <v>269</v>
      </c>
      <c r="Q515" s="4">
        <f t="shared" si="48"/>
        <v>0.39277108433734942</v>
      </c>
      <c r="R515">
        <f t="shared" ref="R515:R578" si="51">IF(G515&gt;0, E515/G515, 0)</f>
        <v>93.142857142857139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television</v>
      </c>
    </row>
    <row r="516" spans="1:20" hidden="1" x14ac:dyDescent="0.8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9"/>
        <v>41614.25</v>
      </c>
      <c r="L516">
        <v>1386741600</v>
      </c>
      <c r="M516" s="8">
        <f t="shared" si="50"/>
        <v>41619.25</v>
      </c>
      <c r="N516" t="b">
        <v>0</v>
      </c>
      <c r="O516" t="b">
        <v>1</v>
      </c>
      <c r="P516" t="s">
        <v>23</v>
      </c>
      <c r="Q516" s="4">
        <f t="shared" si="48"/>
        <v>0.22439077144917088</v>
      </c>
      <c r="R516">
        <f t="shared" si="51"/>
        <v>58.945075757575758</v>
      </c>
      <c r="S516" t="str">
        <f t="shared" si="52"/>
        <v>music</v>
      </c>
      <c r="T516" t="str">
        <f t="shared" si="53"/>
        <v>rock</v>
      </c>
    </row>
    <row r="517" spans="1:20" hidden="1" x14ac:dyDescent="0.8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9"/>
        <v>40900.25</v>
      </c>
      <c r="L517">
        <v>1324792800</v>
      </c>
      <c r="M517" s="8">
        <f t="shared" si="50"/>
        <v>40902.25</v>
      </c>
      <c r="N517" t="b">
        <v>0</v>
      </c>
      <c r="O517" t="b">
        <v>1</v>
      </c>
      <c r="P517" t="s">
        <v>33</v>
      </c>
      <c r="Q517" s="4">
        <f t="shared" si="48"/>
        <v>0.55779069767441858</v>
      </c>
      <c r="R517">
        <f t="shared" si="51"/>
        <v>36.067669172932334</v>
      </c>
      <c r="S517" t="str">
        <f t="shared" si="52"/>
        <v>theater</v>
      </c>
      <c r="T517" t="str">
        <f t="shared" si="53"/>
        <v>plays</v>
      </c>
    </row>
    <row r="518" spans="1:20" hidden="1" x14ac:dyDescent="0.8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9"/>
        <v>40396.208333333336</v>
      </c>
      <c r="L518">
        <v>1284354000</v>
      </c>
      <c r="M518" s="8">
        <f t="shared" si="50"/>
        <v>40434.208333333336</v>
      </c>
      <c r="N518" t="b">
        <v>0</v>
      </c>
      <c r="O518" t="b">
        <v>0</v>
      </c>
      <c r="P518" t="s">
        <v>68</v>
      </c>
      <c r="Q518" s="4">
        <f t="shared" si="48"/>
        <v>0.42523125996810207</v>
      </c>
      <c r="R518">
        <f t="shared" si="51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8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9"/>
        <v>42860.208333333328</v>
      </c>
      <c r="L519">
        <v>1494392400</v>
      </c>
      <c r="M519" s="8">
        <f t="shared" si="50"/>
        <v>42865.208333333328</v>
      </c>
      <c r="N519" t="b">
        <v>0</v>
      </c>
      <c r="O519" t="b">
        <v>0</v>
      </c>
      <c r="P519" t="s">
        <v>17</v>
      </c>
      <c r="Q519" s="4">
        <f t="shared" si="48"/>
        <v>1.1200000000000001</v>
      </c>
      <c r="R519">
        <f t="shared" si="51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2" hidden="1" x14ac:dyDescent="0.8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9"/>
        <v>43154.25</v>
      </c>
      <c r="L520">
        <v>1519538400</v>
      </c>
      <c r="M520" s="8">
        <f t="shared" si="50"/>
        <v>43156.25</v>
      </c>
      <c r="N520" t="b">
        <v>0</v>
      </c>
      <c r="O520" t="b">
        <v>1</v>
      </c>
      <c r="P520" t="s">
        <v>71</v>
      </c>
      <c r="Q520" s="4">
        <f t="shared" si="48"/>
        <v>7.0681818181818179E-2</v>
      </c>
      <c r="R520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8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9"/>
        <v>42012.25</v>
      </c>
      <c r="L521">
        <v>1421906400</v>
      </c>
      <c r="M521" s="8">
        <f t="shared" si="50"/>
        <v>42026.25</v>
      </c>
      <c r="N521" t="b">
        <v>0</v>
      </c>
      <c r="O521" t="b">
        <v>1</v>
      </c>
      <c r="P521" t="s">
        <v>23</v>
      </c>
      <c r="Q521" s="4">
        <f t="shared" si="48"/>
        <v>1.0174563871693867</v>
      </c>
      <c r="R521">
        <f t="shared" si="51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8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9"/>
        <v>43574.208333333328</v>
      </c>
      <c r="L522">
        <v>1555909200</v>
      </c>
      <c r="M522" s="8">
        <f t="shared" si="50"/>
        <v>43577.208333333328</v>
      </c>
      <c r="N522" t="b">
        <v>0</v>
      </c>
      <c r="O522" t="b">
        <v>0</v>
      </c>
      <c r="P522" t="s">
        <v>33</v>
      </c>
      <c r="Q522" s="4">
        <f t="shared" si="48"/>
        <v>4.2575000000000003</v>
      </c>
      <c r="R522">
        <f t="shared" si="51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8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9"/>
        <v>42605.208333333328</v>
      </c>
      <c r="L523">
        <v>1472446800</v>
      </c>
      <c r="M523" s="8">
        <f t="shared" si="50"/>
        <v>42611.208333333328</v>
      </c>
      <c r="N523" t="b">
        <v>0</v>
      </c>
      <c r="O523" t="b">
        <v>1</v>
      </c>
      <c r="P523" t="s">
        <v>53</v>
      </c>
      <c r="Q523" s="4">
        <f t="shared" si="48"/>
        <v>1.4553947368421052</v>
      </c>
      <c r="R523">
        <f t="shared" si="51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2" hidden="1" x14ac:dyDescent="0.8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9"/>
        <v>41093.208333333336</v>
      </c>
      <c r="L524">
        <v>1342328400</v>
      </c>
      <c r="M524" s="8">
        <f t="shared" si="50"/>
        <v>41105.208333333336</v>
      </c>
      <c r="N524" t="b">
        <v>0</v>
      </c>
      <c r="O524" t="b">
        <v>0</v>
      </c>
      <c r="P524" t="s">
        <v>100</v>
      </c>
      <c r="Q524" s="4">
        <f t="shared" si="48"/>
        <v>0.32453465346534655</v>
      </c>
      <c r="R524">
        <f t="shared" si="51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8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9"/>
        <v>40241.25</v>
      </c>
      <c r="L525">
        <v>1268114400</v>
      </c>
      <c r="M525" s="8">
        <f t="shared" si="50"/>
        <v>40246.25</v>
      </c>
      <c r="N525" t="b">
        <v>0</v>
      </c>
      <c r="O525" t="b">
        <v>0</v>
      </c>
      <c r="P525" t="s">
        <v>100</v>
      </c>
      <c r="Q525" s="4">
        <f t="shared" si="48"/>
        <v>7.003333333333333</v>
      </c>
      <c r="R525">
        <f t="shared" si="51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8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9"/>
        <v>40294.208333333336</v>
      </c>
      <c r="L526">
        <v>1273381200</v>
      </c>
      <c r="M526" s="8">
        <f t="shared" si="50"/>
        <v>40307.208333333336</v>
      </c>
      <c r="N526" t="b">
        <v>0</v>
      </c>
      <c r="O526" t="b">
        <v>0</v>
      </c>
      <c r="P526" t="s">
        <v>33</v>
      </c>
      <c r="Q526" s="4">
        <f t="shared" si="48"/>
        <v>0.83904860392967939</v>
      </c>
      <c r="R526">
        <f t="shared" si="51"/>
        <v>40.998484082870135</v>
      </c>
      <c r="S526" t="str">
        <f t="shared" si="52"/>
        <v>theater</v>
      </c>
      <c r="T526" t="str">
        <f t="shared" si="53"/>
        <v>plays</v>
      </c>
    </row>
    <row r="527" spans="1:20" hidden="1" x14ac:dyDescent="0.8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9"/>
        <v>40505.25</v>
      </c>
      <c r="L527">
        <v>1290837600</v>
      </c>
      <c r="M527" s="8">
        <f t="shared" si="50"/>
        <v>40509.25</v>
      </c>
      <c r="N527" t="b">
        <v>0</v>
      </c>
      <c r="O527" t="b">
        <v>0</v>
      </c>
      <c r="P527" t="s">
        <v>65</v>
      </c>
      <c r="Q527" s="4">
        <f t="shared" si="48"/>
        <v>0.84190476190476193</v>
      </c>
      <c r="R527">
        <f t="shared" si="51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2" x14ac:dyDescent="0.8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9"/>
        <v>42364.25</v>
      </c>
      <c r="L528">
        <v>1454306400</v>
      </c>
      <c r="M528" s="8">
        <f t="shared" si="50"/>
        <v>42401.25</v>
      </c>
      <c r="N528" t="b">
        <v>0</v>
      </c>
      <c r="O528" t="b">
        <v>1</v>
      </c>
      <c r="P528" t="s">
        <v>33</v>
      </c>
      <c r="Q528" s="4">
        <f t="shared" si="48"/>
        <v>1.5595180722891566</v>
      </c>
      <c r="R528">
        <f t="shared" si="51"/>
        <v>88.054421768707485</v>
      </c>
      <c r="S528" t="str">
        <f t="shared" si="52"/>
        <v>theater</v>
      </c>
      <c r="T528" t="str">
        <f t="shared" si="53"/>
        <v>plays</v>
      </c>
    </row>
    <row r="529" spans="1:20" hidden="1" x14ac:dyDescent="0.8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9"/>
        <v>42405.25</v>
      </c>
      <c r="L529">
        <v>1457762400</v>
      </c>
      <c r="M529" s="8">
        <f t="shared" si="50"/>
        <v>42441.25</v>
      </c>
      <c r="N529" t="b">
        <v>0</v>
      </c>
      <c r="O529" t="b">
        <v>0</v>
      </c>
      <c r="P529" t="s">
        <v>71</v>
      </c>
      <c r="Q529" s="4">
        <f t="shared" si="48"/>
        <v>0.99619450317124736</v>
      </c>
      <c r="R529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8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9"/>
        <v>41601.25</v>
      </c>
      <c r="L530">
        <v>1389074400</v>
      </c>
      <c r="M530" s="8">
        <f t="shared" si="50"/>
        <v>41646.25</v>
      </c>
      <c r="N530" t="b">
        <v>0</v>
      </c>
      <c r="O530" t="b">
        <v>0</v>
      </c>
      <c r="P530" t="s">
        <v>60</v>
      </c>
      <c r="Q530" s="4">
        <f t="shared" si="48"/>
        <v>0.80300000000000005</v>
      </c>
      <c r="R530">
        <f t="shared" si="51"/>
        <v>90.337500000000006</v>
      </c>
      <c r="S530" t="str">
        <f t="shared" si="52"/>
        <v>music</v>
      </c>
      <c r="T530" t="str">
        <f t="shared" si="53"/>
        <v>indie rock</v>
      </c>
    </row>
    <row r="531" spans="1:20" hidden="1" x14ac:dyDescent="0.8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9"/>
        <v>41769.208333333336</v>
      </c>
      <c r="L531">
        <v>1402117200</v>
      </c>
      <c r="M531" s="8">
        <f t="shared" si="50"/>
        <v>41797.208333333336</v>
      </c>
      <c r="N531" t="b">
        <v>0</v>
      </c>
      <c r="O531" t="b">
        <v>0</v>
      </c>
      <c r="P531" t="s">
        <v>89</v>
      </c>
      <c r="Q531" s="4">
        <f t="shared" si="48"/>
        <v>0.11254901960784314</v>
      </c>
      <c r="R531">
        <f t="shared" si="51"/>
        <v>63.777777777777779</v>
      </c>
      <c r="S531" t="str">
        <f t="shared" si="52"/>
        <v>games</v>
      </c>
      <c r="T531" t="str">
        <f t="shared" si="53"/>
        <v>video games</v>
      </c>
    </row>
    <row r="532" spans="1:20" ht="32" hidden="1" x14ac:dyDescent="0.8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9"/>
        <v>40421.208333333336</v>
      </c>
      <c r="L532">
        <v>1284440400</v>
      </c>
      <c r="M532" s="8">
        <f t="shared" si="50"/>
        <v>40435.208333333336</v>
      </c>
      <c r="N532" t="b">
        <v>0</v>
      </c>
      <c r="O532" t="b">
        <v>1</v>
      </c>
      <c r="P532" t="s">
        <v>119</v>
      </c>
      <c r="Q532" s="4">
        <f t="shared" si="48"/>
        <v>0.91740952380952379</v>
      </c>
      <c r="R532">
        <f t="shared" si="51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2" hidden="1" x14ac:dyDescent="0.8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9"/>
        <v>41589.25</v>
      </c>
      <c r="L533">
        <v>1388988000</v>
      </c>
      <c r="M533" s="8">
        <f t="shared" si="50"/>
        <v>41645.25</v>
      </c>
      <c r="N533" t="b">
        <v>0</v>
      </c>
      <c r="O533" t="b">
        <v>0</v>
      </c>
      <c r="P533" t="s">
        <v>89</v>
      </c>
      <c r="Q533" s="4">
        <f t="shared" si="48"/>
        <v>0.95521156936261387</v>
      </c>
      <c r="R533">
        <f t="shared" si="51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8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9"/>
        <v>43125.25</v>
      </c>
      <c r="L534">
        <v>1516946400</v>
      </c>
      <c r="M534" s="8">
        <f t="shared" si="50"/>
        <v>43126.25</v>
      </c>
      <c r="N534" t="b">
        <v>0</v>
      </c>
      <c r="O534" t="b">
        <v>0</v>
      </c>
      <c r="P534" t="s">
        <v>33</v>
      </c>
      <c r="Q534" s="4">
        <f t="shared" si="48"/>
        <v>5.0287499999999996</v>
      </c>
      <c r="R534">
        <f t="shared" si="51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8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9"/>
        <v>41479.208333333336</v>
      </c>
      <c r="L535">
        <v>1377752400</v>
      </c>
      <c r="M535" s="8">
        <f t="shared" si="50"/>
        <v>41515.208333333336</v>
      </c>
      <c r="N535" t="b">
        <v>0</v>
      </c>
      <c r="O535" t="b">
        <v>0</v>
      </c>
      <c r="P535" t="s">
        <v>60</v>
      </c>
      <c r="Q535" s="4">
        <f t="shared" si="48"/>
        <v>1.5924394463667819</v>
      </c>
      <c r="R535">
        <f t="shared" si="51"/>
        <v>82.996393146979258</v>
      </c>
      <c r="S535" t="str">
        <f t="shared" si="52"/>
        <v>music</v>
      </c>
      <c r="T535" t="str">
        <f t="shared" si="53"/>
        <v>indie rock</v>
      </c>
    </row>
    <row r="536" spans="1:20" hidden="1" x14ac:dyDescent="0.8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9"/>
        <v>43329.208333333328</v>
      </c>
      <c r="L536">
        <v>1534568400</v>
      </c>
      <c r="M536" s="8">
        <f t="shared" si="50"/>
        <v>43330.208333333328</v>
      </c>
      <c r="N536" t="b">
        <v>0</v>
      </c>
      <c r="O536" t="b">
        <v>1</v>
      </c>
      <c r="P536" t="s">
        <v>53</v>
      </c>
      <c r="Q536" s="4">
        <f t="shared" si="48"/>
        <v>0.15022446689113356</v>
      </c>
      <c r="R536">
        <f t="shared" si="51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8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9"/>
        <v>43259.208333333328</v>
      </c>
      <c r="L537">
        <v>1528606800</v>
      </c>
      <c r="M537" s="8">
        <f t="shared" si="50"/>
        <v>43261.208333333328</v>
      </c>
      <c r="N537" t="b">
        <v>0</v>
      </c>
      <c r="O537" t="b">
        <v>1</v>
      </c>
      <c r="P537" t="s">
        <v>33</v>
      </c>
      <c r="Q537" s="4">
        <f t="shared" si="48"/>
        <v>4.820384615384615</v>
      </c>
      <c r="R537">
        <f t="shared" si="51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8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9"/>
        <v>40414.208333333336</v>
      </c>
      <c r="L538">
        <v>1284872400</v>
      </c>
      <c r="M538" s="8">
        <f t="shared" si="50"/>
        <v>40440.208333333336</v>
      </c>
      <c r="N538" t="b">
        <v>0</v>
      </c>
      <c r="O538" t="b">
        <v>0</v>
      </c>
      <c r="P538" t="s">
        <v>119</v>
      </c>
      <c r="Q538" s="4">
        <f t="shared" si="48"/>
        <v>1.4996938775510205</v>
      </c>
      <c r="R538">
        <f t="shared" si="51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8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9"/>
        <v>43342.208333333328</v>
      </c>
      <c r="L539">
        <v>1537592400</v>
      </c>
      <c r="M539" s="8">
        <f t="shared" si="50"/>
        <v>43365.208333333328</v>
      </c>
      <c r="N539" t="b">
        <v>1</v>
      </c>
      <c r="O539" t="b">
        <v>1</v>
      </c>
      <c r="P539" t="s">
        <v>42</v>
      </c>
      <c r="Q539" s="4">
        <f t="shared" si="48"/>
        <v>1.1722156398104266</v>
      </c>
      <c r="R539">
        <f t="shared" si="51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hidden="1" x14ac:dyDescent="0.8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9"/>
        <v>41539.208333333336</v>
      </c>
      <c r="L540">
        <v>1381208400</v>
      </c>
      <c r="M540" s="8">
        <f t="shared" si="50"/>
        <v>41555.208333333336</v>
      </c>
      <c r="N540" t="b">
        <v>0</v>
      </c>
      <c r="O540" t="b">
        <v>0</v>
      </c>
      <c r="P540" t="s">
        <v>292</v>
      </c>
      <c r="Q540" s="4">
        <f t="shared" si="48"/>
        <v>0.37695968274950431</v>
      </c>
      <c r="R540">
        <f t="shared" si="51"/>
        <v>44.007716049382715</v>
      </c>
      <c r="S540" t="str">
        <f t="shared" si="52"/>
        <v>games</v>
      </c>
      <c r="T540" t="str">
        <f t="shared" si="53"/>
        <v>mobile games</v>
      </c>
    </row>
    <row r="541" spans="1:20" hidden="1" x14ac:dyDescent="0.8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9"/>
        <v>43647.208333333328</v>
      </c>
      <c r="L541">
        <v>1562475600</v>
      </c>
      <c r="M541" s="8">
        <f t="shared" si="50"/>
        <v>43653.208333333328</v>
      </c>
      <c r="N541" t="b">
        <v>0</v>
      </c>
      <c r="O541" t="b">
        <v>1</v>
      </c>
      <c r="P541" t="s">
        <v>17</v>
      </c>
      <c r="Q541" s="4">
        <f t="shared" si="48"/>
        <v>0.72653061224489801</v>
      </c>
      <c r="R541">
        <f t="shared" si="51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8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9"/>
        <v>43225.208333333328</v>
      </c>
      <c r="L542">
        <v>1527397200</v>
      </c>
      <c r="M542" s="8">
        <f t="shared" si="50"/>
        <v>43247.208333333328</v>
      </c>
      <c r="N542" t="b">
        <v>0</v>
      </c>
      <c r="O542" t="b">
        <v>0</v>
      </c>
      <c r="P542" t="s">
        <v>122</v>
      </c>
      <c r="Q542" s="4">
        <f t="shared" si="48"/>
        <v>2.6598113207547169</v>
      </c>
      <c r="R542">
        <f t="shared" si="51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hidden="1" x14ac:dyDescent="0.8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9"/>
        <v>42165.208333333328</v>
      </c>
      <c r="L543">
        <v>1436158800</v>
      </c>
      <c r="M543" s="8">
        <f t="shared" si="50"/>
        <v>42191.208333333328</v>
      </c>
      <c r="N543" t="b">
        <v>0</v>
      </c>
      <c r="O543" t="b">
        <v>0</v>
      </c>
      <c r="P543" t="s">
        <v>292</v>
      </c>
      <c r="Q543" s="4">
        <f t="shared" si="48"/>
        <v>0.24205617977528091</v>
      </c>
      <c r="R543">
        <f t="shared" si="51"/>
        <v>109.07848101265823</v>
      </c>
      <c r="S543" t="str">
        <f t="shared" si="52"/>
        <v>games</v>
      </c>
      <c r="T543" t="str">
        <f t="shared" si="53"/>
        <v>mobile games</v>
      </c>
    </row>
    <row r="544" spans="1:20" hidden="1" x14ac:dyDescent="0.8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9"/>
        <v>42391.25</v>
      </c>
      <c r="L544">
        <v>1456034400</v>
      </c>
      <c r="M544" s="8">
        <f t="shared" si="50"/>
        <v>42421.25</v>
      </c>
      <c r="N544" t="b">
        <v>0</v>
      </c>
      <c r="O544" t="b">
        <v>0</v>
      </c>
      <c r="P544" t="s">
        <v>60</v>
      </c>
      <c r="Q544" s="4">
        <f t="shared" si="48"/>
        <v>2.5064935064935064E-2</v>
      </c>
      <c r="R544">
        <f t="shared" si="51"/>
        <v>39.387755102040813</v>
      </c>
      <c r="S544" t="str">
        <f t="shared" si="52"/>
        <v>music</v>
      </c>
      <c r="T544" t="str">
        <f t="shared" si="53"/>
        <v>indie rock</v>
      </c>
    </row>
    <row r="545" spans="1:20" hidden="1" x14ac:dyDescent="0.8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9"/>
        <v>41528.208333333336</v>
      </c>
      <c r="L545">
        <v>1380171600</v>
      </c>
      <c r="M545" s="8">
        <f t="shared" si="50"/>
        <v>41543.208333333336</v>
      </c>
      <c r="N545" t="b">
        <v>0</v>
      </c>
      <c r="O545" t="b">
        <v>0</v>
      </c>
      <c r="P545" t="s">
        <v>89</v>
      </c>
      <c r="Q545" s="4">
        <f t="shared" si="48"/>
        <v>0.1632979976442874</v>
      </c>
      <c r="R545">
        <f t="shared" si="51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2" x14ac:dyDescent="0.8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9"/>
        <v>42377.25</v>
      </c>
      <c r="L546">
        <v>1453356000</v>
      </c>
      <c r="M546" s="8">
        <f t="shared" si="50"/>
        <v>42390.25</v>
      </c>
      <c r="N546" t="b">
        <v>0</v>
      </c>
      <c r="O546" t="b">
        <v>0</v>
      </c>
      <c r="P546" t="s">
        <v>23</v>
      </c>
      <c r="Q546" s="4">
        <f t="shared" si="48"/>
        <v>2.7650000000000001</v>
      </c>
      <c r="R546">
        <f t="shared" si="51"/>
        <v>92.166666666666671</v>
      </c>
      <c r="S546" t="str">
        <f t="shared" si="52"/>
        <v>music</v>
      </c>
      <c r="T546" t="str">
        <f t="shared" si="53"/>
        <v>rock</v>
      </c>
    </row>
    <row r="547" spans="1:20" hidden="1" x14ac:dyDescent="0.8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9"/>
        <v>43824.25</v>
      </c>
      <c r="L547">
        <v>1578981600</v>
      </c>
      <c r="M547" s="8">
        <f t="shared" si="50"/>
        <v>43844.25</v>
      </c>
      <c r="N547" t="b">
        <v>0</v>
      </c>
      <c r="O547" t="b">
        <v>0</v>
      </c>
      <c r="P547" t="s">
        <v>33</v>
      </c>
      <c r="Q547" s="4">
        <f t="shared" si="48"/>
        <v>0.88803571428571426</v>
      </c>
      <c r="R547">
        <f t="shared" si="51"/>
        <v>61.007063197026021</v>
      </c>
      <c r="S547" t="str">
        <f t="shared" si="52"/>
        <v>theater</v>
      </c>
      <c r="T547" t="str">
        <f t="shared" si="53"/>
        <v>plays</v>
      </c>
    </row>
    <row r="548" spans="1:20" x14ac:dyDescent="0.8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9"/>
        <v>43360.208333333328</v>
      </c>
      <c r="L548">
        <v>1537419600</v>
      </c>
      <c r="M548" s="8">
        <f t="shared" si="50"/>
        <v>43363.208333333328</v>
      </c>
      <c r="N548" t="b">
        <v>0</v>
      </c>
      <c r="O548" t="b">
        <v>1</v>
      </c>
      <c r="P548" t="s">
        <v>33</v>
      </c>
      <c r="Q548" s="4">
        <f t="shared" si="48"/>
        <v>1.6357142857142857</v>
      </c>
      <c r="R548">
        <f t="shared" si="51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8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9"/>
        <v>42029.25</v>
      </c>
      <c r="L549">
        <v>1423202400</v>
      </c>
      <c r="M549" s="8">
        <f t="shared" si="50"/>
        <v>42041.25</v>
      </c>
      <c r="N549" t="b">
        <v>0</v>
      </c>
      <c r="O549" t="b">
        <v>0</v>
      </c>
      <c r="P549" t="s">
        <v>53</v>
      </c>
      <c r="Q549" s="4">
        <f t="shared" si="48"/>
        <v>9.69</v>
      </c>
      <c r="R549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8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9"/>
        <v>42461.208333333328</v>
      </c>
      <c r="L550">
        <v>1460610000</v>
      </c>
      <c r="M550" s="8">
        <f t="shared" si="50"/>
        <v>42474.208333333328</v>
      </c>
      <c r="N550" t="b">
        <v>0</v>
      </c>
      <c r="O550" t="b">
        <v>0</v>
      </c>
      <c r="P550" t="s">
        <v>33</v>
      </c>
      <c r="Q550" s="4">
        <f t="shared" si="48"/>
        <v>2.7091376701966716</v>
      </c>
      <c r="R550">
        <f t="shared" si="51"/>
        <v>59.991289782244557</v>
      </c>
      <c r="S550" t="str">
        <f t="shared" si="52"/>
        <v>theater</v>
      </c>
      <c r="T550" t="str">
        <f t="shared" si="53"/>
        <v>plays</v>
      </c>
    </row>
    <row r="551" spans="1:20" ht="32" x14ac:dyDescent="0.8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9"/>
        <v>41422.208333333336</v>
      </c>
      <c r="L551">
        <v>1370494800</v>
      </c>
      <c r="M551" s="8">
        <f t="shared" si="50"/>
        <v>41431.208333333336</v>
      </c>
      <c r="N551" t="b">
        <v>0</v>
      </c>
      <c r="O551" t="b">
        <v>0</v>
      </c>
      <c r="P551" t="s">
        <v>65</v>
      </c>
      <c r="Q551" s="4">
        <f t="shared" si="48"/>
        <v>2.8421355932203389</v>
      </c>
      <c r="R551">
        <f t="shared" si="51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2" hidden="1" x14ac:dyDescent="0.8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9"/>
        <v>40968.25</v>
      </c>
      <c r="L552">
        <v>1332306000</v>
      </c>
      <c r="M552" s="8">
        <f t="shared" si="50"/>
        <v>40989.208333333336</v>
      </c>
      <c r="N552" t="b">
        <v>0</v>
      </c>
      <c r="O552" t="b">
        <v>0</v>
      </c>
      <c r="P552" t="s">
        <v>60</v>
      </c>
      <c r="Q552" s="4">
        <f t="shared" si="48"/>
        <v>0.04</v>
      </c>
      <c r="R552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hidden="1" x14ac:dyDescent="0.8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9"/>
        <v>41993.25</v>
      </c>
      <c r="L553">
        <v>1422511200</v>
      </c>
      <c r="M553" s="8">
        <f t="shared" si="50"/>
        <v>42033.25</v>
      </c>
      <c r="N553" t="b">
        <v>0</v>
      </c>
      <c r="O553" t="b">
        <v>1</v>
      </c>
      <c r="P553" t="s">
        <v>28</v>
      </c>
      <c r="Q553" s="4">
        <f t="shared" si="48"/>
        <v>0.58632981676846196</v>
      </c>
      <c r="R553">
        <f t="shared" si="51"/>
        <v>37.99856063332134</v>
      </c>
      <c r="S553" t="str">
        <f t="shared" si="52"/>
        <v>technology</v>
      </c>
      <c r="T553" t="str">
        <f t="shared" si="53"/>
        <v>web</v>
      </c>
    </row>
    <row r="554" spans="1:20" hidden="1" x14ac:dyDescent="0.8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9"/>
        <v>42700.25</v>
      </c>
      <c r="L554">
        <v>1480312800</v>
      </c>
      <c r="M554" s="8">
        <f t="shared" si="50"/>
        <v>42702.25</v>
      </c>
      <c r="N554" t="b">
        <v>0</v>
      </c>
      <c r="O554" t="b">
        <v>0</v>
      </c>
      <c r="P554" t="s">
        <v>33</v>
      </c>
      <c r="Q554" s="4">
        <f t="shared" si="48"/>
        <v>0.98511111111111116</v>
      </c>
      <c r="R554">
        <f t="shared" si="51"/>
        <v>96.369565217391298</v>
      </c>
      <c r="S554" t="str">
        <f t="shared" si="52"/>
        <v>theater</v>
      </c>
      <c r="T554" t="str">
        <f t="shared" si="53"/>
        <v>plays</v>
      </c>
    </row>
    <row r="555" spans="1:20" ht="32" hidden="1" x14ac:dyDescent="0.8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9"/>
        <v>40545.25</v>
      </c>
      <c r="L555">
        <v>1294034400</v>
      </c>
      <c r="M555" s="8">
        <f t="shared" si="50"/>
        <v>40546.25</v>
      </c>
      <c r="N555" t="b">
        <v>0</v>
      </c>
      <c r="O555" t="b">
        <v>0</v>
      </c>
      <c r="P555" t="s">
        <v>23</v>
      </c>
      <c r="Q555" s="4">
        <f t="shared" si="48"/>
        <v>0.43975381008206332</v>
      </c>
      <c r="R555">
        <f t="shared" si="51"/>
        <v>72.978599221789878</v>
      </c>
      <c r="S555" t="str">
        <f t="shared" si="52"/>
        <v>music</v>
      </c>
      <c r="T555" t="str">
        <f t="shared" si="53"/>
        <v>rock</v>
      </c>
    </row>
    <row r="556" spans="1:20" ht="32" x14ac:dyDescent="0.8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9"/>
        <v>42723.25</v>
      </c>
      <c r="L556">
        <v>1482645600</v>
      </c>
      <c r="M556" s="8">
        <f t="shared" si="50"/>
        <v>42729.25</v>
      </c>
      <c r="N556" t="b">
        <v>0</v>
      </c>
      <c r="O556" t="b">
        <v>0</v>
      </c>
      <c r="P556" t="s">
        <v>60</v>
      </c>
      <c r="Q556" s="4">
        <f t="shared" si="48"/>
        <v>1.5166315789473683</v>
      </c>
      <c r="R556">
        <f t="shared" si="51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8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9"/>
        <v>41731.208333333336</v>
      </c>
      <c r="L557">
        <v>1399093200</v>
      </c>
      <c r="M557" s="8">
        <f t="shared" si="50"/>
        <v>41762.208333333336</v>
      </c>
      <c r="N557" t="b">
        <v>0</v>
      </c>
      <c r="O557" t="b">
        <v>0</v>
      </c>
      <c r="P557" t="s">
        <v>23</v>
      </c>
      <c r="Q557" s="4">
        <f t="shared" si="48"/>
        <v>2.2363492063492063</v>
      </c>
      <c r="R557">
        <f t="shared" si="51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8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9"/>
        <v>40792.208333333336</v>
      </c>
      <c r="L558">
        <v>1315890000</v>
      </c>
      <c r="M558" s="8">
        <f t="shared" si="50"/>
        <v>40799.208333333336</v>
      </c>
      <c r="N558" t="b">
        <v>0</v>
      </c>
      <c r="O558" t="b">
        <v>1</v>
      </c>
      <c r="P558" t="s">
        <v>206</v>
      </c>
      <c r="Q558" s="4">
        <f t="shared" si="48"/>
        <v>2.3975</v>
      </c>
      <c r="R558">
        <f t="shared" si="51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8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9"/>
        <v>42279.208333333328</v>
      </c>
      <c r="L559">
        <v>1444021200</v>
      </c>
      <c r="M559" s="8">
        <f t="shared" si="50"/>
        <v>42282.208333333328</v>
      </c>
      <c r="N559" t="b">
        <v>0</v>
      </c>
      <c r="O559" t="b">
        <v>1</v>
      </c>
      <c r="P559" t="s">
        <v>474</v>
      </c>
      <c r="Q559" s="4">
        <f t="shared" si="48"/>
        <v>1.9933333333333334</v>
      </c>
      <c r="R559">
        <f t="shared" si="51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8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9"/>
        <v>42424.25</v>
      </c>
      <c r="L560">
        <v>1460005200</v>
      </c>
      <c r="M560" s="8">
        <f t="shared" si="50"/>
        <v>42467.208333333328</v>
      </c>
      <c r="N560" t="b">
        <v>0</v>
      </c>
      <c r="O560" t="b">
        <v>0</v>
      </c>
      <c r="P560" t="s">
        <v>33</v>
      </c>
      <c r="Q560" s="4">
        <f t="shared" si="48"/>
        <v>1.373448275862069</v>
      </c>
      <c r="R560">
        <f t="shared" si="51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8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9"/>
        <v>42584.208333333328</v>
      </c>
      <c r="L561">
        <v>1470718800</v>
      </c>
      <c r="M561" s="8">
        <f t="shared" si="50"/>
        <v>42591.208333333328</v>
      </c>
      <c r="N561" t="b">
        <v>0</v>
      </c>
      <c r="O561" t="b">
        <v>0</v>
      </c>
      <c r="P561" t="s">
        <v>33</v>
      </c>
      <c r="Q561" s="4">
        <f t="shared" si="48"/>
        <v>1.009696106362773</v>
      </c>
      <c r="R561">
        <f t="shared" si="51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8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9"/>
        <v>40865.25</v>
      </c>
      <c r="L562">
        <v>1325052000</v>
      </c>
      <c r="M562" s="8">
        <f t="shared" si="50"/>
        <v>40905.25</v>
      </c>
      <c r="N562" t="b">
        <v>0</v>
      </c>
      <c r="O562" t="b">
        <v>0</v>
      </c>
      <c r="P562" t="s">
        <v>71</v>
      </c>
      <c r="Q562" s="4">
        <f t="shared" si="48"/>
        <v>7.9416000000000002</v>
      </c>
      <c r="R562">
        <f t="shared" si="51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8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9"/>
        <v>40833.208333333336</v>
      </c>
      <c r="L563">
        <v>1319000400</v>
      </c>
      <c r="M563" s="8">
        <f t="shared" si="50"/>
        <v>40835.208333333336</v>
      </c>
      <c r="N563" t="b">
        <v>0</v>
      </c>
      <c r="O563" t="b">
        <v>0</v>
      </c>
      <c r="P563" t="s">
        <v>33</v>
      </c>
      <c r="Q563" s="4">
        <f t="shared" si="48"/>
        <v>3.6970000000000001</v>
      </c>
      <c r="R563">
        <f t="shared" si="51"/>
        <v>56.015151515151516</v>
      </c>
      <c r="S563" t="str">
        <f t="shared" si="52"/>
        <v>theater</v>
      </c>
      <c r="T563" t="str">
        <f t="shared" si="53"/>
        <v>plays</v>
      </c>
    </row>
    <row r="564" spans="1:20" ht="32" hidden="1" x14ac:dyDescent="0.8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9"/>
        <v>43536.208333333328</v>
      </c>
      <c r="L564">
        <v>1552539600</v>
      </c>
      <c r="M564" s="8">
        <f t="shared" si="50"/>
        <v>43538.208333333328</v>
      </c>
      <c r="N564" t="b">
        <v>0</v>
      </c>
      <c r="O564" t="b">
        <v>0</v>
      </c>
      <c r="P564" t="s">
        <v>23</v>
      </c>
      <c r="Q564" s="4">
        <f t="shared" si="48"/>
        <v>0.12818181818181817</v>
      </c>
      <c r="R564">
        <f t="shared" si="51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8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9"/>
        <v>43417.25</v>
      </c>
      <c r="L565">
        <v>1543816800</v>
      </c>
      <c r="M565" s="8">
        <f t="shared" si="50"/>
        <v>43437.25</v>
      </c>
      <c r="N565" t="b">
        <v>0</v>
      </c>
      <c r="O565" t="b">
        <v>0</v>
      </c>
      <c r="P565" t="s">
        <v>42</v>
      </c>
      <c r="Q565" s="4">
        <f t="shared" si="48"/>
        <v>1.3802702702702703</v>
      </c>
      <c r="R565">
        <f t="shared" si="51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hidden="1" x14ac:dyDescent="0.8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9"/>
        <v>42078.208333333328</v>
      </c>
      <c r="L566">
        <v>1427086800</v>
      </c>
      <c r="M566" s="8">
        <f t="shared" si="50"/>
        <v>42086.208333333328</v>
      </c>
      <c r="N566" t="b">
        <v>0</v>
      </c>
      <c r="O566" t="b">
        <v>0</v>
      </c>
      <c r="P566" t="s">
        <v>33</v>
      </c>
      <c r="Q566" s="4">
        <f t="shared" si="48"/>
        <v>0.83813278008298753</v>
      </c>
      <c r="R566">
        <f t="shared" si="51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8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9"/>
        <v>40862.25</v>
      </c>
      <c r="L567">
        <v>1323064800</v>
      </c>
      <c r="M567" s="8">
        <f t="shared" si="50"/>
        <v>40882.25</v>
      </c>
      <c r="N567" t="b">
        <v>0</v>
      </c>
      <c r="O567" t="b">
        <v>0</v>
      </c>
      <c r="P567" t="s">
        <v>33</v>
      </c>
      <c r="Q567" s="4">
        <f t="shared" si="48"/>
        <v>2.0460063224446787</v>
      </c>
      <c r="R567">
        <f t="shared" si="51"/>
        <v>53.99499443826474</v>
      </c>
      <c r="S567" t="str">
        <f t="shared" si="52"/>
        <v>theater</v>
      </c>
      <c r="T567" t="str">
        <f t="shared" si="53"/>
        <v>plays</v>
      </c>
    </row>
    <row r="568" spans="1:20" hidden="1" x14ac:dyDescent="0.8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9"/>
        <v>42424.25</v>
      </c>
      <c r="L568">
        <v>1458277200</v>
      </c>
      <c r="M568" s="8">
        <f t="shared" si="50"/>
        <v>42447.208333333328</v>
      </c>
      <c r="N568" t="b">
        <v>0</v>
      </c>
      <c r="O568" t="b">
        <v>1</v>
      </c>
      <c r="P568" t="s">
        <v>50</v>
      </c>
      <c r="Q568" s="4">
        <f t="shared" si="48"/>
        <v>0.44344086021505374</v>
      </c>
      <c r="R568">
        <f t="shared" si="51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2" x14ac:dyDescent="0.8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9"/>
        <v>41830.208333333336</v>
      </c>
      <c r="L569">
        <v>1405141200</v>
      </c>
      <c r="M569" s="8">
        <f t="shared" si="50"/>
        <v>41832.208333333336</v>
      </c>
      <c r="N569" t="b">
        <v>0</v>
      </c>
      <c r="O569" t="b">
        <v>0</v>
      </c>
      <c r="P569" t="s">
        <v>23</v>
      </c>
      <c r="Q569" s="4">
        <f t="shared" si="48"/>
        <v>2.1860294117647059</v>
      </c>
      <c r="R569">
        <f t="shared" si="51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8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9"/>
        <v>40374.208333333336</v>
      </c>
      <c r="L570">
        <v>1283058000</v>
      </c>
      <c r="M570" s="8">
        <f t="shared" si="50"/>
        <v>40419.208333333336</v>
      </c>
      <c r="N570" t="b">
        <v>0</v>
      </c>
      <c r="O570" t="b">
        <v>0</v>
      </c>
      <c r="P570" t="s">
        <v>33</v>
      </c>
      <c r="Q570" s="4">
        <f t="shared" si="48"/>
        <v>1.8603314917127072</v>
      </c>
      <c r="R570">
        <f t="shared" si="51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8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9"/>
        <v>40554.25</v>
      </c>
      <c r="L571">
        <v>1295762400</v>
      </c>
      <c r="M571" s="8">
        <f t="shared" si="50"/>
        <v>40566.25</v>
      </c>
      <c r="N571" t="b">
        <v>0</v>
      </c>
      <c r="O571" t="b">
        <v>0</v>
      </c>
      <c r="P571" t="s">
        <v>71</v>
      </c>
      <c r="Q571" s="4">
        <f t="shared" si="48"/>
        <v>2.3733830845771142</v>
      </c>
      <c r="R571">
        <f t="shared" si="51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8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9"/>
        <v>41993.25</v>
      </c>
      <c r="L572">
        <v>1419573600</v>
      </c>
      <c r="M572" s="8">
        <f t="shared" si="50"/>
        <v>41999.25</v>
      </c>
      <c r="N572" t="b">
        <v>0</v>
      </c>
      <c r="O572" t="b">
        <v>1</v>
      </c>
      <c r="P572" t="s">
        <v>23</v>
      </c>
      <c r="Q572" s="4">
        <f t="shared" si="48"/>
        <v>3.0565384615384614</v>
      </c>
      <c r="R572">
        <f t="shared" si="51"/>
        <v>34.995963302752294</v>
      </c>
      <c r="S572" t="str">
        <f t="shared" si="52"/>
        <v>music</v>
      </c>
      <c r="T572" t="str">
        <f t="shared" si="53"/>
        <v>rock</v>
      </c>
    </row>
    <row r="573" spans="1:20" hidden="1" x14ac:dyDescent="0.8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9"/>
        <v>42174.208333333328</v>
      </c>
      <c r="L573">
        <v>1438750800</v>
      </c>
      <c r="M573" s="8">
        <f t="shared" si="50"/>
        <v>42221.208333333328</v>
      </c>
      <c r="N573" t="b">
        <v>0</v>
      </c>
      <c r="O573" t="b">
        <v>0</v>
      </c>
      <c r="P573" t="s">
        <v>100</v>
      </c>
      <c r="Q573" s="4">
        <f t="shared" si="48"/>
        <v>0.94142857142857139</v>
      </c>
      <c r="R573">
        <f t="shared" si="51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8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9"/>
        <v>42275.208333333328</v>
      </c>
      <c r="L574">
        <v>1444798800</v>
      </c>
      <c r="M574" s="8">
        <f t="shared" si="50"/>
        <v>42291.208333333328</v>
      </c>
      <c r="N574" t="b">
        <v>0</v>
      </c>
      <c r="O574" t="b">
        <v>1</v>
      </c>
      <c r="P574" t="s">
        <v>23</v>
      </c>
      <c r="Q574" s="4">
        <f t="shared" si="48"/>
        <v>0.54400000000000004</v>
      </c>
      <c r="R574">
        <f t="shared" si="51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8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9"/>
        <v>41761.208333333336</v>
      </c>
      <c r="L575">
        <v>1399179600</v>
      </c>
      <c r="M575" s="8">
        <f t="shared" si="50"/>
        <v>41763.208333333336</v>
      </c>
      <c r="N575" t="b">
        <v>0</v>
      </c>
      <c r="O575" t="b">
        <v>0</v>
      </c>
      <c r="P575" t="s">
        <v>1029</v>
      </c>
      <c r="Q575" s="4">
        <f t="shared" si="48"/>
        <v>1.1188059701492536</v>
      </c>
      <c r="R575">
        <f t="shared" si="51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8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9"/>
        <v>43806.25</v>
      </c>
      <c r="L576">
        <v>1576562400</v>
      </c>
      <c r="M576" s="8">
        <f t="shared" si="50"/>
        <v>43816.25</v>
      </c>
      <c r="N576" t="b">
        <v>0</v>
      </c>
      <c r="O576" t="b">
        <v>1</v>
      </c>
      <c r="P576" t="s">
        <v>17</v>
      </c>
      <c r="Q576" s="4">
        <f t="shared" si="48"/>
        <v>3.6914814814814814</v>
      </c>
      <c r="R576">
        <f t="shared" si="51"/>
        <v>69.215277777777771</v>
      </c>
      <c r="S576" t="str">
        <f t="shared" si="52"/>
        <v>food</v>
      </c>
      <c r="T576" t="str">
        <f t="shared" si="53"/>
        <v>food trucks</v>
      </c>
    </row>
    <row r="577" spans="1:20" hidden="1" x14ac:dyDescent="0.8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9"/>
        <v>41779.208333333336</v>
      </c>
      <c r="L577">
        <v>1400821200</v>
      </c>
      <c r="M577" s="8">
        <f t="shared" si="50"/>
        <v>41782.208333333336</v>
      </c>
      <c r="N577" t="b">
        <v>0</v>
      </c>
      <c r="O577" t="b">
        <v>1</v>
      </c>
      <c r="P577" t="s">
        <v>33</v>
      </c>
      <c r="Q577" s="4">
        <f t="shared" si="48"/>
        <v>0.62930372148859548</v>
      </c>
      <c r="R577">
        <f t="shared" si="51"/>
        <v>93.944444444444443</v>
      </c>
      <c r="S577" t="str">
        <f t="shared" si="52"/>
        <v>theater</v>
      </c>
      <c r="T577" t="str">
        <f t="shared" si="53"/>
        <v>plays</v>
      </c>
    </row>
    <row r="578" spans="1:20" ht="32" hidden="1" x14ac:dyDescent="0.8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9"/>
        <v>43040.208333333328</v>
      </c>
      <c r="L578">
        <v>1510984800</v>
      </c>
      <c r="M578" s="8">
        <f t="shared" si="50"/>
        <v>43057.25</v>
      </c>
      <c r="N578" t="b">
        <v>0</v>
      </c>
      <c r="O578" t="b">
        <v>0</v>
      </c>
      <c r="P578" t="s">
        <v>33</v>
      </c>
      <c r="Q578" s="4">
        <f t="shared" ref="Q578:Q641" si="54">E578/D578</f>
        <v>0.6492783505154639</v>
      </c>
      <c r="R578">
        <f t="shared" si="51"/>
        <v>98.40625</v>
      </c>
      <c r="S578" t="str">
        <f t="shared" si="52"/>
        <v>theater</v>
      </c>
      <c r="T578" t="str">
        <f t="shared" si="53"/>
        <v>plays</v>
      </c>
    </row>
    <row r="579" spans="1:20" hidden="1" x14ac:dyDescent="0.8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55">((J579/60)/60)/24+DATE(1970,1,1)</f>
        <v>40613.25</v>
      </c>
      <c r="L579">
        <v>1302066000</v>
      </c>
      <c r="M579" s="8">
        <f t="shared" ref="M579:M642" si="56">((L579/60)/60)/24+DATE(1970,1,1)</f>
        <v>40639.208333333336</v>
      </c>
      <c r="N579" t="b">
        <v>0</v>
      </c>
      <c r="O579" t="b">
        <v>0</v>
      </c>
      <c r="P579" t="s">
        <v>159</v>
      </c>
      <c r="Q579" s="4">
        <f t="shared" si="54"/>
        <v>0.18853658536585366</v>
      </c>
      <c r="R579">
        <f t="shared" ref="R579:R642" si="57">IF(G579&gt;0, E579/G579, 0)</f>
        <v>41.783783783783782</v>
      </c>
      <c r="S579" t="str">
        <f t="shared" ref="S579:S642" si="58">LEFT(P579,FIND("/",P579)-1)</f>
        <v>music</v>
      </c>
      <c r="T579" t="str">
        <f t="shared" ref="T579:T642" si="59">RIGHT(P579,LEN(P579)-FIND("/",P579))</f>
        <v>jazz</v>
      </c>
    </row>
    <row r="580" spans="1:20" hidden="1" x14ac:dyDescent="0.8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55"/>
        <v>40878.25</v>
      </c>
      <c r="L580">
        <v>1322978400</v>
      </c>
      <c r="M580" s="8">
        <f t="shared" si="56"/>
        <v>40881.25</v>
      </c>
      <c r="N580" t="b">
        <v>0</v>
      </c>
      <c r="O580" t="b">
        <v>0</v>
      </c>
      <c r="P580" t="s">
        <v>474</v>
      </c>
      <c r="Q580" s="4">
        <f t="shared" si="54"/>
        <v>0.1675440414507772</v>
      </c>
      <c r="R580">
        <f t="shared" si="57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8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55"/>
        <v>40762.208333333336</v>
      </c>
      <c r="L581">
        <v>1313730000</v>
      </c>
      <c r="M581" s="8">
        <f t="shared" si="56"/>
        <v>40774.208333333336</v>
      </c>
      <c r="N581" t="b">
        <v>0</v>
      </c>
      <c r="O581" t="b">
        <v>0</v>
      </c>
      <c r="P581" t="s">
        <v>159</v>
      </c>
      <c r="Q581" s="4">
        <f t="shared" si="54"/>
        <v>1.0111290322580646</v>
      </c>
      <c r="R581">
        <f t="shared" si="57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8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55"/>
        <v>41696.25</v>
      </c>
      <c r="L582">
        <v>1394085600</v>
      </c>
      <c r="M582" s="8">
        <f t="shared" si="56"/>
        <v>41704.25</v>
      </c>
      <c r="N582" t="b">
        <v>0</v>
      </c>
      <c r="O582" t="b">
        <v>0</v>
      </c>
      <c r="P582" t="s">
        <v>33</v>
      </c>
      <c r="Q582" s="4">
        <f t="shared" si="54"/>
        <v>3.4150228310502282</v>
      </c>
      <c r="R582">
        <f t="shared" si="57"/>
        <v>48.003209242618745</v>
      </c>
      <c r="S582" t="str">
        <f t="shared" si="58"/>
        <v>theater</v>
      </c>
      <c r="T582" t="str">
        <f t="shared" si="59"/>
        <v>plays</v>
      </c>
    </row>
    <row r="583" spans="1:20" hidden="1" x14ac:dyDescent="0.8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55"/>
        <v>40662.208333333336</v>
      </c>
      <c r="L583">
        <v>1305349200</v>
      </c>
      <c r="M583" s="8">
        <f t="shared" si="56"/>
        <v>40677.208333333336</v>
      </c>
      <c r="N583" t="b">
        <v>0</v>
      </c>
      <c r="O583" t="b">
        <v>0</v>
      </c>
      <c r="P583" t="s">
        <v>28</v>
      </c>
      <c r="Q583" s="4">
        <f t="shared" si="54"/>
        <v>0.64016666666666666</v>
      </c>
      <c r="R583">
        <f t="shared" si="57"/>
        <v>54.098591549295776</v>
      </c>
      <c r="S583" t="str">
        <f t="shared" si="58"/>
        <v>technology</v>
      </c>
      <c r="T583" t="str">
        <f t="shared" si="59"/>
        <v>web</v>
      </c>
    </row>
    <row r="584" spans="1:20" hidden="1" x14ac:dyDescent="0.8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55"/>
        <v>42165.208333333328</v>
      </c>
      <c r="L584">
        <v>1434344400</v>
      </c>
      <c r="M584" s="8">
        <f t="shared" si="56"/>
        <v>42170.208333333328</v>
      </c>
      <c r="N584" t="b">
        <v>0</v>
      </c>
      <c r="O584" t="b">
        <v>1</v>
      </c>
      <c r="P584" t="s">
        <v>89</v>
      </c>
      <c r="Q584" s="4">
        <f t="shared" si="54"/>
        <v>0.5208045977011494</v>
      </c>
      <c r="R584">
        <f t="shared" si="57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2" x14ac:dyDescent="0.8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55"/>
        <v>40959.25</v>
      </c>
      <c r="L585">
        <v>1331186400</v>
      </c>
      <c r="M585" s="8">
        <f t="shared" si="56"/>
        <v>40976.25</v>
      </c>
      <c r="N585" t="b">
        <v>0</v>
      </c>
      <c r="O585" t="b">
        <v>0</v>
      </c>
      <c r="P585" t="s">
        <v>42</v>
      </c>
      <c r="Q585" s="4">
        <f t="shared" si="54"/>
        <v>3.2240211640211642</v>
      </c>
      <c r="R585">
        <f t="shared" si="57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x14ac:dyDescent="0.8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55"/>
        <v>41024.208333333336</v>
      </c>
      <c r="L586">
        <v>1336539600</v>
      </c>
      <c r="M586" s="8">
        <f t="shared" si="56"/>
        <v>41038.208333333336</v>
      </c>
      <c r="N586" t="b">
        <v>0</v>
      </c>
      <c r="O586" t="b">
        <v>0</v>
      </c>
      <c r="P586" t="s">
        <v>28</v>
      </c>
      <c r="Q586" s="4">
        <f t="shared" si="54"/>
        <v>1.1950810185185186</v>
      </c>
      <c r="R586">
        <f t="shared" si="57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8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55"/>
        <v>40255.208333333336</v>
      </c>
      <c r="L587">
        <v>1269752400</v>
      </c>
      <c r="M587" s="8">
        <f t="shared" si="56"/>
        <v>40265.208333333336</v>
      </c>
      <c r="N587" t="b">
        <v>0</v>
      </c>
      <c r="O587" t="b">
        <v>0</v>
      </c>
      <c r="P587" t="s">
        <v>206</v>
      </c>
      <c r="Q587" s="4">
        <f t="shared" si="54"/>
        <v>1.4679775280898877</v>
      </c>
      <c r="R587">
        <f t="shared" si="57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x14ac:dyDescent="0.8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55"/>
        <v>40499.25</v>
      </c>
      <c r="L588">
        <v>1291615200</v>
      </c>
      <c r="M588" s="8">
        <f t="shared" si="56"/>
        <v>40518.25</v>
      </c>
      <c r="N588" t="b">
        <v>0</v>
      </c>
      <c r="O588" t="b">
        <v>0</v>
      </c>
      <c r="P588" t="s">
        <v>23</v>
      </c>
      <c r="Q588" s="4">
        <f t="shared" si="54"/>
        <v>9.5057142857142853</v>
      </c>
      <c r="R588">
        <f t="shared" si="57"/>
        <v>51.184615384615384</v>
      </c>
      <c r="S588" t="str">
        <f t="shared" si="58"/>
        <v>music</v>
      </c>
      <c r="T588" t="str">
        <f t="shared" si="59"/>
        <v>rock</v>
      </c>
    </row>
    <row r="589" spans="1:20" hidden="1" x14ac:dyDescent="0.8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55"/>
        <v>43484.25</v>
      </c>
      <c r="L589">
        <v>1552366800</v>
      </c>
      <c r="M589" s="8">
        <f t="shared" si="56"/>
        <v>43536.208333333328</v>
      </c>
      <c r="N589" t="b">
        <v>0</v>
      </c>
      <c r="O589" t="b">
        <v>1</v>
      </c>
      <c r="P589" t="s">
        <v>17</v>
      </c>
      <c r="Q589" s="4">
        <f t="shared" si="54"/>
        <v>0.72893617021276591</v>
      </c>
      <c r="R589">
        <f t="shared" si="57"/>
        <v>43.92307692307692</v>
      </c>
      <c r="S589" t="str">
        <f t="shared" si="58"/>
        <v>food</v>
      </c>
      <c r="T589" t="str">
        <f t="shared" si="59"/>
        <v>food trucks</v>
      </c>
    </row>
    <row r="590" spans="1:20" hidden="1" x14ac:dyDescent="0.8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55"/>
        <v>40262.208333333336</v>
      </c>
      <c r="L590">
        <v>1272171600</v>
      </c>
      <c r="M590" s="8">
        <f t="shared" si="56"/>
        <v>40293.208333333336</v>
      </c>
      <c r="N590" t="b">
        <v>0</v>
      </c>
      <c r="O590" t="b">
        <v>0</v>
      </c>
      <c r="P590" t="s">
        <v>33</v>
      </c>
      <c r="Q590" s="4">
        <f t="shared" si="54"/>
        <v>0.7900824873096447</v>
      </c>
      <c r="R590">
        <f t="shared" si="57"/>
        <v>91.021198830409361</v>
      </c>
      <c r="S590" t="str">
        <f t="shared" si="58"/>
        <v>theater</v>
      </c>
      <c r="T590" t="str">
        <f t="shared" si="59"/>
        <v>plays</v>
      </c>
    </row>
    <row r="591" spans="1:20" hidden="1" x14ac:dyDescent="0.8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55"/>
        <v>42190.208333333328</v>
      </c>
      <c r="L591">
        <v>1436677200</v>
      </c>
      <c r="M591" s="8">
        <f t="shared" si="56"/>
        <v>42197.208333333328</v>
      </c>
      <c r="N591" t="b">
        <v>0</v>
      </c>
      <c r="O591" t="b">
        <v>0</v>
      </c>
      <c r="P591" t="s">
        <v>42</v>
      </c>
      <c r="Q591" s="4">
        <f t="shared" si="54"/>
        <v>0.64721518987341775</v>
      </c>
      <c r="R591">
        <f t="shared" si="57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2" hidden="1" x14ac:dyDescent="0.8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55"/>
        <v>41994.25</v>
      </c>
      <c r="L592">
        <v>1420092000</v>
      </c>
      <c r="M592" s="8">
        <f t="shared" si="56"/>
        <v>42005.25</v>
      </c>
      <c r="N592" t="b">
        <v>0</v>
      </c>
      <c r="O592" t="b">
        <v>0</v>
      </c>
      <c r="P592" t="s">
        <v>133</v>
      </c>
      <c r="Q592" s="4">
        <f t="shared" si="54"/>
        <v>0.82028169014084507</v>
      </c>
      <c r="R592">
        <f t="shared" si="57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8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55"/>
        <v>40373.208333333336</v>
      </c>
      <c r="L593">
        <v>1279947600</v>
      </c>
      <c r="M593" s="8">
        <f t="shared" si="56"/>
        <v>40383.208333333336</v>
      </c>
      <c r="N593" t="b">
        <v>0</v>
      </c>
      <c r="O593" t="b">
        <v>0</v>
      </c>
      <c r="P593" t="s">
        <v>89</v>
      </c>
      <c r="Q593" s="4">
        <f t="shared" si="54"/>
        <v>10.376666666666667</v>
      </c>
      <c r="R593">
        <f t="shared" si="57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2" hidden="1" x14ac:dyDescent="0.8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55"/>
        <v>41789.208333333336</v>
      </c>
      <c r="L594">
        <v>1402203600</v>
      </c>
      <c r="M594" s="8">
        <f t="shared" si="56"/>
        <v>41798.208333333336</v>
      </c>
      <c r="N594" t="b">
        <v>0</v>
      </c>
      <c r="O594" t="b">
        <v>0</v>
      </c>
      <c r="P594" t="s">
        <v>33</v>
      </c>
      <c r="Q594" s="4">
        <f t="shared" si="54"/>
        <v>0.12910076530612244</v>
      </c>
      <c r="R594">
        <f t="shared" si="57"/>
        <v>80.011857707509876</v>
      </c>
      <c r="S594" t="str">
        <f t="shared" si="58"/>
        <v>theater</v>
      </c>
      <c r="T594" t="str">
        <f t="shared" si="59"/>
        <v>plays</v>
      </c>
    </row>
    <row r="595" spans="1:20" x14ac:dyDescent="0.8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55"/>
        <v>41724.208333333336</v>
      </c>
      <c r="L595">
        <v>1396933200</v>
      </c>
      <c r="M595" s="8">
        <f t="shared" si="56"/>
        <v>41737.208333333336</v>
      </c>
      <c r="N595" t="b">
        <v>0</v>
      </c>
      <c r="O595" t="b">
        <v>0</v>
      </c>
      <c r="P595" t="s">
        <v>71</v>
      </c>
      <c r="Q595" s="4">
        <f t="shared" si="54"/>
        <v>1.5484210526315789</v>
      </c>
      <c r="R595">
        <f t="shared" si="57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2" hidden="1" x14ac:dyDescent="0.8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55"/>
        <v>42548.208333333328</v>
      </c>
      <c r="L596">
        <v>1467262800</v>
      </c>
      <c r="M596" s="8">
        <f t="shared" si="56"/>
        <v>42551.208333333328</v>
      </c>
      <c r="N596" t="b">
        <v>0</v>
      </c>
      <c r="O596" t="b">
        <v>1</v>
      </c>
      <c r="P596" t="s">
        <v>33</v>
      </c>
      <c r="Q596" s="4">
        <f t="shared" si="54"/>
        <v>7.0991735537190084E-2</v>
      </c>
      <c r="R596">
        <f t="shared" si="57"/>
        <v>71.127388535031841</v>
      </c>
      <c r="S596" t="str">
        <f t="shared" si="58"/>
        <v>theater</v>
      </c>
      <c r="T596" t="str">
        <f t="shared" si="59"/>
        <v>plays</v>
      </c>
    </row>
    <row r="597" spans="1:20" ht="32" x14ac:dyDescent="0.8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55"/>
        <v>40253.208333333336</v>
      </c>
      <c r="L597">
        <v>1270530000</v>
      </c>
      <c r="M597" s="8">
        <f t="shared" si="56"/>
        <v>40274.208333333336</v>
      </c>
      <c r="N597" t="b">
        <v>0</v>
      </c>
      <c r="O597" t="b">
        <v>1</v>
      </c>
      <c r="P597" t="s">
        <v>33</v>
      </c>
      <c r="Q597" s="4">
        <f t="shared" si="54"/>
        <v>2.0852773826458035</v>
      </c>
      <c r="R597">
        <f t="shared" si="57"/>
        <v>89.99079189686924</v>
      </c>
      <c r="S597" t="str">
        <f t="shared" si="58"/>
        <v>theater</v>
      </c>
      <c r="T597" t="str">
        <f t="shared" si="59"/>
        <v>plays</v>
      </c>
    </row>
    <row r="598" spans="1:20" hidden="1" x14ac:dyDescent="0.8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55"/>
        <v>42434.25</v>
      </c>
      <c r="L598">
        <v>1457762400</v>
      </c>
      <c r="M598" s="8">
        <f t="shared" si="56"/>
        <v>42441.25</v>
      </c>
      <c r="N598" t="b">
        <v>0</v>
      </c>
      <c r="O598" t="b">
        <v>1</v>
      </c>
      <c r="P598" t="s">
        <v>53</v>
      </c>
      <c r="Q598" s="4">
        <f t="shared" si="54"/>
        <v>0.99683544303797467</v>
      </c>
      <c r="R598">
        <f t="shared" si="57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8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55"/>
        <v>43786.25</v>
      </c>
      <c r="L599">
        <v>1575525600</v>
      </c>
      <c r="M599" s="8">
        <f t="shared" si="56"/>
        <v>43804.25</v>
      </c>
      <c r="N599" t="b">
        <v>0</v>
      </c>
      <c r="O599" t="b">
        <v>0</v>
      </c>
      <c r="P599" t="s">
        <v>33</v>
      </c>
      <c r="Q599" s="4">
        <f t="shared" si="54"/>
        <v>2.0159756097560977</v>
      </c>
      <c r="R599">
        <f t="shared" si="57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8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55"/>
        <v>40344.208333333336</v>
      </c>
      <c r="L600">
        <v>1279083600</v>
      </c>
      <c r="M600" s="8">
        <f t="shared" si="56"/>
        <v>40373.208333333336</v>
      </c>
      <c r="N600" t="b">
        <v>0</v>
      </c>
      <c r="O600" t="b">
        <v>0</v>
      </c>
      <c r="P600" t="s">
        <v>23</v>
      </c>
      <c r="Q600" s="4">
        <f t="shared" si="54"/>
        <v>1.6209032258064515</v>
      </c>
      <c r="R600">
        <f t="shared" si="57"/>
        <v>73.004566210045667</v>
      </c>
      <c r="S600" t="str">
        <f t="shared" si="58"/>
        <v>music</v>
      </c>
      <c r="T600" t="str">
        <f t="shared" si="59"/>
        <v>rock</v>
      </c>
    </row>
    <row r="601" spans="1:20" ht="32" hidden="1" x14ac:dyDescent="0.8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55"/>
        <v>42047.25</v>
      </c>
      <c r="L601">
        <v>1424412000</v>
      </c>
      <c r="M601" s="8">
        <f t="shared" si="56"/>
        <v>42055.25</v>
      </c>
      <c r="N601" t="b">
        <v>0</v>
      </c>
      <c r="O601" t="b">
        <v>0</v>
      </c>
      <c r="P601" t="s">
        <v>42</v>
      </c>
      <c r="Q601" s="4">
        <f t="shared" si="54"/>
        <v>3.6436208125445471E-2</v>
      </c>
      <c r="R601">
        <f t="shared" si="57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hidden="1" x14ac:dyDescent="0.8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55"/>
        <v>41485.208333333336</v>
      </c>
      <c r="L602">
        <v>1376197200</v>
      </c>
      <c r="M602" s="8">
        <f t="shared" si="56"/>
        <v>41497.208333333336</v>
      </c>
      <c r="N602" t="b">
        <v>0</v>
      </c>
      <c r="O602" t="b">
        <v>0</v>
      </c>
      <c r="P602" t="s">
        <v>17</v>
      </c>
      <c r="Q602" s="4">
        <f t="shared" si="54"/>
        <v>0.05</v>
      </c>
      <c r="R602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x14ac:dyDescent="0.8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55"/>
        <v>41789.208333333336</v>
      </c>
      <c r="L603">
        <v>1402894800</v>
      </c>
      <c r="M603" s="8">
        <f t="shared" si="56"/>
        <v>41806.208333333336</v>
      </c>
      <c r="N603" t="b">
        <v>1</v>
      </c>
      <c r="O603" t="b">
        <v>0</v>
      </c>
      <c r="P603" t="s">
        <v>65</v>
      </c>
      <c r="Q603" s="4">
        <f t="shared" si="54"/>
        <v>2.0663492063492064</v>
      </c>
      <c r="R603">
        <f t="shared" si="57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ht="32" x14ac:dyDescent="0.8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55"/>
        <v>42160.208333333328</v>
      </c>
      <c r="L604">
        <v>1434430800</v>
      </c>
      <c r="M604" s="8">
        <f t="shared" si="56"/>
        <v>42171.208333333328</v>
      </c>
      <c r="N604" t="b">
        <v>0</v>
      </c>
      <c r="O604" t="b">
        <v>0</v>
      </c>
      <c r="P604" t="s">
        <v>33</v>
      </c>
      <c r="Q604" s="4">
        <f t="shared" si="54"/>
        <v>1.2823628691983122</v>
      </c>
      <c r="R604">
        <f t="shared" si="57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8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55"/>
        <v>43573.208333333328</v>
      </c>
      <c r="L605">
        <v>1557896400</v>
      </c>
      <c r="M605" s="8">
        <f t="shared" si="56"/>
        <v>43600.208333333328</v>
      </c>
      <c r="N605" t="b">
        <v>0</v>
      </c>
      <c r="O605" t="b">
        <v>0</v>
      </c>
      <c r="P605" t="s">
        <v>33</v>
      </c>
      <c r="Q605" s="4">
        <f t="shared" si="54"/>
        <v>1.1966037735849056</v>
      </c>
      <c r="R605">
        <f t="shared" si="57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8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55"/>
        <v>40565.25</v>
      </c>
      <c r="L606">
        <v>1297490400</v>
      </c>
      <c r="M606" s="8">
        <f t="shared" si="56"/>
        <v>40586.25</v>
      </c>
      <c r="N606" t="b">
        <v>0</v>
      </c>
      <c r="O606" t="b">
        <v>0</v>
      </c>
      <c r="P606" t="s">
        <v>33</v>
      </c>
      <c r="Q606" s="4">
        <f t="shared" si="54"/>
        <v>1.7073055242390078</v>
      </c>
      <c r="R606">
        <f t="shared" si="57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8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55"/>
        <v>42280.208333333328</v>
      </c>
      <c r="L607">
        <v>1447394400</v>
      </c>
      <c r="M607" s="8">
        <f t="shared" si="56"/>
        <v>42321.25</v>
      </c>
      <c r="N607" t="b">
        <v>0</v>
      </c>
      <c r="O607" t="b">
        <v>0</v>
      </c>
      <c r="P607" t="s">
        <v>68</v>
      </c>
      <c r="Q607" s="4">
        <f t="shared" si="54"/>
        <v>1.8721212121212121</v>
      </c>
      <c r="R607">
        <f t="shared" si="57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8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55"/>
        <v>42436.25</v>
      </c>
      <c r="L608">
        <v>1458277200</v>
      </c>
      <c r="M608" s="8">
        <f t="shared" si="56"/>
        <v>42447.208333333328</v>
      </c>
      <c r="N608" t="b">
        <v>0</v>
      </c>
      <c r="O608" t="b">
        <v>0</v>
      </c>
      <c r="P608" t="s">
        <v>23</v>
      </c>
      <c r="Q608" s="4">
        <f t="shared" si="54"/>
        <v>1.8838235294117647</v>
      </c>
      <c r="R608">
        <f t="shared" si="57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8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55"/>
        <v>41721.208333333336</v>
      </c>
      <c r="L609">
        <v>1395723600</v>
      </c>
      <c r="M609" s="8">
        <f t="shared" si="56"/>
        <v>41723.208333333336</v>
      </c>
      <c r="N609" t="b">
        <v>0</v>
      </c>
      <c r="O609" t="b">
        <v>0</v>
      </c>
      <c r="P609" t="s">
        <v>17</v>
      </c>
      <c r="Q609" s="4">
        <f t="shared" si="54"/>
        <v>1.3129869186046512</v>
      </c>
      <c r="R609">
        <f t="shared" si="57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8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55"/>
        <v>43530.25</v>
      </c>
      <c r="L610">
        <v>1552197600</v>
      </c>
      <c r="M610" s="8">
        <f t="shared" si="56"/>
        <v>43534.25</v>
      </c>
      <c r="N610" t="b">
        <v>0</v>
      </c>
      <c r="O610" t="b">
        <v>1</v>
      </c>
      <c r="P610" t="s">
        <v>159</v>
      </c>
      <c r="Q610" s="4">
        <f t="shared" si="54"/>
        <v>2.8397435897435899</v>
      </c>
      <c r="R610">
        <f t="shared" si="57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8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55"/>
        <v>43481.25</v>
      </c>
      <c r="L611">
        <v>1549087200</v>
      </c>
      <c r="M611" s="8">
        <f t="shared" si="56"/>
        <v>43498.25</v>
      </c>
      <c r="N611" t="b">
        <v>0</v>
      </c>
      <c r="O611" t="b">
        <v>0</v>
      </c>
      <c r="P611" t="s">
        <v>474</v>
      </c>
      <c r="Q611" s="4">
        <f t="shared" si="54"/>
        <v>1.2041999999999999</v>
      </c>
      <c r="R611">
        <f t="shared" si="57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2" x14ac:dyDescent="0.8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55"/>
        <v>41259.25</v>
      </c>
      <c r="L612">
        <v>1356847200</v>
      </c>
      <c r="M612" s="8">
        <f t="shared" si="56"/>
        <v>41273.25</v>
      </c>
      <c r="N612" t="b">
        <v>0</v>
      </c>
      <c r="O612" t="b">
        <v>0</v>
      </c>
      <c r="P612" t="s">
        <v>33</v>
      </c>
      <c r="Q612" s="4">
        <f t="shared" si="54"/>
        <v>4.1905607476635511</v>
      </c>
      <c r="R612">
        <f t="shared" si="57"/>
        <v>27.998126756166094</v>
      </c>
      <c r="S612" t="str">
        <f t="shared" si="58"/>
        <v>theater</v>
      </c>
      <c r="T612" t="str">
        <f t="shared" si="59"/>
        <v>plays</v>
      </c>
    </row>
    <row r="613" spans="1:20" hidden="1" x14ac:dyDescent="0.8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55"/>
        <v>41480.208333333336</v>
      </c>
      <c r="L613">
        <v>1375765200</v>
      </c>
      <c r="M613" s="8">
        <f t="shared" si="56"/>
        <v>41492.208333333336</v>
      </c>
      <c r="N613" t="b">
        <v>0</v>
      </c>
      <c r="O613" t="b">
        <v>0</v>
      </c>
      <c r="P613" t="s">
        <v>33</v>
      </c>
      <c r="Q613" s="4">
        <f t="shared" si="54"/>
        <v>0.13853658536585367</v>
      </c>
      <c r="R613">
        <f t="shared" si="57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8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55"/>
        <v>40474.208333333336</v>
      </c>
      <c r="L614">
        <v>1289800800</v>
      </c>
      <c r="M614" s="8">
        <f t="shared" si="56"/>
        <v>40497.25</v>
      </c>
      <c r="N614" t="b">
        <v>0</v>
      </c>
      <c r="O614" t="b">
        <v>0</v>
      </c>
      <c r="P614" t="s">
        <v>50</v>
      </c>
      <c r="Q614" s="4">
        <f t="shared" si="54"/>
        <v>1.3943548387096774</v>
      </c>
      <c r="R614">
        <f t="shared" si="57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x14ac:dyDescent="0.8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55"/>
        <v>42973.208333333328</v>
      </c>
      <c r="L615">
        <v>1504501200</v>
      </c>
      <c r="M615" s="8">
        <f t="shared" si="56"/>
        <v>42982.208333333328</v>
      </c>
      <c r="N615" t="b">
        <v>0</v>
      </c>
      <c r="O615" t="b">
        <v>0</v>
      </c>
      <c r="P615" t="s">
        <v>33</v>
      </c>
      <c r="Q615" s="4">
        <f t="shared" si="54"/>
        <v>1.74</v>
      </c>
      <c r="R615">
        <f t="shared" si="57"/>
        <v>73.615384615384613</v>
      </c>
      <c r="S615" t="str">
        <f t="shared" si="58"/>
        <v>theater</v>
      </c>
      <c r="T615" t="str">
        <f t="shared" si="59"/>
        <v>plays</v>
      </c>
    </row>
    <row r="616" spans="1:20" ht="32" x14ac:dyDescent="0.8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55"/>
        <v>42746.25</v>
      </c>
      <c r="L616">
        <v>1485669600</v>
      </c>
      <c r="M616" s="8">
        <f t="shared" si="56"/>
        <v>42764.25</v>
      </c>
      <c r="N616" t="b">
        <v>0</v>
      </c>
      <c r="O616" t="b">
        <v>0</v>
      </c>
      <c r="P616" t="s">
        <v>33</v>
      </c>
      <c r="Q616" s="4">
        <f t="shared" si="54"/>
        <v>1.5549056603773586</v>
      </c>
      <c r="R616">
        <f t="shared" si="57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8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55"/>
        <v>42489.208333333328</v>
      </c>
      <c r="L617">
        <v>1462770000</v>
      </c>
      <c r="M617" s="8">
        <f t="shared" si="56"/>
        <v>42499.208333333328</v>
      </c>
      <c r="N617" t="b">
        <v>0</v>
      </c>
      <c r="O617" t="b">
        <v>0</v>
      </c>
      <c r="P617" t="s">
        <v>33</v>
      </c>
      <c r="Q617" s="4">
        <f t="shared" si="54"/>
        <v>1.7044705882352942</v>
      </c>
      <c r="R617">
        <f t="shared" si="57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8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55"/>
        <v>41537.208333333336</v>
      </c>
      <c r="L618">
        <v>1379739600</v>
      </c>
      <c r="M618" s="8">
        <f t="shared" si="56"/>
        <v>41538.208333333336</v>
      </c>
      <c r="N618" t="b">
        <v>0</v>
      </c>
      <c r="O618" t="b">
        <v>1</v>
      </c>
      <c r="P618" t="s">
        <v>60</v>
      </c>
      <c r="Q618" s="4">
        <f t="shared" si="54"/>
        <v>1.8951562500000001</v>
      </c>
      <c r="R618">
        <f t="shared" si="57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8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55"/>
        <v>41794.208333333336</v>
      </c>
      <c r="L619">
        <v>1402722000</v>
      </c>
      <c r="M619" s="8">
        <f t="shared" si="56"/>
        <v>41804.208333333336</v>
      </c>
      <c r="N619" t="b">
        <v>0</v>
      </c>
      <c r="O619" t="b">
        <v>0</v>
      </c>
      <c r="P619" t="s">
        <v>33</v>
      </c>
      <c r="Q619" s="4">
        <f t="shared" si="54"/>
        <v>2.4971428571428573</v>
      </c>
      <c r="R619">
        <f t="shared" si="57"/>
        <v>63.563636363636363</v>
      </c>
      <c r="S619" t="str">
        <f t="shared" si="58"/>
        <v>theater</v>
      </c>
      <c r="T619" t="str">
        <f t="shared" si="59"/>
        <v>plays</v>
      </c>
    </row>
    <row r="620" spans="1:20" hidden="1" x14ac:dyDescent="0.8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55"/>
        <v>41396.208333333336</v>
      </c>
      <c r="L620">
        <v>1369285200</v>
      </c>
      <c r="M620" s="8">
        <f t="shared" si="56"/>
        <v>41417.208333333336</v>
      </c>
      <c r="N620" t="b">
        <v>0</v>
      </c>
      <c r="O620" t="b">
        <v>0</v>
      </c>
      <c r="P620" t="s">
        <v>68</v>
      </c>
      <c r="Q620" s="4">
        <f t="shared" si="54"/>
        <v>0.48860523665659616</v>
      </c>
      <c r="R620">
        <f t="shared" si="57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hidden="1" x14ac:dyDescent="0.8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55"/>
        <v>40669.208333333336</v>
      </c>
      <c r="L621">
        <v>1304744400</v>
      </c>
      <c r="M621" s="8">
        <f t="shared" si="56"/>
        <v>40670.208333333336</v>
      </c>
      <c r="N621" t="b">
        <v>1</v>
      </c>
      <c r="O621" t="b">
        <v>1</v>
      </c>
      <c r="P621" t="s">
        <v>33</v>
      </c>
      <c r="Q621" s="4">
        <f t="shared" si="54"/>
        <v>0.28461970393057684</v>
      </c>
      <c r="R621">
        <f t="shared" si="57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8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55"/>
        <v>42559.208333333328</v>
      </c>
      <c r="L622">
        <v>1468299600</v>
      </c>
      <c r="M622" s="8">
        <f t="shared" si="56"/>
        <v>42563.208333333328</v>
      </c>
      <c r="N622" t="b">
        <v>0</v>
      </c>
      <c r="O622" t="b">
        <v>0</v>
      </c>
      <c r="P622" t="s">
        <v>122</v>
      </c>
      <c r="Q622" s="4">
        <f t="shared" si="54"/>
        <v>2.6802325581395348</v>
      </c>
      <c r="R622">
        <f t="shared" si="57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8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55"/>
        <v>42626.208333333328</v>
      </c>
      <c r="L623">
        <v>1474174800</v>
      </c>
      <c r="M623" s="8">
        <f t="shared" si="56"/>
        <v>42631.208333333328</v>
      </c>
      <c r="N623" t="b">
        <v>0</v>
      </c>
      <c r="O623" t="b">
        <v>0</v>
      </c>
      <c r="P623" t="s">
        <v>33</v>
      </c>
      <c r="Q623" s="4">
        <f t="shared" si="54"/>
        <v>6.1980078125000002</v>
      </c>
      <c r="R623">
        <f t="shared" si="57"/>
        <v>74.006063432835816</v>
      </c>
      <c r="S623" t="str">
        <f t="shared" si="58"/>
        <v>theater</v>
      </c>
      <c r="T623" t="str">
        <f t="shared" si="59"/>
        <v>plays</v>
      </c>
    </row>
    <row r="624" spans="1:20" hidden="1" x14ac:dyDescent="0.8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55"/>
        <v>43205.208333333328</v>
      </c>
      <c r="L624">
        <v>1526014800</v>
      </c>
      <c r="M624" s="8">
        <f t="shared" si="56"/>
        <v>43231.208333333328</v>
      </c>
      <c r="N624" t="b">
        <v>0</v>
      </c>
      <c r="O624" t="b">
        <v>0</v>
      </c>
      <c r="P624" t="s">
        <v>60</v>
      </c>
      <c r="Q624" s="4">
        <f t="shared" si="54"/>
        <v>3.1301587301587303E-2</v>
      </c>
      <c r="R624">
        <f t="shared" si="57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8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55"/>
        <v>42201.208333333328</v>
      </c>
      <c r="L625">
        <v>1437454800</v>
      </c>
      <c r="M625" s="8">
        <f t="shared" si="56"/>
        <v>42206.208333333328</v>
      </c>
      <c r="N625" t="b">
        <v>0</v>
      </c>
      <c r="O625" t="b">
        <v>0</v>
      </c>
      <c r="P625" t="s">
        <v>33</v>
      </c>
      <c r="Q625" s="4">
        <f t="shared" si="54"/>
        <v>1.5992152704135738</v>
      </c>
      <c r="R625">
        <f t="shared" si="57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8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55"/>
        <v>42029.25</v>
      </c>
      <c r="L626">
        <v>1422684000</v>
      </c>
      <c r="M626" s="8">
        <f t="shared" si="56"/>
        <v>42035.25</v>
      </c>
      <c r="N626" t="b">
        <v>0</v>
      </c>
      <c r="O626" t="b">
        <v>0</v>
      </c>
      <c r="P626" t="s">
        <v>122</v>
      </c>
      <c r="Q626" s="4">
        <f t="shared" si="54"/>
        <v>2.793921568627451</v>
      </c>
      <c r="R626">
        <f t="shared" si="57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2" hidden="1" x14ac:dyDescent="0.8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55"/>
        <v>43857.25</v>
      </c>
      <c r="L627">
        <v>1581314400</v>
      </c>
      <c r="M627" s="8">
        <f t="shared" si="56"/>
        <v>43871.25</v>
      </c>
      <c r="N627" t="b">
        <v>0</v>
      </c>
      <c r="O627" t="b">
        <v>0</v>
      </c>
      <c r="P627" t="s">
        <v>33</v>
      </c>
      <c r="Q627" s="4">
        <f t="shared" si="54"/>
        <v>0.77373333333333338</v>
      </c>
      <c r="R627">
        <f t="shared" si="57"/>
        <v>93.596774193548384</v>
      </c>
      <c r="S627" t="str">
        <f t="shared" si="58"/>
        <v>theater</v>
      </c>
      <c r="T627" t="str">
        <f t="shared" si="59"/>
        <v>plays</v>
      </c>
    </row>
    <row r="628" spans="1:20" ht="32" x14ac:dyDescent="0.8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55"/>
        <v>40449.208333333336</v>
      </c>
      <c r="L628">
        <v>1286427600</v>
      </c>
      <c r="M628" s="8">
        <f t="shared" si="56"/>
        <v>40458.208333333336</v>
      </c>
      <c r="N628" t="b">
        <v>0</v>
      </c>
      <c r="O628" t="b">
        <v>1</v>
      </c>
      <c r="P628" t="s">
        <v>33</v>
      </c>
      <c r="Q628" s="4">
        <f t="shared" si="54"/>
        <v>2.0632812500000002</v>
      </c>
      <c r="R628">
        <f t="shared" si="57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8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55"/>
        <v>40345.208333333336</v>
      </c>
      <c r="L629">
        <v>1278738000</v>
      </c>
      <c r="M629" s="8">
        <f t="shared" si="56"/>
        <v>40369.208333333336</v>
      </c>
      <c r="N629" t="b">
        <v>1</v>
      </c>
      <c r="O629" t="b">
        <v>0</v>
      </c>
      <c r="P629" t="s">
        <v>17</v>
      </c>
      <c r="Q629" s="4">
        <f t="shared" si="54"/>
        <v>6.9424999999999999</v>
      </c>
      <c r="R629">
        <f t="shared" si="57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8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55"/>
        <v>40455.208333333336</v>
      </c>
      <c r="L630">
        <v>1286427600</v>
      </c>
      <c r="M630" s="8">
        <f t="shared" si="56"/>
        <v>40458.208333333336</v>
      </c>
      <c r="N630" t="b">
        <v>0</v>
      </c>
      <c r="O630" t="b">
        <v>0</v>
      </c>
      <c r="P630" t="s">
        <v>60</v>
      </c>
      <c r="Q630" s="4">
        <f t="shared" si="54"/>
        <v>1.5178947368421052</v>
      </c>
      <c r="R630">
        <f t="shared" si="57"/>
        <v>30.041666666666668</v>
      </c>
      <c r="S630" t="str">
        <f t="shared" si="58"/>
        <v>music</v>
      </c>
      <c r="T630" t="str">
        <f t="shared" si="59"/>
        <v>indie rock</v>
      </c>
    </row>
    <row r="631" spans="1:20" hidden="1" x14ac:dyDescent="0.8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55"/>
        <v>42557.208333333328</v>
      </c>
      <c r="L631">
        <v>1467954000</v>
      </c>
      <c r="M631" s="8">
        <f t="shared" si="56"/>
        <v>42559.208333333328</v>
      </c>
      <c r="N631" t="b">
        <v>0</v>
      </c>
      <c r="O631" t="b">
        <v>1</v>
      </c>
      <c r="P631" t="s">
        <v>33</v>
      </c>
      <c r="Q631" s="4">
        <f t="shared" si="54"/>
        <v>0.64582072176949945</v>
      </c>
      <c r="R631">
        <f t="shared" si="57"/>
        <v>73.968000000000004</v>
      </c>
      <c r="S631" t="str">
        <f t="shared" si="58"/>
        <v>theater</v>
      </c>
      <c r="T631" t="str">
        <f t="shared" si="59"/>
        <v>plays</v>
      </c>
    </row>
    <row r="632" spans="1:20" hidden="1" x14ac:dyDescent="0.8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55"/>
        <v>43586.208333333328</v>
      </c>
      <c r="L632">
        <v>1557637200</v>
      </c>
      <c r="M632" s="8">
        <f t="shared" si="56"/>
        <v>43597.208333333328</v>
      </c>
      <c r="N632" t="b">
        <v>0</v>
      </c>
      <c r="O632" t="b">
        <v>1</v>
      </c>
      <c r="P632" t="s">
        <v>33</v>
      </c>
      <c r="Q632" s="4">
        <f t="shared" si="54"/>
        <v>0.62873684210526315</v>
      </c>
      <c r="R632">
        <f t="shared" si="57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8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55"/>
        <v>43550.208333333328</v>
      </c>
      <c r="L633">
        <v>1553922000</v>
      </c>
      <c r="M633" s="8">
        <f t="shared" si="56"/>
        <v>43554.208333333328</v>
      </c>
      <c r="N633" t="b">
        <v>0</v>
      </c>
      <c r="O633" t="b">
        <v>0</v>
      </c>
      <c r="P633" t="s">
        <v>33</v>
      </c>
      <c r="Q633" s="4">
        <f t="shared" si="54"/>
        <v>3.1039864864864866</v>
      </c>
      <c r="R633">
        <f t="shared" si="57"/>
        <v>59.992164544564154</v>
      </c>
      <c r="S633" t="str">
        <f t="shared" si="58"/>
        <v>theater</v>
      </c>
      <c r="T633" t="str">
        <f t="shared" si="59"/>
        <v>plays</v>
      </c>
    </row>
    <row r="634" spans="1:20" hidden="1" x14ac:dyDescent="0.8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55"/>
        <v>41945.208333333336</v>
      </c>
      <c r="L634">
        <v>1416463200</v>
      </c>
      <c r="M634" s="8">
        <f t="shared" si="56"/>
        <v>41963.25</v>
      </c>
      <c r="N634" t="b">
        <v>0</v>
      </c>
      <c r="O634" t="b">
        <v>0</v>
      </c>
      <c r="P634" t="s">
        <v>33</v>
      </c>
      <c r="Q634" s="4">
        <f t="shared" si="54"/>
        <v>0.42859916782246882</v>
      </c>
      <c r="R634">
        <f t="shared" si="57"/>
        <v>111.15827338129496</v>
      </c>
      <c r="S634" t="str">
        <f t="shared" si="58"/>
        <v>theater</v>
      </c>
      <c r="T634" t="str">
        <f t="shared" si="59"/>
        <v>plays</v>
      </c>
    </row>
    <row r="635" spans="1:20" hidden="1" x14ac:dyDescent="0.8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55"/>
        <v>42315.25</v>
      </c>
      <c r="L635">
        <v>1447221600</v>
      </c>
      <c r="M635" s="8">
        <f t="shared" si="56"/>
        <v>42319.25</v>
      </c>
      <c r="N635" t="b">
        <v>0</v>
      </c>
      <c r="O635" t="b">
        <v>0</v>
      </c>
      <c r="P635" t="s">
        <v>71</v>
      </c>
      <c r="Q635" s="4">
        <f t="shared" si="54"/>
        <v>0.83119402985074631</v>
      </c>
      <c r="R635">
        <f t="shared" si="57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8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55"/>
        <v>42819.208333333328</v>
      </c>
      <c r="L636">
        <v>1491627600</v>
      </c>
      <c r="M636" s="8">
        <f t="shared" si="56"/>
        <v>42833.208333333328</v>
      </c>
      <c r="N636" t="b">
        <v>0</v>
      </c>
      <c r="O636" t="b">
        <v>0</v>
      </c>
      <c r="P636" t="s">
        <v>269</v>
      </c>
      <c r="Q636" s="4">
        <f t="shared" si="54"/>
        <v>0.78531302876480547</v>
      </c>
      <c r="R636">
        <f t="shared" si="57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8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55"/>
        <v>41314.25</v>
      </c>
      <c r="L637">
        <v>1363150800</v>
      </c>
      <c r="M637" s="8">
        <f t="shared" si="56"/>
        <v>41346.208333333336</v>
      </c>
      <c r="N637" t="b">
        <v>0</v>
      </c>
      <c r="O637" t="b">
        <v>0</v>
      </c>
      <c r="P637" t="s">
        <v>269</v>
      </c>
      <c r="Q637" s="4">
        <f t="shared" si="54"/>
        <v>1.1409352517985611</v>
      </c>
      <c r="R637">
        <f t="shared" si="57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8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55"/>
        <v>40926.25</v>
      </c>
      <c r="L638">
        <v>1330754400</v>
      </c>
      <c r="M638" s="8">
        <f t="shared" si="56"/>
        <v>40971.25</v>
      </c>
      <c r="N638" t="b">
        <v>0</v>
      </c>
      <c r="O638" t="b">
        <v>1</v>
      </c>
      <c r="P638" t="s">
        <v>71</v>
      </c>
      <c r="Q638" s="4">
        <f t="shared" si="54"/>
        <v>0.64537683358624176</v>
      </c>
      <c r="R638">
        <f t="shared" si="57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8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55"/>
        <v>42688.25</v>
      </c>
      <c r="L639">
        <v>1479794400</v>
      </c>
      <c r="M639" s="8">
        <f t="shared" si="56"/>
        <v>42696.25</v>
      </c>
      <c r="N639" t="b">
        <v>0</v>
      </c>
      <c r="O639" t="b">
        <v>0</v>
      </c>
      <c r="P639" t="s">
        <v>33</v>
      </c>
      <c r="Q639" s="4">
        <f t="shared" si="54"/>
        <v>0.79411764705882348</v>
      </c>
      <c r="R639">
        <f t="shared" si="57"/>
        <v>103.84615384615384</v>
      </c>
      <c r="S639" t="str">
        <f t="shared" si="58"/>
        <v>theater</v>
      </c>
      <c r="T639" t="str">
        <f t="shared" si="59"/>
        <v>plays</v>
      </c>
    </row>
    <row r="640" spans="1:20" hidden="1" x14ac:dyDescent="0.8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55"/>
        <v>40386.208333333336</v>
      </c>
      <c r="L640">
        <v>1281243600</v>
      </c>
      <c r="M640" s="8">
        <f t="shared" si="56"/>
        <v>40398.208333333336</v>
      </c>
      <c r="N640" t="b">
        <v>0</v>
      </c>
      <c r="O640" t="b">
        <v>1</v>
      </c>
      <c r="P640" t="s">
        <v>33</v>
      </c>
      <c r="Q640" s="4">
        <f t="shared" si="54"/>
        <v>0.11419117647058824</v>
      </c>
      <c r="R640">
        <f t="shared" si="57"/>
        <v>99.127659574468083</v>
      </c>
      <c r="S640" t="str">
        <f t="shared" si="58"/>
        <v>theater</v>
      </c>
      <c r="T640" t="str">
        <f t="shared" si="59"/>
        <v>plays</v>
      </c>
    </row>
    <row r="641" spans="1:20" hidden="1" x14ac:dyDescent="0.8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55"/>
        <v>43309.208333333328</v>
      </c>
      <c r="L641">
        <v>1532754000</v>
      </c>
      <c r="M641" s="8">
        <f t="shared" si="56"/>
        <v>43309.208333333328</v>
      </c>
      <c r="N641" t="b">
        <v>0</v>
      </c>
      <c r="O641" t="b">
        <v>1</v>
      </c>
      <c r="P641" t="s">
        <v>53</v>
      </c>
      <c r="Q641" s="4">
        <f t="shared" si="54"/>
        <v>0.56186046511627907</v>
      </c>
      <c r="R641">
        <f t="shared" si="57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hidden="1" x14ac:dyDescent="0.8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55"/>
        <v>42387.25</v>
      </c>
      <c r="L642">
        <v>1453356000</v>
      </c>
      <c r="M642" s="8">
        <f t="shared" si="56"/>
        <v>42390.25</v>
      </c>
      <c r="N642" t="b">
        <v>0</v>
      </c>
      <c r="O642" t="b">
        <v>0</v>
      </c>
      <c r="P642" t="s">
        <v>33</v>
      </c>
      <c r="Q642" s="4">
        <f t="shared" ref="Q642:Q705" si="60">E642/D642</f>
        <v>0.16501669449081802</v>
      </c>
      <c r="R642">
        <f t="shared" si="57"/>
        <v>76.922178988326849</v>
      </c>
      <c r="S642" t="str">
        <f t="shared" si="58"/>
        <v>theater</v>
      </c>
      <c r="T642" t="str">
        <f t="shared" si="59"/>
        <v>plays</v>
      </c>
    </row>
    <row r="643" spans="1:20" ht="32" x14ac:dyDescent="0.8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61">((J643/60)/60)/24+DATE(1970,1,1)</f>
        <v>42786.25</v>
      </c>
      <c r="L643">
        <v>1489986000</v>
      </c>
      <c r="M643" s="8">
        <f t="shared" ref="M643:M706" si="62">((L643/60)/60)/24+DATE(1970,1,1)</f>
        <v>42814.208333333328</v>
      </c>
      <c r="N643" t="b">
        <v>0</v>
      </c>
      <c r="O643" t="b">
        <v>0</v>
      </c>
      <c r="P643" t="s">
        <v>33</v>
      </c>
      <c r="Q643" s="4">
        <f t="shared" si="60"/>
        <v>1.1996808510638297</v>
      </c>
      <c r="R643">
        <f t="shared" ref="R643:R706" si="63">IF(G643&gt;0, E643/G643, 0)</f>
        <v>58.128865979381445</v>
      </c>
      <c r="S643" t="str">
        <f t="shared" ref="S643:S706" si="64">LEFT(P643,FIND("/",P643)-1)</f>
        <v>theater</v>
      </c>
      <c r="T643" t="str">
        <f t="shared" ref="T643:T706" si="65">RIGHT(P643,LEN(P643)-FIND("/",P643))</f>
        <v>plays</v>
      </c>
    </row>
    <row r="644" spans="1:20" x14ac:dyDescent="0.8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61"/>
        <v>43451.25</v>
      </c>
      <c r="L644">
        <v>1545804000</v>
      </c>
      <c r="M644" s="8">
        <f t="shared" si="62"/>
        <v>43460.25</v>
      </c>
      <c r="N644" t="b">
        <v>0</v>
      </c>
      <c r="O644" t="b">
        <v>0</v>
      </c>
      <c r="P644" t="s">
        <v>65</v>
      </c>
      <c r="Q644" s="4">
        <f t="shared" si="60"/>
        <v>1.4545652173913044</v>
      </c>
      <c r="R644">
        <f t="shared" si="63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8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61"/>
        <v>42795.25</v>
      </c>
      <c r="L645">
        <v>1489899600</v>
      </c>
      <c r="M645" s="8">
        <f t="shared" si="62"/>
        <v>42813.208333333328</v>
      </c>
      <c r="N645" t="b">
        <v>0</v>
      </c>
      <c r="O645" t="b">
        <v>0</v>
      </c>
      <c r="P645" t="s">
        <v>33</v>
      </c>
      <c r="Q645" s="4">
        <f t="shared" si="60"/>
        <v>2.2138255033557046</v>
      </c>
      <c r="R645">
        <f t="shared" si="63"/>
        <v>87.962666666666664</v>
      </c>
      <c r="S645" t="str">
        <f t="shared" si="64"/>
        <v>theater</v>
      </c>
      <c r="T645" t="str">
        <f t="shared" si="65"/>
        <v>plays</v>
      </c>
    </row>
    <row r="646" spans="1:20" hidden="1" x14ac:dyDescent="0.8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61"/>
        <v>43452.25</v>
      </c>
      <c r="L646">
        <v>1546495200</v>
      </c>
      <c r="M646" s="8">
        <f t="shared" si="62"/>
        <v>43468.25</v>
      </c>
      <c r="N646" t="b">
        <v>0</v>
      </c>
      <c r="O646" t="b">
        <v>0</v>
      </c>
      <c r="P646" t="s">
        <v>33</v>
      </c>
      <c r="Q646" s="4">
        <f t="shared" si="60"/>
        <v>0.48396694214876035</v>
      </c>
      <c r="R646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hidden="1" x14ac:dyDescent="0.8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61"/>
        <v>43369.208333333328</v>
      </c>
      <c r="L647">
        <v>1539752400</v>
      </c>
      <c r="M647" s="8">
        <f t="shared" si="62"/>
        <v>43390.208333333328</v>
      </c>
      <c r="N647" t="b">
        <v>0</v>
      </c>
      <c r="O647" t="b">
        <v>1</v>
      </c>
      <c r="P647" t="s">
        <v>23</v>
      </c>
      <c r="Q647" s="4">
        <f t="shared" si="60"/>
        <v>0.92911504424778757</v>
      </c>
      <c r="R647">
        <f t="shared" si="63"/>
        <v>37.999361294443261</v>
      </c>
      <c r="S647" t="str">
        <f t="shared" si="64"/>
        <v>music</v>
      </c>
      <c r="T647" t="str">
        <f t="shared" si="65"/>
        <v>rock</v>
      </c>
    </row>
    <row r="648" spans="1:20" hidden="1" x14ac:dyDescent="0.8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61"/>
        <v>41346.208333333336</v>
      </c>
      <c r="L648">
        <v>1364101200</v>
      </c>
      <c r="M648" s="8">
        <f t="shared" si="62"/>
        <v>41357.208333333336</v>
      </c>
      <c r="N648" t="b">
        <v>0</v>
      </c>
      <c r="O648" t="b">
        <v>0</v>
      </c>
      <c r="P648" t="s">
        <v>89</v>
      </c>
      <c r="Q648" s="4">
        <f t="shared" si="60"/>
        <v>0.88599797365754818</v>
      </c>
      <c r="R648">
        <f t="shared" si="63"/>
        <v>29.999313893653515</v>
      </c>
      <c r="S648" t="str">
        <f t="shared" si="64"/>
        <v>games</v>
      </c>
      <c r="T648" t="str">
        <f t="shared" si="65"/>
        <v>video games</v>
      </c>
    </row>
    <row r="649" spans="1:20" hidden="1" x14ac:dyDescent="0.8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61"/>
        <v>43199.208333333328</v>
      </c>
      <c r="L649">
        <v>1525323600</v>
      </c>
      <c r="M649" s="8">
        <f t="shared" si="62"/>
        <v>43223.208333333328</v>
      </c>
      <c r="N649" t="b">
        <v>0</v>
      </c>
      <c r="O649" t="b">
        <v>0</v>
      </c>
      <c r="P649" t="s">
        <v>206</v>
      </c>
      <c r="Q649" s="4">
        <f t="shared" si="60"/>
        <v>0.41399999999999998</v>
      </c>
      <c r="R649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8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61"/>
        <v>42922.208333333328</v>
      </c>
      <c r="L650">
        <v>1500872400</v>
      </c>
      <c r="M650" s="8">
        <f t="shared" si="62"/>
        <v>42940.208333333328</v>
      </c>
      <c r="N650" t="b">
        <v>1</v>
      </c>
      <c r="O650" t="b">
        <v>0</v>
      </c>
      <c r="P650" t="s">
        <v>17</v>
      </c>
      <c r="Q650" s="4">
        <f t="shared" si="60"/>
        <v>0.63056795131845844</v>
      </c>
      <c r="R650">
        <f t="shared" si="63"/>
        <v>85.994467496542185</v>
      </c>
      <c r="S650" t="str">
        <f t="shared" si="64"/>
        <v>food</v>
      </c>
      <c r="T650" t="str">
        <f t="shared" si="65"/>
        <v>food trucks</v>
      </c>
    </row>
    <row r="651" spans="1:20" hidden="1" x14ac:dyDescent="0.8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61"/>
        <v>40471.208333333336</v>
      </c>
      <c r="L651">
        <v>1288501200</v>
      </c>
      <c r="M651" s="8">
        <f t="shared" si="62"/>
        <v>40482.208333333336</v>
      </c>
      <c r="N651" t="b">
        <v>1</v>
      </c>
      <c r="O651" t="b">
        <v>1</v>
      </c>
      <c r="P651" t="s">
        <v>33</v>
      </c>
      <c r="Q651" s="4">
        <f t="shared" si="60"/>
        <v>0.48482333607230893</v>
      </c>
      <c r="R651">
        <f t="shared" si="63"/>
        <v>98.011627906976742</v>
      </c>
      <c r="S651" t="str">
        <f t="shared" si="64"/>
        <v>theater</v>
      </c>
      <c r="T651" t="str">
        <f t="shared" si="65"/>
        <v>plays</v>
      </c>
    </row>
    <row r="652" spans="1:20" hidden="1" x14ac:dyDescent="0.8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61"/>
        <v>41828.208333333336</v>
      </c>
      <c r="L652">
        <v>1407128400</v>
      </c>
      <c r="M652" s="8">
        <f t="shared" si="62"/>
        <v>41855.208333333336</v>
      </c>
      <c r="N652" t="b">
        <v>0</v>
      </c>
      <c r="O652" t="b">
        <v>0</v>
      </c>
      <c r="P652" t="s">
        <v>159</v>
      </c>
      <c r="Q652" s="4">
        <f t="shared" si="60"/>
        <v>0.02</v>
      </c>
      <c r="R652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hidden="1" x14ac:dyDescent="0.8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61"/>
        <v>41692.25</v>
      </c>
      <c r="L653">
        <v>1394344800</v>
      </c>
      <c r="M653" s="8">
        <f t="shared" si="62"/>
        <v>41707.25</v>
      </c>
      <c r="N653" t="b">
        <v>0</v>
      </c>
      <c r="O653" t="b">
        <v>0</v>
      </c>
      <c r="P653" t="s">
        <v>100</v>
      </c>
      <c r="Q653" s="4">
        <f t="shared" si="60"/>
        <v>0.88479410269445857</v>
      </c>
      <c r="R653">
        <f t="shared" si="63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8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61"/>
        <v>42587.208333333328</v>
      </c>
      <c r="L654">
        <v>1474088400</v>
      </c>
      <c r="M654" s="8">
        <f t="shared" si="62"/>
        <v>42630.208333333328</v>
      </c>
      <c r="N654" t="b">
        <v>0</v>
      </c>
      <c r="O654" t="b">
        <v>0</v>
      </c>
      <c r="P654" t="s">
        <v>28</v>
      </c>
      <c r="Q654" s="4">
        <f t="shared" si="60"/>
        <v>1.2684</v>
      </c>
      <c r="R654">
        <f t="shared" si="63"/>
        <v>31.012224938875306</v>
      </c>
      <c r="S654" t="str">
        <f t="shared" si="64"/>
        <v>technology</v>
      </c>
      <c r="T654" t="str">
        <f t="shared" si="65"/>
        <v>web</v>
      </c>
    </row>
    <row r="655" spans="1:20" x14ac:dyDescent="0.8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61"/>
        <v>42468.208333333328</v>
      </c>
      <c r="L655">
        <v>1460264400</v>
      </c>
      <c r="M655" s="8">
        <f t="shared" si="62"/>
        <v>42470.208333333328</v>
      </c>
      <c r="N655" t="b">
        <v>0</v>
      </c>
      <c r="O655" t="b">
        <v>0</v>
      </c>
      <c r="P655" t="s">
        <v>28</v>
      </c>
      <c r="Q655" s="4">
        <f t="shared" si="60"/>
        <v>23.388333333333332</v>
      </c>
      <c r="R655">
        <f t="shared" si="63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8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61"/>
        <v>42240.208333333328</v>
      </c>
      <c r="L656">
        <v>1440824400</v>
      </c>
      <c r="M656" s="8">
        <f t="shared" si="62"/>
        <v>42245.208333333328</v>
      </c>
      <c r="N656" t="b">
        <v>0</v>
      </c>
      <c r="O656" t="b">
        <v>0</v>
      </c>
      <c r="P656" t="s">
        <v>148</v>
      </c>
      <c r="Q656" s="4">
        <f t="shared" si="60"/>
        <v>5.0838857142857146</v>
      </c>
      <c r="R656">
        <f t="shared" si="63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8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61"/>
        <v>42796.25</v>
      </c>
      <c r="L657">
        <v>1489554000</v>
      </c>
      <c r="M657" s="8">
        <f t="shared" si="62"/>
        <v>42809.208333333328</v>
      </c>
      <c r="N657" t="b">
        <v>1</v>
      </c>
      <c r="O657" t="b">
        <v>0</v>
      </c>
      <c r="P657" t="s">
        <v>122</v>
      </c>
      <c r="Q657" s="4">
        <f t="shared" si="60"/>
        <v>1.9147826086956521</v>
      </c>
      <c r="R657">
        <f t="shared" si="63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2" hidden="1" x14ac:dyDescent="0.8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61"/>
        <v>43097.25</v>
      </c>
      <c r="L658">
        <v>1514872800</v>
      </c>
      <c r="M658" s="8">
        <f t="shared" si="62"/>
        <v>43102.25</v>
      </c>
      <c r="N658" t="b">
        <v>0</v>
      </c>
      <c r="O658" t="b">
        <v>0</v>
      </c>
      <c r="P658" t="s">
        <v>17</v>
      </c>
      <c r="Q658" s="4">
        <f t="shared" si="60"/>
        <v>0.42127533783783783</v>
      </c>
      <c r="R658">
        <f t="shared" si="63"/>
        <v>98.966269841269835</v>
      </c>
      <c r="S658" t="str">
        <f t="shared" si="64"/>
        <v>food</v>
      </c>
      <c r="T658" t="str">
        <f t="shared" si="65"/>
        <v>food trucks</v>
      </c>
    </row>
    <row r="659" spans="1:20" hidden="1" x14ac:dyDescent="0.8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61"/>
        <v>43096.25</v>
      </c>
      <c r="L659">
        <v>1515736800</v>
      </c>
      <c r="M659" s="8">
        <f t="shared" si="62"/>
        <v>43112.25</v>
      </c>
      <c r="N659" t="b">
        <v>0</v>
      </c>
      <c r="O659" t="b">
        <v>0</v>
      </c>
      <c r="P659" t="s">
        <v>474</v>
      </c>
      <c r="Q659" s="4">
        <f t="shared" si="60"/>
        <v>8.2400000000000001E-2</v>
      </c>
      <c r="R659">
        <f t="shared" si="63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8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61"/>
        <v>42246.208333333328</v>
      </c>
      <c r="L660">
        <v>1442898000</v>
      </c>
      <c r="M660" s="8">
        <f t="shared" si="62"/>
        <v>42269.208333333328</v>
      </c>
      <c r="N660" t="b">
        <v>0</v>
      </c>
      <c r="O660" t="b">
        <v>0</v>
      </c>
      <c r="P660" t="s">
        <v>23</v>
      </c>
      <c r="Q660" s="4">
        <f t="shared" si="60"/>
        <v>0.60064638783269964</v>
      </c>
      <c r="R660">
        <f t="shared" si="63"/>
        <v>81.010256410256417</v>
      </c>
      <c r="S660" t="str">
        <f t="shared" si="64"/>
        <v>music</v>
      </c>
      <c r="T660" t="str">
        <f t="shared" si="65"/>
        <v>rock</v>
      </c>
    </row>
    <row r="661" spans="1:20" hidden="1" x14ac:dyDescent="0.8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61"/>
        <v>40570.25</v>
      </c>
      <c r="L661">
        <v>1296194400</v>
      </c>
      <c r="M661" s="8">
        <f t="shared" si="62"/>
        <v>40571.25</v>
      </c>
      <c r="N661" t="b">
        <v>0</v>
      </c>
      <c r="O661" t="b">
        <v>0</v>
      </c>
      <c r="P661" t="s">
        <v>42</v>
      </c>
      <c r="Q661" s="4">
        <f t="shared" si="60"/>
        <v>0.47232808616404309</v>
      </c>
      <c r="R661">
        <f t="shared" si="63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hidden="1" x14ac:dyDescent="0.8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61"/>
        <v>42237.208333333328</v>
      </c>
      <c r="L662">
        <v>1440910800</v>
      </c>
      <c r="M662" s="8">
        <f t="shared" si="62"/>
        <v>42246.208333333328</v>
      </c>
      <c r="N662" t="b">
        <v>1</v>
      </c>
      <c r="O662" t="b">
        <v>0</v>
      </c>
      <c r="P662" t="s">
        <v>33</v>
      </c>
      <c r="Q662" s="4">
        <f t="shared" si="60"/>
        <v>0.81736263736263737</v>
      </c>
      <c r="R662">
        <f t="shared" si="63"/>
        <v>96.597402597402592</v>
      </c>
      <c r="S662" t="str">
        <f t="shared" si="64"/>
        <v>theater</v>
      </c>
      <c r="T662" t="str">
        <f t="shared" si="65"/>
        <v>plays</v>
      </c>
    </row>
    <row r="663" spans="1:20" hidden="1" x14ac:dyDescent="0.8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61"/>
        <v>40996.208333333336</v>
      </c>
      <c r="L663">
        <v>1335502800</v>
      </c>
      <c r="M663" s="8">
        <f t="shared" si="62"/>
        <v>41026.208333333336</v>
      </c>
      <c r="N663" t="b">
        <v>0</v>
      </c>
      <c r="O663" t="b">
        <v>0</v>
      </c>
      <c r="P663" t="s">
        <v>159</v>
      </c>
      <c r="Q663" s="4">
        <f t="shared" si="60"/>
        <v>0.54187265917603</v>
      </c>
      <c r="R663">
        <f t="shared" si="63"/>
        <v>76.957446808510639</v>
      </c>
      <c r="S663" t="str">
        <f t="shared" si="64"/>
        <v>music</v>
      </c>
      <c r="T663" t="str">
        <f t="shared" si="65"/>
        <v>jazz</v>
      </c>
    </row>
    <row r="664" spans="1:20" hidden="1" x14ac:dyDescent="0.8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61"/>
        <v>43443.25</v>
      </c>
      <c r="L664">
        <v>1544680800</v>
      </c>
      <c r="M664" s="8">
        <f t="shared" si="62"/>
        <v>43447.25</v>
      </c>
      <c r="N664" t="b">
        <v>0</v>
      </c>
      <c r="O664" t="b">
        <v>0</v>
      </c>
      <c r="P664" t="s">
        <v>33</v>
      </c>
      <c r="Q664" s="4">
        <f t="shared" si="60"/>
        <v>0.97868131868131869</v>
      </c>
      <c r="R664">
        <f t="shared" si="63"/>
        <v>67.984732824427482</v>
      </c>
      <c r="S664" t="str">
        <f t="shared" si="64"/>
        <v>theater</v>
      </c>
      <c r="T664" t="str">
        <f t="shared" si="65"/>
        <v>plays</v>
      </c>
    </row>
    <row r="665" spans="1:20" hidden="1" x14ac:dyDescent="0.8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61"/>
        <v>40458.208333333336</v>
      </c>
      <c r="L665">
        <v>1288414800</v>
      </c>
      <c r="M665" s="8">
        <f t="shared" si="62"/>
        <v>40481.208333333336</v>
      </c>
      <c r="N665" t="b">
        <v>0</v>
      </c>
      <c r="O665" t="b">
        <v>0</v>
      </c>
      <c r="P665" t="s">
        <v>33</v>
      </c>
      <c r="Q665" s="4">
        <f t="shared" si="60"/>
        <v>0.77239999999999998</v>
      </c>
      <c r="R665">
        <f t="shared" si="63"/>
        <v>88.781609195402297</v>
      </c>
      <c r="S665" t="str">
        <f t="shared" si="64"/>
        <v>theater</v>
      </c>
      <c r="T665" t="str">
        <f t="shared" si="65"/>
        <v>plays</v>
      </c>
    </row>
    <row r="666" spans="1:20" hidden="1" x14ac:dyDescent="0.8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61"/>
        <v>40959.25</v>
      </c>
      <c r="L666">
        <v>1330581600</v>
      </c>
      <c r="M666" s="8">
        <f t="shared" si="62"/>
        <v>40969.25</v>
      </c>
      <c r="N666" t="b">
        <v>0</v>
      </c>
      <c r="O666" t="b">
        <v>0</v>
      </c>
      <c r="P666" t="s">
        <v>159</v>
      </c>
      <c r="Q666" s="4">
        <f t="shared" si="60"/>
        <v>0.33464735516372796</v>
      </c>
      <c r="R666">
        <f t="shared" si="63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8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61"/>
        <v>40733.208333333336</v>
      </c>
      <c r="L667">
        <v>1311397200</v>
      </c>
      <c r="M667" s="8">
        <f t="shared" si="62"/>
        <v>40747.208333333336</v>
      </c>
      <c r="N667" t="b">
        <v>0</v>
      </c>
      <c r="O667" t="b">
        <v>1</v>
      </c>
      <c r="P667" t="s">
        <v>42</v>
      </c>
      <c r="Q667" s="4">
        <f t="shared" si="60"/>
        <v>2.3958823529411766</v>
      </c>
      <c r="R667">
        <f t="shared" si="63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8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61"/>
        <v>41516.208333333336</v>
      </c>
      <c r="L668">
        <v>1378357200</v>
      </c>
      <c r="M668" s="8">
        <f t="shared" si="62"/>
        <v>41522.208333333336</v>
      </c>
      <c r="N668" t="b">
        <v>0</v>
      </c>
      <c r="O668" t="b">
        <v>1</v>
      </c>
      <c r="P668" t="s">
        <v>33</v>
      </c>
      <c r="Q668" s="4">
        <f t="shared" si="60"/>
        <v>0.64032258064516134</v>
      </c>
      <c r="R668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2" x14ac:dyDescent="0.8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61"/>
        <v>41892.208333333336</v>
      </c>
      <c r="L669">
        <v>1411102800</v>
      </c>
      <c r="M669" s="8">
        <f t="shared" si="62"/>
        <v>41901.208333333336</v>
      </c>
      <c r="N669" t="b">
        <v>0</v>
      </c>
      <c r="O669" t="b">
        <v>0</v>
      </c>
      <c r="P669" t="s">
        <v>1029</v>
      </c>
      <c r="Q669" s="4">
        <f t="shared" si="60"/>
        <v>1.7615942028985507</v>
      </c>
      <c r="R669">
        <f t="shared" si="63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2" hidden="1" x14ac:dyDescent="0.8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61"/>
        <v>41122.208333333336</v>
      </c>
      <c r="L670">
        <v>1344834000</v>
      </c>
      <c r="M670" s="8">
        <f t="shared" si="62"/>
        <v>41134.208333333336</v>
      </c>
      <c r="N670" t="b">
        <v>0</v>
      </c>
      <c r="O670" t="b">
        <v>0</v>
      </c>
      <c r="P670" t="s">
        <v>33</v>
      </c>
      <c r="Q670" s="4">
        <f t="shared" si="60"/>
        <v>0.20338181818181819</v>
      </c>
      <c r="R670">
        <f t="shared" si="63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8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61"/>
        <v>42912.208333333328</v>
      </c>
      <c r="L671">
        <v>1499230800</v>
      </c>
      <c r="M671" s="8">
        <f t="shared" si="62"/>
        <v>42921.208333333328</v>
      </c>
      <c r="N671" t="b">
        <v>0</v>
      </c>
      <c r="O671" t="b">
        <v>0</v>
      </c>
      <c r="P671" t="s">
        <v>33</v>
      </c>
      <c r="Q671" s="4">
        <f t="shared" si="60"/>
        <v>3.5864754098360656</v>
      </c>
      <c r="R671">
        <f t="shared" si="63"/>
        <v>107.97038864898211</v>
      </c>
      <c r="S671" t="str">
        <f t="shared" si="64"/>
        <v>theater</v>
      </c>
      <c r="T671" t="str">
        <f t="shared" si="65"/>
        <v>plays</v>
      </c>
    </row>
    <row r="672" spans="1:20" ht="32" x14ac:dyDescent="0.8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61"/>
        <v>42425.25</v>
      </c>
      <c r="L672">
        <v>1457416800</v>
      </c>
      <c r="M672" s="8">
        <f t="shared" si="62"/>
        <v>42437.25</v>
      </c>
      <c r="N672" t="b">
        <v>0</v>
      </c>
      <c r="O672" t="b">
        <v>0</v>
      </c>
      <c r="P672" t="s">
        <v>60</v>
      </c>
      <c r="Q672" s="4">
        <f t="shared" si="60"/>
        <v>4.6885802469135802</v>
      </c>
      <c r="R672">
        <f t="shared" si="63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2" x14ac:dyDescent="0.8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61"/>
        <v>40390.208333333336</v>
      </c>
      <c r="L673">
        <v>1280898000</v>
      </c>
      <c r="M673" s="8">
        <f t="shared" si="62"/>
        <v>40394.208333333336</v>
      </c>
      <c r="N673" t="b">
        <v>0</v>
      </c>
      <c r="O673" t="b">
        <v>1</v>
      </c>
      <c r="P673" t="s">
        <v>33</v>
      </c>
      <c r="Q673" s="4">
        <f t="shared" si="60"/>
        <v>1.220563524590164</v>
      </c>
      <c r="R673">
        <f t="shared" si="63"/>
        <v>111.02236719478098</v>
      </c>
      <c r="S673" t="str">
        <f t="shared" si="64"/>
        <v>theater</v>
      </c>
      <c r="T673" t="str">
        <f t="shared" si="65"/>
        <v>plays</v>
      </c>
    </row>
    <row r="674" spans="1:20" hidden="1" x14ac:dyDescent="0.8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61"/>
        <v>43180.208333333328</v>
      </c>
      <c r="L674">
        <v>1522472400</v>
      </c>
      <c r="M674" s="8">
        <f t="shared" si="62"/>
        <v>43190.208333333328</v>
      </c>
      <c r="N674" t="b">
        <v>0</v>
      </c>
      <c r="O674" t="b">
        <v>0</v>
      </c>
      <c r="P674" t="s">
        <v>33</v>
      </c>
      <c r="Q674" s="4">
        <f t="shared" si="60"/>
        <v>0.55931783729156137</v>
      </c>
      <c r="R674">
        <f t="shared" si="63"/>
        <v>24.997515808491418</v>
      </c>
      <c r="S674" t="str">
        <f t="shared" si="64"/>
        <v>theater</v>
      </c>
      <c r="T674" t="str">
        <f t="shared" si="65"/>
        <v>plays</v>
      </c>
    </row>
    <row r="675" spans="1:20" hidden="1" x14ac:dyDescent="0.8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61"/>
        <v>42475.208333333328</v>
      </c>
      <c r="L675">
        <v>1462510800</v>
      </c>
      <c r="M675" s="8">
        <f t="shared" si="62"/>
        <v>42496.208333333328</v>
      </c>
      <c r="N675" t="b">
        <v>0</v>
      </c>
      <c r="O675" t="b">
        <v>0</v>
      </c>
      <c r="P675" t="s">
        <v>60</v>
      </c>
      <c r="Q675" s="4">
        <f t="shared" si="60"/>
        <v>0.43660714285714286</v>
      </c>
      <c r="R675">
        <f t="shared" si="63"/>
        <v>42.155172413793103</v>
      </c>
      <c r="S675" t="str">
        <f t="shared" si="64"/>
        <v>music</v>
      </c>
      <c r="T675" t="str">
        <f t="shared" si="65"/>
        <v>indie rock</v>
      </c>
    </row>
    <row r="676" spans="1:20" hidden="1" x14ac:dyDescent="0.8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61"/>
        <v>40774.208333333336</v>
      </c>
      <c r="L676">
        <v>1317790800</v>
      </c>
      <c r="M676" s="8">
        <f t="shared" si="62"/>
        <v>40821.208333333336</v>
      </c>
      <c r="N676" t="b">
        <v>0</v>
      </c>
      <c r="O676" t="b">
        <v>0</v>
      </c>
      <c r="P676" t="s">
        <v>122</v>
      </c>
      <c r="Q676" s="4">
        <f t="shared" si="60"/>
        <v>0.33538371411833628</v>
      </c>
      <c r="R676">
        <f t="shared" si="63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8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61"/>
        <v>43719.208333333328</v>
      </c>
      <c r="L677">
        <v>1568782800</v>
      </c>
      <c r="M677" s="8">
        <f t="shared" si="62"/>
        <v>43726.208333333328</v>
      </c>
      <c r="N677" t="b">
        <v>0</v>
      </c>
      <c r="O677" t="b">
        <v>0</v>
      </c>
      <c r="P677" t="s">
        <v>1029</v>
      </c>
      <c r="Q677" s="4">
        <f t="shared" si="60"/>
        <v>1.2297938144329896</v>
      </c>
      <c r="R677">
        <f t="shared" si="63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8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61"/>
        <v>41178.208333333336</v>
      </c>
      <c r="L678">
        <v>1349413200</v>
      </c>
      <c r="M678" s="8">
        <f t="shared" si="62"/>
        <v>41187.208333333336</v>
      </c>
      <c r="N678" t="b">
        <v>0</v>
      </c>
      <c r="O678" t="b">
        <v>0</v>
      </c>
      <c r="P678" t="s">
        <v>122</v>
      </c>
      <c r="Q678" s="4">
        <f t="shared" si="60"/>
        <v>1.8974959871589085</v>
      </c>
      <c r="R678">
        <f t="shared" si="63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hidden="1" x14ac:dyDescent="0.8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61"/>
        <v>42561.208333333328</v>
      </c>
      <c r="L679">
        <v>1472446800</v>
      </c>
      <c r="M679" s="8">
        <f t="shared" si="62"/>
        <v>42611.208333333328</v>
      </c>
      <c r="N679" t="b">
        <v>0</v>
      </c>
      <c r="O679" t="b">
        <v>0</v>
      </c>
      <c r="P679" t="s">
        <v>119</v>
      </c>
      <c r="Q679" s="4">
        <f t="shared" si="60"/>
        <v>0.83622641509433959</v>
      </c>
      <c r="R679">
        <f t="shared" si="63"/>
        <v>39.927927927927925</v>
      </c>
      <c r="S679" t="str">
        <f t="shared" si="64"/>
        <v>publishing</v>
      </c>
      <c r="T679" t="str">
        <f t="shared" si="65"/>
        <v>fiction</v>
      </c>
    </row>
    <row r="680" spans="1:20" hidden="1" x14ac:dyDescent="0.8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61"/>
        <v>43484.25</v>
      </c>
      <c r="L680">
        <v>1548050400</v>
      </c>
      <c r="M680" s="8">
        <f t="shared" si="62"/>
        <v>43486.25</v>
      </c>
      <c r="N680" t="b">
        <v>0</v>
      </c>
      <c r="O680" t="b">
        <v>0</v>
      </c>
      <c r="P680" t="s">
        <v>53</v>
      </c>
      <c r="Q680" s="4">
        <f t="shared" si="60"/>
        <v>0.17968844221105529</v>
      </c>
      <c r="R680">
        <f t="shared" si="63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8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61"/>
        <v>43756.208333333328</v>
      </c>
      <c r="L681">
        <v>1571806800</v>
      </c>
      <c r="M681" s="8">
        <f t="shared" si="62"/>
        <v>43761.208333333328</v>
      </c>
      <c r="N681" t="b">
        <v>0</v>
      </c>
      <c r="O681" t="b">
        <v>1</v>
      </c>
      <c r="P681" t="s">
        <v>17</v>
      </c>
      <c r="Q681" s="4">
        <f t="shared" si="60"/>
        <v>10.365</v>
      </c>
      <c r="R681">
        <f t="shared" si="63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2" hidden="1" x14ac:dyDescent="0.8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61"/>
        <v>43813.25</v>
      </c>
      <c r="L682">
        <v>1576476000</v>
      </c>
      <c r="M682" s="8">
        <f t="shared" si="62"/>
        <v>43815.25</v>
      </c>
      <c r="N682" t="b">
        <v>0</v>
      </c>
      <c r="O682" t="b">
        <v>1</v>
      </c>
      <c r="P682" t="s">
        <v>292</v>
      </c>
      <c r="Q682" s="4">
        <f t="shared" si="60"/>
        <v>0.97405219780219776</v>
      </c>
      <c r="R682">
        <f t="shared" si="63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2" hidden="1" x14ac:dyDescent="0.8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61"/>
        <v>40898.25</v>
      </c>
      <c r="L683">
        <v>1324965600</v>
      </c>
      <c r="M683" s="8">
        <f t="shared" si="62"/>
        <v>40904.25</v>
      </c>
      <c r="N683" t="b">
        <v>0</v>
      </c>
      <c r="O683" t="b">
        <v>0</v>
      </c>
      <c r="P683" t="s">
        <v>33</v>
      </c>
      <c r="Q683" s="4">
        <f t="shared" si="60"/>
        <v>0.86386203150461705</v>
      </c>
      <c r="R683">
        <f t="shared" si="63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8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61"/>
        <v>41619.25</v>
      </c>
      <c r="L684">
        <v>1387519200</v>
      </c>
      <c r="M684" s="8">
        <f t="shared" si="62"/>
        <v>41628.25</v>
      </c>
      <c r="N684" t="b">
        <v>0</v>
      </c>
      <c r="O684" t="b">
        <v>0</v>
      </c>
      <c r="P684" t="s">
        <v>33</v>
      </c>
      <c r="Q684" s="4">
        <f t="shared" si="60"/>
        <v>1.5016666666666667</v>
      </c>
      <c r="R684">
        <f t="shared" si="63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8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61"/>
        <v>43359.208333333328</v>
      </c>
      <c r="L685">
        <v>1537246800</v>
      </c>
      <c r="M685" s="8">
        <f t="shared" si="62"/>
        <v>43361.208333333328</v>
      </c>
      <c r="N685" t="b">
        <v>0</v>
      </c>
      <c r="O685" t="b">
        <v>0</v>
      </c>
      <c r="P685" t="s">
        <v>33</v>
      </c>
      <c r="Q685" s="4">
        <f t="shared" si="60"/>
        <v>3.5843478260869563</v>
      </c>
      <c r="R685">
        <f t="shared" si="63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8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61"/>
        <v>40358.208333333336</v>
      </c>
      <c r="L686">
        <v>1279515600</v>
      </c>
      <c r="M686" s="8">
        <f t="shared" si="62"/>
        <v>40378.208333333336</v>
      </c>
      <c r="N686" t="b">
        <v>0</v>
      </c>
      <c r="O686" t="b">
        <v>0</v>
      </c>
      <c r="P686" t="s">
        <v>68</v>
      </c>
      <c r="Q686" s="4">
        <f t="shared" si="60"/>
        <v>5.4285714285714288</v>
      </c>
      <c r="R686">
        <f t="shared" si="63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hidden="1" x14ac:dyDescent="0.8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61"/>
        <v>42239.208333333328</v>
      </c>
      <c r="L687">
        <v>1442379600</v>
      </c>
      <c r="M687" s="8">
        <f t="shared" si="62"/>
        <v>42263.208333333328</v>
      </c>
      <c r="N687" t="b">
        <v>0</v>
      </c>
      <c r="O687" t="b">
        <v>0</v>
      </c>
      <c r="P687" t="s">
        <v>33</v>
      </c>
      <c r="Q687" s="4">
        <f t="shared" si="60"/>
        <v>0.67500714285714281</v>
      </c>
      <c r="R687">
        <f t="shared" si="63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8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61"/>
        <v>43186.208333333328</v>
      </c>
      <c r="L688">
        <v>1523077200</v>
      </c>
      <c r="M688" s="8">
        <f t="shared" si="62"/>
        <v>43197.208333333328</v>
      </c>
      <c r="N688" t="b">
        <v>0</v>
      </c>
      <c r="O688" t="b">
        <v>0</v>
      </c>
      <c r="P688" t="s">
        <v>65</v>
      </c>
      <c r="Q688" s="4">
        <f t="shared" si="60"/>
        <v>1.9174666666666667</v>
      </c>
      <c r="R688">
        <f t="shared" si="63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8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61"/>
        <v>42806.25</v>
      </c>
      <c r="L689">
        <v>1489554000</v>
      </c>
      <c r="M689" s="8">
        <f t="shared" si="62"/>
        <v>42809.208333333328</v>
      </c>
      <c r="N689" t="b">
        <v>0</v>
      </c>
      <c r="O689" t="b">
        <v>0</v>
      </c>
      <c r="P689" t="s">
        <v>33</v>
      </c>
      <c r="Q689" s="4">
        <f t="shared" si="60"/>
        <v>9.32</v>
      </c>
      <c r="R689">
        <f t="shared" si="63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8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61"/>
        <v>43475.25</v>
      </c>
      <c r="L690">
        <v>1548482400</v>
      </c>
      <c r="M690" s="8">
        <f t="shared" si="62"/>
        <v>43491.25</v>
      </c>
      <c r="N690" t="b">
        <v>0</v>
      </c>
      <c r="O690" t="b">
        <v>1</v>
      </c>
      <c r="P690" t="s">
        <v>269</v>
      </c>
      <c r="Q690" s="4">
        <f t="shared" si="60"/>
        <v>4.2927586206896553</v>
      </c>
      <c r="R690">
        <f t="shared" si="63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8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61"/>
        <v>41576.208333333336</v>
      </c>
      <c r="L691">
        <v>1384063200</v>
      </c>
      <c r="M691" s="8">
        <f t="shared" si="62"/>
        <v>41588.25</v>
      </c>
      <c r="N691" t="b">
        <v>0</v>
      </c>
      <c r="O691" t="b">
        <v>0</v>
      </c>
      <c r="P691" t="s">
        <v>28</v>
      </c>
      <c r="Q691" s="4">
        <f t="shared" si="60"/>
        <v>1.0065753424657535</v>
      </c>
      <c r="R691">
        <f t="shared" si="63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8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61"/>
        <v>40874.25</v>
      </c>
      <c r="L692">
        <v>1322892000</v>
      </c>
      <c r="M692" s="8">
        <f t="shared" si="62"/>
        <v>40880.25</v>
      </c>
      <c r="N692" t="b">
        <v>0</v>
      </c>
      <c r="O692" t="b">
        <v>1</v>
      </c>
      <c r="P692" t="s">
        <v>42</v>
      </c>
      <c r="Q692" s="4">
        <f t="shared" si="60"/>
        <v>2.266111111111111</v>
      </c>
      <c r="R692">
        <f t="shared" si="63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8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61"/>
        <v>41185.208333333336</v>
      </c>
      <c r="L693">
        <v>1350709200</v>
      </c>
      <c r="M693" s="8">
        <f t="shared" si="62"/>
        <v>41202.208333333336</v>
      </c>
      <c r="N693" t="b">
        <v>1</v>
      </c>
      <c r="O693" t="b">
        <v>1</v>
      </c>
      <c r="P693" t="s">
        <v>42</v>
      </c>
      <c r="Q693" s="4">
        <f t="shared" si="60"/>
        <v>1.4238</v>
      </c>
      <c r="R693">
        <f t="shared" si="63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hidden="1" x14ac:dyDescent="0.8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61"/>
        <v>43655.208333333328</v>
      </c>
      <c r="L694">
        <v>1564203600</v>
      </c>
      <c r="M694" s="8">
        <f t="shared" si="62"/>
        <v>43673.208333333328</v>
      </c>
      <c r="N694" t="b">
        <v>0</v>
      </c>
      <c r="O694" t="b">
        <v>0</v>
      </c>
      <c r="P694" t="s">
        <v>23</v>
      </c>
      <c r="Q694" s="4">
        <f t="shared" si="60"/>
        <v>0.90633333333333332</v>
      </c>
      <c r="R694">
        <f t="shared" si="63"/>
        <v>70.623376623376629</v>
      </c>
      <c r="S694" t="str">
        <f t="shared" si="64"/>
        <v>music</v>
      </c>
      <c r="T694" t="str">
        <f t="shared" si="65"/>
        <v>rock</v>
      </c>
    </row>
    <row r="695" spans="1:20" ht="32" hidden="1" x14ac:dyDescent="0.8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61"/>
        <v>43025.208333333328</v>
      </c>
      <c r="L695">
        <v>1509685200</v>
      </c>
      <c r="M695" s="8">
        <f t="shared" si="62"/>
        <v>43042.208333333328</v>
      </c>
      <c r="N695" t="b">
        <v>0</v>
      </c>
      <c r="O695" t="b">
        <v>0</v>
      </c>
      <c r="P695" t="s">
        <v>33</v>
      </c>
      <c r="Q695" s="4">
        <f t="shared" si="60"/>
        <v>0.63966740576496672</v>
      </c>
      <c r="R695">
        <f t="shared" si="63"/>
        <v>66.016018306636155</v>
      </c>
      <c r="S695" t="str">
        <f t="shared" si="64"/>
        <v>theater</v>
      </c>
      <c r="T695" t="str">
        <f t="shared" si="65"/>
        <v>plays</v>
      </c>
    </row>
    <row r="696" spans="1:20" hidden="1" x14ac:dyDescent="0.8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61"/>
        <v>43066.25</v>
      </c>
      <c r="L696">
        <v>1514959200</v>
      </c>
      <c r="M696" s="8">
        <f t="shared" si="62"/>
        <v>43103.25</v>
      </c>
      <c r="N696" t="b">
        <v>0</v>
      </c>
      <c r="O696" t="b">
        <v>0</v>
      </c>
      <c r="P696" t="s">
        <v>33</v>
      </c>
      <c r="Q696" s="4">
        <f t="shared" si="60"/>
        <v>0.84131868131868137</v>
      </c>
      <c r="R696">
        <f t="shared" si="63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8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61"/>
        <v>42322.25</v>
      </c>
      <c r="L697">
        <v>1448863200</v>
      </c>
      <c r="M697" s="8">
        <f t="shared" si="62"/>
        <v>42338.25</v>
      </c>
      <c r="N697" t="b">
        <v>1</v>
      </c>
      <c r="O697" t="b">
        <v>0</v>
      </c>
      <c r="P697" t="s">
        <v>23</v>
      </c>
      <c r="Q697" s="4">
        <f t="shared" si="60"/>
        <v>1.3393478260869565</v>
      </c>
      <c r="R697">
        <f t="shared" si="63"/>
        <v>62.867346938775512</v>
      </c>
      <c r="S697" t="str">
        <f t="shared" si="64"/>
        <v>music</v>
      </c>
      <c r="T697" t="str">
        <f t="shared" si="65"/>
        <v>rock</v>
      </c>
    </row>
    <row r="698" spans="1:20" hidden="1" x14ac:dyDescent="0.8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61"/>
        <v>42114.208333333328</v>
      </c>
      <c r="L698">
        <v>1429592400</v>
      </c>
      <c r="M698" s="8">
        <f t="shared" si="62"/>
        <v>42115.208333333328</v>
      </c>
      <c r="N698" t="b">
        <v>0</v>
      </c>
      <c r="O698" t="b">
        <v>1</v>
      </c>
      <c r="P698" t="s">
        <v>33</v>
      </c>
      <c r="Q698" s="4">
        <f t="shared" si="60"/>
        <v>0.59042047531992692</v>
      </c>
      <c r="R698">
        <f t="shared" si="63"/>
        <v>108.98537682789652</v>
      </c>
      <c r="S698" t="str">
        <f t="shared" si="64"/>
        <v>theater</v>
      </c>
      <c r="T698" t="str">
        <f t="shared" si="65"/>
        <v>plays</v>
      </c>
    </row>
    <row r="699" spans="1:20" ht="32" x14ac:dyDescent="0.8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61"/>
        <v>43190.208333333328</v>
      </c>
      <c r="L699">
        <v>1522645200</v>
      </c>
      <c r="M699" s="8">
        <f t="shared" si="62"/>
        <v>43192.208333333328</v>
      </c>
      <c r="N699" t="b">
        <v>0</v>
      </c>
      <c r="O699" t="b">
        <v>0</v>
      </c>
      <c r="P699" t="s">
        <v>50</v>
      </c>
      <c r="Q699" s="4">
        <f t="shared" si="60"/>
        <v>1.5280062063615205</v>
      </c>
      <c r="R699">
        <f t="shared" si="63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8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61"/>
        <v>40871.25</v>
      </c>
      <c r="L700">
        <v>1323324000</v>
      </c>
      <c r="M700" s="8">
        <f t="shared" si="62"/>
        <v>40885.25</v>
      </c>
      <c r="N700" t="b">
        <v>0</v>
      </c>
      <c r="O700" t="b">
        <v>0</v>
      </c>
      <c r="P700" t="s">
        <v>65</v>
      </c>
      <c r="Q700" s="4">
        <f t="shared" si="60"/>
        <v>4.466912114014252</v>
      </c>
      <c r="R700">
        <f t="shared" si="63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hidden="1" x14ac:dyDescent="0.8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61"/>
        <v>43641.208333333328</v>
      </c>
      <c r="L701">
        <v>1561525200</v>
      </c>
      <c r="M701" s="8">
        <f t="shared" si="62"/>
        <v>43642.208333333328</v>
      </c>
      <c r="N701" t="b">
        <v>0</v>
      </c>
      <c r="O701" t="b">
        <v>0</v>
      </c>
      <c r="P701" t="s">
        <v>53</v>
      </c>
      <c r="Q701" s="4">
        <f t="shared" si="60"/>
        <v>0.8439189189189189</v>
      </c>
      <c r="R701">
        <f t="shared" si="63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2" hidden="1" x14ac:dyDescent="0.8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61"/>
        <v>40203.25</v>
      </c>
      <c r="L702">
        <v>1265695200</v>
      </c>
      <c r="M702" s="8">
        <f t="shared" si="62"/>
        <v>40218.25</v>
      </c>
      <c r="N702" t="b">
        <v>0</v>
      </c>
      <c r="O702" t="b">
        <v>0</v>
      </c>
      <c r="P702" t="s">
        <v>65</v>
      </c>
      <c r="Q702" s="4">
        <f t="shared" si="60"/>
        <v>0.03</v>
      </c>
      <c r="R702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2" x14ac:dyDescent="0.8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61"/>
        <v>40629.208333333336</v>
      </c>
      <c r="L703">
        <v>1301806800</v>
      </c>
      <c r="M703" s="8">
        <f t="shared" si="62"/>
        <v>40636.208333333336</v>
      </c>
      <c r="N703" t="b">
        <v>1</v>
      </c>
      <c r="O703" t="b">
        <v>0</v>
      </c>
      <c r="P703" t="s">
        <v>33</v>
      </c>
      <c r="Q703" s="4">
        <f t="shared" si="60"/>
        <v>1.7502692307692307</v>
      </c>
      <c r="R703">
        <f t="shared" si="63"/>
        <v>110.99268292682927</v>
      </c>
      <c r="S703" t="str">
        <f t="shared" si="64"/>
        <v>theater</v>
      </c>
      <c r="T703" t="str">
        <f t="shared" si="65"/>
        <v>plays</v>
      </c>
    </row>
    <row r="704" spans="1:20" ht="32" hidden="1" x14ac:dyDescent="0.8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61"/>
        <v>41477.208333333336</v>
      </c>
      <c r="L704">
        <v>1374901200</v>
      </c>
      <c r="M704" s="8">
        <f t="shared" si="62"/>
        <v>41482.208333333336</v>
      </c>
      <c r="N704" t="b">
        <v>0</v>
      </c>
      <c r="O704" t="b">
        <v>0</v>
      </c>
      <c r="P704" t="s">
        <v>65</v>
      </c>
      <c r="Q704" s="4">
        <f t="shared" si="60"/>
        <v>0.54137931034482756</v>
      </c>
      <c r="R704">
        <f t="shared" si="63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8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61"/>
        <v>41020.208333333336</v>
      </c>
      <c r="L705">
        <v>1336453200</v>
      </c>
      <c r="M705" s="8">
        <f t="shared" si="62"/>
        <v>41037.208333333336</v>
      </c>
      <c r="N705" t="b">
        <v>1</v>
      </c>
      <c r="O705" t="b">
        <v>1</v>
      </c>
      <c r="P705" t="s">
        <v>206</v>
      </c>
      <c r="Q705" s="4">
        <f t="shared" si="60"/>
        <v>3.1187381703470032</v>
      </c>
      <c r="R705">
        <f t="shared" si="63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2" x14ac:dyDescent="0.8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61"/>
        <v>42555.208333333328</v>
      </c>
      <c r="L706">
        <v>1468904400</v>
      </c>
      <c r="M706" s="8">
        <f t="shared" si="62"/>
        <v>42570.208333333328</v>
      </c>
      <c r="N706" t="b">
        <v>0</v>
      </c>
      <c r="O706" t="b">
        <v>0</v>
      </c>
      <c r="P706" t="s">
        <v>71</v>
      </c>
      <c r="Q706" s="4">
        <f t="shared" ref="Q706:Q769" si="66">E706/D706</f>
        <v>1.2278160919540231</v>
      </c>
      <c r="R706">
        <f t="shared" si="63"/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hidden="1" x14ac:dyDescent="0.8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67">((J707/60)/60)/24+DATE(1970,1,1)</f>
        <v>41619.25</v>
      </c>
      <c r="L707">
        <v>1387087200</v>
      </c>
      <c r="M707" s="8">
        <f t="shared" ref="M707:M770" si="68">((L707/60)/60)/24+DATE(1970,1,1)</f>
        <v>41623.25</v>
      </c>
      <c r="N707" t="b">
        <v>0</v>
      </c>
      <c r="O707" t="b">
        <v>0</v>
      </c>
      <c r="P707" t="s">
        <v>68</v>
      </c>
      <c r="Q707" s="4">
        <f t="shared" si="66"/>
        <v>0.99026517383618151</v>
      </c>
      <c r="R707">
        <f t="shared" ref="R707:R770" si="69">IF(G707&gt;0, E707/G707, 0)</f>
        <v>82.986666666666665</v>
      </c>
      <c r="S707" t="str">
        <f t="shared" ref="S707:S770" si="70">LEFT(P707,FIND("/",P707)-1)</f>
        <v>publishing</v>
      </c>
      <c r="T707" t="str">
        <f t="shared" ref="T707:T770" si="71">RIGHT(P707,LEN(P707)-FIND("/",P707))</f>
        <v>nonfiction</v>
      </c>
    </row>
    <row r="708" spans="1:20" ht="32" x14ac:dyDescent="0.8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67"/>
        <v>43471.25</v>
      </c>
      <c r="L708">
        <v>1547445600</v>
      </c>
      <c r="M708" s="8">
        <f t="shared" si="68"/>
        <v>43479.25</v>
      </c>
      <c r="N708" t="b">
        <v>0</v>
      </c>
      <c r="O708" t="b">
        <v>1</v>
      </c>
      <c r="P708" t="s">
        <v>28</v>
      </c>
      <c r="Q708" s="4">
        <f t="shared" si="66"/>
        <v>1.278468634686347</v>
      </c>
      <c r="R708">
        <f t="shared" si="69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2" x14ac:dyDescent="0.8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67"/>
        <v>43442.25</v>
      </c>
      <c r="L709">
        <v>1547359200</v>
      </c>
      <c r="M709" s="8">
        <f t="shared" si="68"/>
        <v>43478.25</v>
      </c>
      <c r="N709" t="b">
        <v>0</v>
      </c>
      <c r="O709" t="b">
        <v>0</v>
      </c>
      <c r="P709" t="s">
        <v>53</v>
      </c>
      <c r="Q709" s="4">
        <f t="shared" si="66"/>
        <v>1.5861643835616439</v>
      </c>
      <c r="R709">
        <f t="shared" si="69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8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67"/>
        <v>42877.208333333328</v>
      </c>
      <c r="L710">
        <v>1496293200</v>
      </c>
      <c r="M710" s="8">
        <f t="shared" si="68"/>
        <v>42887.208333333328</v>
      </c>
      <c r="N710" t="b">
        <v>0</v>
      </c>
      <c r="O710" t="b">
        <v>0</v>
      </c>
      <c r="P710" t="s">
        <v>33</v>
      </c>
      <c r="Q710" s="4">
        <f t="shared" si="66"/>
        <v>7.0705882352941174</v>
      </c>
      <c r="R710">
        <f t="shared" si="69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8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67"/>
        <v>41018.208333333336</v>
      </c>
      <c r="L711">
        <v>1335416400</v>
      </c>
      <c r="M711" s="8">
        <f t="shared" si="68"/>
        <v>41025.208333333336</v>
      </c>
      <c r="N711" t="b">
        <v>0</v>
      </c>
      <c r="O711" t="b">
        <v>0</v>
      </c>
      <c r="P711" t="s">
        <v>33</v>
      </c>
      <c r="Q711" s="4">
        <f t="shared" si="66"/>
        <v>1.4238775510204082</v>
      </c>
      <c r="R711">
        <f t="shared" si="69"/>
        <v>75.021505376344081</v>
      </c>
      <c r="S711" t="str">
        <f t="shared" si="70"/>
        <v>theater</v>
      </c>
      <c r="T711" t="str">
        <f t="shared" si="71"/>
        <v>plays</v>
      </c>
    </row>
    <row r="712" spans="1:20" ht="32" x14ac:dyDescent="0.8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67"/>
        <v>43295.208333333328</v>
      </c>
      <c r="L712">
        <v>1532149200</v>
      </c>
      <c r="M712" s="8">
        <f t="shared" si="68"/>
        <v>43302.208333333328</v>
      </c>
      <c r="N712" t="b">
        <v>0</v>
      </c>
      <c r="O712" t="b">
        <v>1</v>
      </c>
      <c r="P712" t="s">
        <v>33</v>
      </c>
      <c r="Q712" s="4">
        <f t="shared" si="66"/>
        <v>1.4786046511627906</v>
      </c>
      <c r="R712">
        <f t="shared" si="69"/>
        <v>50.863999999999997</v>
      </c>
      <c r="S712" t="str">
        <f t="shared" si="70"/>
        <v>theater</v>
      </c>
      <c r="T712" t="str">
        <f t="shared" si="71"/>
        <v>plays</v>
      </c>
    </row>
    <row r="713" spans="1:20" ht="32" hidden="1" x14ac:dyDescent="0.8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67"/>
        <v>42393.25</v>
      </c>
      <c r="L713">
        <v>1453788000</v>
      </c>
      <c r="M713" s="8">
        <f t="shared" si="68"/>
        <v>42395.25</v>
      </c>
      <c r="N713" t="b">
        <v>1</v>
      </c>
      <c r="O713" t="b">
        <v>1</v>
      </c>
      <c r="P713" t="s">
        <v>33</v>
      </c>
      <c r="Q713" s="4">
        <f t="shared" si="66"/>
        <v>0.20322580645161289</v>
      </c>
      <c r="R713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2" x14ac:dyDescent="0.8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67"/>
        <v>42559.208333333328</v>
      </c>
      <c r="L714">
        <v>1471496400</v>
      </c>
      <c r="M714" s="8">
        <f t="shared" si="68"/>
        <v>42600.208333333328</v>
      </c>
      <c r="N714" t="b">
        <v>0</v>
      </c>
      <c r="O714" t="b">
        <v>0</v>
      </c>
      <c r="P714" t="s">
        <v>33</v>
      </c>
      <c r="Q714" s="4">
        <f t="shared" si="66"/>
        <v>18.40625</v>
      </c>
      <c r="R714">
        <f t="shared" si="69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8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67"/>
        <v>42604.208333333328</v>
      </c>
      <c r="L715">
        <v>1472878800</v>
      </c>
      <c r="M715" s="8">
        <f t="shared" si="68"/>
        <v>42616.208333333328</v>
      </c>
      <c r="N715" t="b">
        <v>0</v>
      </c>
      <c r="O715" t="b">
        <v>0</v>
      </c>
      <c r="P715" t="s">
        <v>133</v>
      </c>
      <c r="Q715" s="4">
        <f t="shared" si="66"/>
        <v>1.6194202898550725</v>
      </c>
      <c r="R715">
        <f t="shared" si="69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8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67"/>
        <v>41870.208333333336</v>
      </c>
      <c r="L716">
        <v>1408510800</v>
      </c>
      <c r="M716" s="8">
        <f t="shared" si="68"/>
        <v>41871.208333333336</v>
      </c>
      <c r="N716" t="b">
        <v>0</v>
      </c>
      <c r="O716" t="b">
        <v>0</v>
      </c>
      <c r="P716" t="s">
        <v>23</v>
      </c>
      <c r="Q716" s="4">
        <f t="shared" si="66"/>
        <v>4.7282077922077921</v>
      </c>
      <c r="R716">
        <f t="shared" si="69"/>
        <v>101.98095238095237</v>
      </c>
      <c r="S716" t="str">
        <f t="shared" si="70"/>
        <v>music</v>
      </c>
      <c r="T716" t="str">
        <f t="shared" si="71"/>
        <v>rock</v>
      </c>
    </row>
    <row r="717" spans="1:20" hidden="1" x14ac:dyDescent="0.8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67"/>
        <v>40397.208333333336</v>
      </c>
      <c r="L717">
        <v>1281589200</v>
      </c>
      <c r="M717" s="8">
        <f t="shared" si="68"/>
        <v>40402.208333333336</v>
      </c>
      <c r="N717" t="b">
        <v>0</v>
      </c>
      <c r="O717" t="b">
        <v>0</v>
      </c>
      <c r="P717" t="s">
        <v>292</v>
      </c>
      <c r="Q717" s="4">
        <f t="shared" si="66"/>
        <v>0.24466101694915254</v>
      </c>
      <c r="R717">
        <f t="shared" si="69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8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67"/>
        <v>41465.208333333336</v>
      </c>
      <c r="L718">
        <v>1375851600</v>
      </c>
      <c r="M718" s="8">
        <f t="shared" si="68"/>
        <v>41493.208333333336</v>
      </c>
      <c r="N718" t="b">
        <v>0</v>
      </c>
      <c r="O718" t="b">
        <v>1</v>
      </c>
      <c r="P718" t="s">
        <v>33</v>
      </c>
      <c r="Q718" s="4">
        <f t="shared" si="66"/>
        <v>5.1764999999999999</v>
      </c>
      <c r="R718">
        <f t="shared" si="69"/>
        <v>65.942675159235662</v>
      </c>
      <c r="S718" t="str">
        <f t="shared" si="70"/>
        <v>theater</v>
      </c>
      <c r="T718" t="str">
        <f t="shared" si="71"/>
        <v>plays</v>
      </c>
    </row>
    <row r="719" spans="1:20" ht="32" x14ac:dyDescent="0.8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67"/>
        <v>40777.208333333336</v>
      </c>
      <c r="L719">
        <v>1315803600</v>
      </c>
      <c r="M719" s="8">
        <f t="shared" si="68"/>
        <v>40798.208333333336</v>
      </c>
      <c r="N719" t="b">
        <v>0</v>
      </c>
      <c r="O719" t="b">
        <v>0</v>
      </c>
      <c r="P719" t="s">
        <v>42</v>
      </c>
      <c r="Q719" s="4">
        <f t="shared" si="66"/>
        <v>2.4764285714285714</v>
      </c>
      <c r="R719">
        <f t="shared" si="69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8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67"/>
        <v>41442.208333333336</v>
      </c>
      <c r="L720">
        <v>1373691600</v>
      </c>
      <c r="M720" s="8">
        <f t="shared" si="68"/>
        <v>41468.208333333336</v>
      </c>
      <c r="N720" t="b">
        <v>0</v>
      </c>
      <c r="O720" t="b">
        <v>0</v>
      </c>
      <c r="P720" t="s">
        <v>65</v>
      </c>
      <c r="Q720" s="4">
        <f t="shared" si="66"/>
        <v>1.0020481927710843</v>
      </c>
      <c r="R720">
        <f t="shared" si="69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8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67"/>
        <v>41058.208333333336</v>
      </c>
      <c r="L721">
        <v>1339218000</v>
      </c>
      <c r="M721" s="8">
        <f t="shared" si="68"/>
        <v>41069.208333333336</v>
      </c>
      <c r="N721" t="b">
        <v>0</v>
      </c>
      <c r="O721" t="b">
        <v>0</v>
      </c>
      <c r="P721" t="s">
        <v>119</v>
      </c>
      <c r="Q721" s="4">
        <f t="shared" si="66"/>
        <v>1.53</v>
      </c>
      <c r="R721">
        <f t="shared" si="69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2" hidden="1" x14ac:dyDescent="0.8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67"/>
        <v>43152.25</v>
      </c>
      <c r="L722">
        <v>1520402400</v>
      </c>
      <c r="M722" s="8">
        <f t="shared" si="68"/>
        <v>43166.25</v>
      </c>
      <c r="N722" t="b">
        <v>0</v>
      </c>
      <c r="O722" t="b">
        <v>1</v>
      </c>
      <c r="P722" t="s">
        <v>33</v>
      </c>
      <c r="Q722" s="4">
        <f t="shared" si="66"/>
        <v>0.37091954022988505</v>
      </c>
      <c r="R722">
        <f t="shared" si="69"/>
        <v>84.921052631578945</v>
      </c>
      <c r="S722" t="str">
        <f t="shared" si="70"/>
        <v>theater</v>
      </c>
      <c r="T722" t="str">
        <f t="shared" si="71"/>
        <v>plays</v>
      </c>
    </row>
    <row r="723" spans="1:20" hidden="1" x14ac:dyDescent="0.8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67"/>
        <v>43194.208333333328</v>
      </c>
      <c r="L723">
        <v>1523336400</v>
      </c>
      <c r="M723" s="8">
        <f t="shared" si="68"/>
        <v>43200.208333333328</v>
      </c>
      <c r="N723" t="b">
        <v>0</v>
      </c>
      <c r="O723" t="b">
        <v>0</v>
      </c>
      <c r="P723" t="s">
        <v>23</v>
      </c>
      <c r="Q723" s="4">
        <f t="shared" si="66"/>
        <v>4.3923948220064728E-2</v>
      </c>
      <c r="R723">
        <f t="shared" si="69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8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67"/>
        <v>43045.25</v>
      </c>
      <c r="L724">
        <v>1512280800</v>
      </c>
      <c r="M724" s="8">
        <f t="shared" si="68"/>
        <v>43072.25</v>
      </c>
      <c r="N724" t="b">
        <v>0</v>
      </c>
      <c r="O724" t="b">
        <v>0</v>
      </c>
      <c r="P724" t="s">
        <v>42</v>
      </c>
      <c r="Q724" s="4">
        <f t="shared" si="66"/>
        <v>1.5650721649484536</v>
      </c>
      <c r="R724">
        <f t="shared" si="69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8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67"/>
        <v>42431.25</v>
      </c>
      <c r="L725">
        <v>1458709200</v>
      </c>
      <c r="M725" s="8">
        <f t="shared" si="68"/>
        <v>42452.208333333328</v>
      </c>
      <c r="N725" t="b">
        <v>0</v>
      </c>
      <c r="O725" t="b">
        <v>0</v>
      </c>
      <c r="P725" t="s">
        <v>33</v>
      </c>
      <c r="Q725" s="4">
        <f t="shared" si="66"/>
        <v>2.704081632653061</v>
      </c>
      <c r="R725">
        <f t="shared" si="69"/>
        <v>92.013888888888886</v>
      </c>
      <c r="S725" t="str">
        <f t="shared" si="70"/>
        <v>theater</v>
      </c>
      <c r="T725" t="str">
        <f t="shared" si="71"/>
        <v>plays</v>
      </c>
    </row>
    <row r="726" spans="1:20" ht="32" x14ac:dyDescent="0.8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67"/>
        <v>41934.208333333336</v>
      </c>
      <c r="L726">
        <v>1414126800</v>
      </c>
      <c r="M726" s="8">
        <f t="shared" si="68"/>
        <v>41936.208333333336</v>
      </c>
      <c r="N726" t="b">
        <v>0</v>
      </c>
      <c r="O726" t="b">
        <v>1</v>
      </c>
      <c r="P726" t="s">
        <v>33</v>
      </c>
      <c r="Q726" s="4">
        <f t="shared" si="66"/>
        <v>1.3405952380952382</v>
      </c>
      <c r="R726">
        <f t="shared" si="69"/>
        <v>93.066115702479337</v>
      </c>
      <c r="S726" t="str">
        <f t="shared" si="70"/>
        <v>theater</v>
      </c>
      <c r="T726" t="str">
        <f t="shared" si="71"/>
        <v>plays</v>
      </c>
    </row>
    <row r="727" spans="1:20" hidden="1" x14ac:dyDescent="0.8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67"/>
        <v>41958.25</v>
      </c>
      <c r="L727">
        <v>1416204000</v>
      </c>
      <c r="M727" s="8">
        <f t="shared" si="68"/>
        <v>41960.25</v>
      </c>
      <c r="N727" t="b">
        <v>0</v>
      </c>
      <c r="O727" t="b">
        <v>0</v>
      </c>
      <c r="P727" t="s">
        <v>292</v>
      </c>
      <c r="Q727" s="4">
        <f t="shared" si="66"/>
        <v>0.50398033126293995</v>
      </c>
      <c r="R727">
        <f t="shared" si="69"/>
        <v>61.008145363408524</v>
      </c>
      <c r="S727" t="str">
        <f t="shared" si="70"/>
        <v>games</v>
      </c>
      <c r="T727" t="str">
        <f t="shared" si="71"/>
        <v>mobile games</v>
      </c>
    </row>
    <row r="728" spans="1:20" hidden="1" x14ac:dyDescent="0.8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67"/>
        <v>40476.208333333336</v>
      </c>
      <c r="L728">
        <v>1288501200</v>
      </c>
      <c r="M728" s="8">
        <f t="shared" si="68"/>
        <v>40482.208333333336</v>
      </c>
      <c r="N728" t="b">
        <v>0</v>
      </c>
      <c r="O728" t="b">
        <v>1</v>
      </c>
      <c r="P728" t="s">
        <v>33</v>
      </c>
      <c r="Q728" s="4">
        <f t="shared" si="66"/>
        <v>0.88815837937384901</v>
      </c>
      <c r="R728">
        <f t="shared" si="69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8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67"/>
        <v>43485.25</v>
      </c>
      <c r="L729">
        <v>1552971600</v>
      </c>
      <c r="M729" s="8">
        <f t="shared" si="68"/>
        <v>43543.208333333328</v>
      </c>
      <c r="N729" t="b">
        <v>0</v>
      </c>
      <c r="O729" t="b">
        <v>0</v>
      </c>
      <c r="P729" t="s">
        <v>28</v>
      </c>
      <c r="Q729" s="4">
        <f t="shared" si="66"/>
        <v>1.65</v>
      </c>
      <c r="R729">
        <f t="shared" si="69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2" hidden="1" x14ac:dyDescent="0.8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67"/>
        <v>42515.208333333328</v>
      </c>
      <c r="L730">
        <v>1465102800</v>
      </c>
      <c r="M730" s="8">
        <f t="shared" si="68"/>
        <v>42526.208333333328</v>
      </c>
      <c r="N730" t="b">
        <v>0</v>
      </c>
      <c r="O730" t="b">
        <v>0</v>
      </c>
      <c r="P730" t="s">
        <v>33</v>
      </c>
      <c r="Q730" s="4">
        <f t="shared" si="66"/>
        <v>0.17499999999999999</v>
      </c>
      <c r="R730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2" x14ac:dyDescent="0.8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67"/>
        <v>41309.25</v>
      </c>
      <c r="L731">
        <v>1360130400</v>
      </c>
      <c r="M731" s="8">
        <f t="shared" si="68"/>
        <v>41311.25</v>
      </c>
      <c r="N731" t="b">
        <v>0</v>
      </c>
      <c r="O731" t="b">
        <v>0</v>
      </c>
      <c r="P731" t="s">
        <v>53</v>
      </c>
      <c r="Q731" s="4">
        <f t="shared" si="66"/>
        <v>1.8566071428571429</v>
      </c>
      <c r="R731">
        <f t="shared" si="69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8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67"/>
        <v>42147.208333333328</v>
      </c>
      <c r="L732">
        <v>1432875600</v>
      </c>
      <c r="M732" s="8">
        <f t="shared" si="68"/>
        <v>42153.208333333328</v>
      </c>
      <c r="N732" t="b">
        <v>0</v>
      </c>
      <c r="O732" t="b">
        <v>0</v>
      </c>
      <c r="P732" t="s">
        <v>65</v>
      </c>
      <c r="Q732" s="4">
        <f t="shared" si="66"/>
        <v>4.1266319444444441</v>
      </c>
      <c r="R732">
        <f t="shared" si="69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hidden="1" x14ac:dyDescent="0.8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67"/>
        <v>42939.208333333328</v>
      </c>
      <c r="L733">
        <v>1500872400</v>
      </c>
      <c r="M733" s="8">
        <f t="shared" si="68"/>
        <v>42940.208333333328</v>
      </c>
      <c r="N733" t="b">
        <v>0</v>
      </c>
      <c r="O733" t="b">
        <v>0</v>
      </c>
      <c r="P733" t="s">
        <v>28</v>
      </c>
      <c r="Q733" s="4">
        <f t="shared" si="66"/>
        <v>0.90249999999999997</v>
      </c>
      <c r="R733">
        <f t="shared" si="69"/>
        <v>32.968036529680369</v>
      </c>
      <c r="S733" t="str">
        <f t="shared" si="70"/>
        <v>technology</v>
      </c>
      <c r="T733" t="str">
        <f t="shared" si="71"/>
        <v>web</v>
      </c>
    </row>
    <row r="734" spans="1:20" hidden="1" x14ac:dyDescent="0.8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67"/>
        <v>42816.208333333328</v>
      </c>
      <c r="L734">
        <v>1492146000</v>
      </c>
      <c r="M734" s="8">
        <f t="shared" si="68"/>
        <v>42839.208333333328</v>
      </c>
      <c r="N734" t="b">
        <v>0</v>
      </c>
      <c r="O734" t="b">
        <v>1</v>
      </c>
      <c r="P734" t="s">
        <v>23</v>
      </c>
      <c r="Q734" s="4">
        <f t="shared" si="66"/>
        <v>0.91984615384615387</v>
      </c>
      <c r="R734">
        <f t="shared" si="69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8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67"/>
        <v>41844.208333333336</v>
      </c>
      <c r="L735">
        <v>1407301200</v>
      </c>
      <c r="M735" s="8">
        <f t="shared" si="68"/>
        <v>41857.208333333336</v>
      </c>
      <c r="N735" t="b">
        <v>0</v>
      </c>
      <c r="O735" t="b">
        <v>0</v>
      </c>
      <c r="P735" t="s">
        <v>148</v>
      </c>
      <c r="Q735" s="4">
        <f t="shared" si="66"/>
        <v>5.2700632911392402</v>
      </c>
      <c r="R735">
        <f t="shared" si="69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8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67"/>
        <v>42763.25</v>
      </c>
      <c r="L736">
        <v>1486620000</v>
      </c>
      <c r="M736" s="8">
        <f t="shared" si="68"/>
        <v>42775.25</v>
      </c>
      <c r="N736" t="b">
        <v>0</v>
      </c>
      <c r="O736" t="b">
        <v>1</v>
      </c>
      <c r="P736" t="s">
        <v>33</v>
      </c>
      <c r="Q736" s="4">
        <f t="shared" si="66"/>
        <v>3.1914285714285713</v>
      </c>
      <c r="R736">
        <f t="shared" si="69"/>
        <v>25.007462686567163</v>
      </c>
      <c r="S736" t="str">
        <f t="shared" si="70"/>
        <v>theater</v>
      </c>
      <c r="T736" t="str">
        <f t="shared" si="71"/>
        <v>plays</v>
      </c>
    </row>
    <row r="737" spans="1:20" ht="32" x14ac:dyDescent="0.8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67"/>
        <v>42459.208333333328</v>
      </c>
      <c r="L737">
        <v>1459918800</v>
      </c>
      <c r="M737" s="8">
        <f t="shared" si="68"/>
        <v>42466.208333333328</v>
      </c>
      <c r="N737" t="b">
        <v>0</v>
      </c>
      <c r="O737" t="b">
        <v>0</v>
      </c>
      <c r="P737" t="s">
        <v>122</v>
      </c>
      <c r="Q737" s="4">
        <f t="shared" si="66"/>
        <v>3.5418867924528303</v>
      </c>
      <c r="R737">
        <f t="shared" si="69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8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67"/>
        <v>42055.25</v>
      </c>
      <c r="L738">
        <v>1424757600</v>
      </c>
      <c r="M738" s="8">
        <f t="shared" si="68"/>
        <v>42059.25</v>
      </c>
      <c r="N738" t="b">
        <v>0</v>
      </c>
      <c r="O738" t="b">
        <v>0</v>
      </c>
      <c r="P738" t="s">
        <v>68</v>
      </c>
      <c r="Q738" s="4">
        <f t="shared" si="66"/>
        <v>0.32896103896103895</v>
      </c>
      <c r="R738">
        <f t="shared" si="69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2" x14ac:dyDescent="0.8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67"/>
        <v>42685.25</v>
      </c>
      <c r="L739">
        <v>1479880800</v>
      </c>
      <c r="M739" s="8">
        <f t="shared" si="68"/>
        <v>42697.25</v>
      </c>
      <c r="N739" t="b">
        <v>0</v>
      </c>
      <c r="O739" t="b">
        <v>0</v>
      </c>
      <c r="P739" t="s">
        <v>60</v>
      </c>
      <c r="Q739" s="4">
        <f t="shared" si="66"/>
        <v>1.358918918918919</v>
      </c>
      <c r="R739">
        <f t="shared" si="69"/>
        <v>27.933333333333334</v>
      </c>
      <c r="S739" t="str">
        <f t="shared" si="70"/>
        <v>music</v>
      </c>
      <c r="T739" t="str">
        <f t="shared" si="71"/>
        <v>indie rock</v>
      </c>
    </row>
    <row r="740" spans="1:20" hidden="1" x14ac:dyDescent="0.8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67"/>
        <v>41959.25</v>
      </c>
      <c r="L740">
        <v>1418018400</v>
      </c>
      <c r="M740" s="8">
        <f t="shared" si="68"/>
        <v>41981.25</v>
      </c>
      <c r="N740" t="b">
        <v>0</v>
      </c>
      <c r="O740" t="b">
        <v>1</v>
      </c>
      <c r="P740" t="s">
        <v>33</v>
      </c>
      <c r="Q740" s="4">
        <f t="shared" si="66"/>
        <v>2.0843373493975904E-2</v>
      </c>
      <c r="R740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hidden="1" x14ac:dyDescent="0.8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67"/>
        <v>41089.208333333336</v>
      </c>
      <c r="L741">
        <v>1341032400</v>
      </c>
      <c r="M741" s="8">
        <f t="shared" si="68"/>
        <v>41090.208333333336</v>
      </c>
      <c r="N741" t="b">
        <v>0</v>
      </c>
      <c r="O741" t="b">
        <v>0</v>
      </c>
      <c r="P741" t="s">
        <v>60</v>
      </c>
      <c r="Q741" s="4">
        <f t="shared" si="66"/>
        <v>0.61</v>
      </c>
      <c r="R741">
        <f t="shared" si="69"/>
        <v>31.937172774869111</v>
      </c>
      <c r="S741" t="str">
        <f t="shared" si="70"/>
        <v>music</v>
      </c>
      <c r="T741" t="str">
        <f t="shared" si="71"/>
        <v>indie rock</v>
      </c>
    </row>
    <row r="742" spans="1:20" hidden="1" x14ac:dyDescent="0.8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67"/>
        <v>42769.25</v>
      </c>
      <c r="L742">
        <v>1486360800</v>
      </c>
      <c r="M742" s="8">
        <f t="shared" si="68"/>
        <v>42772.25</v>
      </c>
      <c r="N742" t="b">
        <v>0</v>
      </c>
      <c r="O742" t="b">
        <v>0</v>
      </c>
      <c r="P742" t="s">
        <v>33</v>
      </c>
      <c r="Q742" s="4">
        <f t="shared" si="66"/>
        <v>0.30037735849056602</v>
      </c>
      <c r="R742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x14ac:dyDescent="0.8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67"/>
        <v>40321.208333333336</v>
      </c>
      <c r="L743">
        <v>1274677200</v>
      </c>
      <c r="M743" s="8">
        <f t="shared" si="68"/>
        <v>40322.208333333336</v>
      </c>
      <c r="N743" t="b">
        <v>0</v>
      </c>
      <c r="O743" t="b">
        <v>0</v>
      </c>
      <c r="P743" t="s">
        <v>33</v>
      </c>
      <c r="Q743" s="4">
        <f t="shared" si="66"/>
        <v>11.791666666666666</v>
      </c>
      <c r="R743">
        <f t="shared" si="69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8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67"/>
        <v>40197.25</v>
      </c>
      <c r="L744">
        <v>1267509600</v>
      </c>
      <c r="M744" s="8">
        <f t="shared" si="68"/>
        <v>40239.25</v>
      </c>
      <c r="N744" t="b">
        <v>0</v>
      </c>
      <c r="O744" t="b">
        <v>0</v>
      </c>
      <c r="P744" t="s">
        <v>50</v>
      </c>
      <c r="Q744" s="4">
        <f t="shared" si="66"/>
        <v>11.260833333333334</v>
      </c>
      <c r="R744">
        <f t="shared" si="69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2" hidden="1" x14ac:dyDescent="0.8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67"/>
        <v>42298.208333333328</v>
      </c>
      <c r="L745">
        <v>1445922000</v>
      </c>
      <c r="M745" s="8">
        <f t="shared" si="68"/>
        <v>42304.208333333328</v>
      </c>
      <c r="N745" t="b">
        <v>0</v>
      </c>
      <c r="O745" t="b">
        <v>1</v>
      </c>
      <c r="P745" t="s">
        <v>33</v>
      </c>
      <c r="Q745" s="4">
        <f t="shared" si="66"/>
        <v>0.12923076923076923</v>
      </c>
      <c r="R745">
        <f t="shared" si="69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8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67"/>
        <v>43322.208333333328</v>
      </c>
      <c r="L746">
        <v>1534050000</v>
      </c>
      <c r="M746" s="8">
        <f t="shared" si="68"/>
        <v>43324.208333333328</v>
      </c>
      <c r="N746" t="b">
        <v>0</v>
      </c>
      <c r="O746" t="b">
        <v>1</v>
      </c>
      <c r="P746" t="s">
        <v>33</v>
      </c>
      <c r="Q746" s="4">
        <f t="shared" si="66"/>
        <v>7.12</v>
      </c>
      <c r="R746">
        <f t="shared" si="69"/>
        <v>101.71428571428571</v>
      </c>
      <c r="S746" t="str">
        <f t="shared" si="70"/>
        <v>theater</v>
      </c>
      <c r="T746" t="str">
        <f t="shared" si="71"/>
        <v>plays</v>
      </c>
    </row>
    <row r="747" spans="1:20" ht="32" hidden="1" x14ac:dyDescent="0.8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67"/>
        <v>40328.208333333336</v>
      </c>
      <c r="L747">
        <v>1277528400</v>
      </c>
      <c r="M747" s="8">
        <f t="shared" si="68"/>
        <v>40355.208333333336</v>
      </c>
      <c r="N747" t="b">
        <v>0</v>
      </c>
      <c r="O747" t="b">
        <v>0</v>
      </c>
      <c r="P747" t="s">
        <v>65</v>
      </c>
      <c r="Q747" s="4">
        <f t="shared" si="66"/>
        <v>0.30304347826086958</v>
      </c>
      <c r="R747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8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67"/>
        <v>40825.208333333336</v>
      </c>
      <c r="L748">
        <v>1318568400</v>
      </c>
      <c r="M748" s="8">
        <f t="shared" si="68"/>
        <v>40830.208333333336</v>
      </c>
      <c r="N748" t="b">
        <v>0</v>
      </c>
      <c r="O748" t="b">
        <v>0</v>
      </c>
      <c r="P748" t="s">
        <v>28</v>
      </c>
      <c r="Q748" s="4">
        <f t="shared" si="66"/>
        <v>2.1250896057347672</v>
      </c>
      <c r="R748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x14ac:dyDescent="0.8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67"/>
        <v>40423.208333333336</v>
      </c>
      <c r="L749">
        <v>1284354000</v>
      </c>
      <c r="M749" s="8">
        <f t="shared" si="68"/>
        <v>40434.208333333336</v>
      </c>
      <c r="N749" t="b">
        <v>0</v>
      </c>
      <c r="O749" t="b">
        <v>0</v>
      </c>
      <c r="P749" t="s">
        <v>33</v>
      </c>
      <c r="Q749" s="4">
        <f t="shared" si="66"/>
        <v>2.2885714285714287</v>
      </c>
      <c r="R749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hidden="1" x14ac:dyDescent="0.8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67"/>
        <v>40238.25</v>
      </c>
      <c r="L750">
        <v>1269579600</v>
      </c>
      <c r="M750" s="8">
        <f t="shared" si="68"/>
        <v>40263.208333333336</v>
      </c>
      <c r="N750" t="b">
        <v>0</v>
      </c>
      <c r="O750" t="b">
        <v>1</v>
      </c>
      <c r="P750" t="s">
        <v>71</v>
      </c>
      <c r="Q750" s="4">
        <f t="shared" si="66"/>
        <v>0.34959979476654696</v>
      </c>
      <c r="R750">
        <f t="shared" si="69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8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67"/>
        <v>41920.208333333336</v>
      </c>
      <c r="L751">
        <v>1413781200</v>
      </c>
      <c r="M751" s="8">
        <f t="shared" si="68"/>
        <v>41932.208333333336</v>
      </c>
      <c r="N751" t="b">
        <v>0</v>
      </c>
      <c r="O751" t="b">
        <v>1</v>
      </c>
      <c r="P751" t="s">
        <v>65</v>
      </c>
      <c r="Q751" s="4">
        <f t="shared" si="66"/>
        <v>1.5729069767441861</v>
      </c>
      <c r="R751">
        <f t="shared" si="69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hidden="1" x14ac:dyDescent="0.8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67"/>
        <v>40360.208333333336</v>
      </c>
      <c r="L752">
        <v>1280120400</v>
      </c>
      <c r="M752" s="8">
        <f t="shared" si="68"/>
        <v>40385.208333333336</v>
      </c>
      <c r="N752" t="b">
        <v>0</v>
      </c>
      <c r="O752" t="b">
        <v>0</v>
      </c>
      <c r="P752" t="s">
        <v>50</v>
      </c>
      <c r="Q752" s="4">
        <f t="shared" si="66"/>
        <v>0.01</v>
      </c>
      <c r="R752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8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67"/>
        <v>42446.208333333328</v>
      </c>
      <c r="L753">
        <v>1459486800</v>
      </c>
      <c r="M753" s="8">
        <f t="shared" si="68"/>
        <v>42461.208333333328</v>
      </c>
      <c r="N753" t="b">
        <v>1</v>
      </c>
      <c r="O753" t="b">
        <v>1</v>
      </c>
      <c r="P753" t="s">
        <v>68</v>
      </c>
      <c r="Q753" s="4">
        <f t="shared" si="66"/>
        <v>2.3230555555555554</v>
      </c>
      <c r="R753">
        <f t="shared" si="69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hidden="1" x14ac:dyDescent="0.8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67"/>
        <v>40395.208333333336</v>
      </c>
      <c r="L754">
        <v>1282539600</v>
      </c>
      <c r="M754" s="8">
        <f t="shared" si="68"/>
        <v>40413.208333333336</v>
      </c>
      <c r="N754" t="b">
        <v>0</v>
      </c>
      <c r="O754" t="b">
        <v>1</v>
      </c>
      <c r="P754" t="s">
        <v>33</v>
      </c>
      <c r="Q754" s="4">
        <f t="shared" si="66"/>
        <v>0.92448275862068963</v>
      </c>
      <c r="R754">
        <f t="shared" si="69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8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67"/>
        <v>40321.208333333336</v>
      </c>
      <c r="L755">
        <v>1275886800</v>
      </c>
      <c r="M755" s="8">
        <f t="shared" si="68"/>
        <v>40336.208333333336</v>
      </c>
      <c r="N755" t="b">
        <v>0</v>
      </c>
      <c r="O755" t="b">
        <v>0</v>
      </c>
      <c r="P755" t="s">
        <v>122</v>
      </c>
      <c r="Q755" s="4">
        <f t="shared" si="66"/>
        <v>2.5670212765957445</v>
      </c>
      <c r="R755">
        <f t="shared" si="69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8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67"/>
        <v>41210.208333333336</v>
      </c>
      <c r="L756">
        <v>1355983200</v>
      </c>
      <c r="M756" s="8">
        <f t="shared" si="68"/>
        <v>41263.25</v>
      </c>
      <c r="N756" t="b">
        <v>0</v>
      </c>
      <c r="O756" t="b">
        <v>0</v>
      </c>
      <c r="P756" t="s">
        <v>33</v>
      </c>
      <c r="Q756" s="4">
        <f t="shared" si="66"/>
        <v>1.6847017045454546</v>
      </c>
      <c r="R756">
        <f t="shared" si="69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8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67"/>
        <v>43096.25</v>
      </c>
      <c r="L757">
        <v>1515391200</v>
      </c>
      <c r="M757" s="8">
        <f t="shared" si="68"/>
        <v>43108.25</v>
      </c>
      <c r="N757" t="b">
        <v>0</v>
      </c>
      <c r="O757" t="b">
        <v>1</v>
      </c>
      <c r="P757" t="s">
        <v>33</v>
      </c>
      <c r="Q757" s="4">
        <f t="shared" si="66"/>
        <v>1.6657777777777778</v>
      </c>
      <c r="R757">
        <f t="shared" si="69"/>
        <v>26.027777777777779</v>
      </c>
      <c r="S757" t="str">
        <f t="shared" si="70"/>
        <v>theater</v>
      </c>
      <c r="T757" t="str">
        <f t="shared" si="71"/>
        <v>plays</v>
      </c>
    </row>
    <row r="758" spans="1:20" x14ac:dyDescent="0.8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67"/>
        <v>42024.25</v>
      </c>
      <c r="L758">
        <v>1422252000</v>
      </c>
      <c r="M758" s="8">
        <f t="shared" si="68"/>
        <v>42030.25</v>
      </c>
      <c r="N758" t="b">
        <v>0</v>
      </c>
      <c r="O758" t="b">
        <v>0</v>
      </c>
      <c r="P758" t="s">
        <v>33</v>
      </c>
      <c r="Q758" s="4">
        <f t="shared" si="66"/>
        <v>7.7207692307692311</v>
      </c>
      <c r="R758">
        <f t="shared" si="69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8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67"/>
        <v>40675.208333333336</v>
      </c>
      <c r="L759">
        <v>1305522000</v>
      </c>
      <c r="M759" s="8">
        <f t="shared" si="68"/>
        <v>40679.208333333336</v>
      </c>
      <c r="N759" t="b">
        <v>0</v>
      </c>
      <c r="O759" t="b">
        <v>0</v>
      </c>
      <c r="P759" t="s">
        <v>53</v>
      </c>
      <c r="Q759" s="4">
        <f t="shared" si="66"/>
        <v>4.0685714285714285</v>
      </c>
      <c r="R759">
        <f t="shared" si="69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8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67"/>
        <v>41936.208333333336</v>
      </c>
      <c r="L760">
        <v>1414904400</v>
      </c>
      <c r="M760" s="8">
        <f t="shared" si="68"/>
        <v>41945.208333333336</v>
      </c>
      <c r="N760" t="b">
        <v>0</v>
      </c>
      <c r="O760" t="b">
        <v>0</v>
      </c>
      <c r="P760" t="s">
        <v>23</v>
      </c>
      <c r="Q760" s="4">
        <f t="shared" si="66"/>
        <v>5.6420608108108112</v>
      </c>
      <c r="R760">
        <f t="shared" si="69"/>
        <v>110.01646903820817</v>
      </c>
      <c r="S760" t="str">
        <f t="shared" si="70"/>
        <v>music</v>
      </c>
      <c r="T760" t="str">
        <f t="shared" si="71"/>
        <v>rock</v>
      </c>
    </row>
    <row r="761" spans="1:20" ht="32" hidden="1" x14ac:dyDescent="0.8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67"/>
        <v>43136.25</v>
      </c>
      <c r="L761">
        <v>1520402400</v>
      </c>
      <c r="M761" s="8">
        <f t="shared" si="68"/>
        <v>43166.25</v>
      </c>
      <c r="N761" t="b">
        <v>0</v>
      </c>
      <c r="O761" t="b">
        <v>0</v>
      </c>
      <c r="P761" t="s">
        <v>50</v>
      </c>
      <c r="Q761" s="4">
        <f t="shared" si="66"/>
        <v>0.6842686567164179</v>
      </c>
      <c r="R761">
        <f t="shared" si="69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hidden="1" x14ac:dyDescent="0.8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67"/>
        <v>43678.208333333328</v>
      </c>
      <c r="L762">
        <v>1567141200</v>
      </c>
      <c r="M762" s="8">
        <f t="shared" si="68"/>
        <v>43707.208333333328</v>
      </c>
      <c r="N762" t="b">
        <v>0</v>
      </c>
      <c r="O762" t="b">
        <v>1</v>
      </c>
      <c r="P762" t="s">
        <v>89</v>
      </c>
      <c r="Q762" s="4">
        <f t="shared" si="66"/>
        <v>0.34351966873706002</v>
      </c>
      <c r="R762">
        <f t="shared" si="69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8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67"/>
        <v>42938.208333333328</v>
      </c>
      <c r="L763">
        <v>1501131600</v>
      </c>
      <c r="M763" s="8">
        <f t="shared" si="68"/>
        <v>42943.208333333328</v>
      </c>
      <c r="N763" t="b">
        <v>0</v>
      </c>
      <c r="O763" t="b">
        <v>0</v>
      </c>
      <c r="P763" t="s">
        <v>23</v>
      </c>
      <c r="Q763" s="4">
        <f t="shared" si="66"/>
        <v>6.5545454545454547</v>
      </c>
      <c r="R763">
        <f t="shared" si="69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8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67"/>
        <v>41241.25</v>
      </c>
      <c r="L764">
        <v>1355032800</v>
      </c>
      <c r="M764" s="8">
        <f t="shared" si="68"/>
        <v>41252.25</v>
      </c>
      <c r="N764" t="b">
        <v>0</v>
      </c>
      <c r="O764" t="b">
        <v>0</v>
      </c>
      <c r="P764" t="s">
        <v>159</v>
      </c>
      <c r="Q764" s="4">
        <f t="shared" si="66"/>
        <v>1.7725714285714285</v>
      </c>
      <c r="R764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x14ac:dyDescent="0.8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67"/>
        <v>41037.208333333336</v>
      </c>
      <c r="L765">
        <v>1339477200</v>
      </c>
      <c r="M765" s="8">
        <f t="shared" si="68"/>
        <v>41072.208333333336</v>
      </c>
      <c r="N765" t="b">
        <v>0</v>
      </c>
      <c r="O765" t="b">
        <v>1</v>
      </c>
      <c r="P765" t="s">
        <v>33</v>
      </c>
      <c r="Q765" s="4">
        <f t="shared" si="66"/>
        <v>1.1317857142857144</v>
      </c>
      <c r="R765">
        <f t="shared" si="69"/>
        <v>26.970212765957445</v>
      </c>
      <c r="S765" t="str">
        <f t="shared" si="70"/>
        <v>theater</v>
      </c>
      <c r="T765" t="str">
        <f t="shared" si="71"/>
        <v>plays</v>
      </c>
    </row>
    <row r="766" spans="1:20" ht="32" x14ac:dyDescent="0.8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67"/>
        <v>40676.208333333336</v>
      </c>
      <c r="L766">
        <v>1305954000</v>
      </c>
      <c r="M766" s="8">
        <f t="shared" si="68"/>
        <v>40684.208333333336</v>
      </c>
      <c r="N766" t="b">
        <v>0</v>
      </c>
      <c r="O766" t="b">
        <v>0</v>
      </c>
      <c r="P766" t="s">
        <v>23</v>
      </c>
      <c r="Q766" s="4">
        <f t="shared" si="66"/>
        <v>7.2818181818181822</v>
      </c>
      <c r="R766">
        <f t="shared" si="69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8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67"/>
        <v>42840.208333333328</v>
      </c>
      <c r="L767">
        <v>1494392400</v>
      </c>
      <c r="M767" s="8">
        <f t="shared" si="68"/>
        <v>42865.208333333328</v>
      </c>
      <c r="N767" t="b">
        <v>1</v>
      </c>
      <c r="O767" t="b">
        <v>1</v>
      </c>
      <c r="P767" t="s">
        <v>60</v>
      </c>
      <c r="Q767" s="4">
        <f t="shared" si="66"/>
        <v>2.0833333333333335</v>
      </c>
      <c r="R767">
        <f t="shared" si="69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2" hidden="1" x14ac:dyDescent="0.8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67"/>
        <v>43362.208333333328</v>
      </c>
      <c r="L768">
        <v>1537419600</v>
      </c>
      <c r="M768" s="8">
        <f t="shared" si="68"/>
        <v>43363.208333333328</v>
      </c>
      <c r="N768" t="b">
        <v>0</v>
      </c>
      <c r="O768" t="b">
        <v>0</v>
      </c>
      <c r="P768" t="s">
        <v>474</v>
      </c>
      <c r="Q768" s="4">
        <f t="shared" si="66"/>
        <v>0.31171232876712329</v>
      </c>
      <c r="R768">
        <f t="shared" si="69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hidden="1" x14ac:dyDescent="0.8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67"/>
        <v>42283.208333333328</v>
      </c>
      <c r="L769">
        <v>1447999200</v>
      </c>
      <c r="M769" s="8">
        <f t="shared" si="68"/>
        <v>42328.25</v>
      </c>
      <c r="N769" t="b">
        <v>0</v>
      </c>
      <c r="O769" t="b">
        <v>0</v>
      </c>
      <c r="P769" t="s">
        <v>206</v>
      </c>
      <c r="Q769" s="4">
        <f t="shared" si="66"/>
        <v>0.56967078189300413</v>
      </c>
      <c r="R769">
        <f t="shared" si="69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8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67"/>
        <v>41619.25</v>
      </c>
      <c r="L770">
        <v>1388037600</v>
      </c>
      <c r="M770" s="8">
        <f t="shared" si="68"/>
        <v>41634.25</v>
      </c>
      <c r="N770" t="b">
        <v>0</v>
      </c>
      <c r="O770" t="b">
        <v>0</v>
      </c>
      <c r="P770" t="s">
        <v>33</v>
      </c>
      <c r="Q770" s="4">
        <f t="shared" ref="Q770:Q833" si="72">E770/D770</f>
        <v>2.31</v>
      </c>
      <c r="R770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hidden="1" x14ac:dyDescent="0.8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73">((J771/60)/60)/24+DATE(1970,1,1)</f>
        <v>41501.208333333336</v>
      </c>
      <c r="L771">
        <v>1378789200</v>
      </c>
      <c r="M771" s="8">
        <f t="shared" ref="M771:M834" si="74">((L771/60)/60)/24+DATE(1970,1,1)</f>
        <v>41527.208333333336</v>
      </c>
      <c r="N771" t="b">
        <v>0</v>
      </c>
      <c r="O771" t="b">
        <v>0</v>
      </c>
      <c r="P771" t="s">
        <v>89</v>
      </c>
      <c r="Q771" s="4">
        <f t="shared" si="72"/>
        <v>0.86867834394904464</v>
      </c>
      <c r="R771">
        <f t="shared" ref="R771:R834" si="75">IF(G771&gt;0, E771/G771, 0)</f>
        <v>31.995894428152493</v>
      </c>
      <c r="S771" t="str">
        <f t="shared" ref="S771:S834" si="76">LEFT(P771,FIND("/",P771)-1)</f>
        <v>games</v>
      </c>
      <c r="T771" t="str">
        <f t="shared" ref="T771:T834" si="77">RIGHT(P771,LEN(P771)-FIND("/",P771))</f>
        <v>video games</v>
      </c>
    </row>
    <row r="772" spans="1:20" x14ac:dyDescent="0.8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73"/>
        <v>41743.208333333336</v>
      </c>
      <c r="L772">
        <v>1398056400</v>
      </c>
      <c r="M772" s="8">
        <f t="shared" si="74"/>
        <v>41750.208333333336</v>
      </c>
      <c r="N772" t="b">
        <v>0</v>
      </c>
      <c r="O772" t="b">
        <v>1</v>
      </c>
      <c r="P772" t="s">
        <v>33</v>
      </c>
      <c r="Q772" s="4">
        <f t="shared" si="72"/>
        <v>2.7074418604651163</v>
      </c>
      <c r="R772">
        <f t="shared" si="75"/>
        <v>53.898148148148145</v>
      </c>
      <c r="S772" t="str">
        <f t="shared" si="76"/>
        <v>theater</v>
      </c>
      <c r="T772" t="str">
        <f t="shared" si="77"/>
        <v>plays</v>
      </c>
    </row>
    <row r="773" spans="1:20" hidden="1" x14ac:dyDescent="0.8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73"/>
        <v>43491.25</v>
      </c>
      <c r="L773">
        <v>1550815200</v>
      </c>
      <c r="M773" s="8">
        <f t="shared" si="74"/>
        <v>43518.25</v>
      </c>
      <c r="N773" t="b">
        <v>0</v>
      </c>
      <c r="O773" t="b">
        <v>0</v>
      </c>
      <c r="P773" t="s">
        <v>33</v>
      </c>
      <c r="Q773" s="4">
        <f t="shared" si="72"/>
        <v>0.49446428571428569</v>
      </c>
      <c r="R773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8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73"/>
        <v>43505.25</v>
      </c>
      <c r="L774">
        <v>1550037600</v>
      </c>
      <c r="M774" s="8">
        <f t="shared" si="74"/>
        <v>43509.25</v>
      </c>
      <c r="N774" t="b">
        <v>0</v>
      </c>
      <c r="O774" t="b">
        <v>0</v>
      </c>
      <c r="P774" t="s">
        <v>60</v>
      </c>
      <c r="Q774" s="4">
        <f t="shared" si="72"/>
        <v>1.1335962566844919</v>
      </c>
      <c r="R774">
        <f t="shared" si="75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8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73"/>
        <v>42838.208333333328</v>
      </c>
      <c r="L775">
        <v>1492923600</v>
      </c>
      <c r="M775" s="8">
        <f t="shared" si="74"/>
        <v>42848.208333333328</v>
      </c>
      <c r="N775" t="b">
        <v>0</v>
      </c>
      <c r="O775" t="b">
        <v>0</v>
      </c>
      <c r="P775" t="s">
        <v>33</v>
      </c>
      <c r="Q775" s="4">
        <f t="shared" si="72"/>
        <v>1.9055555555555554</v>
      </c>
      <c r="R775">
        <f t="shared" si="75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8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73"/>
        <v>42513.208333333328</v>
      </c>
      <c r="L776">
        <v>1467522000</v>
      </c>
      <c r="M776" s="8">
        <f t="shared" si="74"/>
        <v>42554.208333333328</v>
      </c>
      <c r="N776" t="b">
        <v>0</v>
      </c>
      <c r="O776" t="b">
        <v>0</v>
      </c>
      <c r="P776" t="s">
        <v>28</v>
      </c>
      <c r="Q776" s="4">
        <f t="shared" si="72"/>
        <v>1.355</v>
      </c>
      <c r="R776">
        <f t="shared" si="75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2" hidden="1" x14ac:dyDescent="0.8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73"/>
        <v>41949.25</v>
      </c>
      <c r="L777">
        <v>1416117600</v>
      </c>
      <c r="M777" s="8">
        <f t="shared" si="74"/>
        <v>41959.25</v>
      </c>
      <c r="N777" t="b">
        <v>0</v>
      </c>
      <c r="O777" t="b">
        <v>0</v>
      </c>
      <c r="P777" t="s">
        <v>23</v>
      </c>
      <c r="Q777" s="4">
        <f t="shared" si="72"/>
        <v>0.10297872340425532</v>
      </c>
      <c r="R777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hidden="1" x14ac:dyDescent="0.8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73"/>
        <v>43650.208333333328</v>
      </c>
      <c r="L778">
        <v>1563771600</v>
      </c>
      <c r="M778" s="8">
        <f t="shared" si="74"/>
        <v>43668.208333333328</v>
      </c>
      <c r="N778" t="b">
        <v>0</v>
      </c>
      <c r="O778" t="b">
        <v>0</v>
      </c>
      <c r="P778" t="s">
        <v>33</v>
      </c>
      <c r="Q778" s="4">
        <f t="shared" si="72"/>
        <v>0.65544223826714798</v>
      </c>
      <c r="R778">
        <f t="shared" si="75"/>
        <v>32.995456610631528</v>
      </c>
      <c r="S778" t="str">
        <f t="shared" si="76"/>
        <v>theater</v>
      </c>
      <c r="T778" t="str">
        <f t="shared" si="77"/>
        <v>plays</v>
      </c>
    </row>
    <row r="779" spans="1:20" hidden="1" x14ac:dyDescent="0.8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73"/>
        <v>40809.208333333336</v>
      </c>
      <c r="L779">
        <v>1319259600</v>
      </c>
      <c r="M779" s="8">
        <f t="shared" si="74"/>
        <v>40838.208333333336</v>
      </c>
      <c r="N779" t="b">
        <v>0</v>
      </c>
      <c r="O779" t="b">
        <v>0</v>
      </c>
      <c r="P779" t="s">
        <v>33</v>
      </c>
      <c r="Q779" s="4">
        <f t="shared" si="72"/>
        <v>0.49026652452025588</v>
      </c>
      <c r="R779">
        <f t="shared" si="75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8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73"/>
        <v>40768.208333333336</v>
      </c>
      <c r="L780">
        <v>1313643600</v>
      </c>
      <c r="M780" s="8">
        <f t="shared" si="74"/>
        <v>40773.208333333336</v>
      </c>
      <c r="N780" t="b">
        <v>0</v>
      </c>
      <c r="O780" t="b">
        <v>0</v>
      </c>
      <c r="P780" t="s">
        <v>71</v>
      </c>
      <c r="Q780" s="4">
        <f t="shared" si="72"/>
        <v>7.8792307692307695</v>
      </c>
      <c r="R780">
        <f t="shared" si="75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8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73"/>
        <v>42230.208333333328</v>
      </c>
      <c r="L781">
        <v>1440306000</v>
      </c>
      <c r="M781" s="8">
        <f t="shared" si="74"/>
        <v>42239.208333333328</v>
      </c>
      <c r="N781" t="b">
        <v>0</v>
      </c>
      <c r="O781" t="b">
        <v>1</v>
      </c>
      <c r="P781" t="s">
        <v>33</v>
      </c>
      <c r="Q781" s="4">
        <f t="shared" si="72"/>
        <v>0.80306347746090156</v>
      </c>
      <c r="R781">
        <f t="shared" si="75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8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73"/>
        <v>42573.208333333328</v>
      </c>
      <c r="L782">
        <v>1470805200</v>
      </c>
      <c r="M782" s="8">
        <f t="shared" si="74"/>
        <v>42592.208333333328</v>
      </c>
      <c r="N782" t="b">
        <v>0</v>
      </c>
      <c r="O782" t="b">
        <v>1</v>
      </c>
      <c r="P782" t="s">
        <v>53</v>
      </c>
      <c r="Q782" s="4">
        <f t="shared" si="72"/>
        <v>1.0629411764705883</v>
      </c>
      <c r="R782">
        <f t="shared" si="75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8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73"/>
        <v>40482.208333333336</v>
      </c>
      <c r="L783">
        <v>1292911200</v>
      </c>
      <c r="M783" s="8">
        <f t="shared" si="74"/>
        <v>40533.25</v>
      </c>
      <c r="N783" t="b">
        <v>0</v>
      </c>
      <c r="O783" t="b">
        <v>0</v>
      </c>
      <c r="P783" t="s">
        <v>33</v>
      </c>
      <c r="Q783" s="4">
        <f t="shared" si="72"/>
        <v>0.50735632183908042</v>
      </c>
      <c r="R783">
        <f t="shared" si="75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8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73"/>
        <v>40603.25</v>
      </c>
      <c r="L784">
        <v>1301374800</v>
      </c>
      <c r="M784" s="8">
        <f t="shared" si="74"/>
        <v>40631.208333333336</v>
      </c>
      <c r="N784" t="b">
        <v>0</v>
      </c>
      <c r="O784" t="b">
        <v>1</v>
      </c>
      <c r="P784" t="s">
        <v>71</v>
      </c>
      <c r="Q784" s="4">
        <f t="shared" si="72"/>
        <v>2.153137254901961</v>
      </c>
      <c r="R784">
        <f t="shared" si="75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8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73"/>
        <v>41625.25</v>
      </c>
      <c r="L785">
        <v>1387864800</v>
      </c>
      <c r="M785" s="8">
        <f t="shared" si="74"/>
        <v>41632.25</v>
      </c>
      <c r="N785" t="b">
        <v>0</v>
      </c>
      <c r="O785" t="b">
        <v>0</v>
      </c>
      <c r="P785" t="s">
        <v>23</v>
      </c>
      <c r="Q785" s="4">
        <f t="shared" si="72"/>
        <v>1.4122972972972974</v>
      </c>
      <c r="R785">
        <f t="shared" si="75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8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73"/>
        <v>42435.25</v>
      </c>
      <c r="L786">
        <v>1458190800</v>
      </c>
      <c r="M786" s="8">
        <f t="shared" si="74"/>
        <v>42446.208333333328</v>
      </c>
      <c r="N786" t="b">
        <v>0</v>
      </c>
      <c r="O786" t="b">
        <v>0</v>
      </c>
      <c r="P786" t="s">
        <v>28</v>
      </c>
      <c r="Q786" s="4">
        <f t="shared" si="72"/>
        <v>1.1533745781777278</v>
      </c>
      <c r="R786">
        <f t="shared" si="75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2" x14ac:dyDescent="0.8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73"/>
        <v>43582.208333333328</v>
      </c>
      <c r="L787">
        <v>1559278800</v>
      </c>
      <c r="M787" s="8">
        <f t="shared" si="74"/>
        <v>43616.208333333328</v>
      </c>
      <c r="N787" t="b">
        <v>0</v>
      </c>
      <c r="O787" t="b">
        <v>1</v>
      </c>
      <c r="P787" t="s">
        <v>71</v>
      </c>
      <c r="Q787" s="4">
        <f t="shared" si="72"/>
        <v>1.9311940298507462</v>
      </c>
      <c r="R787">
        <f t="shared" si="75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8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73"/>
        <v>43186.208333333328</v>
      </c>
      <c r="L788">
        <v>1522731600</v>
      </c>
      <c r="M788" s="8">
        <f t="shared" si="74"/>
        <v>43193.208333333328</v>
      </c>
      <c r="N788" t="b">
        <v>0</v>
      </c>
      <c r="O788" t="b">
        <v>1</v>
      </c>
      <c r="P788" t="s">
        <v>159</v>
      </c>
      <c r="Q788" s="4">
        <f t="shared" si="72"/>
        <v>7.2973333333333334</v>
      </c>
      <c r="R788">
        <f t="shared" si="75"/>
        <v>52.879227053140099</v>
      </c>
      <c r="S788" t="str">
        <f t="shared" si="76"/>
        <v>music</v>
      </c>
      <c r="T788" t="str">
        <f t="shared" si="77"/>
        <v>jazz</v>
      </c>
    </row>
    <row r="789" spans="1:20" hidden="1" x14ac:dyDescent="0.8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73"/>
        <v>40684.208333333336</v>
      </c>
      <c r="L789">
        <v>1306731600</v>
      </c>
      <c r="M789" s="8">
        <f t="shared" si="74"/>
        <v>40693.208333333336</v>
      </c>
      <c r="N789" t="b">
        <v>0</v>
      </c>
      <c r="O789" t="b">
        <v>0</v>
      </c>
      <c r="P789" t="s">
        <v>23</v>
      </c>
      <c r="Q789" s="4">
        <f t="shared" si="72"/>
        <v>0.99663398692810456</v>
      </c>
      <c r="R789">
        <f t="shared" si="75"/>
        <v>71.005820721769496</v>
      </c>
      <c r="S789" t="str">
        <f t="shared" si="76"/>
        <v>music</v>
      </c>
      <c r="T789" t="str">
        <f t="shared" si="77"/>
        <v>rock</v>
      </c>
    </row>
    <row r="790" spans="1:20" hidden="1" x14ac:dyDescent="0.8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73"/>
        <v>41202.208333333336</v>
      </c>
      <c r="L790">
        <v>1352527200</v>
      </c>
      <c r="M790" s="8">
        <f t="shared" si="74"/>
        <v>41223.25</v>
      </c>
      <c r="N790" t="b">
        <v>0</v>
      </c>
      <c r="O790" t="b">
        <v>0</v>
      </c>
      <c r="P790" t="s">
        <v>71</v>
      </c>
      <c r="Q790" s="4">
        <f t="shared" si="72"/>
        <v>0.88166666666666671</v>
      </c>
      <c r="R790">
        <f t="shared" si="75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8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73"/>
        <v>41786.208333333336</v>
      </c>
      <c r="L791">
        <v>1404363600</v>
      </c>
      <c r="M791" s="8">
        <f t="shared" si="74"/>
        <v>41823.208333333336</v>
      </c>
      <c r="N791" t="b">
        <v>0</v>
      </c>
      <c r="O791" t="b">
        <v>0</v>
      </c>
      <c r="P791" t="s">
        <v>33</v>
      </c>
      <c r="Q791" s="4">
        <f t="shared" si="72"/>
        <v>0.37233333333333335</v>
      </c>
      <c r="R791">
        <f t="shared" si="75"/>
        <v>74.466666666666669</v>
      </c>
      <c r="S791" t="str">
        <f t="shared" si="76"/>
        <v>theater</v>
      </c>
      <c r="T791" t="str">
        <f t="shared" si="77"/>
        <v>plays</v>
      </c>
    </row>
    <row r="792" spans="1:20" hidden="1" x14ac:dyDescent="0.8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73"/>
        <v>40223.25</v>
      </c>
      <c r="L792">
        <v>1266645600</v>
      </c>
      <c r="M792" s="8">
        <f t="shared" si="74"/>
        <v>40229.25</v>
      </c>
      <c r="N792" t="b">
        <v>0</v>
      </c>
      <c r="O792" t="b">
        <v>0</v>
      </c>
      <c r="P792" t="s">
        <v>33</v>
      </c>
      <c r="Q792" s="4">
        <f t="shared" si="72"/>
        <v>0.30540075309306081</v>
      </c>
      <c r="R792">
        <f t="shared" si="75"/>
        <v>51.009883198562441</v>
      </c>
      <c r="S792" t="str">
        <f t="shared" si="76"/>
        <v>theater</v>
      </c>
      <c r="T792" t="str">
        <f t="shared" si="77"/>
        <v>plays</v>
      </c>
    </row>
    <row r="793" spans="1:20" hidden="1" x14ac:dyDescent="0.8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73"/>
        <v>42715.25</v>
      </c>
      <c r="L793">
        <v>1482818400</v>
      </c>
      <c r="M793" s="8">
        <f t="shared" si="74"/>
        <v>42731.25</v>
      </c>
      <c r="N793" t="b">
        <v>0</v>
      </c>
      <c r="O793" t="b">
        <v>0</v>
      </c>
      <c r="P793" t="s">
        <v>17</v>
      </c>
      <c r="Q793" s="4">
        <f t="shared" si="72"/>
        <v>0.25714285714285712</v>
      </c>
      <c r="R793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hidden="1" x14ac:dyDescent="0.8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73"/>
        <v>41451.208333333336</v>
      </c>
      <c r="L794">
        <v>1374642000</v>
      </c>
      <c r="M794" s="8">
        <f t="shared" si="74"/>
        <v>41479.208333333336</v>
      </c>
      <c r="N794" t="b">
        <v>0</v>
      </c>
      <c r="O794" t="b">
        <v>1</v>
      </c>
      <c r="P794" t="s">
        <v>33</v>
      </c>
      <c r="Q794" s="4">
        <f t="shared" si="72"/>
        <v>0.34</v>
      </c>
      <c r="R794">
        <f t="shared" si="75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8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73"/>
        <v>41450.208333333336</v>
      </c>
      <c r="L795">
        <v>1372482000</v>
      </c>
      <c r="M795" s="8">
        <f t="shared" si="74"/>
        <v>41454.208333333336</v>
      </c>
      <c r="N795" t="b">
        <v>0</v>
      </c>
      <c r="O795" t="b">
        <v>0</v>
      </c>
      <c r="P795" t="s">
        <v>68</v>
      </c>
      <c r="Q795" s="4">
        <f t="shared" si="72"/>
        <v>11.859090909090909</v>
      </c>
      <c r="R795">
        <f t="shared" si="75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8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73"/>
        <v>43091.25</v>
      </c>
      <c r="L796">
        <v>1514959200</v>
      </c>
      <c r="M796" s="8">
        <f t="shared" si="74"/>
        <v>43103.25</v>
      </c>
      <c r="N796" t="b">
        <v>0</v>
      </c>
      <c r="O796" t="b">
        <v>0</v>
      </c>
      <c r="P796" t="s">
        <v>23</v>
      </c>
      <c r="Q796" s="4">
        <f t="shared" si="72"/>
        <v>1.2539393939393939</v>
      </c>
      <c r="R796">
        <f t="shared" si="75"/>
        <v>75.236363636363635</v>
      </c>
      <c r="S796" t="str">
        <f t="shared" si="76"/>
        <v>music</v>
      </c>
      <c r="T796" t="str">
        <f t="shared" si="77"/>
        <v>rock</v>
      </c>
    </row>
    <row r="797" spans="1:20" ht="32" hidden="1" x14ac:dyDescent="0.8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73"/>
        <v>42675.208333333328</v>
      </c>
      <c r="L797">
        <v>1478235600</v>
      </c>
      <c r="M797" s="8">
        <f t="shared" si="74"/>
        <v>42678.208333333328</v>
      </c>
      <c r="N797" t="b">
        <v>0</v>
      </c>
      <c r="O797" t="b">
        <v>0</v>
      </c>
      <c r="P797" t="s">
        <v>53</v>
      </c>
      <c r="Q797" s="4">
        <f t="shared" si="72"/>
        <v>0.14394366197183098</v>
      </c>
      <c r="R797">
        <f t="shared" si="75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8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73"/>
        <v>41859.208333333336</v>
      </c>
      <c r="L798">
        <v>1408078800</v>
      </c>
      <c r="M798" s="8">
        <f t="shared" si="74"/>
        <v>41866.208333333336</v>
      </c>
      <c r="N798" t="b">
        <v>0</v>
      </c>
      <c r="O798" t="b">
        <v>1</v>
      </c>
      <c r="P798" t="s">
        <v>292</v>
      </c>
      <c r="Q798" s="4">
        <f t="shared" si="72"/>
        <v>0.54807692307692313</v>
      </c>
      <c r="R798">
        <f t="shared" si="75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8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73"/>
        <v>43464.25</v>
      </c>
      <c r="L799">
        <v>1548136800</v>
      </c>
      <c r="M799" s="8">
        <f t="shared" si="74"/>
        <v>43487.25</v>
      </c>
      <c r="N799" t="b">
        <v>0</v>
      </c>
      <c r="O799" t="b">
        <v>0</v>
      </c>
      <c r="P799" t="s">
        <v>28</v>
      </c>
      <c r="Q799" s="4">
        <f t="shared" si="72"/>
        <v>1.0963157894736841</v>
      </c>
      <c r="R799">
        <f t="shared" si="75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8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73"/>
        <v>41060.208333333336</v>
      </c>
      <c r="L800">
        <v>1340859600</v>
      </c>
      <c r="M800" s="8">
        <f t="shared" si="74"/>
        <v>41088.208333333336</v>
      </c>
      <c r="N800" t="b">
        <v>0</v>
      </c>
      <c r="O800" t="b">
        <v>1</v>
      </c>
      <c r="P800" t="s">
        <v>33</v>
      </c>
      <c r="Q800" s="4">
        <f t="shared" si="72"/>
        <v>1.8847058823529412</v>
      </c>
      <c r="R800">
        <f t="shared" si="75"/>
        <v>52.958677685950413</v>
      </c>
      <c r="S800" t="str">
        <f t="shared" si="76"/>
        <v>theater</v>
      </c>
      <c r="T800" t="str">
        <f t="shared" si="77"/>
        <v>plays</v>
      </c>
    </row>
    <row r="801" spans="1:20" hidden="1" x14ac:dyDescent="0.8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73"/>
        <v>42399.25</v>
      </c>
      <c r="L801">
        <v>1454479200</v>
      </c>
      <c r="M801" s="8">
        <f t="shared" si="74"/>
        <v>42403.25</v>
      </c>
      <c r="N801" t="b">
        <v>0</v>
      </c>
      <c r="O801" t="b">
        <v>0</v>
      </c>
      <c r="P801" t="s">
        <v>33</v>
      </c>
      <c r="Q801" s="4">
        <f t="shared" si="72"/>
        <v>0.87008284023668636</v>
      </c>
      <c r="R801">
        <f t="shared" si="75"/>
        <v>60.017959183673469</v>
      </c>
      <c r="S801" t="str">
        <f t="shared" si="76"/>
        <v>theater</v>
      </c>
      <c r="T801" t="str">
        <f t="shared" si="77"/>
        <v>plays</v>
      </c>
    </row>
    <row r="802" spans="1:20" hidden="1" x14ac:dyDescent="0.8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73"/>
        <v>42167.208333333328</v>
      </c>
      <c r="L802">
        <v>1434430800</v>
      </c>
      <c r="M802" s="8">
        <f t="shared" si="74"/>
        <v>42171.208333333328</v>
      </c>
      <c r="N802" t="b">
        <v>0</v>
      </c>
      <c r="O802" t="b">
        <v>0</v>
      </c>
      <c r="P802" t="s">
        <v>23</v>
      </c>
      <c r="Q802" s="4">
        <f t="shared" si="72"/>
        <v>0.01</v>
      </c>
      <c r="R802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x14ac:dyDescent="0.8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73"/>
        <v>43830.25</v>
      </c>
      <c r="L803">
        <v>1579672800</v>
      </c>
      <c r="M803" s="8">
        <f t="shared" si="74"/>
        <v>43852.25</v>
      </c>
      <c r="N803" t="b">
        <v>0</v>
      </c>
      <c r="O803" t="b">
        <v>1</v>
      </c>
      <c r="P803" t="s">
        <v>122</v>
      </c>
      <c r="Q803" s="4">
        <f t="shared" si="72"/>
        <v>2.0291304347826089</v>
      </c>
      <c r="R803">
        <f t="shared" si="75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2" x14ac:dyDescent="0.8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73"/>
        <v>43650.208333333328</v>
      </c>
      <c r="L804">
        <v>1562389200</v>
      </c>
      <c r="M804" s="8">
        <f t="shared" si="74"/>
        <v>43652.208333333328</v>
      </c>
      <c r="N804" t="b">
        <v>0</v>
      </c>
      <c r="O804" t="b">
        <v>0</v>
      </c>
      <c r="P804" t="s">
        <v>122</v>
      </c>
      <c r="Q804" s="4">
        <f t="shared" si="72"/>
        <v>1.9703225806451612</v>
      </c>
      <c r="R804">
        <f t="shared" si="75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2" x14ac:dyDescent="0.8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73"/>
        <v>43492.25</v>
      </c>
      <c r="L805">
        <v>1551506400</v>
      </c>
      <c r="M805" s="8">
        <f t="shared" si="74"/>
        <v>43526.25</v>
      </c>
      <c r="N805" t="b">
        <v>0</v>
      </c>
      <c r="O805" t="b">
        <v>0</v>
      </c>
      <c r="P805" t="s">
        <v>33</v>
      </c>
      <c r="Q805" s="4">
        <f t="shared" si="72"/>
        <v>1.07</v>
      </c>
      <c r="R805">
        <f t="shared" si="75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8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73"/>
        <v>43102.25</v>
      </c>
      <c r="L806">
        <v>1516600800</v>
      </c>
      <c r="M806" s="8">
        <f t="shared" si="74"/>
        <v>43122.25</v>
      </c>
      <c r="N806" t="b">
        <v>0</v>
      </c>
      <c r="O806" t="b">
        <v>0</v>
      </c>
      <c r="P806" t="s">
        <v>23</v>
      </c>
      <c r="Q806" s="4">
        <f t="shared" si="72"/>
        <v>2.6873076923076922</v>
      </c>
      <c r="R806">
        <f t="shared" si="75"/>
        <v>32.050458715596328</v>
      </c>
      <c r="S806" t="str">
        <f t="shared" si="76"/>
        <v>music</v>
      </c>
      <c r="T806" t="str">
        <f t="shared" si="77"/>
        <v>rock</v>
      </c>
    </row>
    <row r="807" spans="1:20" ht="32" hidden="1" x14ac:dyDescent="0.8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73"/>
        <v>41958.25</v>
      </c>
      <c r="L807">
        <v>1420437600</v>
      </c>
      <c r="M807" s="8">
        <f t="shared" si="74"/>
        <v>42009.25</v>
      </c>
      <c r="N807" t="b">
        <v>0</v>
      </c>
      <c r="O807" t="b">
        <v>0</v>
      </c>
      <c r="P807" t="s">
        <v>42</v>
      </c>
      <c r="Q807" s="4">
        <f t="shared" si="72"/>
        <v>0.50845360824742269</v>
      </c>
      <c r="R807">
        <f t="shared" si="75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8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73"/>
        <v>40973.25</v>
      </c>
      <c r="L808">
        <v>1332997200</v>
      </c>
      <c r="M808" s="8">
        <f t="shared" si="74"/>
        <v>40997.208333333336</v>
      </c>
      <c r="N808" t="b">
        <v>0</v>
      </c>
      <c r="O808" t="b">
        <v>1</v>
      </c>
      <c r="P808" t="s">
        <v>53</v>
      </c>
      <c r="Q808" s="4">
        <f t="shared" si="72"/>
        <v>11.802857142857142</v>
      </c>
      <c r="R808">
        <f t="shared" si="75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8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73"/>
        <v>43753.208333333328</v>
      </c>
      <c r="L809">
        <v>1574920800</v>
      </c>
      <c r="M809" s="8">
        <f t="shared" si="74"/>
        <v>43797.25</v>
      </c>
      <c r="N809" t="b">
        <v>0</v>
      </c>
      <c r="O809" t="b">
        <v>1</v>
      </c>
      <c r="P809" t="s">
        <v>33</v>
      </c>
      <c r="Q809" s="4">
        <f t="shared" si="72"/>
        <v>2.64</v>
      </c>
      <c r="R809">
        <f t="shared" si="75"/>
        <v>42.97674418604651</v>
      </c>
      <c r="S809" t="str">
        <f t="shared" si="76"/>
        <v>theater</v>
      </c>
      <c r="T809" t="str">
        <f t="shared" si="77"/>
        <v>plays</v>
      </c>
    </row>
    <row r="810" spans="1:20" hidden="1" x14ac:dyDescent="0.8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73"/>
        <v>42507.208333333328</v>
      </c>
      <c r="L810">
        <v>1464930000</v>
      </c>
      <c r="M810" s="8">
        <f t="shared" si="74"/>
        <v>42524.208333333328</v>
      </c>
      <c r="N810" t="b">
        <v>0</v>
      </c>
      <c r="O810" t="b">
        <v>0</v>
      </c>
      <c r="P810" t="s">
        <v>17</v>
      </c>
      <c r="Q810" s="4">
        <f t="shared" si="72"/>
        <v>0.30442307692307691</v>
      </c>
      <c r="R810">
        <f t="shared" si="75"/>
        <v>83.315789473684205</v>
      </c>
      <c r="S810" t="str">
        <f t="shared" si="76"/>
        <v>food</v>
      </c>
      <c r="T810" t="str">
        <f t="shared" si="77"/>
        <v>food trucks</v>
      </c>
    </row>
    <row r="811" spans="1:20" hidden="1" x14ac:dyDescent="0.8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73"/>
        <v>41135.208333333336</v>
      </c>
      <c r="L811">
        <v>1345006800</v>
      </c>
      <c r="M811" s="8">
        <f t="shared" si="74"/>
        <v>41136.208333333336</v>
      </c>
      <c r="N811" t="b">
        <v>0</v>
      </c>
      <c r="O811" t="b">
        <v>0</v>
      </c>
      <c r="P811" t="s">
        <v>42</v>
      </c>
      <c r="Q811" s="4">
        <f t="shared" si="72"/>
        <v>0.62880681818181816</v>
      </c>
      <c r="R811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8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73"/>
        <v>43067.25</v>
      </c>
      <c r="L812">
        <v>1512712800</v>
      </c>
      <c r="M812" s="8">
        <f t="shared" si="74"/>
        <v>43077.25</v>
      </c>
      <c r="N812" t="b">
        <v>0</v>
      </c>
      <c r="O812" t="b">
        <v>1</v>
      </c>
      <c r="P812" t="s">
        <v>33</v>
      </c>
      <c r="Q812" s="4">
        <f t="shared" si="72"/>
        <v>1.9312499999999999</v>
      </c>
      <c r="R812">
        <f t="shared" si="75"/>
        <v>55.927601809954751</v>
      </c>
      <c r="S812" t="str">
        <f t="shared" si="76"/>
        <v>theater</v>
      </c>
      <c r="T812" t="str">
        <f t="shared" si="77"/>
        <v>plays</v>
      </c>
    </row>
    <row r="813" spans="1:20" hidden="1" x14ac:dyDescent="0.8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73"/>
        <v>42378.25</v>
      </c>
      <c r="L813">
        <v>1452492000</v>
      </c>
      <c r="M813" s="8">
        <f t="shared" si="74"/>
        <v>42380.25</v>
      </c>
      <c r="N813" t="b">
        <v>0</v>
      </c>
      <c r="O813" t="b">
        <v>1</v>
      </c>
      <c r="P813" t="s">
        <v>89</v>
      </c>
      <c r="Q813" s="4">
        <f t="shared" si="72"/>
        <v>0.77102702702702708</v>
      </c>
      <c r="R813">
        <f t="shared" si="75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8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73"/>
        <v>43206.208333333328</v>
      </c>
      <c r="L814">
        <v>1524286800</v>
      </c>
      <c r="M814" s="8">
        <f t="shared" si="74"/>
        <v>43211.208333333328</v>
      </c>
      <c r="N814" t="b">
        <v>0</v>
      </c>
      <c r="O814" t="b">
        <v>0</v>
      </c>
      <c r="P814" t="s">
        <v>68</v>
      </c>
      <c r="Q814" s="4">
        <f t="shared" si="72"/>
        <v>2.2552763819095478</v>
      </c>
      <c r="R814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8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73"/>
        <v>41148.208333333336</v>
      </c>
      <c r="L815">
        <v>1346907600</v>
      </c>
      <c r="M815" s="8">
        <f t="shared" si="74"/>
        <v>41158.208333333336</v>
      </c>
      <c r="N815" t="b">
        <v>0</v>
      </c>
      <c r="O815" t="b">
        <v>0</v>
      </c>
      <c r="P815" t="s">
        <v>89</v>
      </c>
      <c r="Q815" s="4">
        <f t="shared" si="72"/>
        <v>2.3940625</v>
      </c>
      <c r="R815">
        <f t="shared" si="75"/>
        <v>112.66176470588235</v>
      </c>
      <c r="S815" t="str">
        <f t="shared" si="76"/>
        <v>games</v>
      </c>
      <c r="T815" t="str">
        <f t="shared" si="77"/>
        <v>video games</v>
      </c>
    </row>
    <row r="816" spans="1:20" hidden="1" x14ac:dyDescent="0.8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73"/>
        <v>42517.208333333328</v>
      </c>
      <c r="L816">
        <v>1464498000</v>
      </c>
      <c r="M816" s="8">
        <f t="shared" si="74"/>
        <v>42519.208333333328</v>
      </c>
      <c r="N816" t="b">
        <v>0</v>
      </c>
      <c r="O816" t="b">
        <v>1</v>
      </c>
      <c r="P816" t="s">
        <v>23</v>
      </c>
      <c r="Q816" s="4">
        <f t="shared" si="72"/>
        <v>0.921875</v>
      </c>
      <c r="R816">
        <f t="shared" si="75"/>
        <v>81.944444444444443</v>
      </c>
      <c r="S816" t="str">
        <f t="shared" si="76"/>
        <v>music</v>
      </c>
      <c r="T816" t="str">
        <f t="shared" si="77"/>
        <v>rock</v>
      </c>
    </row>
    <row r="817" spans="1:20" ht="32" x14ac:dyDescent="0.8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73"/>
        <v>43068.25</v>
      </c>
      <c r="L817">
        <v>1514181600</v>
      </c>
      <c r="M817" s="8">
        <f t="shared" si="74"/>
        <v>43094.25</v>
      </c>
      <c r="N817" t="b">
        <v>0</v>
      </c>
      <c r="O817" t="b">
        <v>0</v>
      </c>
      <c r="P817" t="s">
        <v>23</v>
      </c>
      <c r="Q817" s="4">
        <f t="shared" si="72"/>
        <v>1.3023333333333333</v>
      </c>
      <c r="R817">
        <f t="shared" si="75"/>
        <v>64.049180327868854</v>
      </c>
      <c r="S817" t="str">
        <f t="shared" si="76"/>
        <v>music</v>
      </c>
      <c r="T817" t="str">
        <f t="shared" si="77"/>
        <v>rock</v>
      </c>
    </row>
    <row r="818" spans="1:20" x14ac:dyDescent="0.8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73"/>
        <v>41680.25</v>
      </c>
      <c r="L818">
        <v>1392184800</v>
      </c>
      <c r="M818" s="8">
        <f t="shared" si="74"/>
        <v>41682.25</v>
      </c>
      <c r="N818" t="b">
        <v>1</v>
      </c>
      <c r="O818" t="b">
        <v>1</v>
      </c>
      <c r="P818" t="s">
        <v>33</v>
      </c>
      <c r="Q818" s="4">
        <f t="shared" si="72"/>
        <v>6.1521739130434785</v>
      </c>
      <c r="R818">
        <f t="shared" si="75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8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73"/>
        <v>43589.208333333328</v>
      </c>
      <c r="L819">
        <v>1559365200</v>
      </c>
      <c r="M819" s="8">
        <f t="shared" si="74"/>
        <v>43617.208333333328</v>
      </c>
      <c r="N819" t="b">
        <v>0</v>
      </c>
      <c r="O819" t="b">
        <v>1</v>
      </c>
      <c r="P819" t="s">
        <v>68</v>
      </c>
      <c r="Q819" s="4">
        <f t="shared" si="72"/>
        <v>3.687953216374269</v>
      </c>
      <c r="R819">
        <f t="shared" si="75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8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73"/>
        <v>43486.25</v>
      </c>
      <c r="L820">
        <v>1549173600</v>
      </c>
      <c r="M820" s="8">
        <f t="shared" si="74"/>
        <v>43499.25</v>
      </c>
      <c r="N820" t="b">
        <v>0</v>
      </c>
      <c r="O820" t="b">
        <v>1</v>
      </c>
      <c r="P820" t="s">
        <v>33</v>
      </c>
      <c r="Q820" s="4">
        <f t="shared" si="72"/>
        <v>10.948571428571428</v>
      </c>
      <c r="R820">
        <f t="shared" si="75"/>
        <v>111.07246376811594</v>
      </c>
      <c r="S820" t="str">
        <f t="shared" si="76"/>
        <v>theater</v>
      </c>
      <c r="T820" t="str">
        <f t="shared" si="77"/>
        <v>plays</v>
      </c>
    </row>
    <row r="821" spans="1:20" ht="32" hidden="1" x14ac:dyDescent="0.8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73"/>
        <v>41237.25</v>
      </c>
      <c r="L821">
        <v>1355032800</v>
      </c>
      <c r="M821" s="8">
        <f t="shared" si="74"/>
        <v>41252.25</v>
      </c>
      <c r="N821" t="b">
        <v>1</v>
      </c>
      <c r="O821" t="b">
        <v>0</v>
      </c>
      <c r="P821" t="s">
        <v>89</v>
      </c>
      <c r="Q821" s="4">
        <f t="shared" si="72"/>
        <v>0.50662921348314605</v>
      </c>
      <c r="R821">
        <f t="shared" si="75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8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73"/>
        <v>43310.208333333328</v>
      </c>
      <c r="L822">
        <v>1533963600</v>
      </c>
      <c r="M822" s="8">
        <f t="shared" si="74"/>
        <v>43323.208333333328</v>
      </c>
      <c r="N822" t="b">
        <v>0</v>
      </c>
      <c r="O822" t="b">
        <v>1</v>
      </c>
      <c r="P822" t="s">
        <v>23</v>
      </c>
      <c r="Q822" s="4">
        <f t="shared" si="72"/>
        <v>8.0060000000000002</v>
      </c>
      <c r="R822">
        <f t="shared" si="75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8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73"/>
        <v>42794.25</v>
      </c>
      <c r="L823">
        <v>1489381200</v>
      </c>
      <c r="M823" s="8">
        <f t="shared" si="74"/>
        <v>42807.208333333328</v>
      </c>
      <c r="N823" t="b">
        <v>0</v>
      </c>
      <c r="O823" t="b">
        <v>0</v>
      </c>
      <c r="P823" t="s">
        <v>42</v>
      </c>
      <c r="Q823" s="4">
        <f t="shared" si="72"/>
        <v>2.9128571428571428</v>
      </c>
      <c r="R823">
        <f t="shared" si="75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8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73"/>
        <v>41698.25</v>
      </c>
      <c r="L824">
        <v>1395032400</v>
      </c>
      <c r="M824" s="8">
        <f t="shared" si="74"/>
        <v>41715.208333333336</v>
      </c>
      <c r="N824" t="b">
        <v>0</v>
      </c>
      <c r="O824" t="b">
        <v>0</v>
      </c>
      <c r="P824" t="s">
        <v>23</v>
      </c>
      <c r="Q824" s="4">
        <f t="shared" si="72"/>
        <v>3.4996666666666667</v>
      </c>
      <c r="R824">
        <f t="shared" si="75"/>
        <v>89.991428571428571</v>
      </c>
      <c r="S824" t="str">
        <f t="shared" si="76"/>
        <v>music</v>
      </c>
      <c r="T824" t="str">
        <f t="shared" si="77"/>
        <v>rock</v>
      </c>
    </row>
    <row r="825" spans="1:20" x14ac:dyDescent="0.8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73"/>
        <v>41892.208333333336</v>
      </c>
      <c r="L825">
        <v>1412485200</v>
      </c>
      <c r="M825" s="8">
        <f t="shared" si="74"/>
        <v>41917.208333333336</v>
      </c>
      <c r="N825" t="b">
        <v>1</v>
      </c>
      <c r="O825" t="b">
        <v>1</v>
      </c>
      <c r="P825" t="s">
        <v>23</v>
      </c>
      <c r="Q825" s="4">
        <f t="shared" si="72"/>
        <v>3.5707317073170732</v>
      </c>
      <c r="R825">
        <f t="shared" si="75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8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73"/>
        <v>40348.208333333336</v>
      </c>
      <c r="L826">
        <v>1279688400</v>
      </c>
      <c r="M826" s="8">
        <f t="shared" si="74"/>
        <v>40380.208333333336</v>
      </c>
      <c r="N826" t="b">
        <v>0</v>
      </c>
      <c r="O826" t="b">
        <v>1</v>
      </c>
      <c r="P826" t="s">
        <v>68</v>
      </c>
      <c r="Q826" s="4">
        <f t="shared" si="72"/>
        <v>1.2648941176470587</v>
      </c>
      <c r="R826">
        <f t="shared" si="75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8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73"/>
        <v>42941.208333333328</v>
      </c>
      <c r="L827">
        <v>1501995600</v>
      </c>
      <c r="M827" s="8">
        <f t="shared" si="74"/>
        <v>42953.208333333328</v>
      </c>
      <c r="N827" t="b">
        <v>0</v>
      </c>
      <c r="O827" t="b">
        <v>0</v>
      </c>
      <c r="P827" t="s">
        <v>100</v>
      </c>
      <c r="Q827" s="4">
        <f t="shared" si="72"/>
        <v>3.875</v>
      </c>
      <c r="R827">
        <f t="shared" si="75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2" x14ac:dyDescent="0.8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73"/>
        <v>40525.25</v>
      </c>
      <c r="L828">
        <v>1294639200</v>
      </c>
      <c r="M828" s="8">
        <f t="shared" si="74"/>
        <v>40553.25</v>
      </c>
      <c r="N828" t="b">
        <v>0</v>
      </c>
      <c r="O828" t="b">
        <v>1</v>
      </c>
      <c r="P828" t="s">
        <v>33</v>
      </c>
      <c r="Q828" s="4">
        <f t="shared" si="72"/>
        <v>4.5703571428571426</v>
      </c>
      <c r="R828">
        <f t="shared" si="75"/>
        <v>65.963917525773198</v>
      </c>
      <c r="S828" t="str">
        <f t="shared" si="76"/>
        <v>theater</v>
      </c>
      <c r="T828" t="str">
        <f t="shared" si="77"/>
        <v>plays</v>
      </c>
    </row>
    <row r="829" spans="1:20" ht="32" x14ac:dyDescent="0.8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73"/>
        <v>40666.208333333336</v>
      </c>
      <c r="L829">
        <v>1305435600</v>
      </c>
      <c r="M829" s="8">
        <f t="shared" si="74"/>
        <v>40678.208333333336</v>
      </c>
      <c r="N829" t="b">
        <v>0</v>
      </c>
      <c r="O829" t="b">
        <v>1</v>
      </c>
      <c r="P829" t="s">
        <v>53</v>
      </c>
      <c r="Q829" s="4">
        <f t="shared" si="72"/>
        <v>2.6669565217391304</v>
      </c>
      <c r="R829">
        <f t="shared" si="75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2" hidden="1" x14ac:dyDescent="0.8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73"/>
        <v>43340.208333333328</v>
      </c>
      <c r="L830">
        <v>1537592400</v>
      </c>
      <c r="M830" s="8">
        <f t="shared" si="74"/>
        <v>43365.208333333328</v>
      </c>
      <c r="N830" t="b">
        <v>0</v>
      </c>
      <c r="O830" t="b">
        <v>0</v>
      </c>
      <c r="P830" t="s">
        <v>33</v>
      </c>
      <c r="Q830" s="4">
        <f t="shared" si="72"/>
        <v>0.69</v>
      </c>
      <c r="R830">
        <f t="shared" si="75"/>
        <v>69.98571428571428</v>
      </c>
      <c r="S830" t="str">
        <f t="shared" si="76"/>
        <v>theater</v>
      </c>
      <c r="T830" t="str">
        <f t="shared" si="77"/>
        <v>plays</v>
      </c>
    </row>
    <row r="831" spans="1:20" hidden="1" x14ac:dyDescent="0.8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73"/>
        <v>42164.208333333328</v>
      </c>
      <c r="L831">
        <v>1435122000</v>
      </c>
      <c r="M831" s="8">
        <f t="shared" si="74"/>
        <v>42179.208333333328</v>
      </c>
      <c r="N831" t="b">
        <v>0</v>
      </c>
      <c r="O831" t="b">
        <v>0</v>
      </c>
      <c r="P831" t="s">
        <v>33</v>
      </c>
      <c r="Q831" s="4">
        <f t="shared" si="72"/>
        <v>0.51343749999999999</v>
      </c>
      <c r="R831">
        <f t="shared" si="75"/>
        <v>32.006493506493506</v>
      </c>
      <c r="S831" t="str">
        <f t="shared" si="76"/>
        <v>theater</v>
      </c>
      <c r="T831" t="str">
        <f t="shared" si="77"/>
        <v>plays</v>
      </c>
    </row>
    <row r="832" spans="1:20" ht="32" hidden="1" x14ac:dyDescent="0.8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73"/>
        <v>43103.25</v>
      </c>
      <c r="L832">
        <v>1520056800</v>
      </c>
      <c r="M832" s="8">
        <f t="shared" si="74"/>
        <v>43162.25</v>
      </c>
      <c r="N832" t="b">
        <v>0</v>
      </c>
      <c r="O832" t="b">
        <v>0</v>
      </c>
      <c r="P832" t="s">
        <v>33</v>
      </c>
      <c r="Q832" s="4">
        <f t="shared" si="72"/>
        <v>1.1710526315789473E-2</v>
      </c>
      <c r="R832">
        <f t="shared" si="75"/>
        <v>64.727272727272734</v>
      </c>
      <c r="S832" t="str">
        <f t="shared" si="76"/>
        <v>theater</v>
      </c>
      <c r="T832" t="str">
        <f t="shared" si="77"/>
        <v>plays</v>
      </c>
    </row>
    <row r="833" spans="1:20" ht="32" x14ac:dyDescent="0.8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73"/>
        <v>40994.208333333336</v>
      </c>
      <c r="L833">
        <v>1335675600</v>
      </c>
      <c r="M833" s="8">
        <f t="shared" si="74"/>
        <v>41028.208333333336</v>
      </c>
      <c r="N833" t="b">
        <v>0</v>
      </c>
      <c r="O833" t="b">
        <v>0</v>
      </c>
      <c r="P833" t="s">
        <v>122</v>
      </c>
      <c r="Q833" s="4">
        <f t="shared" si="72"/>
        <v>1.089773429454171</v>
      </c>
      <c r="R833">
        <f t="shared" si="75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8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73"/>
        <v>42299.208333333328</v>
      </c>
      <c r="L834">
        <v>1448431200</v>
      </c>
      <c r="M834" s="8">
        <f t="shared" si="74"/>
        <v>42333.25</v>
      </c>
      <c r="N834" t="b">
        <v>1</v>
      </c>
      <c r="O834" t="b">
        <v>0</v>
      </c>
      <c r="P834" t="s">
        <v>206</v>
      </c>
      <c r="Q834" s="4">
        <f t="shared" ref="Q834:Q897" si="78">E834/D834</f>
        <v>3.1517592592592591</v>
      </c>
      <c r="R834">
        <f t="shared" si="75"/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8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79">((J835/60)/60)/24+DATE(1970,1,1)</f>
        <v>40588.25</v>
      </c>
      <c r="L835">
        <v>1298613600</v>
      </c>
      <c r="M835" s="8">
        <f t="shared" ref="M835:M898" si="80">((L835/60)/60)/24+DATE(1970,1,1)</f>
        <v>40599.25</v>
      </c>
      <c r="N835" t="b">
        <v>0</v>
      </c>
      <c r="O835" t="b">
        <v>0</v>
      </c>
      <c r="P835" t="s">
        <v>206</v>
      </c>
      <c r="Q835" s="4">
        <f t="shared" si="78"/>
        <v>1.5769117647058823</v>
      </c>
      <c r="R835">
        <f t="shared" ref="R835:R898" si="81">IF(G835&gt;0, E835/G835, 0)</f>
        <v>64.987878787878785</v>
      </c>
      <c r="S835" t="str">
        <f t="shared" ref="S835:S898" si="82">LEFT(P835,FIND("/",P835)-1)</f>
        <v>publishing</v>
      </c>
      <c r="T835" t="str">
        <f t="shared" ref="T835:T898" si="83">RIGHT(P835,LEN(P835)-FIND("/",P835))</f>
        <v>translations</v>
      </c>
    </row>
    <row r="836" spans="1:20" x14ac:dyDescent="0.8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79"/>
        <v>41448.208333333336</v>
      </c>
      <c r="L836">
        <v>1372482000</v>
      </c>
      <c r="M836" s="8">
        <f t="shared" si="80"/>
        <v>41454.208333333336</v>
      </c>
      <c r="N836" t="b">
        <v>0</v>
      </c>
      <c r="O836" t="b">
        <v>0</v>
      </c>
      <c r="P836" t="s">
        <v>33</v>
      </c>
      <c r="Q836" s="4">
        <f t="shared" si="78"/>
        <v>1.5380821917808218</v>
      </c>
      <c r="R836">
        <f t="shared" si="81"/>
        <v>94.352941176470594</v>
      </c>
      <c r="S836" t="str">
        <f t="shared" si="82"/>
        <v>theater</v>
      </c>
      <c r="T836" t="str">
        <f t="shared" si="83"/>
        <v>plays</v>
      </c>
    </row>
    <row r="837" spans="1:20" hidden="1" x14ac:dyDescent="0.8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79"/>
        <v>42063.25</v>
      </c>
      <c r="L837">
        <v>1425621600</v>
      </c>
      <c r="M837" s="8">
        <f t="shared" si="80"/>
        <v>42069.25</v>
      </c>
      <c r="N837" t="b">
        <v>0</v>
      </c>
      <c r="O837" t="b">
        <v>0</v>
      </c>
      <c r="P837" t="s">
        <v>28</v>
      </c>
      <c r="Q837" s="4">
        <f t="shared" si="78"/>
        <v>0.89738979118329465</v>
      </c>
      <c r="R837">
        <f t="shared" si="81"/>
        <v>44.001706484641637</v>
      </c>
      <c r="S837" t="str">
        <f t="shared" si="82"/>
        <v>technology</v>
      </c>
      <c r="T837" t="str">
        <f t="shared" si="83"/>
        <v>web</v>
      </c>
    </row>
    <row r="838" spans="1:20" hidden="1" x14ac:dyDescent="0.8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79"/>
        <v>40214.25</v>
      </c>
      <c r="L838">
        <v>1266300000</v>
      </c>
      <c r="M838" s="8">
        <f t="shared" si="80"/>
        <v>40225.25</v>
      </c>
      <c r="N838" t="b">
        <v>0</v>
      </c>
      <c r="O838" t="b">
        <v>0</v>
      </c>
      <c r="P838" t="s">
        <v>60</v>
      </c>
      <c r="Q838" s="4">
        <f t="shared" si="78"/>
        <v>0.75135802469135804</v>
      </c>
      <c r="R838">
        <f t="shared" si="81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8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79"/>
        <v>40629.208333333336</v>
      </c>
      <c r="L839">
        <v>1305867600</v>
      </c>
      <c r="M839" s="8">
        <f t="shared" si="80"/>
        <v>40683.208333333336</v>
      </c>
      <c r="N839" t="b">
        <v>0</v>
      </c>
      <c r="O839" t="b">
        <v>0</v>
      </c>
      <c r="P839" t="s">
        <v>159</v>
      </c>
      <c r="Q839" s="4">
        <f t="shared" si="78"/>
        <v>8.5288135593220336</v>
      </c>
      <c r="R839">
        <f t="shared" si="81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8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79"/>
        <v>43370.208333333328</v>
      </c>
      <c r="L840">
        <v>1538802000</v>
      </c>
      <c r="M840" s="8">
        <f t="shared" si="80"/>
        <v>43379.208333333328</v>
      </c>
      <c r="N840" t="b">
        <v>0</v>
      </c>
      <c r="O840" t="b">
        <v>0</v>
      </c>
      <c r="P840" t="s">
        <v>33</v>
      </c>
      <c r="Q840" s="4">
        <f t="shared" si="78"/>
        <v>1.3890625000000001</v>
      </c>
      <c r="R840">
        <f t="shared" si="81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8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79"/>
        <v>41715.208333333336</v>
      </c>
      <c r="L841">
        <v>1398920400</v>
      </c>
      <c r="M841" s="8">
        <f t="shared" si="80"/>
        <v>41760.208333333336</v>
      </c>
      <c r="N841" t="b">
        <v>0</v>
      </c>
      <c r="O841" t="b">
        <v>1</v>
      </c>
      <c r="P841" t="s">
        <v>42</v>
      </c>
      <c r="Q841" s="4">
        <f t="shared" si="78"/>
        <v>1.9018181818181819</v>
      </c>
      <c r="R841">
        <f t="shared" si="81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8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79"/>
        <v>41836.208333333336</v>
      </c>
      <c r="L842">
        <v>1405659600</v>
      </c>
      <c r="M842" s="8">
        <f t="shared" si="80"/>
        <v>41838.208333333336</v>
      </c>
      <c r="N842" t="b">
        <v>0</v>
      </c>
      <c r="O842" t="b">
        <v>1</v>
      </c>
      <c r="P842" t="s">
        <v>33</v>
      </c>
      <c r="Q842" s="4">
        <f t="shared" si="78"/>
        <v>1.0024333619948409</v>
      </c>
      <c r="R842">
        <f t="shared" si="81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8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79"/>
        <v>42419.25</v>
      </c>
      <c r="L843">
        <v>1457244000</v>
      </c>
      <c r="M843" s="8">
        <f t="shared" si="80"/>
        <v>42435.25</v>
      </c>
      <c r="N843" t="b">
        <v>0</v>
      </c>
      <c r="O843" t="b">
        <v>0</v>
      </c>
      <c r="P843" t="s">
        <v>28</v>
      </c>
      <c r="Q843" s="4">
        <f t="shared" si="78"/>
        <v>1.4275824175824177</v>
      </c>
      <c r="R843">
        <f t="shared" si="81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2" x14ac:dyDescent="0.8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79"/>
        <v>43266.208333333328</v>
      </c>
      <c r="L844">
        <v>1529298000</v>
      </c>
      <c r="M844" s="8">
        <f t="shared" si="80"/>
        <v>43269.208333333328</v>
      </c>
      <c r="N844" t="b">
        <v>0</v>
      </c>
      <c r="O844" t="b">
        <v>0</v>
      </c>
      <c r="P844" t="s">
        <v>65</v>
      </c>
      <c r="Q844" s="4">
        <f t="shared" si="78"/>
        <v>5.6313333333333331</v>
      </c>
      <c r="R844">
        <f t="shared" si="81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2" hidden="1" x14ac:dyDescent="0.8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79"/>
        <v>43338.208333333328</v>
      </c>
      <c r="L845">
        <v>1535778000</v>
      </c>
      <c r="M845" s="8">
        <f t="shared" si="80"/>
        <v>43344.208333333328</v>
      </c>
      <c r="N845" t="b">
        <v>0</v>
      </c>
      <c r="O845" t="b">
        <v>0</v>
      </c>
      <c r="P845" t="s">
        <v>122</v>
      </c>
      <c r="Q845" s="4">
        <f t="shared" si="78"/>
        <v>0.30715909090909088</v>
      </c>
      <c r="R845">
        <f t="shared" si="81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8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79"/>
        <v>40930.25</v>
      </c>
      <c r="L846">
        <v>1327471200</v>
      </c>
      <c r="M846" s="8">
        <f t="shared" si="80"/>
        <v>40933.25</v>
      </c>
      <c r="N846" t="b">
        <v>0</v>
      </c>
      <c r="O846" t="b">
        <v>0</v>
      </c>
      <c r="P846" t="s">
        <v>42</v>
      </c>
      <c r="Q846" s="4">
        <f t="shared" si="78"/>
        <v>0.99397727272727276</v>
      </c>
      <c r="R846">
        <f t="shared" si="81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8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79"/>
        <v>43235.208333333328</v>
      </c>
      <c r="L847">
        <v>1529557200</v>
      </c>
      <c r="M847" s="8">
        <f t="shared" si="80"/>
        <v>43272.208333333328</v>
      </c>
      <c r="N847" t="b">
        <v>0</v>
      </c>
      <c r="O847" t="b">
        <v>0</v>
      </c>
      <c r="P847" t="s">
        <v>28</v>
      </c>
      <c r="Q847" s="4">
        <f t="shared" si="78"/>
        <v>1.9754935622317598</v>
      </c>
      <c r="R847">
        <f t="shared" si="81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8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79"/>
        <v>43302.208333333328</v>
      </c>
      <c r="L848">
        <v>1535259600</v>
      </c>
      <c r="M848" s="8">
        <f t="shared" si="80"/>
        <v>43338.208333333328</v>
      </c>
      <c r="N848" t="b">
        <v>1</v>
      </c>
      <c r="O848" t="b">
        <v>1</v>
      </c>
      <c r="P848" t="s">
        <v>28</v>
      </c>
      <c r="Q848" s="4">
        <f t="shared" si="78"/>
        <v>5.085</v>
      </c>
      <c r="R848">
        <f t="shared" si="81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8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79"/>
        <v>43107.25</v>
      </c>
      <c r="L849">
        <v>1515564000</v>
      </c>
      <c r="M849" s="8">
        <f t="shared" si="80"/>
        <v>43110.25</v>
      </c>
      <c r="N849" t="b">
        <v>0</v>
      </c>
      <c r="O849" t="b">
        <v>0</v>
      </c>
      <c r="P849" t="s">
        <v>17</v>
      </c>
      <c r="Q849" s="4">
        <f t="shared" si="78"/>
        <v>2.3774468085106384</v>
      </c>
      <c r="R849">
        <f t="shared" si="81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8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79"/>
        <v>40341.208333333336</v>
      </c>
      <c r="L850">
        <v>1277096400</v>
      </c>
      <c r="M850" s="8">
        <f t="shared" si="80"/>
        <v>40350.208333333336</v>
      </c>
      <c r="N850" t="b">
        <v>0</v>
      </c>
      <c r="O850" t="b">
        <v>0</v>
      </c>
      <c r="P850" t="s">
        <v>53</v>
      </c>
      <c r="Q850" s="4">
        <f t="shared" si="78"/>
        <v>3.3846875000000001</v>
      </c>
      <c r="R850">
        <f t="shared" si="81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x14ac:dyDescent="0.8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79"/>
        <v>40948.25</v>
      </c>
      <c r="L851">
        <v>1329026400</v>
      </c>
      <c r="M851" s="8">
        <f t="shared" si="80"/>
        <v>40951.25</v>
      </c>
      <c r="N851" t="b">
        <v>0</v>
      </c>
      <c r="O851" t="b">
        <v>1</v>
      </c>
      <c r="P851" t="s">
        <v>60</v>
      </c>
      <c r="Q851" s="4">
        <f t="shared" si="78"/>
        <v>1.3308955223880596</v>
      </c>
      <c r="R851">
        <f t="shared" si="81"/>
        <v>29.045602605863191</v>
      </c>
      <c r="S851" t="str">
        <f t="shared" si="82"/>
        <v>music</v>
      </c>
      <c r="T851" t="str">
        <f t="shared" si="83"/>
        <v>indie rock</v>
      </c>
    </row>
    <row r="852" spans="1:20" ht="32" hidden="1" x14ac:dyDescent="0.8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79"/>
        <v>40866.25</v>
      </c>
      <c r="L852">
        <v>1322978400</v>
      </c>
      <c r="M852" s="8">
        <f t="shared" si="80"/>
        <v>40881.25</v>
      </c>
      <c r="N852" t="b">
        <v>1</v>
      </c>
      <c r="O852" t="b">
        <v>0</v>
      </c>
      <c r="P852" t="s">
        <v>23</v>
      </c>
      <c r="Q852" s="4">
        <f t="shared" si="78"/>
        <v>0.01</v>
      </c>
      <c r="R852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2" x14ac:dyDescent="0.8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79"/>
        <v>41031.208333333336</v>
      </c>
      <c r="L853">
        <v>1338786000</v>
      </c>
      <c r="M853" s="8">
        <f t="shared" si="80"/>
        <v>41064.208333333336</v>
      </c>
      <c r="N853" t="b">
        <v>0</v>
      </c>
      <c r="O853" t="b">
        <v>0</v>
      </c>
      <c r="P853" t="s">
        <v>50</v>
      </c>
      <c r="Q853" s="4">
        <f t="shared" si="78"/>
        <v>2.0779999999999998</v>
      </c>
      <c r="R853">
        <f t="shared" si="81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ht="32" hidden="1" x14ac:dyDescent="0.8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79"/>
        <v>40740.208333333336</v>
      </c>
      <c r="L854">
        <v>1311656400</v>
      </c>
      <c r="M854" s="8">
        <f t="shared" si="80"/>
        <v>40750.208333333336</v>
      </c>
      <c r="N854" t="b">
        <v>0</v>
      </c>
      <c r="O854" t="b">
        <v>1</v>
      </c>
      <c r="P854" t="s">
        <v>89</v>
      </c>
      <c r="Q854" s="4">
        <f t="shared" si="78"/>
        <v>0.51122448979591839</v>
      </c>
      <c r="R854">
        <f t="shared" si="81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8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79"/>
        <v>40714.208333333336</v>
      </c>
      <c r="L855">
        <v>1308978000</v>
      </c>
      <c r="M855" s="8">
        <f t="shared" si="80"/>
        <v>40719.208333333336</v>
      </c>
      <c r="N855" t="b">
        <v>0</v>
      </c>
      <c r="O855" t="b">
        <v>1</v>
      </c>
      <c r="P855" t="s">
        <v>60</v>
      </c>
      <c r="Q855" s="4">
        <f t="shared" si="78"/>
        <v>6.5205847953216374</v>
      </c>
      <c r="R855">
        <f t="shared" si="81"/>
        <v>76.006816632583508</v>
      </c>
      <c r="S855" t="str">
        <f t="shared" si="82"/>
        <v>music</v>
      </c>
      <c r="T855" t="str">
        <f t="shared" si="83"/>
        <v>indie rock</v>
      </c>
    </row>
    <row r="856" spans="1:20" ht="32" x14ac:dyDescent="0.8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79"/>
        <v>43787.25</v>
      </c>
      <c r="L856">
        <v>1576389600</v>
      </c>
      <c r="M856" s="8">
        <f t="shared" si="80"/>
        <v>43814.25</v>
      </c>
      <c r="N856" t="b">
        <v>0</v>
      </c>
      <c r="O856" t="b">
        <v>0</v>
      </c>
      <c r="P856" t="s">
        <v>119</v>
      </c>
      <c r="Q856" s="4">
        <f t="shared" si="78"/>
        <v>1.1363099415204678</v>
      </c>
      <c r="R856">
        <f t="shared" si="81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8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79"/>
        <v>40712.208333333336</v>
      </c>
      <c r="L857">
        <v>1311051600</v>
      </c>
      <c r="M857" s="8">
        <f t="shared" si="80"/>
        <v>40743.208333333336</v>
      </c>
      <c r="N857" t="b">
        <v>0</v>
      </c>
      <c r="O857" t="b">
        <v>0</v>
      </c>
      <c r="P857" t="s">
        <v>33</v>
      </c>
      <c r="Q857" s="4">
        <f t="shared" si="78"/>
        <v>1.0237606837606839</v>
      </c>
      <c r="R857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x14ac:dyDescent="0.8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79"/>
        <v>41023.208333333336</v>
      </c>
      <c r="L858">
        <v>1336712400</v>
      </c>
      <c r="M858" s="8">
        <f t="shared" si="80"/>
        <v>41040.208333333336</v>
      </c>
      <c r="N858" t="b">
        <v>0</v>
      </c>
      <c r="O858" t="b">
        <v>0</v>
      </c>
      <c r="P858" t="s">
        <v>17</v>
      </c>
      <c r="Q858" s="4">
        <f t="shared" si="78"/>
        <v>3.5658333333333334</v>
      </c>
      <c r="R858">
        <f t="shared" si="81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2" x14ac:dyDescent="0.8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79"/>
        <v>40944.25</v>
      </c>
      <c r="L859">
        <v>1330408800</v>
      </c>
      <c r="M859" s="8">
        <f t="shared" si="80"/>
        <v>40967.25</v>
      </c>
      <c r="N859" t="b">
        <v>1</v>
      </c>
      <c r="O859" t="b">
        <v>0</v>
      </c>
      <c r="P859" t="s">
        <v>100</v>
      </c>
      <c r="Q859" s="4">
        <f t="shared" si="78"/>
        <v>1.3986792452830188</v>
      </c>
      <c r="R859">
        <f t="shared" si="81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2" hidden="1" x14ac:dyDescent="0.8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79"/>
        <v>43211.208333333328</v>
      </c>
      <c r="L860">
        <v>1524891600</v>
      </c>
      <c r="M860" s="8">
        <f t="shared" si="80"/>
        <v>43218.208333333328</v>
      </c>
      <c r="N860" t="b">
        <v>1</v>
      </c>
      <c r="O860" t="b">
        <v>0</v>
      </c>
      <c r="P860" t="s">
        <v>17</v>
      </c>
      <c r="Q860" s="4">
        <f t="shared" si="78"/>
        <v>0.69450000000000001</v>
      </c>
      <c r="R860">
        <f t="shared" si="81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2" hidden="1" x14ac:dyDescent="0.8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79"/>
        <v>41334.25</v>
      </c>
      <c r="L861">
        <v>1363669200</v>
      </c>
      <c r="M861" s="8">
        <f t="shared" si="80"/>
        <v>41352.208333333336</v>
      </c>
      <c r="N861" t="b">
        <v>0</v>
      </c>
      <c r="O861" t="b">
        <v>1</v>
      </c>
      <c r="P861" t="s">
        <v>33</v>
      </c>
      <c r="Q861" s="4">
        <f t="shared" si="78"/>
        <v>0.35534246575342465</v>
      </c>
      <c r="R861">
        <f t="shared" si="81"/>
        <v>41.174603174603178</v>
      </c>
      <c r="S861" t="str">
        <f t="shared" si="82"/>
        <v>theater</v>
      </c>
      <c r="T861" t="str">
        <f t="shared" si="83"/>
        <v>plays</v>
      </c>
    </row>
    <row r="862" spans="1:20" ht="32" x14ac:dyDescent="0.8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79"/>
        <v>43515.25</v>
      </c>
      <c r="L862">
        <v>1551420000</v>
      </c>
      <c r="M862" s="8">
        <f t="shared" si="80"/>
        <v>43525.25</v>
      </c>
      <c r="N862" t="b">
        <v>0</v>
      </c>
      <c r="O862" t="b">
        <v>1</v>
      </c>
      <c r="P862" t="s">
        <v>65</v>
      </c>
      <c r="Q862" s="4">
        <f t="shared" si="78"/>
        <v>2.5165000000000002</v>
      </c>
      <c r="R862">
        <f t="shared" si="81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8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79"/>
        <v>40258.208333333336</v>
      </c>
      <c r="L863">
        <v>1269838800</v>
      </c>
      <c r="M863" s="8">
        <f t="shared" si="80"/>
        <v>40266.208333333336</v>
      </c>
      <c r="N863" t="b">
        <v>0</v>
      </c>
      <c r="O863" t="b">
        <v>0</v>
      </c>
      <c r="P863" t="s">
        <v>33</v>
      </c>
      <c r="Q863" s="4">
        <f t="shared" si="78"/>
        <v>1.0587500000000001</v>
      </c>
      <c r="R863">
        <f t="shared" si="81"/>
        <v>57.159509202453989</v>
      </c>
      <c r="S863" t="str">
        <f t="shared" si="82"/>
        <v>theater</v>
      </c>
      <c r="T863" t="str">
        <f t="shared" si="83"/>
        <v>plays</v>
      </c>
    </row>
    <row r="864" spans="1:20" x14ac:dyDescent="0.8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79"/>
        <v>40756.208333333336</v>
      </c>
      <c r="L864">
        <v>1312520400</v>
      </c>
      <c r="M864" s="8">
        <f t="shared" si="80"/>
        <v>40760.208333333336</v>
      </c>
      <c r="N864" t="b">
        <v>0</v>
      </c>
      <c r="O864" t="b">
        <v>0</v>
      </c>
      <c r="P864" t="s">
        <v>33</v>
      </c>
      <c r="Q864" s="4">
        <f t="shared" si="78"/>
        <v>1.8742857142857143</v>
      </c>
      <c r="R864">
        <f t="shared" si="81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8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79"/>
        <v>42172.208333333328</v>
      </c>
      <c r="L865">
        <v>1436504400</v>
      </c>
      <c r="M865" s="8">
        <f t="shared" si="80"/>
        <v>42195.208333333328</v>
      </c>
      <c r="N865" t="b">
        <v>0</v>
      </c>
      <c r="O865" t="b">
        <v>1</v>
      </c>
      <c r="P865" t="s">
        <v>269</v>
      </c>
      <c r="Q865" s="4">
        <f t="shared" si="78"/>
        <v>3.8678571428571429</v>
      </c>
      <c r="R865">
        <f t="shared" si="81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8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79"/>
        <v>42601.208333333328</v>
      </c>
      <c r="L866">
        <v>1472014800</v>
      </c>
      <c r="M866" s="8">
        <f t="shared" si="80"/>
        <v>42606.208333333328</v>
      </c>
      <c r="N866" t="b">
        <v>0</v>
      </c>
      <c r="O866" t="b">
        <v>0</v>
      </c>
      <c r="P866" t="s">
        <v>100</v>
      </c>
      <c r="Q866" s="4">
        <f t="shared" si="78"/>
        <v>3.4707142857142856</v>
      </c>
      <c r="R866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x14ac:dyDescent="0.8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79"/>
        <v>41897.208333333336</v>
      </c>
      <c r="L867">
        <v>1411534800</v>
      </c>
      <c r="M867" s="8">
        <f t="shared" si="80"/>
        <v>41906.208333333336</v>
      </c>
      <c r="N867" t="b">
        <v>0</v>
      </c>
      <c r="O867" t="b">
        <v>0</v>
      </c>
      <c r="P867" t="s">
        <v>33</v>
      </c>
      <c r="Q867" s="4">
        <f t="shared" si="78"/>
        <v>1.8582098765432098</v>
      </c>
      <c r="R867">
        <f t="shared" si="81"/>
        <v>46.000916870415651</v>
      </c>
      <c r="S867" t="str">
        <f t="shared" si="82"/>
        <v>theater</v>
      </c>
      <c r="T867" t="str">
        <f t="shared" si="83"/>
        <v>plays</v>
      </c>
    </row>
    <row r="868" spans="1:20" hidden="1" x14ac:dyDescent="0.8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79"/>
        <v>40671.208333333336</v>
      </c>
      <c r="L868">
        <v>1304917200</v>
      </c>
      <c r="M868" s="8">
        <f t="shared" si="80"/>
        <v>40672.208333333336</v>
      </c>
      <c r="N868" t="b">
        <v>0</v>
      </c>
      <c r="O868" t="b">
        <v>0</v>
      </c>
      <c r="P868" t="s">
        <v>122</v>
      </c>
      <c r="Q868" s="4">
        <f t="shared" si="78"/>
        <v>0.43241247264770238</v>
      </c>
      <c r="R868">
        <f t="shared" si="81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2" x14ac:dyDescent="0.8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79"/>
        <v>43382.208333333328</v>
      </c>
      <c r="L869">
        <v>1539579600</v>
      </c>
      <c r="M869" s="8">
        <f t="shared" si="80"/>
        <v>43388.208333333328</v>
      </c>
      <c r="N869" t="b">
        <v>0</v>
      </c>
      <c r="O869" t="b">
        <v>0</v>
      </c>
      <c r="P869" t="s">
        <v>17</v>
      </c>
      <c r="Q869" s="4">
        <f t="shared" si="78"/>
        <v>1.6243749999999999</v>
      </c>
      <c r="R869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8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79"/>
        <v>41559.208333333336</v>
      </c>
      <c r="L870">
        <v>1382504400</v>
      </c>
      <c r="M870" s="8">
        <f t="shared" si="80"/>
        <v>41570.208333333336</v>
      </c>
      <c r="N870" t="b">
        <v>0</v>
      </c>
      <c r="O870" t="b">
        <v>0</v>
      </c>
      <c r="P870" t="s">
        <v>33</v>
      </c>
      <c r="Q870" s="4">
        <f t="shared" si="78"/>
        <v>1.8484285714285715</v>
      </c>
      <c r="R870">
        <f t="shared" si="81"/>
        <v>102.69047619047619</v>
      </c>
      <c r="S870" t="str">
        <f t="shared" si="82"/>
        <v>theater</v>
      </c>
      <c r="T870" t="str">
        <f t="shared" si="83"/>
        <v>plays</v>
      </c>
    </row>
    <row r="871" spans="1:20" hidden="1" x14ac:dyDescent="0.8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79"/>
        <v>40350.208333333336</v>
      </c>
      <c r="L871">
        <v>1278306000</v>
      </c>
      <c r="M871" s="8">
        <f t="shared" si="80"/>
        <v>40364.208333333336</v>
      </c>
      <c r="N871" t="b">
        <v>0</v>
      </c>
      <c r="O871" t="b">
        <v>0</v>
      </c>
      <c r="P871" t="s">
        <v>53</v>
      </c>
      <c r="Q871" s="4">
        <f t="shared" si="78"/>
        <v>0.23703520691785052</v>
      </c>
      <c r="R871">
        <f t="shared" si="81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8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79"/>
        <v>42240.208333333328</v>
      </c>
      <c r="L872">
        <v>1442552400</v>
      </c>
      <c r="M872" s="8">
        <f t="shared" si="80"/>
        <v>42265.208333333328</v>
      </c>
      <c r="N872" t="b">
        <v>0</v>
      </c>
      <c r="O872" t="b">
        <v>0</v>
      </c>
      <c r="P872" t="s">
        <v>33</v>
      </c>
      <c r="Q872" s="4">
        <f t="shared" si="78"/>
        <v>0.89870129870129867</v>
      </c>
      <c r="R872">
        <f t="shared" si="81"/>
        <v>57.190082644628099</v>
      </c>
      <c r="S872" t="str">
        <f t="shared" si="82"/>
        <v>theater</v>
      </c>
      <c r="T872" t="str">
        <f t="shared" si="83"/>
        <v>plays</v>
      </c>
    </row>
    <row r="873" spans="1:20" ht="32" x14ac:dyDescent="0.8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79"/>
        <v>43040.208333333328</v>
      </c>
      <c r="L873">
        <v>1511071200</v>
      </c>
      <c r="M873" s="8">
        <f t="shared" si="80"/>
        <v>43058.25</v>
      </c>
      <c r="N873" t="b">
        <v>0</v>
      </c>
      <c r="O873" t="b">
        <v>1</v>
      </c>
      <c r="P873" t="s">
        <v>33</v>
      </c>
      <c r="Q873" s="4">
        <f t="shared" si="78"/>
        <v>2.7260419580419581</v>
      </c>
      <c r="R873">
        <f t="shared" si="81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8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79"/>
        <v>43346.208333333328</v>
      </c>
      <c r="L874">
        <v>1536382800</v>
      </c>
      <c r="M874" s="8">
        <f t="shared" si="80"/>
        <v>43351.208333333328</v>
      </c>
      <c r="N874" t="b">
        <v>0</v>
      </c>
      <c r="O874" t="b">
        <v>0</v>
      </c>
      <c r="P874" t="s">
        <v>474</v>
      </c>
      <c r="Q874" s="4">
        <f t="shared" si="78"/>
        <v>1.7004255319148935</v>
      </c>
      <c r="R874">
        <f t="shared" si="81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8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79"/>
        <v>41647.25</v>
      </c>
      <c r="L875">
        <v>1389592800</v>
      </c>
      <c r="M875" s="8">
        <f t="shared" si="80"/>
        <v>41652.25</v>
      </c>
      <c r="N875" t="b">
        <v>0</v>
      </c>
      <c r="O875" t="b">
        <v>0</v>
      </c>
      <c r="P875" t="s">
        <v>122</v>
      </c>
      <c r="Q875" s="4">
        <f t="shared" si="78"/>
        <v>1.8828503562945369</v>
      </c>
      <c r="R875">
        <f t="shared" si="81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8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79"/>
        <v>40291.208333333336</v>
      </c>
      <c r="L876">
        <v>1275282000</v>
      </c>
      <c r="M876" s="8">
        <f t="shared" si="80"/>
        <v>40329.208333333336</v>
      </c>
      <c r="N876" t="b">
        <v>0</v>
      </c>
      <c r="O876" t="b">
        <v>1</v>
      </c>
      <c r="P876" t="s">
        <v>122</v>
      </c>
      <c r="Q876" s="4">
        <f t="shared" si="78"/>
        <v>3.4693532338308457</v>
      </c>
      <c r="R876">
        <f t="shared" si="81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8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79"/>
        <v>40556.25</v>
      </c>
      <c r="L877">
        <v>1294984800</v>
      </c>
      <c r="M877" s="8">
        <f t="shared" si="80"/>
        <v>40557.25</v>
      </c>
      <c r="N877" t="b">
        <v>0</v>
      </c>
      <c r="O877" t="b">
        <v>0</v>
      </c>
      <c r="P877" t="s">
        <v>23</v>
      </c>
      <c r="Q877" s="4">
        <f t="shared" si="78"/>
        <v>0.6917721518987342</v>
      </c>
      <c r="R877">
        <f t="shared" si="81"/>
        <v>81.567164179104481</v>
      </c>
      <c r="S877" t="str">
        <f t="shared" si="82"/>
        <v>music</v>
      </c>
      <c r="T877" t="str">
        <f t="shared" si="83"/>
        <v>rock</v>
      </c>
    </row>
    <row r="878" spans="1:20" ht="32" hidden="1" x14ac:dyDescent="0.8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79"/>
        <v>43624.208333333328</v>
      </c>
      <c r="L878">
        <v>1562043600</v>
      </c>
      <c r="M878" s="8">
        <f t="shared" si="80"/>
        <v>43648.208333333328</v>
      </c>
      <c r="N878" t="b">
        <v>0</v>
      </c>
      <c r="O878" t="b">
        <v>0</v>
      </c>
      <c r="P878" t="s">
        <v>122</v>
      </c>
      <c r="Q878" s="4">
        <f t="shared" si="78"/>
        <v>0.25433734939759034</v>
      </c>
      <c r="R878">
        <f t="shared" si="81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hidden="1" x14ac:dyDescent="0.8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79"/>
        <v>42577.208333333328</v>
      </c>
      <c r="L879">
        <v>1469595600</v>
      </c>
      <c r="M879" s="8">
        <f t="shared" si="80"/>
        <v>42578.208333333328</v>
      </c>
      <c r="N879" t="b">
        <v>0</v>
      </c>
      <c r="O879" t="b">
        <v>0</v>
      </c>
      <c r="P879" t="s">
        <v>17</v>
      </c>
      <c r="Q879" s="4">
        <f t="shared" si="78"/>
        <v>0.77400977995110021</v>
      </c>
      <c r="R879">
        <f t="shared" si="81"/>
        <v>103.033360455655</v>
      </c>
      <c r="S879" t="str">
        <f t="shared" si="82"/>
        <v>food</v>
      </c>
      <c r="T879" t="str">
        <f t="shared" si="83"/>
        <v>food trucks</v>
      </c>
    </row>
    <row r="880" spans="1:20" hidden="1" x14ac:dyDescent="0.8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79"/>
        <v>43845.25</v>
      </c>
      <c r="L880">
        <v>1581141600</v>
      </c>
      <c r="M880" s="8">
        <f t="shared" si="80"/>
        <v>43869.25</v>
      </c>
      <c r="N880" t="b">
        <v>0</v>
      </c>
      <c r="O880" t="b">
        <v>0</v>
      </c>
      <c r="P880" t="s">
        <v>148</v>
      </c>
      <c r="Q880" s="4">
        <f t="shared" si="78"/>
        <v>0.37481481481481482</v>
      </c>
      <c r="R880">
        <f t="shared" si="81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8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79"/>
        <v>42788.25</v>
      </c>
      <c r="L881">
        <v>1488520800</v>
      </c>
      <c r="M881" s="8">
        <f t="shared" si="80"/>
        <v>42797.25</v>
      </c>
      <c r="N881" t="b">
        <v>0</v>
      </c>
      <c r="O881" t="b">
        <v>0</v>
      </c>
      <c r="P881" t="s">
        <v>68</v>
      </c>
      <c r="Q881" s="4">
        <f t="shared" si="78"/>
        <v>5.4379999999999997</v>
      </c>
      <c r="R881">
        <f t="shared" si="81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8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79"/>
        <v>43667.208333333328</v>
      </c>
      <c r="L882">
        <v>1563858000</v>
      </c>
      <c r="M882" s="8">
        <f t="shared" si="80"/>
        <v>43669.208333333328</v>
      </c>
      <c r="N882" t="b">
        <v>0</v>
      </c>
      <c r="O882" t="b">
        <v>0</v>
      </c>
      <c r="P882" t="s">
        <v>50</v>
      </c>
      <c r="Q882" s="4">
        <f t="shared" si="78"/>
        <v>2.2852189349112426</v>
      </c>
      <c r="R882">
        <f t="shared" si="81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hidden="1" x14ac:dyDescent="0.8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79"/>
        <v>42194.208333333328</v>
      </c>
      <c r="L883">
        <v>1438923600</v>
      </c>
      <c r="M883" s="8">
        <f t="shared" si="80"/>
        <v>42223.208333333328</v>
      </c>
      <c r="N883" t="b">
        <v>0</v>
      </c>
      <c r="O883" t="b">
        <v>1</v>
      </c>
      <c r="P883" t="s">
        <v>33</v>
      </c>
      <c r="Q883" s="4">
        <f t="shared" si="78"/>
        <v>0.38948339483394834</v>
      </c>
      <c r="R883">
        <f t="shared" si="81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8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79"/>
        <v>42025.25</v>
      </c>
      <c r="L884">
        <v>1422165600</v>
      </c>
      <c r="M884" s="8">
        <f t="shared" si="80"/>
        <v>42029.25</v>
      </c>
      <c r="N884" t="b">
        <v>0</v>
      </c>
      <c r="O884" t="b">
        <v>0</v>
      </c>
      <c r="P884" t="s">
        <v>33</v>
      </c>
      <c r="Q884" s="4">
        <f t="shared" si="78"/>
        <v>3.7</v>
      </c>
      <c r="R884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2" x14ac:dyDescent="0.8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79"/>
        <v>40323.208333333336</v>
      </c>
      <c r="L885">
        <v>1277874000</v>
      </c>
      <c r="M885" s="8">
        <f t="shared" si="80"/>
        <v>40359.208333333336</v>
      </c>
      <c r="N885" t="b">
        <v>0</v>
      </c>
      <c r="O885" t="b">
        <v>0</v>
      </c>
      <c r="P885" t="s">
        <v>100</v>
      </c>
      <c r="Q885" s="4">
        <f t="shared" si="78"/>
        <v>2.3791176470588233</v>
      </c>
      <c r="R885">
        <f t="shared" si="81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8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79"/>
        <v>41763.208333333336</v>
      </c>
      <c r="L886">
        <v>1399352400</v>
      </c>
      <c r="M886" s="8">
        <f t="shared" si="80"/>
        <v>41765.208333333336</v>
      </c>
      <c r="N886" t="b">
        <v>0</v>
      </c>
      <c r="O886" t="b">
        <v>1</v>
      </c>
      <c r="P886" t="s">
        <v>33</v>
      </c>
      <c r="Q886" s="4">
        <f t="shared" si="78"/>
        <v>0.64036299765807958</v>
      </c>
      <c r="R886">
        <f t="shared" si="81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8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79"/>
        <v>40335.208333333336</v>
      </c>
      <c r="L887">
        <v>1279083600</v>
      </c>
      <c r="M887" s="8">
        <f t="shared" si="80"/>
        <v>40373.208333333336</v>
      </c>
      <c r="N887" t="b">
        <v>0</v>
      </c>
      <c r="O887" t="b">
        <v>0</v>
      </c>
      <c r="P887" t="s">
        <v>33</v>
      </c>
      <c r="Q887" s="4">
        <f t="shared" si="78"/>
        <v>1.1827777777777777</v>
      </c>
      <c r="R887">
        <f t="shared" si="81"/>
        <v>40.942307692307693</v>
      </c>
      <c r="S887" t="str">
        <f t="shared" si="82"/>
        <v>theater</v>
      </c>
      <c r="T887" t="str">
        <f t="shared" si="83"/>
        <v>plays</v>
      </c>
    </row>
    <row r="888" spans="1:20" hidden="1" x14ac:dyDescent="0.8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79"/>
        <v>40416.208333333336</v>
      </c>
      <c r="L888">
        <v>1284354000</v>
      </c>
      <c r="M888" s="8">
        <f t="shared" si="80"/>
        <v>40434.208333333336</v>
      </c>
      <c r="N888" t="b">
        <v>0</v>
      </c>
      <c r="O888" t="b">
        <v>0</v>
      </c>
      <c r="P888" t="s">
        <v>60</v>
      </c>
      <c r="Q888" s="4">
        <f t="shared" si="78"/>
        <v>0.84824037184594958</v>
      </c>
      <c r="R888">
        <f t="shared" si="81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2" hidden="1" x14ac:dyDescent="0.8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79"/>
        <v>42202.208333333328</v>
      </c>
      <c r="L889">
        <v>1441170000</v>
      </c>
      <c r="M889" s="8">
        <f t="shared" si="80"/>
        <v>42249.208333333328</v>
      </c>
      <c r="N889" t="b">
        <v>0</v>
      </c>
      <c r="O889" t="b">
        <v>1</v>
      </c>
      <c r="P889" t="s">
        <v>33</v>
      </c>
      <c r="Q889" s="4">
        <f t="shared" si="78"/>
        <v>0.29346153846153844</v>
      </c>
      <c r="R889">
        <f t="shared" si="81"/>
        <v>73.838709677419359</v>
      </c>
      <c r="S889" t="str">
        <f t="shared" si="82"/>
        <v>theater</v>
      </c>
      <c r="T889" t="str">
        <f t="shared" si="83"/>
        <v>plays</v>
      </c>
    </row>
    <row r="890" spans="1:20" ht="32" x14ac:dyDescent="0.8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79"/>
        <v>42836.208333333328</v>
      </c>
      <c r="L890">
        <v>1493528400</v>
      </c>
      <c r="M890" s="8">
        <f t="shared" si="80"/>
        <v>42855.208333333328</v>
      </c>
      <c r="N890" t="b">
        <v>0</v>
      </c>
      <c r="O890" t="b">
        <v>0</v>
      </c>
      <c r="P890" t="s">
        <v>33</v>
      </c>
      <c r="Q890" s="4">
        <f t="shared" si="78"/>
        <v>2.0989655172413793</v>
      </c>
      <c r="R890">
        <f t="shared" si="81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8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79"/>
        <v>41710.208333333336</v>
      </c>
      <c r="L891">
        <v>1395205200</v>
      </c>
      <c r="M891" s="8">
        <f t="shared" si="80"/>
        <v>41717.208333333336</v>
      </c>
      <c r="N891" t="b">
        <v>0</v>
      </c>
      <c r="O891" t="b">
        <v>1</v>
      </c>
      <c r="P891" t="s">
        <v>50</v>
      </c>
      <c r="Q891" s="4">
        <f t="shared" si="78"/>
        <v>1.697857142857143</v>
      </c>
      <c r="R891">
        <f t="shared" si="81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8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79"/>
        <v>43640.208333333328</v>
      </c>
      <c r="L892">
        <v>1561438800</v>
      </c>
      <c r="M892" s="8">
        <f t="shared" si="80"/>
        <v>43641.208333333328</v>
      </c>
      <c r="N892" t="b">
        <v>0</v>
      </c>
      <c r="O892" t="b">
        <v>0</v>
      </c>
      <c r="P892" t="s">
        <v>60</v>
      </c>
      <c r="Q892" s="4">
        <f t="shared" si="78"/>
        <v>1.1595907738095239</v>
      </c>
      <c r="R892">
        <f t="shared" si="81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2" x14ac:dyDescent="0.8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79"/>
        <v>40880.25</v>
      </c>
      <c r="L893">
        <v>1326693600</v>
      </c>
      <c r="M893" s="8">
        <f t="shared" si="80"/>
        <v>40924.25</v>
      </c>
      <c r="N893" t="b">
        <v>0</v>
      </c>
      <c r="O893" t="b">
        <v>0</v>
      </c>
      <c r="P893" t="s">
        <v>42</v>
      </c>
      <c r="Q893" s="4">
        <f t="shared" si="78"/>
        <v>2.5859999999999999</v>
      </c>
      <c r="R893">
        <f t="shared" si="81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8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79"/>
        <v>40319.208333333336</v>
      </c>
      <c r="L894">
        <v>1277960400</v>
      </c>
      <c r="M894" s="8">
        <f t="shared" si="80"/>
        <v>40360.208333333336</v>
      </c>
      <c r="N894" t="b">
        <v>0</v>
      </c>
      <c r="O894" t="b">
        <v>0</v>
      </c>
      <c r="P894" t="s">
        <v>206</v>
      </c>
      <c r="Q894" s="4">
        <f t="shared" si="78"/>
        <v>2.3058333333333332</v>
      </c>
      <c r="R894">
        <f t="shared" si="81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8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79"/>
        <v>42170.208333333328</v>
      </c>
      <c r="L895">
        <v>1434690000</v>
      </c>
      <c r="M895" s="8">
        <f t="shared" si="80"/>
        <v>42174.208333333328</v>
      </c>
      <c r="N895" t="b">
        <v>0</v>
      </c>
      <c r="O895" t="b">
        <v>1</v>
      </c>
      <c r="P895" t="s">
        <v>42</v>
      </c>
      <c r="Q895" s="4">
        <f t="shared" si="78"/>
        <v>1.2821428571428573</v>
      </c>
      <c r="R895">
        <f t="shared" si="81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8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79"/>
        <v>41466.208333333336</v>
      </c>
      <c r="L896">
        <v>1376110800</v>
      </c>
      <c r="M896" s="8">
        <f t="shared" si="80"/>
        <v>41496.208333333336</v>
      </c>
      <c r="N896" t="b">
        <v>0</v>
      </c>
      <c r="O896" t="b">
        <v>1</v>
      </c>
      <c r="P896" t="s">
        <v>269</v>
      </c>
      <c r="Q896" s="4">
        <f t="shared" si="78"/>
        <v>1.8870588235294117</v>
      </c>
      <c r="R896">
        <f t="shared" si="81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2" hidden="1" x14ac:dyDescent="0.8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79"/>
        <v>43134.25</v>
      </c>
      <c r="L897">
        <v>1518415200</v>
      </c>
      <c r="M897" s="8">
        <f t="shared" si="80"/>
        <v>43143.25</v>
      </c>
      <c r="N897" t="b">
        <v>0</v>
      </c>
      <c r="O897" t="b">
        <v>0</v>
      </c>
      <c r="P897" t="s">
        <v>33</v>
      </c>
      <c r="Q897" s="4">
        <f t="shared" si="78"/>
        <v>6.9511889862327911E-2</v>
      </c>
      <c r="R897">
        <f t="shared" si="81"/>
        <v>103.81308411214954</v>
      </c>
      <c r="S897" t="str">
        <f t="shared" si="82"/>
        <v>theater</v>
      </c>
      <c r="T897" t="str">
        <f t="shared" si="83"/>
        <v>plays</v>
      </c>
    </row>
    <row r="898" spans="1:20" ht="32" x14ac:dyDescent="0.8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79"/>
        <v>40738.208333333336</v>
      </c>
      <c r="L898">
        <v>1310878800</v>
      </c>
      <c r="M898" s="8">
        <f t="shared" si="80"/>
        <v>40741.208333333336</v>
      </c>
      <c r="N898" t="b">
        <v>0</v>
      </c>
      <c r="O898" t="b">
        <v>1</v>
      </c>
      <c r="P898" t="s">
        <v>17</v>
      </c>
      <c r="Q898" s="4">
        <f t="shared" ref="Q898:Q961" si="84">E898/D898</f>
        <v>7.7443434343434348</v>
      </c>
      <c r="R898">
        <f t="shared" si="81"/>
        <v>105.02602739726028</v>
      </c>
      <c r="S898" t="str">
        <f t="shared" si="82"/>
        <v>food</v>
      </c>
      <c r="T898" t="str">
        <f t="shared" si="83"/>
        <v>food trucks</v>
      </c>
    </row>
    <row r="899" spans="1:20" hidden="1" x14ac:dyDescent="0.8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85">((J899/60)/60)/24+DATE(1970,1,1)</f>
        <v>43583.208333333328</v>
      </c>
      <c r="L899">
        <v>1556600400</v>
      </c>
      <c r="M899" s="8">
        <f t="shared" ref="M899:M962" si="86">((L899/60)/60)/24+DATE(1970,1,1)</f>
        <v>43585.208333333328</v>
      </c>
      <c r="N899" t="b">
        <v>0</v>
      </c>
      <c r="O899" t="b">
        <v>0</v>
      </c>
      <c r="P899" t="s">
        <v>33</v>
      </c>
      <c r="Q899" s="4">
        <f t="shared" si="84"/>
        <v>0.27693181818181817</v>
      </c>
      <c r="R899">
        <f t="shared" ref="R899:R962" si="87">IF(G899&gt;0, E899/G899, 0)</f>
        <v>90.259259259259252</v>
      </c>
      <c r="S899" t="str">
        <f t="shared" ref="S899:S962" si="88">LEFT(P899,FIND("/",P899)-1)</f>
        <v>theater</v>
      </c>
      <c r="T899" t="str">
        <f t="shared" ref="T899:T962" si="89">RIGHT(P899,LEN(P899)-FIND("/",P899))</f>
        <v>plays</v>
      </c>
    </row>
    <row r="900" spans="1:20" hidden="1" x14ac:dyDescent="0.8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85"/>
        <v>43815.25</v>
      </c>
      <c r="L900">
        <v>1576994400</v>
      </c>
      <c r="M900" s="8">
        <f t="shared" si="86"/>
        <v>43821.25</v>
      </c>
      <c r="N900" t="b">
        <v>0</v>
      </c>
      <c r="O900" t="b">
        <v>0</v>
      </c>
      <c r="P900" t="s">
        <v>42</v>
      </c>
      <c r="Q900" s="4">
        <f t="shared" si="84"/>
        <v>0.52479620323841425</v>
      </c>
      <c r="R900">
        <f t="shared" si="87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8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85"/>
        <v>41554.208333333336</v>
      </c>
      <c r="L901">
        <v>1382677200</v>
      </c>
      <c r="M901" s="8">
        <f t="shared" si="86"/>
        <v>41572.208333333336</v>
      </c>
      <c r="N901" t="b">
        <v>0</v>
      </c>
      <c r="O901" t="b">
        <v>0</v>
      </c>
      <c r="P901" t="s">
        <v>159</v>
      </c>
      <c r="Q901" s="4">
        <f t="shared" si="84"/>
        <v>4.0709677419354842</v>
      </c>
      <c r="R901">
        <f t="shared" si="87"/>
        <v>102.60162601626017</v>
      </c>
      <c r="S901" t="str">
        <f t="shared" si="88"/>
        <v>music</v>
      </c>
      <c r="T901" t="str">
        <f t="shared" si="89"/>
        <v>jazz</v>
      </c>
    </row>
    <row r="902" spans="1:20" hidden="1" x14ac:dyDescent="0.8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85"/>
        <v>41901.208333333336</v>
      </c>
      <c r="L902">
        <v>1411189200</v>
      </c>
      <c r="M902" s="8">
        <f t="shared" si="86"/>
        <v>41902.208333333336</v>
      </c>
      <c r="N902" t="b">
        <v>0</v>
      </c>
      <c r="O902" t="b">
        <v>1</v>
      </c>
      <c r="P902" t="s">
        <v>28</v>
      </c>
      <c r="Q902" s="4">
        <f t="shared" si="84"/>
        <v>0.02</v>
      </c>
      <c r="R902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x14ac:dyDescent="0.8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85"/>
        <v>43298.208333333328</v>
      </c>
      <c r="L903">
        <v>1534654800</v>
      </c>
      <c r="M903" s="8">
        <f t="shared" si="86"/>
        <v>43331.208333333328</v>
      </c>
      <c r="N903" t="b">
        <v>0</v>
      </c>
      <c r="O903" t="b">
        <v>1</v>
      </c>
      <c r="P903" t="s">
        <v>23</v>
      </c>
      <c r="Q903" s="4">
        <f t="shared" si="84"/>
        <v>1.5617857142857143</v>
      </c>
      <c r="R903">
        <f t="shared" si="87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8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85"/>
        <v>42399.25</v>
      </c>
      <c r="L904">
        <v>1457762400</v>
      </c>
      <c r="M904" s="8">
        <f t="shared" si="86"/>
        <v>42441.25</v>
      </c>
      <c r="N904" t="b">
        <v>0</v>
      </c>
      <c r="O904" t="b">
        <v>0</v>
      </c>
      <c r="P904" t="s">
        <v>28</v>
      </c>
      <c r="Q904" s="4">
        <f t="shared" si="84"/>
        <v>2.5242857142857145</v>
      </c>
      <c r="R904">
        <f t="shared" si="87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2" hidden="1" x14ac:dyDescent="0.8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85"/>
        <v>41034.208333333336</v>
      </c>
      <c r="L905">
        <v>1337490000</v>
      </c>
      <c r="M905" s="8">
        <f t="shared" si="86"/>
        <v>41049.208333333336</v>
      </c>
      <c r="N905" t="b">
        <v>0</v>
      </c>
      <c r="O905" t="b">
        <v>1</v>
      </c>
      <c r="P905" t="s">
        <v>68</v>
      </c>
      <c r="Q905" s="4">
        <f t="shared" si="84"/>
        <v>1.729268292682927E-2</v>
      </c>
      <c r="R905">
        <f t="shared" si="87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hidden="1" x14ac:dyDescent="0.8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85"/>
        <v>41186.208333333336</v>
      </c>
      <c r="L906">
        <v>1349672400</v>
      </c>
      <c r="M906" s="8">
        <f t="shared" si="86"/>
        <v>41190.208333333336</v>
      </c>
      <c r="N906" t="b">
        <v>0</v>
      </c>
      <c r="O906" t="b">
        <v>0</v>
      </c>
      <c r="P906" t="s">
        <v>133</v>
      </c>
      <c r="Q906" s="4">
        <f t="shared" si="84"/>
        <v>0.12230769230769231</v>
      </c>
      <c r="R906">
        <f t="shared" si="87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8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85"/>
        <v>41536.208333333336</v>
      </c>
      <c r="L907">
        <v>1379826000</v>
      </c>
      <c r="M907" s="8">
        <f t="shared" si="86"/>
        <v>41539.208333333336</v>
      </c>
      <c r="N907" t="b">
        <v>0</v>
      </c>
      <c r="O907" t="b">
        <v>0</v>
      </c>
      <c r="P907" t="s">
        <v>33</v>
      </c>
      <c r="Q907" s="4">
        <f t="shared" si="84"/>
        <v>1.6398734177215191</v>
      </c>
      <c r="R907">
        <f t="shared" si="87"/>
        <v>54.894067796610166</v>
      </c>
      <c r="S907" t="str">
        <f t="shared" si="88"/>
        <v>theater</v>
      </c>
      <c r="T907" t="str">
        <f t="shared" si="89"/>
        <v>plays</v>
      </c>
    </row>
    <row r="908" spans="1:20" ht="32" x14ac:dyDescent="0.8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85"/>
        <v>42868.208333333328</v>
      </c>
      <c r="L908">
        <v>1497762000</v>
      </c>
      <c r="M908" s="8">
        <f t="shared" si="86"/>
        <v>42904.208333333328</v>
      </c>
      <c r="N908" t="b">
        <v>1</v>
      </c>
      <c r="O908" t="b">
        <v>1</v>
      </c>
      <c r="P908" t="s">
        <v>42</v>
      </c>
      <c r="Q908" s="4">
        <f t="shared" si="84"/>
        <v>1.6298181818181818</v>
      </c>
      <c r="R908">
        <f t="shared" si="87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hidden="1" x14ac:dyDescent="0.8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85"/>
        <v>40660.208333333336</v>
      </c>
      <c r="L909">
        <v>1304485200</v>
      </c>
      <c r="M909" s="8">
        <f t="shared" si="86"/>
        <v>40667.208333333336</v>
      </c>
      <c r="N909" t="b">
        <v>0</v>
      </c>
      <c r="O909" t="b">
        <v>0</v>
      </c>
      <c r="P909" t="s">
        <v>33</v>
      </c>
      <c r="Q909" s="4">
        <f t="shared" si="84"/>
        <v>0.20252747252747252</v>
      </c>
      <c r="R909">
        <f t="shared" si="87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8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85"/>
        <v>41031.208333333336</v>
      </c>
      <c r="L910">
        <v>1336885200</v>
      </c>
      <c r="M910" s="8">
        <f t="shared" si="86"/>
        <v>41042.208333333336</v>
      </c>
      <c r="N910" t="b">
        <v>0</v>
      </c>
      <c r="O910" t="b">
        <v>0</v>
      </c>
      <c r="P910" t="s">
        <v>89</v>
      </c>
      <c r="Q910" s="4">
        <f t="shared" si="84"/>
        <v>3.1924083769633507</v>
      </c>
      <c r="R910">
        <f t="shared" si="87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8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85"/>
        <v>43255.208333333328</v>
      </c>
      <c r="L911">
        <v>1530421200</v>
      </c>
      <c r="M911" s="8">
        <f t="shared" si="86"/>
        <v>43282.208333333328</v>
      </c>
      <c r="N911" t="b">
        <v>0</v>
      </c>
      <c r="O911" t="b">
        <v>1</v>
      </c>
      <c r="P911" t="s">
        <v>33</v>
      </c>
      <c r="Q911" s="4">
        <f t="shared" si="84"/>
        <v>4.7894444444444444</v>
      </c>
      <c r="R911">
        <f t="shared" si="87"/>
        <v>107.7625</v>
      </c>
      <c r="S911" t="str">
        <f t="shared" si="88"/>
        <v>theater</v>
      </c>
      <c r="T911" t="str">
        <f t="shared" si="89"/>
        <v>plays</v>
      </c>
    </row>
    <row r="912" spans="1:20" hidden="1" x14ac:dyDescent="0.8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85"/>
        <v>42026.25</v>
      </c>
      <c r="L912">
        <v>1421992800</v>
      </c>
      <c r="M912" s="8">
        <f t="shared" si="86"/>
        <v>42027.25</v>
      </c>
      <c r="N912" t="b">
        <v>0</v>
      </c>
      <c r="O912" t="b">
        <v>0</v>
      </c>
      <c r="P912" t="s">
        <v>33</v>
      </c>
      <c r="Q912" s="4">
        <f t="shared" si="84"/>
        <v>0.19556634304207121</v>
      </c>
      <c r="R912">
        <f t="shared" si="87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8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85"/>
        <v>43717.208333333328</v>
      </c>
      <c r="L913">
        <v>1568178000</v>
      </c>
      <c r="M913" s="8">
        <f t="shared" si="86"/>
        <v>43719.208333333328</v>
      </c>
      <c r="N913" t="b">
        <v>1</v>
      </c>
      <c r="O913" t="b">
        <v>0</v>
      </c>
      <c r="P913" t="s">
        <v>28</v>
      </c>
      <c r="Q913" s="4">
        <f t="shared" si="84"/>
        <v>1.9894827586206896</v>
      </c>
      <c r="R913">
        <f t="shared" si="87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8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85"/>
        <v>41157.208333333336</v>
      </c>
      <c r="L914">
        <v>1347944400</v>
      </c>
      <c r="M914" s="8">
        <f t="shared" si="86"/>
        <v>41170.208333333336</v>
      </c>
      <c r="N914" t="b">
        <v>1</v>
      </c>
      <c r="O914" t="b">
        <v>0</v>
      </c>
      <c r="P914" t="s">
        <v>53</v>
      </c>
      <c r="Q914" s="4">
        <f t="shared" si="84"/>
        <v>7.95</v>
      </c>
      <c r="R914">
        <f t="shared" si="87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8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85"/>
        <v>43597.208333333328</v>
      </c>
      <c r="L915">
        <v>1558760400</v>
      </c>
      <c r="M915" s="8">
        <f t="shared" si="86"/>
        <v>43610.208333333328</v>
      </c>
      <c r="N915" t="b">
        <v>0</v>
      </c>
      <c r="O915" t="b">
        <v>0</v>
      </c>
      <c r="P915" t="s">
        <v>53</v>
      </c>
      <c r="Q915" s="4">
        <f t="shared" si="84"/>
        <v>0.50621082621082625</v>
      </c>
      <c r="R915">
        <f t="shared" si="87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hidden="1" x14ac:dyDescent="0.8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85"/>
        <v>41490.208333333336</v>
      </c>
      <c r="L916">
        <v>1376629200</v>
      </c>
      <c r="M916" s="8">
        <f t="shared" si="86"/>
        <v>41502.208333333336</v>
      </c>
      <c r="N916" t="b">
        <v>0</v>
      </c>
      <c r="O916" t="b">
        <v>0</v>
      </c>
      <c r="P916" t="s">
        <v>33</v>
      </c>
      <c r="Q916" s="4">
        <f t="shared" si="84"/>
        <v>0.57437499999999997</v>
      </c>
      <c r="R916">
        <f t="shared" si="87"/>
        <v>26.070921985815602</v>
      </c>
      <c r="S916" t="str">
        <f t="shared" si="88"/>
        <v>theater</v>
      </c>
      <c r="T916" t="str">
        <f t="shared" si="89"/>
        <v>plays</v>
      </c>
    </row>
    <row r="917" spans="1:20" x14ac:dyDescent="0.8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85"/>
        <v>42976.208333333328</v>
      </c>
      <c r="L917">
        <v>1504760400</v>
      </c>
      <c r="M917" s="8">
        <f t="shared" si="86"/>
        <v>42985.208333333328</v>
      </c>
      <c r="N917" t="b">
        <v>0</v>
      </c>
      <c r="O917" t="b">
        <v>0</v>
      </c>
      <c r="P917" t="s">
        <v>269</v>
      </c>
      <c r="Q917" s="4">
        <f t="shared" si="84"/>
        <v>1.5562827640984909</v>
      </c>
      <c r="R917">
        <f t="shared" si="87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2" hidden="1" x14ac:dyDescent="0.8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85"/>
        <v>41991.25</v>
      </c>
      <c r="L918">
        <v>1419660000</v>
      </c>
      <c r="M918" s="8">
        <f t="shared" si="86"/>
        <v>42000.25</v>
      </c>
      <c r="N918" t="b">
        <v>0</v>
      </c>
      <c r="O918" t="b">
        <v>0</v>
      </c>
      <c r="P918" t="s">
        <v>122</v>
      </c>
      <c r="Q918" s="4">
        <f t="shared" si="84"/>
        <v>0.36297297297297298</v>
      </c>
      <c r="R918">
        <f t="shared" si="87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8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85"/>
        <v>40722.208333333336</v>
      </c>
      <c r="L919">
        <v>1311310800</v>
      </c>
      <c r="M919" s="8">
        <f t="shared" si="86"/>
        <v>40746.208333333336</v>
      </c>
      <c r="N919" t="b">
        <v>0</v>
      </c>
      <c r="O919" t="b">
        <v>1</v>
      </c>
      <c r="P919" t="s">
        <v>100</v>
      </c>
      <c r="Q919" s="4">
        <f t="shared" si="84"/>
        <v>0.58250000000000002</v>
      </c>
      <c r="R919">
        <f t="shared" si="87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8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85"/>
        <v>41117.208333333336</v>
      </c>
      <c r="L920">
        <v>1344315600</v>
      </c>
      <c r="M920" s="8">
        <f t="shared" si="86"/>
        <v>41128.208333333336</v>
      </c>
      <c r="N920" t="b">
        <v>0</v>
      </c>
      <c r="O920" t="b">
        <v>0</v>
      </c>
      <c r="P920" t="s">
        <v>133</v>
      </c>
      <c r="Q920" s="4">
        <f t="shared" si="84"/>
        <v>2.3739473684210526</v>
      </c>
      <c r="R920">
        <f t="shared" si="87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8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85"/>
        <v>43022.208333333328</v>
      </c>
      <c r="L921">
        <v>1510725600</v>
      </c>
      <c r="M921" s="8">
        <f t="shared" si="86"/>
        <v>43054.25</v>
      </c>
      <c r="N921" t="b">
        <v>0</v>
      </c>
      <c r="O921" t="b">
        <v>1</v>
      </c>
      <c r="P921" t="s">
        <v>33</v>
      </c>
      <c r="Q921" s="4">
        <f t="shared" si="84"/>
        <v>0.58750000000000002</v>
      </c>
      <c r="R921">
        <f t="shared" si="87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8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85"/>
        <v>43503.25</v>
      </c>
      <c r="L922">
        <v>1551247200</v>
      </c>
      <c r="M922" s="8">
        <f t="shared" si="86"/>
        <v>43523.25</v>
      </c>
      <c r="N922" t="b">
        <v>1</v>
      </c>
      <c r="O922" t="b">
        <v>0</v>
      </c>
      <c r="P922" t="s">
        <v>71</v>
      </c>
      <c r="Q922" s="4">
        <f t="shared" si="84"/>
        <v>1.8256603773584905</v>
      </c>
      <c r="R922">
        <f t="shared" si="87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hidden="1" x14ac:dyDescent="0.8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85"/>
        <v>40951.25</v>
      </c>
      <c r="L923">
        <v>1330236000</v>
      </c>
      <c r="M923" s="8">
        <f t="shared" si="86"/>
        <v>40965.25</v>
      </c>
      <c r="N923" t="b">
        <v>0</v>
      </c>
      <c r="O923" t="b">
        <v>0</v>
      </c>
      <c r="P923" t="s">
        <v>28</v>
      </c>
      <c r="Q923" s="4">
        <f t="shared" si="84"/>
        <v>7.5436408977556111E-3</v>
      </c>
      <c r="R923">
        <f t="shared" si="87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8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85"/>
        <v>43443.25</v>
      </c>
      <c r="L924">
        <v>1545112800</v>
      </c>
      <c r="M924" s="8">
        <f t="shared" si="86"/>
        <v>43452.25</v>
      </c>
      <c r="N924" t="b">
        <v>0</v>
      </c>
      <c r="O924" t="b">
        <v>1</v>
      </c>
      <c r="P924" t="s">
        <v>319</v>
      </c>
      <c r="Q924" s="4">
        <f t="shared" si="84"/>
        <v>1.7595330739299611</v>
      </c>
      <c r="R924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8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85"/>
        <v>40373.208333333336</v>
      </c>
      <c r="L925">
        <v>1279170000</v>
      </c>
      <c r="M925" s="8">
        <f t="shared" si="86"/>
        <v>40374.208333333336</v>
      </c>
      <c r="N925" t="b">
        <v>0</v>
      </c>
      <c r="O925" t="b">
        <v>0</v>
      </c>
      <c r="P925" t="s">
        <v>33</v>
      </c>
      <c r="Q925" s="4">
        <f t="shared" si="84"/>
        <v>2.3788235294117648</v>
      </c>
      <c r="R925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8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85"/>
        <v>43769.208333333328</v>
      </c>
      <c r="L926">
        <v>1573452000</v>
      </c>
      <c r="M926" s="8">
        <f t="shared" si="86"/>
        <v>43780.25</v>
      </c>
      <c r="N926" t="b">
        <v>0</v>
      </c>
      <c r="O926" t="b">
        <v>0</v>
      </c>
      <c r="P926" t="s">
        <v>33</v>
      </c>
      <c r="Q926" s="4">
        <f t="shared" si="84"/>
        <v>4.8805076142131982</v>
      </c>
      <c r="R926">
        <f t="shared" si="87"/>
        <v>84.006989951944078</v>
      </c>
      <c r="S926" t="str">
        <f t="shared" si="88"/>
        <v>theater</v>
      </c>
      <c r="T926" t="str">
        <f t="shared" si="89"/>
        <v>plays</v>
      </c>
    </row>
    <row r="927" spans="1:20" ht="32" x14ac:dyDescent="0.8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85"/>
        <v>43000.208333333328</v>
      </c>
      <c r="L927">
        <v>1507093200</v>
      </c>
      <c r="M927" s="8">
        <f t="shared" si="86"/>
        <v>43012.208333333328</v>
      </c>
      <c r="N927" t="b">
        <v>0</v>
      </c>
      <c r="O927" t="b">
        <v>0</v>
      </c>
      <c r="P927" t="s">
        <v>33</v>
      </c>
      <c r="Q927" s="4">
        <f t="shared" si="84"/>
        <v>2.2406666666666668</v>
      </c>
      <c r="R927">
        <f t="shared" si="87"/>
        <v>103.41538461538461</v>
      </c>
      <c r="S927" t="str">
        <f t="shared" si="88"/>
        <v>theater</v>
      </c>
      <c r="T927" t="str">
        <f t="shared" si="89"/>
        <v>plays</v>
      </c>
    </row>
    <row r="928" spans="1:20" hidden="1" x14ac:dyDescent="0.8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85"/>
        <v>42502.208333333328</v>
      </c>
      <c r="L928">
        <v>1463374800</v>
      </c>
      <c r="M928" s="8">
        <f t="shared" si="86"/>
        <v>42506.208333333328</v>
      </c>
      <c r="N928" t="b">
        <v>0</v>
      </c>
      <c r="O928" t="b">
        <v>0</v>
      </c>
      <c r="P928" t="s">
        <v>17</v>
      </c>
      <c r="Q928" s="4">
        <f t="shared" si="84"/>
        <v>0.18126436781609195</v>
      </c>
      <c r="R928">
        <f t="shared" si="87"/>
        <v>105.13333333333334</v>
      </c>
      <c r="S928" t="str">
        <f t="shared" si="88"/>
        <v>food</v>
      </c>
      <c r="T928" t="str">
        <f t="shared" si="89"/>
        <v>food trucks</v>
      </c>
    </row>
    <row r="929" spans="1:20" hidden="1" x14ac:dyDescent="0.8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85"/>
        <v>41102.208333333336</v>
      </c>
      <c r="L929">
        <v>1344574800</v>
      </c>
      <c r="M929" s="8">
        <f t="shared" si="86"/>
        <v>41131.208333333336</v>
      </c>
      <c r="N929" t="b">
        <v>0</v>
      </c>
      <c r="O929" t="b">
        <v>0</v>
      </c>
      <c r="P929" t="s">
        <v>33</v>
      </c>
      <c r="Q929" s="4">
        <f t="shared" si="84"/>
        <v>0.45847222222222223</v>
      </c>
      <c r="R929">
        <f t="shared" si="87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8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85"/>
        <v>41637.25</v>
      </c>
      <c r="L930">
        <v>1389074400</v>
      </c>
      <c r="M930" s="8">
        <f t="shared" si="86"/>
        <v>41646.25</v>
      </c>
      <c r="N930" t="b">
        <v>0</v>
      </c>
      <c r="O930" t="b">
        <v>0</v>
      </c>
      <c r="P930" t="s">
        <v>28</v>
      </c>
      <c r="Q930" s="4">
        <f t="shared" si="84"/>
        <v>1.1731541218637993</v>
      </c>
      <c r="R930">
        <f t="shared" si="87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8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85"/>
        <v>42858.208333333328</v>
      </c>
      <c r="L931">
        <v>1494997200</v>
      </c>
      <c r="M931" s="8">
        <f t="shared" si="86"/>
        <v>42872.208333333328</v>
      </c>
      <c r="N931" t="b">
        <v>0</v>
      </c>
      <c r="O931" t="b">
        <v>0</v>
      </c>
      <c r="P931" t="s">
        <v>33</v>
      </c>
      <c r="Q931" s="4">
        <f t="shared" si="84"/>
        <v>2.173090909090909</v>
      </c>
      <c r="R931">
        <f t="shared" si="87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8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85"/>
        <v>42060.25</v>
      </c>
      <c r="L932">
        <v>1425448800</v>
      </c>
      <c r="M932" s="8">
        <f t="shared" si="86"/>
        <v>42067.25</v>
      </c>
      <c r="N932" t="b">
        <v>0</v>
      </c>
      <c r="O932" t="b">
        <v>1</v>
      </c>
      <c r="P932" t="s">
        <v>33</v>
      </c>
      <c r="Q932" s="4">
        <f t="shared" si="84"/>
        <v>1.1228571428571428</v>
      </c>
      <c r="R932">
        <f t="shared" si="87"/>
        <v>46.235294117647058</v>
      </c>
      <c r="S932" t="str">
        <f t="shared" si="88"/>
        <v>theater</v>
      </c>
      <c r="T932" t="str">
        <f t="shared" si="89"/>
        <v>plays</v>
      </c>
    </row>
    <row r="933" spans="1:20" hidden="1" x14ac:dyDescent="0.8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85"/>
        <v>41818.208333333336</v>
      </c>
      <c r="L933">
        <v>1404104400</v>
      </c>
      <c r="M933" s="8">
        <f t="shared" si="86"/>
        <v>41820.208333333336</v>
      </c>
      <c r="N933" t="b">
        <v>0</v>
      </c>
      <c r="O933" t="b">
        <v>1</v>
      </c>
      <c r="P933" t="s">
        <v>33</v>
      </c>
      <c r="Q933" s="4">
        <f t="shared" si="84"/>
        <v>0.72518987341772156</v>
      </c>
      <c r="R933">
        <f t="shared" si="87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8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85"/>
        <v>41709.208333333336</v>
      </c>
      <c r="L934">
        <v>1394773200</v>
      </c>
      <c r="M934" s="8">
        <f t="shared" si="86"/>
        <v>41712.208333333336</v>
      </c>
      <c r="N934" t="b">
        <v>0</v>
      </c>
      <c r="O934" t="b">
        <v>0</v>
      </c>
      <c r="P934" t="s">
        <v>23</v>
      </c>
      <c r="Q934" s="4">
        <f t="shared" si="84"/>
        <v>2.1230434782608696</v>
      </c>
      <c r="R934">
        <f t="shared" si="87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8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85"/>
        <v>41372.208333333336</v>
      </c>
      <c r="L935">
        <v>1366520400</v>
      </c>
      <c r="M935" s="8">
        <f t="shared" si="86"/>
        <v>41385.208333333336</v>
      </c>
      <c r="N935" t="b">
        <v>0</v>
      </c>
      <c r="O935" t="b">
        <v>0</v>
      </c>
      <c r="P935" t="s">
        <v>33</v>
      </c>
      <c r="Q935" s="4">
        <f t="shared" si="84"/>
        <v>2.3974657534246577</v>
      </c>
      <c r="R935">
        <f t="shared" si="87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8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85"/>
        <v>42422.25</v>
      </c>
      <c r="L936">
        <v>1456639200</v>
      </c>
      <c r="M936" s="8">
        <f t="shared" si="86"/>
        <v>42428.25</v>
      </c>
      <c r="N936" t="b">
        <v>0</v>
      </c>
      <c r="O936" t="b">
        <v>0</v>
      </c>
      <c r="P936" t="s">
        <v>33</v>
      </c>
      <c r="Q936" s="4">
        <f t="shared" si="84"/>
        <v>1.8193548387096774</v>
      </c>
      <c r="R936">
        <f t="shared" si="87"/>
        <v>107.42857142857143</v>
      </c>
      <c r="S936" t="str">
        <f t="shared" si="88"/>
        <v>theater</v>
      </c>
      <c r="T936" t="str">
        <f t="shared" si="89"/>
        <v>plays</v>
      </c>
    </row>
    <row r="937" spans="1:20" ht="32" x14ac:dyDescent="0.8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85"/>
        <v>42209.208333333328</v>
      </c>
      <c r="L937">
        <v>1438318800</v>
      </c>
      <c r="M937" s="8">
        <f t="shared" si="86"/>
        <v>42216.208333333328</v>
      </c>
      <c r="N937" t="b">
        <v>0</v>
      </c>
      <c r="O937" t="b">
        <v>0</v>
      </c>
      <c r="P937" t="s">
        <v>33</v>
      </c>
      <c r="Q937" s="4">
        <f t="shared" si="84"/>
        <v>1.6413114754098361</v>
      </c>
      <c r="R937">
        <f t="shared" si="87"/>
        <v>75.848484848484844</v>
      </c>
      <c r="S937" t="str">
        <f t="shared" si="88"/>
        <v>theater</v>
      </c>
      <c r="T937" t="str">
        <f t="shared" si="89"/>
        <v>plays</v>
      </c>
    </row>
    <row r="938" spans="1:20" hidden="1" x14ac:dyDescent="0.8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85"/>
        <v>43668.208333333328</v>
      </c>
      <c r="L938">
        <v>1564030800</v>
      </c>
      <c r="M938" s="8">
        <f t="shared" si="86"/>
        <v>43671.208333333328</v>
      </c>
      <c r="N938" t="b">
        <v>1</v>
      </c>
      <c r="O938" t="b">
        <v>0</v>
      </c>
      <c r="P938" t="s">
        <v>33</v>
      </c>
      <c r="Q938" s="4">
        <f t="shared" si="84"/>
        <v>1.6375968992248063E-2</v>
      </c>
      <c r="R938">
        <f t="shared" si="87"/>
        <v>80.476190476190482</v>
      </c>
      <c r="S938" t="str">
        <f t="shared" si="88"/>
        <v>theater</v>
      </c>
      <c r="T938" t="str">
        <f t="shared" si="89"/>
        <v>plays</v>
      </c>
    </row>
    <row r="939" spans="1:20" hidden="1" x14ac:dyDescent="0.8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85"/>
        <v>42334.25</v>
      </c>
      <c r="L939">
        <v>1449295200</v>
      </c>
      <c r="M939" s="8">
        <f t="shared" si="86"/>
        <v>42343.25</v>
      </c>
      <c r="N939" t="b">
        <v>0</v>
      </c>
      <c r="O939" t="b">
        <v>0</v>
      </c>
      <c r="P939" t="s">
        <v>42</v>
      </c>
      <c r="Q939" s="4">
        <f t="shared" si="84"/>
        <v>0.49643859649122807</v>
      </c>
      <c r="R939">
        <f t="shared" si="87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8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85"/>
        <v>43263.208333333328</v>
      </c>
      <c r="L940">
        <v>1531890000</v>
      </c>
      <c r="M940" s="8">
        <f t="shared" si="86"/>
        <v>43299.208333333328</v>
      </c>
      <c r="N940" t="b">
        <v>0</v>
      </c>
      <c r="O940" t="b">
        <v>1</v>
      </c>
      <c r="P940" t="s">
        <v>119</v>
      </c>
      <c r="Q940" s="4">
        <f t="shared" si="84"/>
        <v>1.0970652173913042</v>
      </c>
      <c r="R940">
        <f t="shared" si="87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2" hidden="1" x14ac:dyDescent="0.8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85"/>
        <v>40670.208333333336</v>
      </c>
      <c r="L941">
        <v>1306213200</v>
      </c>
      <c r="M941" s="8">
        <f t="shared" si="86"/>
        <v>40687.208333333336</v>
      </c>
      <c r="N941" t="b">
        <v>0</v>
      </c>
      <c r="O941" t="b">
        <v>1</v>
      </c>
      <c r="P941" t="s">
        <v>89</v>
      </c>
      <c r="Q941" s="4">
        <f t="shared" si="84"/>
        <v>0.49217948717948717</v>
      </c>
      <c r="R941">
        <f t="shared" si="87"/>
        <v>57.298507462686565</v>
      </c>
      <c r="S941" t="str">
        <f t="shared" si="88"/>
        <v>games</v>
      </c>
      <c r="T941" t="str">
        <f t="shared" si="89"/>
        <v>video games</v>
      </c>
    </row>
    <row r="942" spans="1:20" hidden="1" x14ac:dyDescent="0.8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85"/>
        <v>41244.25</v>
      </c>
      <c r="L942">
        <v>1356242400</v>
      </c>
      <c r="M942" s="8">
        <f t="shared" si="86"/>
        <v>41266.25</v>
      </c>
      <c r="N942" t="b">
        <v>0</v>
      </c>
      <c r="O942" t="b">
        <v>0</v>
      </c>
      <c r="P942" t="s">
        <v>28</v>
      </c>
      <c r="Q942" s="4">
        <f t="shared" si="84"/>
        <v>0.62232323232323228</v>
      </c>
      <c r="R942">
        <f t="shared" si="87"/>
        <v>93.348484848484844</v>
      </c>
      <c r="S942" t="str">
        <f t="shared" si="88"/>
        <v>technology</v>
      </c>
      <c r="T942" t="str">
        <f t="shared" si="89"/>
        <v>web</v>
      </c>
    </row>
    <row r="943" spans="1:20" hidden="1" x14ac:dyDescent="0.8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85"/>
        <v>40552.25</v>
      </c>
      <c r="L943">
        <v>1297576800</v>
      </c>
      <c r="M943" s="8">
        <f t="shared" si="86"/>
        <v>40587.25</v>
      </c>
      <c r="N943" t="b">
        <v>1</v>
      </c>
      <c r="O943" t="b">
        <v>0</v>
      </c>
      <c r="P943" t="s">
        <v>33</v>
      </c>
      <c r="Q943" s="4">
        <f t="shared" si="84"/>
        <v>0.1305813953488372</v>
      </c>
      <c r="R943">
        <f t="shared" si="87"/>
        <v>71.987179487179489</v>
      </c>
      <c r="S943" t="str">
        <f t="shared" si="88"/>
        <v>theater</v>
      </c>
      <c r="T943" t="str">
        <f t="shared" si="89"/>
        <v>plays</v>
      </c>
    </row>
    <row r="944" spans="1:20" hidden="1" x14ac:dyDescent="0.8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85"/>
        <v>40568.25</v>
      </c>
      <c r="L944">
        <v>1296194400</v>
      </c>
      <c r="M944" s="8">
        <f t="shared" si="86"/>
        <v>40571.25</v>
      </c>
      <c r="N944" t="b">
        <v>0</v>
      </c>
      <c r="O944" t="b">
        <v>0</v>
      </c>
      <c r="P944" t="s">
        <v>33</v>
      </c>
      <c r="Q944" s="4">
        <f t="shared" si="84"/>
        <v>0.64635416666666667</v>
      </c>
      <c r="R944">
        <f t="shared" si="87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8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85"/>
        <v>41906.208333333336</v>
      </c>
      <c r="L945">
        <v>1414558800</v>
      </c>
      <c r="M945" s="8">
        <f t="shared" si="86"/>
        <v>41941.208333333336</v>
      </c>
      <c r="N945" t="b">
        <v>0</v>
      </c>
      <c r="O945" t="b">
        <v>0</v>
      </c>
      <c r="P945" t="s">
        <v>17</v>
      </c>
      <c r="Q945" s="4">
        <f t="shared" si="84"/>
        <v>1.5958666666666668</v>
      </c>
      <c r="R945">
        <f t="shared" si="87"/>
        <v>104.99122807017544</v>
      </c>
      <c r="S945" t="str">
        <f t="shared" si="88"/>
        <v>food</v>
      </c>
      <c r="T945" t="str">
        <f t="shared" si="89"/>
        <v>food trucks</v>
      </c>
    </row>
    <row r="946" spans="1:20" hidden="1" x14ac:dyDescent="0.8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85"/>
        <v>42776.25</v>
      </c>
      <c r="L946">
        <v>1488348000</v>
      </c>
      <c r="M946" s="8">
        <f t="shared" si="86"/>
        <v>42795.25</v>
      </c>
      <c r="N946" t="b">
        <v>0</v>
      </c>
      <c r="O946" t="b">
        <v>0</v>
      </c>
      <c r="P946" t="s">
        <v>122</v>
      </c>
      <c r="Q946" s="4">
        <f t="shared" si="84"/>
        <v>0.81420000000000003</v>
      </c>
      <c r="R946">
        <f t="shared" si="87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8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85"/>
        <v>41004.208333333336</v>
      </c>
      <c r="L947">
        <v>1334898000</v>
      </c>
      <c r="M947" s="8">
        <f t="shared" si="86"/>
        <v>41019.208333333336</v>
      </c>
      <c r="N947" t="b">
        <v>1</v>
      </c>
      <c r="O947" t="b">
        <v>0</v>
      </c>
      <c r="P947" t="s">
        <v>122</v>
      </c>
      <c r="Q947" s="4">
        <f t="shared" si="84"/>
        <v>0.32444767441860467</v>
      </c>
      <c r="R947">
        <f t="shared" si="87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2" hidden="1" x14ac:dyDescent="0.8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85"/>
        <v>40710.208333333336</v>
      </c>
      <c r="L948">
        <v>1308373200</v>
      </c>
      <c r="M948" s="8">
        <f t="shared" si="86"/>
        <v>40712.208333333336</v>
      </c>
      <c r="N948" t="b">
        <v>0</v>
      </c>
      <c r="O948" t="b">
        <v>0</v>
      </c>
      <c r="P948" t="s">
        <v>33</v>
      </c>
      <c r="Q948" s="4">
        <f t="shared" si="84"/>
        <v>9.9141184124918666E-2</v>
      </c>
      <c r="R948">
        <f t="shared" si="87"/>
        <v>84.187845303867405</v>
      </c>
      <c r="S948" t="str">
        <f t="shared" si="88"/>
        <v>theater</v>
      </c>
      <c r="T948" t="str">
        <f t="shared" si="89"/>
        <v>plays</v>
      </c>
    </row>
    <row r="949" spans="1:20" hidden="1" x14ac:dyDescent="0.8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85"/>
        <v>41908.208333333336</v>
      </c>
      <c r="L949">
        <v>1412312400</v>
      </c>
      <c r="M949" s="8">
        <f t="shared" si="86"/>
        <v>41915.208333333336</v>
      </c>
      <c r="N949" t="b">
        <v>0</v>
      </c>
      <c r="O949" t="b">
        <v>0</v>
      </c>
      <c r="P949" t="s">
        <v>33</v>
      </c>
      <c r="Q949" s="4">
        <f t="shared" si="84"/>
        <v>0.26694444444444443</v>
      </c>
      <c r="R949">
        <f t="shared" si="87"/>
        <v>73.92307692307692</v>
      </c>
      <c r="S949" t="str">
        <f t="shared" si="88"/>
        <v>theater</v>
      </c>
      <c r="T949" t="str">
        <f t="shared" si="89"/>
        <v>plays</v>
      </c>
    </row>
    <row r="950" spans="1:20" hidden="1" x14ac:dyDescent="0.8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85"/>
        <v>41985.25</v>
      </c>
      <c r="L950">
        <v>1419228000</v>
      </c>
      <c r="M950" s="8">
        <f t="shared" si="86"/>
        <v>41995.25</v>
      </c>
      <c r="N950" t="b">
        <v>1</v>
      </c>
      <c r="O950" t="b">
        <v>1</v>
      </c>
      <c r="P950" t="s">
        <v>42</v>
      </c>
      <c r="Q950" s="4">
        <f t="shared" si="84"/>
        <v>0.62957446808510642</v>
      </c>
      <c r="R950">
        <f t="shared" si="87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2" x14ac:dyDescent="0.8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85"/>
        <v>42112.208333333328</v>
      </c>
      <c r="L951">
        <v>1430974800</v>
      </c>
      <c r="M951" s="8">
        <f t="shared" si="86"/>
        <v>42131.208333333328</v>
      </c>
      <c r="N951" t="b">
        <v>0</v>
      </c>
      <c r="O951" t="b">
        <v>0</v>
      </c>
      <c r="P951" t="s">
        <v>28</v>
      </c>
      <c r="Q951" s="4">
        <f t="shared" si="84"/>
        <v>1.6135593220338984</v>
      </c>
      <c r="R951">
        <f t="shared" si="87"/>
        <v>46.896551724137929</v>
      </c>
      <c r="S951" t="str">
        <f t="shared" si="88"/>
        <v>technology</v>
      </c>
      <c r="T951" t="str">
        <f t="shared" si="89"/>
        <v>web</v>
      </c>
    </row>
    <row r="952" spans="1:20" hidden="1" x14ac:dyDescent="0.8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85"/>
        <v>43571.208333333328</v>
      </c>
      <c r="L952">
        <v>1555822800</v>
      </c>
      <c r="M952" s="8">
        <f t="shared" si="86"/>
        <v>43576.208333333328</v>
      </c>
      <c r="N952" t="b">
        <v>0</v>
      </c>
      <c r="O952" t="b">
        <v>1</v>
      </c>
      <c r="P952" t="s">
        <v>33</v>
      </c>
      <c r="Q952" s="4">
        <f t="shared" si="84"/>
        <v>0.05</v>
      </c>
      <c r="R952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x14ac:dyDescent="0.8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85"/>
        <v>42730.25</v>
      </c>
      <c r="L953">
        <v>1482818400</v>
      </c>
      <c r="M953" s="8">
        <f t="shared" si="86"/>
        <v>42731.25</v>
      </c>
      <c r="N953" t="b">
        <v>0</v>
      </c>
      <c r="O953" t="b">
        <v>1</v>
      </c>
      <c r="P953" t="s">
        <v>23</v>
      </c>
      <c r="Q953" s="4">
        <f t="shared" si="84"/>
        <v>10.969379310344827</v>
      </c>
      <c r="R953">
        <f t="shared" si="87"/>
        <v>102.02437459910199</v>
      </c>
      <c r="S953" t="str">
        <f t="shared" si="88"/>
        <v>music</v>
      </c>
      <c r="T953" t="str">
        <f t="shared" si="89"/>
        <v>rock</v>
      </c>
    </row>
    <row r="954" spans="1:20" hidden="1" x14ac:dyDescent="0.8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85"/>
        <v>42591.208333333328</v>
      </c>
      <c r="L954">
        <v>1471928400</v>
      </c>
      <c r="M954" s="8">
        <f t="shared" si="86"/>
        <v>42605.208333333328</v>
      </c>
      <c r="N954" t="b">
        <v>0</v>
      </c>
      <c r="O954" t="b">
        <v>0</v>
      </c>
      <c r="P954" t="s">
        <v>42</v>
      </c>
      <c r="Q954" s="4">
        <f t="shared" si="84"/>
        <v>0.70094158075601376</v>
      </c>
      <c r="R954">
        <f t="shared" si="87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2" hidden="1" x14ac:dyDescent="0.8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85"/>
        <v>42358.25</v>
      </c>
      <c r="L955">
        <v>1453701600</v>
      </c>
      <c r="M955" s="8">
        <f t="shared" si="86"/>
        <v>42394.25</v>
      </c>
      <c r="N955" t="b">
        <v>0</v>
      </c>
      <c r="O955" t="b">
        <v>1</v>
      </c>
      <c r="P955" t="s">
        <v>474</v>
      </c>
      <c r="Q955" s="4">
        <f t="shared" si="84"/>
        <v>0.6</v>
      </c>
      <c r="R955">
        <f t="shared" si="87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8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85"/>
        <v>41174.208333333336</v>
      </c>
      <c r="L956">
        <v>1350363600</v>
      </c>
      <c r="M956" s="8">
        <f t="shared" si="86"/>
        <v>41198.208333333336</v>
      </c>
      <c r="N956" t="b">
        <v>0</v>
      </c>
      <c r="O956" t="b">
        <v>0</v>
      </c>
      <c r="P956" t="s">
        <v>28</v>
      </c>
      <c r="Q956" s="4">
        <f t="shared" si="84"/>
        <v>3.6709859154929578</v>
      </c>
      <c r="R956">
        <f t="shared" si="87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2" x14ac:dyDescent="0.8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85"/>
        <v>41238.25</v>
      </c>
      <c r="L957">
        <v>1353996000</v>
      </c>
      <c r="M957" s="8">
        <f t="shared" si="86"/>
        <v>41240.25</v>
      </c>
      <c r="N957" t="b">
        <v>0</v>
      </c>
      <c r="O957" t="b">
        <v>0</v>
      </c>
      <c r="P957" t="s">
        <v>33</v>
      </c>
      <c r="Q957" s="4">
        <f t="shared" si="84"/>
        <v>11.09</v>
      </c>
      <c r="R957">
        <f t="shared" si="87"/>
        <v>97.037499999999994</v>
      </c>
      <c r="S957" t="str">
        <f t="shared" si="88"/>
        <v>theater</v>
      </c>
      <c r="T957" t="str">
        <f t="shared" si="89"/>
        <v>plays</v>
      </c>
    </row>
    <row r="958" spans="1:20" hidden="1" x14ac:dyDescent="0.8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85"/>
        <v>42360.25</v>
      </c>
      <c r="L958">
        <v>1451109600</v>
      </c>
      <c r="M958" s="8">
        <f t="shared" si="86"/>
        <v>42364.25</v>
      </c>
      <c r="N958" t="b">
        <v>0</v>
      </c>
      <c r="O958" t="b">
        <v>0</v>
      </c>
      <c r="P958" t="s">
        <v>474</v>
      </c>
      <c r="Q958" s="4">
        <f t="shared" si="84"/>
        <v>0.19028784648187633</v>
      </c>
      <c r="R958">
        <f t="shared" si="87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8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85"/>
        <v>40955.25</v>
      </c>
      <c r="L959">
        <v>1329631200</v>
      </c>
      <c r="M959" s="8">
        <f t="shared" si="86"/>
        <v>40958.25</v>
      </c>
      <c r="N959" t="b">
        <v>0</v>
      </c>
      <c r="O959" t="b">
        <v>0</v>
      </c>
      <c r="P959" t="s">
        <v>33</v>
      </c>
      <c r="Q959" s="4">
        <f t="shared" si="84"/>
        <v>1.2687755102040816</v>
      </c>
      <c r="R959">
        <f t="shared" si="87"/>
        <v>94.916030534351151</v>
      </c>
      <c r="S959" t="str">
        <f t="shared" si="88"/>
        <v>theater</v>
      </c>
      <c r="T959" t="str">
        <f t="shared" si="89"/>
        <v>plays</v>
      </c>
    </row>
    <row r="960" spans="1:20" ht="32" x14ac:dyDescent="0.8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85"/>
        <v>40350.208333333336</v>
      </c>
      <c r="L960">
        <v>1278997200</v>
      </c>
      <c r="M960" s="8">
        <f t="shared" si="86"/>
        <v>40372.208333333336</v>
      </c>
      <c r="N960" t="b">
        <v>0</v>
      </c>
      <c r="O960" t="b">
        <v>0</v>
      </c>
      <c r="P960" t="s">
        <v>71</v>
      </c>
      <c r="Q960" s="4">
        <f t="shared" si="84"/>
        <v>7.3463636363636367</v>
      </c>
      <c r="R960">
        <f t="shared" si="87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8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85"/>
        <v>40357.208333333336</v>
      </c>
      <c r="L961">
        <v>1280120400</v>
      </c>
      <c r="M961" s="8">
        <f t="shared" si="86"/>
        <v>40385.208333333336</v>
      </c>
      <c r="N961" t="b">
        <v>0</v>
      </c>
      <c r="O961" t="b">
        <v>0</v>
      </c>
      <c r="P961" t="s">
        <v>206</v>
      </c>
      <c r="Q961" s="4">
        <f t="shared" si="84"/>
        <v>4.5731034482758622E-2</v>
      </c>
      <c r="R961">
        <f t="shared" si="87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8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85"/>
        <v>42408.25</v>
      </c>
      <c r="L962">
        <v>1458104400</v>
      </c>
      <c r="M962" s="8">
        <f t="shared" si="86"/>
        <v>42445.208333333328</v>
      </c>
      <c r="N962" t="b">
        <v>0</v>
      </c>
      <c r="O962" t="b">
        <v>0</v>
      </c>
      <c r="P962" t="s">
        <v>28</v>
      </c>
      <c r="Q962" s="4">
        <f t="shared" ref="Q962:Q1001" si="90">E962/D962</f>
        <v>0.85054545454545449</v>
      </c>
      <c r="R962">
        <f t="shared" si="87"/>
        <v>85.054545454545448</v>
      </c>
      <c r="S962" t="str">
        <f t="shared" si="88"/>
        <v>technology</v>
      </c>
      <c r="T962" t="str">
        <f t="shared" si="89"/>
        <v>web</v>
      </c>
    </row>
    <row r="963" spans="1:20" x14ac:dyDescent="0.8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91">((J963/60)/60)/24+DATE(1970,1,1)</f>
        <v>40591.25</v>
      </c>
      <c r="L963">
        <v>1298268000</v>
      </c>
      <c r="M963" s="8">
        <f t="shared" ref="M963:M1001" si="92">((L963/60)/60)/24+DATE(1970,1,1)</f>
        <v>40595.25</v>
      </c>
      <c r="N963" t="b">
        <v>0</v>
      </c>
      <c r="O963" t="b">
        <v>0</v>
      </c>
      <c r="P963" t="s">
        <v>206</v>
      </c>
      <c r="Q963" s="4">
        <f t="shared" si="90"/>
        <v>1.1929824561403508</v>
      </c>
      <c r="R963">
        <f t="shared" ref="R963:R1001" si="93">IF(G963&gt;0, E963/G963, 0)</f>
        <v>43.87096774193548</v>
      </c>
      <c r="S963" t="str">
        <f t="shared" ref="S963:S1001" si="94">LEFT(P963,FIND("/",P963)-1)</f>
        <v>publishing</v>
      </c>
      <c r="T963" t="str">
        <f t="shared" ref="T963:T1001" si="95">RIGHT(P963,LEN(P963)-FIND("/",P963))</f>
        <v>translations</v>
      </c>
    </row>
    <row r="964" spans="1:20" x14ac:dyDescent="0.8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91"/>
        <v>41592.25</v>
      </c>
      <c r="L964">
        <v>1386223200</v>
      </c>
      <c r="M964" s="8">
        <f t="shared" si="92"/>
        <v>41613.25</v>
      </c>
      <c r="N964" t="b">
        <v>0</v>
      </c>
      <c r="O964" t="b">
        <v>0</v>
      </c>
      <c r="P964" t="s">
        <v>17</v>
      </c>
      <c r="Q964" s="4">
        <f t="shared" si="90"/>
        <v>2.9602777777777778</v>
      </c>
      <c r="R964">
        <f t="shared" si="93"/>
        <v>40.063909774436091</v>
      </c>
      <c r="S964" t="str">
        <f t="shared" si="94"/>
        <v>food</v>
      </c>
      <c r="T964" t="str">
        <f t="shared" si="95"/>
        <v>food trucks</v>
      </c>
    </row>
    <row r="965" spans="1:20" hidden="1" x14ac:dyDescent="0.8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91"/>
        <v>40607.25</v>
      </c>
      <c r="L965">
        <v>1299823200</v>
      </c>
      <c r="M965" s="8">
        <f t="shared" si="92"/>
        <v>40613.25</v>
      </c>
      <c r="N965" t="b">
        <v>0</v>
      </c>
      <c r="O965" t="b">
        <v>1</v>
      </c>
      <c r="P965" t="s">
        <v>122</v>
      </c>
      <c r="Q965" s="4">
        <f t="shared" si="90"/>
        <v>0.84694915254237291</v>
      </c>
      <c r="R965">
        <f t="shared" si="93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8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91"/>
        <v>42135.208333333328</v>
      </c>
      <c r="L966">
        <v>1431752400</v>
      </c>
      <c r="M966" s="8">
        <f t="shared" si="92"/>
        <v>42140.208333333328</v>
      </c>
      <c r="N966" t="b">
        <v>0</v>
      </c>
      <c r="O966" t="b">
        <v>0</v>
      </c>
      <c r="P966" t="s">
        <v>33</v>
      </c>
      <c r="Q966" s="4">
        <f t="shared" si="90"/>
        <v>3.5578378378378379</v>
      </c>
      <c r="R966">
        <f t="shared" si="93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8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91"/>
        <v>40203.25</v>
      </c>
      <c r="L967">
        <v>1267855200</v>
      </c>
      <c r="M967" s="8">
        <f t="shared" si="92"/>
        <v>40243.25</v>
      </c>
      <c r="N967" t="b">
        <v>0</v>
      </c>
      <c r="O967" t="b">
        <v>0</v>
      </c>
      <c r="P967" t="s">
        <v>23</v>
      </c>
      <c r="Q967" s="4">
        <f t="shared" si="90"/>
        <v>3.8640909090909092</v>
      </c>
      <c r="R967">
        <f t="shared" si="93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8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91"/>
        <v>42901.208333333328</v>
      </c>
      <c r="L968">
        <v>1497675600</v>
      </c>
      <c r="M968" s="8">
        <f t="shared" si="92"/>
        <v>42903.208333333328</v>
      </c>
      <c r="N968" t="b">
        <v>0</v>
      </c>
      <c r="O968" t="b">
        <v>0</v>
      </c>
      <c r="P968" t="s">
        <v>33</v>
      </c>
      <c r="Q968" s="4">
        <f t="shared" si="90"/>
        <v>7.9223529411764702</v>
      </c>
      <c r="R968">
        <f t="shared" si="93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8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91"/>
        <v>41005.208333333336</v>
      </c>
      <c r="L969">
        <v>1336885200</v>
      </c>
      <c r="M969" s="8">
        <f t="shared" si="92"/>
        <v>41042.208333333336</v>
      </c>
      <c r="N969" t="b">
        <v>0</v>
      </c>
      <c r="O969" t="b">
        <v>0</v>
      </c>
      <c r="P969" t="s">
        <v>319</v>
      </c>
      <c r="Q969" s="4">
        <f t="shared" si="90"/>
        <v>1.3703393665158372</v>
      </c>
      <c r="R969">
        <f t="shared" si="93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2" x14ac:dyDescent="0.8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91"/>
        <v>40544.25</v>
      </c>
      <c r="L970">
        <v>1295157600</v>
      </c>
      <c r="M970" s="8">
        <f t="shared" si="92"/>
        <v>40559.25</v>
      </c>
      <c r="N970" t="b">
        <v>0</v>
      </c>
      <c r="O970" t="b">
        <v>0</v>
      </c>
      <c r="P970" t="s">
        <v>17</v>
      </c>
      <c r="Q970" s="4">
        <f t="shared" si="90"/>
        <v>3.3820833333333336</v>
      </c>
      <c r="R970">
        <f t="shared" si="93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8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91"/>
        <v>43821.25</v>
      </c>
      <c r="L971">
        <v>1577599200</v>
      </c>
      <c r="M971" s="8">
        <f t="shared" si="92"/>
        <v>43828.25</v>
      </c>
      <c r="N971" t="b">
        <v>0</v>
      </c>
      <c r="O971" t="b">
        <v>0</v>
      </c>
      <c r="P971" t="s">
        <v>33</v>
      </c>
      <c r="Q971" s="4">
        <f t="shared" si="90"/>
        <v>1.0822784810126582</v>
      </c>
      <c r="R971">
        <f t="shared" si="93"/>
        <v>91.935483870967744</v>
      </c>
      <c r="S971" t="str">
        <f t="shared" si="94"/>
        <v>theater</v>
      </c>
      <c r="T971" t="str">
        <f t="shared" si="95"/>
        <v>plays</v>
      </c>
    </row>
    <row r="972" spans="1:20" ht="32" hidden="1" x14ac:dyDescent="0.8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91"/>
        <v>40672.208333333336</v>
      </c>
      <c r="L972">
        <v>1305003600</v>
      </c>
      <c r="M972" s="8">
        <f t="shared" si="92"/>
        <v>40673.208333333336</v>
      </c>
      <c r="N972" t="b">
        <v>0</v>
      </c>
      <c r="O972" t="b">
        <v>0</v>
      </c>
      <c r="P972" t="s">
        <v>33</v>
      </c>
      <c r="Q972" s="4">
        <f t="shared" si="90"/>
        <v>0.60757639620653314</v>
      </c>
      <c r="R972">
        <f t="shared" si="93"/>
        <v>97.069023569023571</v>
      </c>
      <c r="S972" t="str">
        <f t="shared" si="94"/>
        <v>theater</v>
      </c>
      <c r="T972" t="str">
        <f t="shared" si="95"/>
        <v>plays</v>
      </c>
    </row>
    <row r="973" spans="1:20" hidden="1" x14ac:dyDescent="0.8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91"/>
        <v>41555.208333333336</v>
      </c>
      <c r="L973">
        <v>1381726800</v>
      </c>
      <c r="M973" s="8">
        <f t="shared" si="92"/>
        <v>41561.208333333336</v>
      </c>
      <c r="N973" t="b">
        <v>0</v>
      </c>
      <c r="O973" t="b">
        <v>0</v>
      </c>
      <c r="P973" t="s">
        <v>269</v>
      </c>
      <c r="Q973" s="4">
        <f t="shared" si="90"/>
        <v>0.27725490196078434</v>
      </c>
      <c r="R973">
        <f t="shared" si="93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2" x14ac:dyDescent="0.8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91"/>
        <v>41792.208333333336</v>
      </c>
      <c r="L974">
        <v>1402462800</v>
      </c>
      <c r="M974" s="8">
        <f t="shared" si="92"/>
        <v>41801.208333333336</v>
      </c>
      <c r="N974" t="b">
        <v>0</v>
      </c>
      <c r="O974" t="b">
        <v>1</v>
      </c>
      <c r="P974" t="s">
        <v>28</v>
      </c>
      <c r="Q974" s="4">
        <f t="shared" si="90"/>
        <v>2.283934426229508</v>
      </c>
      <c r="R974">
        <f t="shared" si="93"/>
        <v>58.015466983938133</v>
      </c>
      <c r="S974" t="str">
        <f t="shared" si="94"/>
        <v>technology</v>
      </c>
      <c r="T974" t="str">
        <f t="shared" si="95"/>
        <v>web</v>
      </c>
    </row>
    <row r="975" spans="1:20" hidden="1" x14ac:dyDescent="0.8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91"/>
        <v>40522.25</v>
      </c>
      <c r="L975">
        <v>1292133600</v>
      </c>
      <c r="M975" s="8">
        <f t="shared" si="92"/>
        <v>40524.25</v>
      </c>
      <c r="N975" t="b">
        <v>0</v>
      </c>
      <c r="O975" t="b">
        <v>1</v>
      </c>
      <c r="P975" t="s">
        <v>33</v>
      </c>
      <c r="Q975" s="4">
        <f t="shared" si="90"/>
        <v>0.21615194054500414</v>
      </c>
      <c r="R975">
        <f t="shared" si="93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8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91"/>
        <v>41412.208333333336</v>
      </c>
      <c r="L976">
        <v>1368939600</v>
      </c>
      <c r="M976" s="8">
        <f t="shared" si="92"/>
        <v>41413.208333333336</v>
      </c>
      <c r="N976" t="b">
        <v>0</v>
      </c>
      <c r="O976" t="b">
        <v>0</v>
      </c>
      <c r="P976" t="s">
        <v>60</v>
      </c>
      <c r="Q976" s="4">
        <f t="shared" si="90"/>
        <v>3.73875</v>
      </c>
      <c r="R976">
        <f t="shared" si="93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8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91"/>
        <v>42337.25</v>
      </c>
      <c r="L977">
        <v>1452146400</v>
      </c>
      <c r="M977" s="8">
        <f t="shared" si="92"/>
        <v>42376.25</v>
      </c>
      <c r="N977" t="b">
        <v>0</v>
      </c>
      <c r="O977" t="b">
        <v>1</v>
      </c>
      <c r="P977" t="s">
        <v>33</v>
      </c>
      <c r="Q977" s="4">
        <f t="shared" si="90"/>
        <v>1.5492592592592593</v>
      </c>
      <c r="R977">
        <f t="shared" si="93"/>
        <v>61.970370370370368</v>
      </c>
      <c r="S977" t="str">
        <f t="shared" si="94"/>
        <v>theater</v>
      </c>
      <c r="T977" t="str">
        <f t="shared" si="95"/>
        <v>plays</v>
      </c>
    </row>
    <row r="978" spans="1:20" ht="32" x14ac:dyDescent="0.8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91"/>
        <v>40571.25</v>
      </c>
      <c r="L978">
        <v>1296712800</v>
      </c>
      <c r="M978" s="8">
        <f t="shared" si="92"/>
        <v>40577.25</v>
      </c>
      <c r="N978" t="b">
        <v>0</v>
      </c>
      <c r="O978" t="b">
        <v>1</v>
      </c>
      <c r="P978" t="s">
        <v>33</v>
      </c>
      <c r="Q978" s="4">
        <f t="shared" si="90"/>
        <v>3.2214999999999998</v>
      </c>
      <c r="R978">
        <f t="shared" si="93"/>
        <v>92.042857142857144</v>
      </c>
      <c r="S978" t="str">
        <f t="shared" si="94"/>
        <v>theater</v>
      </c>
      <c r="T978" t="str">
        <f t="shared" si="95"/>
        <v>plays</v>
      </c>
    </row>
    <row r="979" spans="1:20" hidden="1" x14ac:dyDescent="0.8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91"/>
        <v>43138.25</v>
      </c>
      <c r="L979">
        <v>1520748000</v>
      </c>
      <c r="M979" s="8">
        <f t="shared" si="92"/>
        <v>43170.25</v>
      </c>
      <c r="N979" t="b">
        <v>0</v>
      </c>
      <c r="O979" t="b">
        <v>0</v>
      </c>
      <c r="P979" t="s">
        <v>17</v>
      </c>
      <c r="Q979" s="4">
        <f t="shared" si="90"/>
        <v>0.73957142857142855</v>
      </c>
      <c r="R979">
        <f t="shared" si="93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8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91"/>
        <v>42686.25</v>
      </c>
      <c r="L980">
        <v>1480831200</v>
      </c>
      <c r="M980" s="8">
        <f t="shared" si="92"/>
        <v>42708.25</v>
      </c>
      <c r="N980" t="b">
        <v>0</v>
      </c>
      <c r="O980" t="b">
        <v>0</v>
      </c>
      <c r="P980" t="s">
        <v>89</v>
      </c>
      <c r="Q980" s="4">
        <f t="shared" si="90"/>
        <v>8.641</v>
      </c>
      <c r="R980">
        <f t="shared" si="93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8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91"/>
        <v>42078.208333333328</v>
      </c>
      <c r="L981">
        <v>1426914000</v>
      </c>
      <c r="M981" s="8">
        <f t="shared" si="92"/>
        <v>42084.208333333328</v>
      </c>
      <c r="N981" t="b">
        <v>0</v>
      </c>
      <c r="O981" t="b">
        <v>0</v>
      </c>
      <c r="P981" t="s">
        <v>33</v>
      </c>
      <c r="Q981" s="4">
        <f t="shared" si="90"/>
        <v>1.432624584717608</v>
      </c>
      <c r="R981">
        <f t="shared" si="93"/>
        <v>84.969458128078813</v>
      </c>
      <c r="S981" t="str">
        <f t="shared" si="94"/>
        <v>theater</v>
      </c>
      <c r="T981" t="str">
        <f t="shared" si="95"/>
        <v>plays</v>
      </c>
    </row>
    <row r="982" spans="1:20" hidden="1" x14ac:dyDescent="0.8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91"/>
        <v>42307.208333333328</v>
      </c>
      <c r="L982">
        <v>1446616800</v>
      </c>
      <c r="M982" s="8">
        <f t="shared" si="92"/>
        <v>42312.25</v>
      </c>
      <c r="N982" t="b">
        <v>1</v>
      </c>
      <c r="O982" t="b">
        <v>0</v>
      </c>
      <c r="P982" t="s">
        <v>68</v>
      </c>
      <c r="Q982" s="4">
        <f t="shared" si="90"/>
        <v>0.40281762295081969</v>
      </c>
      <c r="R982">
        <f t="shared" si="93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8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91"/>
        <v>43094.25</v>
      </c>
      <c r="L983">
        <v>1517032800</v>
      </c>
      <c r="M983" s="8">
        <f t="shared" si="92"/>
        <v>43127.25</v>
      </c>
      <c r="N983" t="b">
        <v>0</v>
      </c>
      <c r="O983" t="b">
        <v>0</v>
      </c>
      <c r="P983" t="s">
        <v>28</v>
      </c>
      <c r="Q983" s="4">
        <f t="shared" si="90"/>
        <v>1.7822388059701493</v>
      </c>
      <c r="R983">
        <f t="shared" si="93"/>
        <v>36.969040247678016</v>
      </c>
      <c r="S983" t="str">
        <f t="shared" si="94"/>
        <v>technology</v>
      </c>
      <c r="T983" t="str">
        <f t="shared" si="95"/>
        <v>web</v>
      </c>
    </row>
    <row r="984" spans="1:20" hidden="1" x14ac:dyDescent="0.8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91"/>
        <v>40743.208333333336</v>
      </c>
      <c r="L984">
        <v>1311224400</v>
      </c>
      <c r="M984" s="8">
        <f t="shared" si="92"/>
        <v>40745.208333333336</v>
      </c>
      <c r="N984" t="b">
        <v>0</v>
      </c>
      <c r="O984" t="b">
        <v>1</v>
      </c>
      <c r="P984" t="s">
        <v>42</v>
      </c>
      <c r="Q984" s="4">
        <f t="shared" si="90"/>
        <v>0.84930555555555554</v>
      </c>
      <c r="R984">
        <f t="shared" si="93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8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91"/>
        <v>43681.208333333328</v>
      </c>
      <c r="L985">
        <v>1566190800</v>
      </c>
      <c r="M985" s="8">
        <f t="shared" si="92"/>
        <v>43696.208333333328</v>
      </c>
      <c r="N985" t="b">
        <v>0</v>
      </c>
      <c r="O985" t="b">
        <v>0</v>
      </c>
      <c r="P985" t="s">
        <v>42</v>
      </c>
      <c r="Q985" s="4">
        <f t="shared" si="90"/>
        <v>1.4593648334624323</v>
      </c>
      <c r="R985">
        <f t="shared" si="93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2" x14ac:dyDescent="0.8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91"/>
        <v>43716.208333333328</v>
      </c>
      <c r="L986">
        <v>1570165200</v>
      </c>
      <c r="M986" s="8">
        <f t="shared" si="92"/>
        <v>43742.208333333328</v>
      </c>
      <c r="N986" t="b">
        <v>0</v>
      </c>
      <c r="O986" t="b">
        <v>0</v>
      </c>
      <c r="P986" t="s">
        <v>33</v>
      </c>
      <c r="Q986" s="4">
        <f t="shared" si="90"/>
        <v>1.5246153846153847</v>
      </c>
      <c r="R986">
        <f t="shared" si="93"/>
        <v>26.010498687664043</v>
      </c>
      <c r="S986" t="str">
        <f t="shared" si="94"/>
        <v>theater</v>
      </c>
      <c r="T986" t="str">
        <f t="shared" si="95"/>
        <v>plays</v>
      </c>
    </row>
    <row r="987" spans="1:20" hidden="1" x14ac:dyDescent="0.8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91"/>
        <v>41614.25</v>
      </c>
      <c r="L987">
        <v>1388556000</v>
      </c>
      <c r="M987" s="8">
        <f t="shared" si="92"/>
        <v>41640.25</v>
      </c>
      <c r="N987" t="b">
        <v>0</v>
      </c>
      <c r="O987" t="b">
        <v>1</v>
      </c>
      <c r="P987" t="s">
        <v>23</v>
      </c>
      <c r="Q987" s="4">
        <f t="shared" si="90"/>
        <v>0.67129542790152408</v>
      </c>
      <c r="R987">
        <f t="shared" si="93"/>
        <v>25.998410896708286</v>
      </c>
      <c r="S987" t="str">
        <f t="shared" si="94"/>
        <v>music</v>
      </c>
      <c r="T987" t="str">
        <f t="shared" si="95"/>
        <v>rock</v>
      </c>
    </row>
    <row r="988" spans="1:20" ht="32" hidden="1" x14ac:dyDescent="0.8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91"/>
        <v>40638.208333333336</v>
      </c>
      <c r="L988">
        <v>1303189200</v>
      </c>
      <c r="M988" s="8">
        <f t="shared" si="92"/>
        <v>40652.208333333336</v>
      </c>
      <c r="N988" t="b">
        <v>0</v>
      </c>
      <c r="O988" t="b">
        <v>0</v>
      </c>
      <c r="P988" t="s">
        <v>23</v>
      </c>
      <c r="Q988" s="4">
        <f t="shared" si="90"/>
        <v>0.40307692307692305</v>
      </c>
      <c r="R988">
        <f t="shared" si="93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8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91"/>
        <v>42852.208333333328</v>
      </c>
      <c r="L989">
        <v>1494478800</v>
      </c>
      <c r="M989" s="8">
        <f t="shared" si="92"/>
        <v>42866.208333333328</v>
      </c>
      <c r="N989" t="b">
        <v>0</v>
      </c>
      <c r="O989" t="b">
        <v>0</v>
      </c>
      <c r="P989" t="s">
        <v>42</v>
      </c>
      <c r="Q989" s="4">
        <f t="shared" si="90"/>
        <v>2.1679032258064517</v>
      </c>
      <c r="R989">
        <f t="shared" si="93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hidden="1" x14ac:dyDescent="0.8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91"/>
        <v>42686.25</v>
      </c>
      <c r="L990">
        <v>1480744800</v>
      </c>
      <c r="M990" s="8">
        <f t="shared" si="92"/>
        <v>42707.25</v>
      </c>
      <c r="N990" t="b">
        <v>0</v>
      </c>
      <c r="O990" t="b">
        <v>0</v>
      </c>
      <c r="P990" t="s">
        <v>133</v>
      </c>
      <c r="Q990" s="4">
        <f t="shared" si="90"/>
        <v>0.52117021276595743</v>
      </c>
      <c r="R990">
        <f t="shared" si="93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8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91"/>
        <v>43571.208333333328</v>
      </c>
      <c r="L991">
        <v>1555822800</v>
      </c>
      <c r="M991" s="8">
        <f t="shared" si="92"/>
        <v>43576.208333333328</v>
      </c>
      <c r="N991" t="b">
        <v>0</v>
      </c>
      <c r="O991" t="b">
        <v>0</v>
      </c>
      <c r="P991" t="s">
        <v>206</v>
      </c>
      <c r="Q991" s="4">
        <f t="shared" si="90"/>
        <v>4.9958333333333336</v>
      </c>
      <c r="R991">
        <f t="shared" si="93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hidden="1" x14ac:dyDescent="0.8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91"/>
        <v>42432.25</v>
      </c>
      <c r="L992">
        <v>1458882000</v>
      </c>
      <c r="M992" s="8">
        <f t="shared" si="92"/>
        <v>42454.208333333328</v>
      </c>
      <c r="N992" t="b">
        <v>0</v>
      </c>
      <c r="O992" t="b">
        <v>1</v>
      </c>
      <c r="P992" t="s">
        <v>53</v>
      </c>
      <c r="Q992" s="4">
        <f t="shared" si="90"/>
        <v>0.87679487179487181</v>
      </c>
      <c r="R992">
        <f t="shared" si="93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8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91"/>
        <v>41907.208333333336</v>
      </c>
      <c r="L993">
        <v>1411966800</v>
      </c>
      <c r="M993" s="8">
        <f t="shared" si="92"/>
        <v>41911.208333333336</v>
      </c>
      <c r="N993" t="b">
        <v>0</v>
      </c>
      <c r="O993" t="b">
        <v>1</v>
      </c>
      <c r="P993" t="s">
        <v>23</v>
      </c>
      <c r="Q993" s="4">
        <f t="shared" si="90"/>
        <v>1.131734693877551</v>
      </c>
      <c r="R993">
        <f t="shared" si="93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8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91"/>
        <v>43227.208333333328</v>
      </c>
      <c r="L994">
        <v>1526878800</v>
      </c>
      <c r="M994" s="8">
        <f t="shared" si="92"/>
        <v>43241.208333333328</v>
      </c>
      <c r="N994" t="b">
        <v>0</v>
      </c>
      <c r="O994" t="b">
        <v>1</v>
      </c>
      <c r="P994" t="s">
        <v>53</v>
      </c>
      <c r="Q994" s="4">
        <f t="shared" si="90"/>
        <v>4.2654838709677421</v>
      </c>
      <c r="R994">
        <f t="shared" si="93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8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91"/>
        <v>42362.25</v>
      </c>
      <c r="L995">
        <v>1452405600</v>
      </c>
      <c r="M995" s="8">
        <f t="shared" si="92"/>
        <v>42379.25</v>
      </c>
      <c r="N995" t="b">
        <v>0</v>
      </c>
      <c r="O995" t="b">
        <v>1</v>
      </c>
      <c r="P995" t="s">
        <v>122</v>
      </c>
      <c r="Q995" s="4">
        <f t="shared" si="90"/>
        <v>0.77632653061224488</v>
      </c>
      <c r="R995">
        <f t="shared" si="93"/>
        <v>101.44</v>
      </c>
      <c r="S995" t="str">
        <f t="shared" si="94"/>
        <v>photography</v>
      </c>
      <c r="T995" t="str">
        <f t="shared" si="95"/>
        <v>photography books</v>
      </c>
    </row>
    <row r="996" spans="1:20" hidden="1" x14ac:dyDescent="0.8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91"/>
        <v>41929.208333333336</v>
      </c>
      <c r="L996">
        <v>1414040400</v>
      </c>
      <c r="M996" s="8">
        <f t="shared" si="92"/>
        <v>41935.208333333336</v>
      </c>
      <c r="N996" t="b">
        <v>0</v>
      </c>
      <c r="O996" t="b">
        <v>1</v>
      </c>
      <c r="P996" t="s">
        <v>206</v>
      </c>
      <c r="Q996" s="4">
        <f t="shared" si="90"/>
        <v>0.52496810772501767</v>
      </c>
      <c r="R996">
        <f t="shared" si="93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8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91"/>
        <v>43408.208333333328</v>
      </c>
      <c r="L997">
        <v>1543816800</v>
      </c>
      <c r="M997" s="8">
        <f t="shared" si="92"/>
        <v>43437.25</v>
      </c>
      <c r="N997" t="b">
        <v>0</v>
      </c>
      <c r="O997" t="b">
        <v>1</v>
      </c>
      <c r="P997" t="s">
        <v>17</v>
      </c>
      <c r="Q997" s="4">
        <f t="shared" si="90"/>
        <v>1.5746762589928058</v>
      </c>
      <c r="R997">
        <f t="shared" si="93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2" hidden="1" x14ac:dyDescent="0.8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91"/>
        <v>41276.25</v>
      </c>
      <c r="L998">
        <v>1359698400</v>
      </c>
      <c r="M998" s="8">
        <f t="shared" si="92"/>
        <v>41306.25</v>
      </c>
      <c r="N998" t="b">
        <v>0</v>
      </c>
      <c r="O998" t="b">
        <v>0</v>
      </c>
      <c r="P998" t="s">
        <v>33</v>
      </c>
      <c r="Q998" s="4">
        <f t="shared" si="90"/>
        <v>0.72939393939393937</v>
      </c>
      <c r="R998">
        <f t="shared" si="93"/>
        <v>42.982142857142854</v>
      </c>
      <c r="S998" t="str">
        <f t="shared" si="94"/>
        <v>theater</v>
      </c>
      <c r="T998" t="str">
        <f t="shared" si="95"/>
        <v>plays</v>
      </c>
    </row>
    <row r="999" spans="1:20" hidden="1" x14ac:dyDescent="0.8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91"/>
        <v>41659.25</v>
      </c>
      <c r="L999">
        <v>1390629600</v>
      </c>
      <c r="M999" s="8">
        <f t="shared" si="92"/>
        <v>41664.25</v>
      </c>
      <c r="N999" t="b">
        <v>0</v>
      </c>
      <c r="O999" t="b">
        <v>0</v>
      </c>
      <c r="P999" t="s">
        <v>33</v>
      </c>
      <c r="Q999" s="4">
        <f t="shared" si="90"/>
        <v>0.60565789473684206</v>
      </c>
      <c r="R999">
        <f t="shared" si="93"/>
        <v>33.115107913669064</v>
      </c>
      <c r="S999" t="str">
        <f t="shared" si="94"/>
        <v>theater</v>
      </c>
      <c r="T999" t="str">
        <f t="shared" si="95"/>
        <v>plays</v>
      </c>
    </row>
    <row r="1000" spans="1:20" hidden="1" x14ac:dyDescent="0.8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91"/>
        <v>40220.25</v>
      </c>
      <c r="L1000">
        <v>1267077600</v>
      </c>
      <c r="M1000" s="8">
        <f t="shared" si="92"/>
        <v>40234.25</v>
      </c>
      <c r="N1000" t="b">
        <v>0</v>
      </c>
      <c r="O1000" t="b">
        <v>1</v>
      </c>
      <c r="P1000" t="s">
        <v>60</v>
      </c>
      <c r="Q1000" s="4">
        <f t="shared" si="90"/>
        <v>0.5679129129129129</v>
      </c>
      <c r="R1000">
        <f t="shared" si="93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hidden="1" x14ac:dyDescent="0.8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91"/>
        <v>42550.208333333328</v>
      </c>
      <c r="L1001">
        <v>1467781200</v>
      </c>
      <c r="M1001" s="8">
        <f t="shared" si="92"/>
        <v>42557.208333333328</v>
      </c>
      <c r="N1001" t="b">
        <v>0</v>
      </c>
      <c r="O1001" t="b">
        <v>0</v>
      </c>
      <c r="P1001" t="s">
        <v>17</v>
      </c>
      <c r="Q1001" s="4">
        <f t="shared" si="90"/>
        <v>0.56542754275427543</v>
      </c>
      <c r="R1001">
        <f t="shared" si="93"/>
        <v>55.98841354723708</v>
      </c>
      <c r="S1001" t="str">
        <f t="shared" si="94"/>
        <v>food</v>
      </c>
      <c r="T1001" t="str">
        <f t="shared" si="95"/>
        <v>food trucks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F1:F1048576">
    <cfRule type="cellIs" dxfId="17" priority="9" operator="equal">
      <formula>"live"</formula>
    </cfRule>
    <cfRule type="cellIs" dxfId="16" priority="10" operator="equal">
      <formula>"canceled"</formula>
    </cfRule>
    <cfRule type="cellIs" dxfId="15" priority="11" operator="equal">
      <formula>"successful"</formula>
    </cfRule>
    <cfRule type="cellIs" dxfId="14" priority="12" operator="equal">
      <formula>"succesful"</formula>
    </cfRule>
    <cfRule type="cellIs" dxfId="13" priority="13" operator="equal">
      <formula>"failed"</formula>
    </cfRule>
  </conditionalFormatting>
  <conditionalFormatting sqref="Q1:Q1048576">
    <cfRule type="cellIs" dxfId="12" priority="1" operator="greaterThan">
      <formula>2</formula>
    </cfRule>
    <cfRule type="cellIs" dxfId="11" priority="2" operator="between">
      <formula>1</formula>
      <formula>2</formula>
    </cfRule>
    <cfRule type="cellIs" dxfId="10" priority="4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 Category</vt:lpstr>
      <vt:lpstr>Deadline</vt:lpstr>
      <vt:lpstr>Sheet8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 C</cp:lastModifiedBy>
  <dcterms:created xsi:type="dcterms:W3CDTF">2021-09-29T18:52:28Z</dcterms:created>
  <dcterms:modified xsi:type="dcterms:W3CDTF">2023-10-09T21:07:05Z</dcterms:modified>
</cp:coreProperties>
</file>