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\Desktop\Models\"/>
    </mc:Choice>
  </mc:AlternateContent>
  <xr:revisionPtr revIDLastSave="0" documentId="13_ncr:1_{76B84848-87F0-49BA-BD25-08DB6631E1E8}" xr6:coauthVersionLast="47" xr6:coauthVersionMax="47" xr10:uidLastSave="{00000000-0000-0000-0000-000000000000}"/>
  <bookViews>
    <workbookView xWindow="-108" yWindow="-108" windowWidth="23256" windowHeight="12456" activeTab="4" xr2:uid="{A8708AC4-1DEB-4EF9-B15E-E2A966102121}"/>
  </bookViews>
  <sheets>
    <sheet name="D1_USD" sheetId="6" r:id="rId1"/>
    <sheet name="DX_USD" sheetId="7" state="hidden" r:id="rId2"/>
    <sheet name="D1_EUR" sheetId="1" r:id="rId3"/>
    <sheet name="DX_EUR" sheetId="5" state="hidden" r:id="rId4"/>
    <sheet name="D5_EUR" sheetId="9" r:id="rId5"/>
    <sheet name="Normalization_example" sheetId="10" r:id="rId6"/>
    <sheet name="D1_OIL" sheetId="8" r:id="rId7"/>
    <sheet name="Sheet2" sheetId="12" r:id="rId8"/>
    <sheet name="Sheet1" sheetId="11" state="hidden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21" i="1" l="1"/>
  <c r="D520" i="1"/>
  <c r="E520" i="1"/>
  <c r="C247" i="6"/>
  <c r="D246" i="6"/>
  <c r="E246" i="6" s="1"/>
  <c r="D245" i="6"/>
  <c r="E245" i="6" s="1"/>
  <c r="D519" i="1"/>
  <c r="E519" i="1" s="1"/>
  <c r="E518" i="1"/>
  <c r="D518" i="1"/>
  <c r="D244" i="6"/>
  <c r="E244" i="6" s="1"/>
  <c r="D243" i="6"/>
  <c r="E243" i="6" s="1"/>
  <c r="D517" i="1"/>
  <c r="E517" i="1" s="1"/>
  <c r="D516" i="1"/>
  <c r="E516" i="1" s="1"/>
  <c r="D242" i="6"/>
  <c r="E242" i="6"/>
  <c r="D241" i="6"/>
  <c r="E241" i="6" s="1"/>
  <c r="D515" i="1"/>
  <c r="E515" i="1" s="1"/>
  <c r="D514" i="1"/>
  <c r="E514" i="1" s="1"/>
  <c r="D240" i="6"/>
  <c r="E240" i="6" s="1"/>
  <c r="D239" i="6"/>
  <c r="E239" i="6" s="1"/>
  <c r="D513" i="1"/>
  <c r="E513" i="1" s="1"/>
  <c r="D238" i="6"/>
  <c r="E238" i="6"/>
  <c r="D512" i="1"/>
  <c r="E512" i="1" s="1"/>
  <c r="D511" i="1"/>
  <c r="E511" i="1" s="1"/>
  <c r="D237" i="6"/>
  <c r="E237" i="6" s="1"/>
  <c r="D236" i="6"/>
  <c r="E236" i="6"/>
  <c r="D510" i="1"/>
  <c r="E510" i="1" s="1"/>
  <c r="D509" i="1"/>
  <c r="E509" i="1"/>
  <c r="D235" i="6"/>
  <c r="E235" i="6" s="1"/>
  <c r="D234" i="6"/>
  <c r="E234" i="6"/>
  <c r="H6" i="12"/>
  <c r="G6" i="12"/>
  <c r="H5" i="12"/>
  <c r="H2" i="12"/>
  <c r="G2" i="12"/>
  <c r="D508" i="1"/>
  <c r="E508" i="1" s="1"/>
  <c r="C9" i="12"/>
  <c r="B9" i="12"/>
  <c r="D9" i="12" s="1"/>
  <c r="D507" i="1"/>
  <c r="E507" i="1" s="1"/>
  <c r="D233" i="6"/>
  <c r="E233" i="6" s="1"/>
  <c r="D232" i="6"/>
  <c r="E232" i="6"/>
  <c r="D506" i="1"/>
  <c r="E506" i="1" s="1"/>
  <c r="D505" i="1"/>
  <c r="E505" i="1" s="1"/>
  <c r="D231" i="6"/>
  <c r="E231" i="6"/>
  <c r="D504" i="1"/>
  <c r="E504" i="1" s="1"/>
  <c r="D230" i="6"/>
  <c r="E230" i="6" s="1"/>
  <c r="D229" i="6"/>
  <c r="E229" i="6" s="1"/>
  <c r="D503" i="1"/>
  <c r="E503" i="1"/>
  <c r="D502" i="1"/>
  <c r="E502" i="1" s="1"/>
  <c r="D501" i="1"/>
  <c r="E501" i="1" s="1"/>
  <c r="C228" i="6"/>
  <c r="D228" i="6" s="1"/>
  <c r="E228" i="6" s="1"/>
  <c r="D227" i="6"/>
  <c r="E227" i="6" s="1"/>
  <c r="D226" i="6"/>
  <c r="E226" i="6" s="1"/>
  <c r="D500" i="1"/>
  <c r="E500" i="1" s="1"/>
  <c r="D225" i="6"/>
  <c r="E225" i="6" s="1"/>
  <c r="E224" i="6"/>
  <c r="D224" i="6"/>
  <c r="D499" i="1"/>
  <c r="E499" i="1" s="1"/>
  <c r="D498" i="1"/>
  <c r="E498" i="1" s="1"/>
  <c r="D223" i="6"/>
  <c r="E223" i="6" s="1"/>
  <c r="D497" i="1"/>
  <c r="E497" i="1" s="1"/>
  <c r="D222" i="6"/>
  <c r="E222" i="6" s="1"/>
  <c r="D496" i="1"/>
  <c r="E496" i="1"/>
  <c r="D221" i="6"/>
  <c r="E221" i="6" s="1"/>
  <c r="D495" i="1"/>
  <c r="E495" i="1"/>
  <c r="D494" i="1"/>
  <c r="E494" i="1" s="1"/>
  <c r="D220" i="6"/>
  <c r="E220" i="6" s="1"/>
  <c r="C216" i="6"/>
  <c r="B216" i="6"/>
  <c r="C490" i="1"/>
  <c r="B490" i="1"/>
  <c r="D219" i="6"/>
  <c r="E219" i="6" s="1"/>
  <c r="D493" i="1"/>
  <c r="E493" i="1" s="1"/>
  <c r="D218" i="6"/>
  <c r="E218" i="6"/>
  <c r="D492" i="1"/>
  <c r="E492" i="1" s="1"/>
  <c r="B157" i="9"/>
  <c r="D217" i="6"/>
  <c r="E217" i="6" s="1"/>
  <c r="D215" i="6"/>
  <c r="E215" i="6" s="1"/>
  <c r="D214" i="6"/>
  <c r="E214" i="6" s="1"/>
  <c r="D213" i="6"/>
  <c r="E213" i="6" s="1"/>
  <c r="D491" i="1"/>
  <c r="E491" i="1" s="1"/>
  <c r="D485" i="1"/>
  <c r="E485" i="1" s="1"/>
  <c r="D486" i="1"/>
  <c r="E486" i="1" s="1"/>
  <c r="D487" i="1"/>
  <c r="E487" i="1" s="1"/>
  <c r="D488" i="1"/>
  <c r="E488" i="1" s="1"/>
  <c r="D489" i="1"/>
  <c r="E489" i="1" s="1"/>
  <c r="D212" i="6"/>
  <c r="E212" i="6" s="1"/>
  <c r="D211" i="6"/>
  <c r="E211" i="6" s="1"/>
  <c r="D210" i="6"/>
  <c r="E210" i="6" s="1"/>
  <c r="D209" i="6"/>
  <c r="D208" i="6"/>
  <c r="E208" i="6" s="1"/>
  <c r="D207" i="6"/>
  <c r="D206" i="6"/>
  <c r="E206" i="6" s="1"/>
  <c r="D205" i="6"/>
  <c r="E205" i="6" s="1"/>
  <c r="D204" i="6"/>
  <c r="E204" i="6" s="1"/>
  <c r="D203" i="6"/>
  <c r="E203" i="6" s="1"/>
  <c r="D202" i="6"/>
  <c r="E202" i="6" s="1"/>
  <c r="D201" i="6"/>
  <c r="E201" i="6" s="1"/>
  <c r="D484" i="1"/>
  <c r="E484" i="1" s="1"/>
  <c r="D483" i="1"/>
  <c r="D482" i="1"/>
  <c r="E482" i="1" s="1"/>
  <c r="D481" i="1"/>
  <c r="E481" i="1" s="1"/>
  <c r="D480" i="1"/>
  <c r="D479" i="1"/>
  <c r="D478" i="1"/>
  <c r="D477" i="1"/>
  <c r="D476" i="1"/>
  <c r="E476" i="1" s="1"/>
  <c r="D475" i="1"/>
  <c r="E475" i="1" s="1"/>
  <c r="D474" i="1"/>
  <c r="B200" i="6"/>
  <c r="D200" i="6" s="1"/>
  <c r="E200" i="6" s="1"/>
  <c r="B474" i="1"/>
  <c r="E483" i="1"/>
  <c r="E209" i="6"/>
  <c r="E207" i="6"/>
  <c r="E480" i="1"/>
  <c r="E479" i="1"/>
  <c r="E478" i="1"/>
  <c r="E477" i="1"/>
  <c r="E474" i="1"/>
  <c r="D473" i="1"/>
  <c r="E473" i="1" s="1"/>
  <c r="D199" i="6"/>
  <c r="E199" i="6" s="1"/>
  <c r="D198" i="6"/>
  <c r="E198" i="6" s="1"/>
  <c r="D472" i="1"/>
  <c r="E472" i="1" s="1"/>
  <c r="D471" i="1"/>
  <c r="E471" i="1" s="1"/>
  <c r="D197" i="6"/>
  <c r="E197" i="6" s="1"/>
  <c r="D196" i="6"/>
  <c r="E196" i="6" s="1"/>
  <c r="D470" i="1"/>
  <c r="E470" i="1" s="1"/>
  <c r="D469" i="1"/>
  <c r="E469" i="1" s="1"/>
  <c r="D195" i="6"/>
  <c r="E195" i="6" s="1"/>
  <c r="D468" i="1"/>
  <c r="E468" i="1" s="1"/>
  <c r="D194" i="6"/>
  <c r="E194" i="6" s="1"/>
  <c r="D467" i="1"/>
  <c r="E467" i="1" s="1"/>
  <c r="D193" i="6"/>
  <c r="E193" i="6" s="1"/>
  <c r="D192" i="6"/>
  <c r="E192" i="6" s="1"/>
  <c r="D466" i="1"/>
  <c r="E466" i="1" s="1"/>
  <c r="D191" i="6"/>
  <c r="E191" i="6" s="1"/>
  <c r="D465" i="1"/>
  <c r="E465" i="1" s="1"/>
  <c r="B14" i="11"/>
  <c r="D190" i="6"/>
  <c r="E190" i="6" s="1"/>
  <c r="D464" i="1"/>
  <c r="E464" i="1" s="1"/>
  <c r="D463" i="1"/>
  <c r="E463" i="1" s="1"/>
  <c r="D189" i="6"/>
  <c r="E189" i="6" s="1"/>
  <c r="D188" i="6"/>
  <c r="E188" i="6" s="1"/>
  <c r="D462" i="1"/>
  <c r="E462" i="1" s="1"/>
  <c r="D187" i="6"/>
  <c r="E187" i="6" s="1"/>
  <c r="D461" i="1"/>
  <c r="E461" i="1" s="1"/>
  <c r="D460" i="1"/>
  <c r="E460" i="1" s="1"/>
  <c r="D186" i="6"/>
  <c r="E186" i="6" s="1"/>
  <c r="D185" i="6"/>
  <c r="E185" i="6" s="1"/>
  <c r="D459" i="1"/>
  <c r="E459" i="1" s="1"/>
  <c r="D184" i="6"/>
  <c r="E184" i="6" s="1"/>
  <c r="D458" i="1"/>
  <c r="E458" i="1" s="1"/>
  <c r="D457" i="1"/>
  <c r="E457" i="1"/>
  <c r="D183" i="6"/>
  <c r="E183" i="6" s="1"/>
  <c r="D182" i="6"/>
  <c r="E182" i="6" s="1"/>
  <c r="D456" i="1"/>
  <c r="E456" i="1" s="1"/>
  <c r="D455" i="1"/>
  <c r="E455" i="1" s="1"/>
  <c r="D181" i="6"/>
  <c r="E181" i="6" s="1"/>
  <c r="D180" i="6"/>
  <c r="E180" i="6" s="1"/>
  <c r="D454" i="1"/>
  <c r="E454" i="1" s="1"/>
  <c r="D179" i="6"/>
  <c r="E179" i="6" s="1"/>
  <c r="D453" i="1"/>
  <c r="E453" i="1" s="1"/>
  <c r="D452" i="1"/>
  <c r="E452" i="1" s="1"/>
  <c r="D178" i="6"/>
  <c r="E178" i="6" s="1"/>
  <c r="D177" i="6"/>
  <c r="E177" i="6" s="1"/>
  <c r="D451" i="1"/>
  <c r="E451" i="1" s="1"/>
  <c r="D450" i="1"/>
  <c r="E450" i="1" s="1"/>
  <c r="D176" i="6"/>
  <c r="E176" i="6" s="1"/>
  <c r="D175" i="6"/>
  <c r="E175" i="6" s="1"/>
  <c r="D449" i="1"/>
  <c r="E449" i="1" s="1"/>
  <c r="D448" i="1"/>
  <c r="E448" i="1" s="1"/>
  <c r="D174" i="6"/>
  <c r="E174" i="6" s="1"/>
  <c r="D173" i="6"/>
  <c r="E173" i="6" s="1"/>
  <c r="D447" i="1"/>
  <c r="E447" i="1" s="1"/>
  <c r="D172" i="6"/>
  <c r="E172" i="6" s="1"/>
  <c r="D446" i="1"/>
  <c r="E446" i="1" s="1"/>
  <c r="D171" i="6"/>
  <c r="E171" i="6" s="1"/>
  <c r="D445" i="1"/>
  <c r="E445" i="1" s="1"/>
  <c r="D170" i="6"/>
  <c r="E170" i="6" s="1"/>
  <c r="D444" i="1"/>
  <c r="E444" i="1"/>
  <c r="D169" i="6"/>
  <c r="E169" i="6" s="1"/>
  <c r="D443" i="1"/>
  <c r="E443" i="1" s="1"/>
  <c r="D168" i="6"/>
  <c r="E168" i="6" s="1"/>
  <c r="D442" i="1"/>
  <c r="E442" i="1" s="1"/>
  <c r="D167" i="6"/>
  <c r="E167" i="6" s="1"/>
  <c r="D441" i="1"/>
  <c r="E441" i="1" s="1"/>
  <c r="D166" i="6"/>
  <c r="E166" i="6" s="1"/>
  <c r="D440" i="1"/>
  <c r="E440" i="1" s="1"/>
  <c r="D165" i="6"/>
  <c r="E165" i="6" s="1"/>
  <c r="D439" i="1"/>
  <c r="E439" i="1" s="1"/>
  <c r="D438" i="1"/>
  <c r="E438" i="1" s="1"/>
  <c r="D164" i="6"/>
  <c r="E164" i="6" s="1"/>
  <c r="D163" i="6"/>
  <c r="E163" i="6" s="1"/>
  <c r="D437" i="1"/>
  <c r="E437" i="1" s="1"/>
  <c r="D162" i="6"/>
  <c r="E162" i="6" s="1"/>
  <c r="D436" i="1"/>
  <c r="E436" i="1" s="1"/>
  <c r="D161" i="6"/>
  <c r="E161" i="6" s="1"/>
  <c r="D435" i="1"/>
  <c r="E435" i="1"/>
  <c r="D160" i="6"/>
  <c r="E160" i="6" s="1"/>
  <c r="D434" i="1"/>
  <c r="E434" i="1" s="1"/>
  <c r="D159" i="6"/>
  <c r="E159" i="6" s="1"/>
  <c r="D433" i="1"/>
  <c r="E433" i="1" s="1"/>
  <c r="D158" i="6"/>
  <c r="E158" i="6" s="1"/>
  <c r="D432" i="1"/>
  <c r="E432" i="1" s="1"/>
  <c r="D157" i="6"/>
  <c r="E157" i="6" s="1"/>
  <c r="D431" i="1"/>
  <c r="E431" i="1" s="1"/>
  <c r="D430" i="1"/>
  <c r="E430" i="1" s="1"/>
  <c r="D156" i="6"/>
  <c r="E156" i="6" s="1"/>
  <c r="D155" i="6"/>
  <c r="E155" i="6" s="1"/>
  <c r="D429" i="1"/>
  <c r="E429" i="1" s="1"/>
  <c r="D154" i="6"/>
  <c r="E154" i="6" s="1"/>
  <c r="D428" i="1"/>
  <c r="E428" i="1" s="1"/>
  <c r="D153" i="6"/>
  <c r="E153" i="6" s="1"/>
  <c r="D427" i="1"/>
  <c r="E427" i="1" s="1"/>
  <c r="D152" i="6"/>
  <c r="E152" i="6" s="1"/>
  <c r="D426" i="1"/>
  <c r="E426" i="1" s="1"/>
  <c r="D151" i="6"/>
  <c r="E151" i="6" s="1"/>
  <c r="D425" i="1"/>
  <c r="E425" i="1" s="1"/>
  <c r="D150" i="6"/>
  <c r="E150" i="6" s="1"/>
  <c r="D424" i="1"/>
  <c r="E424" i="1" s="1"/>
  <c r="D149" i="6"/>
  <c r="E149" i="6" s="1"/>
  <c r="D423" i="1"/>
  <c r="E423" i="1" s="1"/>
  <c r="C94" i="8"/>
  <c r="D148" i="6"/>
  <c r="E148" i="6" s="1"/>
  <c r="D422" i="1"/>
  <c r="E422" i="1" s="1"/>
  <c r="D421" i="1"/>
  <c r="E421" i="1" s="1"/>
  <c r="D93" i="8"/>
  <c r="E93" i="8" s="1"/>
  <c r="D147" i="6"/>
  <c r="E147" i="6" s="1"/>
  <c r="D92" i="8"/>
  <c r="E92" i="8"/>
  <c r="D146" i="6"/>
  <c r="E146" i="6" s="1"/>
  <c r="D420" i="1"/>
  <c r="E420" i="1" s="1"/>
  <c r="D91" i="8"/>
  <c r="E91" i="8" s="1"/>
  <c r="D419" i="1"/>
  <c r="E419" i="1" s="1"/>
  <c r="D145" i="6"/>
  <c r="E145" i="6" s="1"/>
  <c r="D90" i="8"/>
  <c r="E90" i="8" s="1"/>
  <c r="D144" i="6"/>
  <c r="E144" i="6" s="1"/>
  <c r="D418" i="1"/>
  <c r="E418" i="1" s="1"/>
  <c r="D89" i="8"/>
  <c r="E89" i="8" s="1"/>
  <c r="D143" i="6"/>
  <c r="E143" i="6" s="1"/>
  <c r="D417" i="1"/>
  <c r="E417" i="1"/>
  <c r="D88" i="8"/>
  <c r="E88" i="8"/>
  <c r="D142" i="6"/>
  <c r="E142" i="6" s="1"/>
  <c r="D416" i="1"/>
  <c r="E416" i="1" s="1"/>
  <c r="D87" i="8"/>
  <c r="E87" i="8"/>
  <c r="D141" i="6"/>
  <c r="E141" i="6" s="1"/>
  <c r="D415" i="1"/>
  <c r="E415" i="1" s="1"/>
  <c r="D86" i="8"/>
  <c r="E86" i="8"/>
  <c r="D140" i="6"/>
  <c r="E140" i="6" s="1"/>
  <c r="D414" i="1"/>
  <c r="E414" i="1" s="1"/>
  <c r="D85" i="8"/>
  <c r="E85" i="8"/>
  <c r="D139" i="6"/>
  <c r="E139" i="6" s="1"/>
  <c r="D413" i="1"/>
  <c r="E413" i="1" s="1"/>
  <c r="D84" i="8"/>
  <c r="E84" i="8" s="1"/>
  <c r="D138" i="6"/>
  <c r="E138" i="6" s="1"/>
  <c r="D412" i="1"/>
  <c r="E412" i="1" s="1"/>
  <c r="D137" i="6"/>
  <c r="E137" i="6" s="1"/>
  <c r="D83" i="8"/>
  <c r="E83" i="8" s="1"/>
  <c r="D411" i="1"/>
  <c r="E411" i="1" s="1"/>
  <c r="D82" i="8"/>
  <c r="E82" i="8" s="1"/>
  <c r="D136" i="6"/>
  <c r="E136" i="6" s="1"/>
  <c r="D410" i="1"/>
  <c r="E410" i="1" s="1"/>
  <c r="D81" i="8"/>
  <c r="E81" i="8"/>
  <c r="D135" i="6"/>
  <c r="E135" i="6" s="1"/>
  <c r="D409" i="1"/>
  <c r="E409" i="1" s="1"/>
  <c r="D80" i="8"/>
  <c r="E80" i="8" s="1"/>
  <c r="D134" i="6"/>
  <c r="E134" i="6" s="1"/>
  <c r="D408" i="1"/>
  <c r="E408" i="1" s="1"/>
  <c r="D79" i="8"/>
  <c r="E79" i="8" s="1"/>
  <c r="D133" i="6"/>
  <c r="E133" i="6" s="1"/>
  <c r="D407" i="1"/>
  <c r="E407" i="1" s="1"/>
  <c r="D78" i="8"/>
  <c r="E78" i="8" s="1"/>
  <c r="D132" i="6"/>
  <c r="E132" i="6" s="1"/>
  <c r="D406" i="1"/>
  <c r="E406" i="1" s="1"/>
  <c r="D77" i="8"/>
  <c r="E77" i="8" s="1"/>
  <c r="D131" i="6"/>
  <c r="E131" i="6" s="1"/>
  <c r="D405" i="1"/>
  <c r="E405" i="1" s="1"/>
  <c r="D76" i="8"/>
  <c r="E76" i="8"/>
  <c r="D130" i="6"/>
  <c r="E130" i="6" s="1"/>
  <c r="D404" i="1"/>
  <c r="E404" i="1" s="1"/>
  <c r="D75" i="8"/>
  <c r="E75" i="8"/>
  <c r="D403" i="1"/>
  <c r="E403" i="1" s="1"/>
  <c r="D129" i="6"/>
  <c r="E129" i="6" s="1"/>
  <c r="D74" i="8"/>
  <c r="E74" i="8" s="1"/>
  <c r="D128" i="6"/>
  <c r="E128" i="6" s="1"/>
  <c r="D402" i="1"/>
  <c r="E402" i="1" s="1"/>
  <c r="D73" i="8"/>
  <c r="E73" i="8" s="1"/>
  <c r="D127" i="6"/>
  <c r="E127" i="6" s="1"/>
  <c r="D401" i="1"/>
  <c r="E401" i="1" s="1"/>
  <c r="D72" i="8"/>
  <c r="E72" i="8" s="1"/>
  <c r="D126" i="6"/>
  <c r="E126" i="6" s="1"/>
  <c r="D400" i="1"/>
  <c r="E400" i="1" s="1"/>
  <c r="D71" i="8"/>
  <c r="E71" i="8" s="1"/>
  <c r="D125" i="6"/>
  <c r="E125" i="6" s="1"/>
  <c r="D399" i="1"/>
  <c r="E399" i="1" s="1"/>
  <c r="D70" i="8"/>
  <c r="E70" i="8" s="1"/>
  <c r="D124" i="6"/>
  <c r="E124" i="6" s="1"/>
  <c r="D398" i="1"/>
  <c r="E398" i="1" s="1"/>
  <c r="D69" i="8"/>
  <c r="E69" i="8" s="1"/>
  <c r="D123" i="6"/>
  <c r="E123" i="6" s="1"/>
  <c r="D397" i="1"/>
  <c r="E397" i="1" s="1"/>
  <c r="D68" i="8"/>
  <c r="E68" i="8" s="1"/>
  <c r="D122" i="6"/>
  <c r="E122" i="6" s="1"/>
  <c r="D396" i="1"/>
  <c r="E396" i="1" s="1"/>
  <c r="D67" i="8"/>
  <c r="E67" i="8" s="1"/>
  <c r="D121" i="6"/>
  <c r="E121" i="6" s="1"/>
  <c r="D395" i="1"/>
  <c r="E395" i="1" s="1"/>
  <c r="D66" i="8"/>
  <c r="E66" i="8" s="1"/>
  <c r="D120" i="6"/>
  <c r="E120" i="6" s="1"/>
  <c r="D394" i="1"/>
  <c r="E394" i="1" s="1"/>
  <c r="D65" i="8"/>
  <c r="E65" i="8" s="1"/>
  <c r="D119" i="6"/>
  <c r="E119" i="6" s="1"/>
  <c r="D393" i="1"/>
  <c r="E393" i="1" s="1"/>
  <c r="D64" i="8"/>
  <c r="E64" i="8" s="1"/>
  <c r="D118" i="6"/>
  <c r="E118" i="6" s="1"/>
  <c r="D392" i="1"/>
  <c r="E392" i="1" s="1"/>
  <c r="D63" i="8"/>
  <c r="E63" i="8" s="1"/>
  <c r="D117" i="6"/>
  <c r="E117" i="6" s="1"/>
  <c r="D391" i="1"/>
  <c r="E391" i="1" s="1"/>
  <c r="D62" i="8"/>
  <c r="E62" i="8" s="1"/>
  <c r="D116" i="6"/>
  <c r="E116" i="6" s="1"/>
  <c r="D390" i="1"/>
  <c r="E390" i="1" s="1"/>
  <c r="D61" i="8"/>
  <c r="E61" i="8" s="1"/>
  <c r="D115" i="6"/>
  <c r="E115" i="6" s="1"/>
  <c r="D389" i="1"/>
  <c r="E389" i="1" s="1"/>
  <c r="D60" i="8"/>
  <c r="E60" i="8" s="1"/>
  <c r="D114" i="6"/>
  <c r="E114" i="6" s="1"/>
  <c r="D388" i="1"/>
  <c r="E388" i="1" s="1"/>
  <c r="D59" i="8"/>
  <c r="E59" i="8" s="1"/>
  <c r="D113" i="6"/>
  <c r="E113" i="6" s="1"/>
  <c r="D387" i="1"/>
  <c r="E387" i="1" s="1"/>
  <c r="D58" i="8"/>
  <c r="E58" i="8" s="1"/>
  <c r="D112" i="6"/>
  <c r="E112" i="6" s="1"/>
  <c r="D386" i="1"/>
  <c r="E386" i="1" s="1"/>
  <c r="D57" i="8"/>
  <c r="E57" i="8" s="1"/>
  <c r="D111" i="6"/>
  <c r="E111" i="6" s="1"/>
  <c r="D385" i="1"/>
  <c r="E385" i="1" s="1"/>
  <c r="D56" i="8"/>
  <c r="E56" i="8" s="1"/>
  <c r="D384" i="1"/>
  <c r="E384" i="1" s="1"/>
  <c r="D110" i="6"/>
  <c r="E110" i="6" s="1"/>
  <c r="D55" i="8"/>
  <c r="E55" i="8" s="1"/>
  <c r="D109" i="6"/>
  <c r="E109" i="6" s="1"/>
  <c r="D383" i="1"/>
  <c r="E383" i="1" s="1"/>
  <c r="D54" i="8"/>
  <c r="E54" i="8" s="1"/>
  <c r="D108" i="6"/>
  <c r="E108" i="6" s="1"/>
  <c r="D382" i="1"/>
  <c r="E382" i="1" s="1"/>
  <c r="D53" i="8"/>
  <c r="E53" i="8" s="1"/>
  <c r="D107" i="6"/>
  <c r="E107" i="6" s="1"/>
  <c r="D381" i="1"/>
  <c r="E381" i="1" s="1"/>
  <c r="D52" i="8"/>
  <c r="E52" i="8" s="1"/>
  <c r="D106" i="6"/>
  <c r="E106" i="6" s="1"/>
  <c r="D380" i="1"/>
  <c r="E380" i="1" s="1"/>
  <c r="D51" i="8"/>
  <c r="E51" i="8" s="1"/>
  <c r="D105" i="6"/>
  <c r="E105" i="6" s="1"/>
  <c r="D379" i="1"/>
  <c r="E379" i="1" s="1"/>
  <c r="D50" i="8"/>
  <c r="E50" i="8" s="1"/>
  <c r="D104" i="6"/>
  <c r="E104" i="6" s="1"/>
  <c r="D378" i="1"/>
  <c r="E378" i="1" s="1"/>
  <c r="D49" i="8"/>
  <c r="E49" i="8" s="1"/>
  <c r="D103" i="6"/>
  <c r="E103" i="6" s="1"/>
  <c r="D377" i="1"/>
  <c r="E377" i="1" s="1"/>
  <c r="D48" i="8"/>
  <c r="E48" i="8"/>
  <c r="D102" i="6"/>
  <c r="E102" i="6" s="1"/>
  <c r="D376" i="1"/>
  <c r="E376" i="1" s="1"/>
  <c r="D47" i="8"/>
  <c r="E47" i="8" s="1"/>
  <c r="D101" i="6"/>
  <c r="E101" i="6" s="1"/>
  <c r="D375" i="1"/>
  <c r="E375" i="1" s="1"/>
  <c r="D46" i="8"/>
  <c r="E46" i="8"/>
  <c r="D100" i="6"/>
  <c r="E100" i="6" s="1"/>
  <c r="D374" i="1"/>
  <c r="E374" i="1" s="1"/>
  <c r="D45" i="8"/>
  <c r="E45" i="8" s="1"/>
  <c r="D99" i="6"/>
  <c r="E99" i="6" s="1"/>
  <c r="D373" i="1"/>
  <c r="E373" i="1" s="1"/>
  <c r="D40" i="8"/>
  <c r="E40" i="8"/>
  <c r="D41" i="8"/>
  <c r="E41" i="8" s="1"/>
  <c r="D42" i="8"/>
  <c r="E42" i="8"/>
  <c r="D43" i="8"/>
  <c r="E43" i="8" s="1"/>
  <c r="D44" i="8"/>
  <c r="E44" i="8" s="1"/>
  <c r="D98" i="6"/>
  <c r="E98" i="6" s="1"/>
  <c r="D372" i="1"/>
  <c r="E372" i="1" s="1"/>
  <c r="D97" i="6"/>
  <c r="E97" i="6" s="1"/>
  <c r="D371" i="1"/>
  <c r="E371" i="1" s="1"/>
  <c r="D96" i="6"/>
  <c r="E96" i="6" s="1"/>
  <c r="D370" i="1"/>
  <c r="E370" i="1" s="1"/>
  <c r="D39" i="8"/>
  <c r="E39" i="8" s="1"/>
  <c r="D38" i="8"/>
  <c r="E38" i="8" s="1"/>
  <c r="D95" i="6"/>
  <c r="E95" i="6" s="1"/>
  <c r="D369" i="1"/>
  <c r="E369" i="1" s="1"/>
  <c r="D37" i="8"/>
  <c r="E37" i="8" s="1"/>
  <c r="D94" i="6"/>
  <c r="E94" i="6" s="1"/>
  <c r="D368" i="1"/>
  <c r="E368" i="1" s="1"/>
  <c r="D93" i="6"/>
  <c r="E93" i="6" s="1"/>
  <c r="D367" i="1"/>
  <c r="E367" i="1" s="1"/>
  <c r="D92" i="6"/>
  <c r="E92" i="6" s="1"/>
  <c r="D366" i="1"/>
  <c r="E366" i="1" s="1"/>
  <c r="D91" i="6"/>
  <c r="E91" i="6" s="1"/>
  <c r="D365" i="1"/>
  <c r="E365" i="1" s="1"/>
  <c r="D36" i="8"/>
  <c r="E36" i="8" s="1"/>
  <c r="D90" i="6"/>
  <c r="E90" i="6" s="1"/>
  <c r="D364" i="1"/>
  <c r="E364" i="1" s="1"/>
  <c r="D35" i="8"/>
  <c r="E35" i="8" s="1"/>
  <c r="D89" i="6"/>
  <c r="E89" i="6" s="1"/>
  <c r="D363" i="1"/>
  <c r="E363" i="1" s="1"/>
  <c r="D34" i="8"/>
  <c r="E34" i="8" s="1"/>
  <c r="D88" i="6"/>
  <c r="E88" i="6" s="1"/>
  <c r="D362" i="1"/>
  <c r="E362" i="1" s="1"/>
  <c r="D33" i="8"/>
  <c r="E33" i="8" s="1"/>
  <c r="D87" i="6"/>
  <c r="E87" i="6" s="1"/>
  <c r="D361" i="1"/>
  <c r="E361" i="1" s="1"/>
  <c r="H85" i="6"/>
  <c r="D32" i="8"/>
  <c r="E32" i="8"/>
  <c r="D86" i="6"/>
  <c r="E86" i="6" s="1"/>
  <c r="D360" i="1"/>
  <c r="E360" i="1" s="1"/>
  <c r="D31" i="8"/>
  <c r="E31" i="8" s="1"/>
  <c r="D85" i="6"/>
  <c r="E85" i="6" s="1"/>
  <c r="D359" i="1"/>
  <c r="E359" i="1" s="1"/>
  <c r="D30" i="8"/>
  <c r="E30" i="8"/>
  <c r="D84" i="6"/>
  <c r="E84" i="6" s="1"/>
  <c r="D358" i="1"/>
  <c r="E358" i="1" s="1"/>
  <c r="D29" i="8"/>
  <c r="E29" i="8" s="1"/>
  <c r="D83" i="6"/>
  <c r="E83" i="6"/>
  <c r="D357" i="1"/>
  <c r="E357" i="1" s="1"/>
  <c r="D82" i="6"/>
  <c r="E82" i="6" s="1"/>
  <c r="D28" i="8"/>
  <c r="E28" i="8" s="1"/>
  <c r="D356" i="1"/>
  <c r="E356" i="1" s="1"/>
  <c r="D27" i="8"/>
  <c r="E27" i="8" s="1"/>
  <c r="D81" i="6"/>
  <c r="E81" i="6" s="1"/>
  <c r="D355" i="1"/>
  <c r="E355" i="1" s="1"/>
  <c r="D80" i="6"/>
  <c r="E80" i="6" s="1"/>
  <c r="D354" i="1"/>
  <c r="E354" i="1" s="1"/>
  <c r="D26" i="8"/>
  <c r="E26" i="8" s="1"/>
  <c r="E2" i="8"/>
  <c r="D2" i="8"/>
  <c r="D3" i="8"/>
  <c r="E3" i="8" s="1"/>
  <c r="E4" i="8"/>
  <c r="D4" i="8"/>
  <c r="D25" i="8"/>
  <c r="E25" i="8" s="1"/>
  <c r="D79" i="6"/>
  <c r="E79" i="6" s="1"/>
  <c r="D353" i="1"/>
  <c r="E353" i="1" s="1"/>
  <c r="E5" i="8"/>
  <c r="D5" i="8"/>
  <c r="D24" i="8"/>
  <c r="E24" i="8" s="1"/>
  <c r="D78" i="6"/>
  <c r="E78" i="6" s="1"/>
  <c r="D352" i="1"/>
  <c r="E352" i="1" s="1"/>
  <c r="E6" i="8"/>
  <c r="D6" i="8"/>
  <c r="D7" i="8"/>
  <c r="E7" i="8" s="1"/>
  <c r="D8" i="8"/>
  <c r="E8" i="8" s="1"/>
  <c r="D9" i="8"/>
  <c r="E9" i="8" s="1"/>
  <c r="D10" i="8"/>
  <c r="E10" i="8" s="1"/>
  <c r="D11" i="8"/>
  <c r="E11" i="8" s="1"/>
  <c r="D77" i="6"/>
  <c r="E77" i="6" s="1"/>
  <c r="D351" i="1"/>
  <c r="E351" i="1" s="1"/>
  <c r="D23" i="8"/>
  <c r="E23" i="8" s="1"/>
  <c r="D12" i="8"/>
  <c r="E12" i="8" s="1"/>
  <c r="D13" i="8"/>
  <c r="E13" i="8" s="1"/>
  <c r="D15" i="8"/>
  <c r="E15" i="8" s="1"/>
  <c r="D14" i="8"/>
  <c r="E14" i="8" s="1"/>
  <c r="D16" i="8"/>
  <c r="E16" i="8" s="1"/>
  <c r="D17" i="8"/>
  <c r="E17" i="8" s="1"/>
  <c r="D22" i="8"/>
  <c r="D76" i="6"/>
  <c r="E76" i="6" s="1"/>
  <c r="D350" i="1"/>
  <c r="E350" i="1" s="1"/>
  <c r="D21" i="8"/>
  <c r="E21" i="8" s="1"/>
  <c r="D75" i="6"/>
  <c r="E75" i="6" s="1"/>
  <c r="D349" i="1"/>
  <c r="E349" i="1" s="1"/>
  <c r="G74" i="6"/>
  <c r="D20" i="8"/>
  <c r="E20" i="8" s="1"/>
  <c r="D74" i="6"/>
  <c r="E74" i="6" s="1"/>
  <c r="G348" i="1"/>
  <c r="D348" i="1"/>
  <c r="E348" i="1" s="1"/>
  <c r="D74" i="10"/>
  <c r="D73" i="10"/>
  <c r="D72" i="10"/>
  <c r="D71" i="10"/>
  <c r="D70" i="10"/>
  <c r="D69" i="10"/>
  <c r="D68" i="10"/>
  <c r="D67" i="10"/>
  <c r="D66" i="10"/>
  <c r="D65" i="10"/>
  <c r="D64" i="10"/>
  <c r="D63" i="10"/>
  <c r="D62" i="10"/>
  <c r="D61" i="10"/>
  <c r="D60" i="10"/>
  <c r="D59" i="10"/>
  <c r="D58" i="10"/>
  <c r="D57" i="10"/>
  <c r="D56" i="10"/>
  <c r="D55" i="10"/>
  <c r="D54" i="10"/>
  <c r="D53" i="10"/>
  <c r="D52" i="10"/>
  <c r="D51" i="10"/>
  <c r="D50" i="10"/>
  <c r="D49" i="10"/>
  <c r="D48" i="10"/>
  <c r="D47" i="10"/>
  <c r="D46" i="10"/>
  <c r="D45" i="10"/>
  <c r="D44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23" i="10"/>
  <c r="D22" i="10"/>
  <c r="D21" i="10"/>
  <c r="D20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D2" i="10"/>
  <c r="E1" i="10"/>
  <c r="D1" i="10"/>
  <c r="C28" i="10"/>
  <c r="C12" i="10"/>
  <c r="D19" i="8"/>
  <c r="E19" i="8" s="1"/>
  <c r="G73" i="6"/>
  <c r="D73" i="6"/>
  <c r="E73" i="6" s="1"/>
  <c r="G347" i="1"/>
  <c r="D347" i="1"/>
  <c r="E347" i="1" s="1"/>
  <c r="D18" i="8"/>
  <c r="E18" i="8" s="1"/>
  <c r="D72" i="6"/>
  <c r="E72" i="6" s="1"/>
  <c r="D346" i="1"/>
  <c r="E346" i="1" s="1"/>
  <c r="D71" i="6"/>
  <c r="E71" i="6" s="1"/>
  <c r="D345" i="1"/>
  <c r="E345" i="1" s="1"/>
  <c r="D344" i="1"/>
  <c r="E344" i="1" s="1"/>
  <c r="D70" i="6"/>
  <c r="E70" i="6" s="1"/>
  <c r="D69" i="6"/>
  <c r="E69" i="6" s="1"/>
  <c r="D343" i="1"/>
  <c r="E343" i="1" s="1"/>
  <c r="D342" i="1"/>
  <c r="E342" i="1" s="1"/>
  <c r="D68" i="6"/>
  <c r="E68" i="6" s="1"/>
  <c r="D67" i="6"/>
  <c r="E67" i="6" s="1"/>
  <c r="D341" i="1"/>
  <c r="E341" i="1" s="1"/>
  <c r="D66" i="6"/>
  <c r="E66" i="6" s="1"/>
  <c r="D340" i="1"/>
  <c r="E340" i="1" s="1"/>
  <c r="D65" i="6"/>
  <c r="E65" i="6" s="1"/>
  <c r="D339" i="1"/>
  <c r="E339" i="1" s="1"/>
  <c r="D64" i="6"/>
  <c r="E64" i="6" s="1"/>
  <c r="D338" i="1"/>
  <c r="E338" i="1" s="1"/>
  <c r="D63" i="6"/>
  <c r="E63" i="6" s="1"/>
  <c r="D337" i="1"/>
  <c r="E337" i="1" s="1"/>
  <c r="G337" i="1"/>
  <c r="D62" i="6"/>
  <c r="E62" i="6" s="1"/>
  <c r="G336" i="1"/>
  <c r="D336" i="1"/>
  <c r="E336" i="1" s="1"/>
  <c r="D61" i="6"/>
  <c r="E61" i="6" s="1"/>
  <c r="D335" i="1"/>
  <c r="E335" i="1" s="1"/>
  <c r="G335" i="1"/>
  <c r="D60" i="6"/>
  <c r="E60" i="6" s="1"/>
  <c r="G334" i="1"/>
  <c r="D334" i="1"/>
  <c r="E334" i="1" s="1"/>
  <c r="E76" i="7"/>
  <c r="E75" i="7"/>
  <c r="E74" i="7"/>
  <c r="E73" i="7"/>
  <c r="E70" i="7"/>
  <c r="E71" i="7"/>
  <c r="E144" i="5"/>
  <c r="E143" i="5"/>
  <c r="E142" i="5"/>
  <c r="E141" i="5"/>
  <c r="D59" i="6"/>
  <c r="E59" i="6" s="1"/>
  <c r="G333" i="1"/>
  <c r="D333" i="1"/>
  <c r="E333" i="1" s="1"/>
  <c r="D58" i="6"/>
  <c r="E58" i="6" s="1"/>
  <c r="G332" i="1"/>
  <c r="D332" i="1"/>
  <c r="E332" i="1" s="1"/>
  <c r="G57" i="6"/>
  <c r="D57" i="6"/>
  <c r="E57" i="6" s="1"/>
  <c r="G331" i="1"/>
  <c r="D331" i="1"/>
  <c r="E331" i="1" s="1"/>
  <c r="D56" i="6"/>
  <c r="E56" i="6" s="1"/>
  <c r="G330" i="1"/>
  <c r="D330" i="1"/>
  <c r="E330" i="1" s="1"/>
  <c r="D55" i="6"/>
  <c r="E55" i="6" s="1"/>
  <c r="E139" i="5"/>
  <c r="E138" i="5"/>
  <c r="D329" i="1"/>
  <c r="E329" i="1" s="1"/>
  <c r="E69" i="7"/>
  <c r="E68" i="7"/>
  <c r="E67" i="7"/>
  <c r="E66" i="7"/>
  <c r="E64" i="7" s="1"/>
  <c r="E137" i="5"/>
  <c r="E136" i="5"/>
  <c r="E135" i="5"/>
  <c r="E134" i="5"/>
  <c r="D54" i="6"/>
  <c r="E54" i="6" s="1"/>
  <c r="D328" i="1"/>
  <c r="E328" i="1" s="1"/>
  <c r="D53" i="6"/>
  <c r="E53" i="6" s="1"/>
  <c r="D327" i="1"/>
  <c r="E327" i="1" s="1"/>
  <c r="D52" i="6"/>
  <c r="E52" i="6" s="1"/>
  <c r="D326" i="1"/>
  <c r="E326" i="1" s="1"/>
  <c r="D325" i="1"/>
  <c r="E325" i="1" s="1"/>
  <c r="D51" i="6"/>
  <c r="E51" i="6" s="1"/>
  <c r="E132" i="5"/>
  <c r="C138" i="1"/>
  <c r="D138" i="1" s="1"/>
  <c r="D137" i="1"/>
  <c r="D50" i="6"/>
  <c r="E50" i="6" s="1"/>
  <c r="D324" i="1"/>
  <c r="E324" i="1" s="1"/>
  <c r="E63" i="7"/>
  <c r="E62" i="7"/>
  <c r="E61" i="7"/>
  <c r="E60" i="7"/>
  <c r="E59" i="7"/>
  <c r="E131" i="5"/>
  <c r="E125" i="5" s="1"/>
  <c r="E130" i="5"/>
  <c r="E129" i="5"/>
  <c r="E128" i="5"/>
  <c r="E127" i="5"/>
  <c r="D49" i="6"/>
  <c r="E49" i="6" s="1"/>
  <c r="D323" i="1"/>
  <c r="E323" i="1" s="1"/>
  <c r="E57" i="7"/>
  <c r="D48" i="6"/>
  <c r="E48" i="6" s="1"/>
  <c r="E56" i="7"/>
  <c r="E55" i="7"/>
  <c r="E54" i="7"/>
  <c r="E53" i="7"/>
  <c r="E52" i="7"/>
  <c r="E50" i="7" s="1"/>
  <c r="E124" i="5"/>
  <c r="E123" i="5"/>
  <c r="E122" i="5"/>
  <c r="E121" i="5"/>
  <c r="E120" i="5"/>
  <c r="E118" i="5"/>
  <c r="D322" i="1"/>
  <c r="E322" i="1" s="1"/>
  <c r="D47" i="6"/>
  <c r="E47" i="6"/>
  <c r="D321" i="1"/>
  <c r="E321" i="1" s="1"/>
  <c r="D46" i="6"/>
  <c r="E46" i="6" s="1"/>
  <c r="D320" i="1"/>
  <c r="E320" i="1" s="1"/>
  <c r="D45" i="6"/>
  <c r="E45" i="6" s="1"/>
  <c r="D319" i="1"/>
  <c r="E319" i="1" s="1"/>
  <c r="D44" i="6"/>
  <c r="E44" i="6" s="1"/>
  <c r="D318" i="1"/>
  <c r="E318" i="1" s="1"/>
  <c r="D43" i="6"/>
  <c r="E43" i="6" s="1"/>
  <c r="D317" i="1"/>
  <c r="E317" i="1" s="1"/>
  <c r="D42" i="6"/>
  <c r="E42" i="6" s="1"/>
  <c r="D316" i="1"/>
  <c r="E316" i="1" s="1"/>
  <c r="D41" i="6"/>
  <c r="E41" i="6" s="1"/>
  <c r="D315" i="1"/>
  <c r="E315" i="1" s="1"/>
  <c r="D40" i="6"/>
  <c r="E40" i="6" s="1"/>
  <c r="D314" i="1"/>
  <c r="E314" i="1" s="1"/>
  <c r="D39" i="6"/>
  <c r="E39" i="6" s="1"/>
  <c r="D313" i="1"/>
  <c r="E313" i="1" s="1"/>
  <c r="E46" i="7"/>
  <c r="E47" i="7"/>
  <c r="D38" i="6"/>
  <c r="E38" i="6" s="1"/>
  <c r="D312" i="1"/>
  <c r="E312" i="1" s="1"/>
  <c r="D37" i="6"/>
  <c r="E37" i="6" s="1"/>
  <c r="D311" i="1"/>
  <c r="E311" i="1" s="1"/>
  <c r="E49" i="7"/>
  <c r="E48" i="7"/>
  <c r="E45" i="7"/>
  <c r="E117" i="5"/>
  <c r="E116" i="5"/>
  <c r="E115" i="5"/>
  <c r="E114" i="5"/>
  <c r="E113" i="5"/>
  <c r="D36" i="6"/>
  <c r="E36" i="6" s="1"/>
  <c r="D310" i="1"/>
  <c r="E310" i="1" s="1"/>
  <c r="E42" i="7"/>
  <c r="E41" i="7"/>
  <c r="E40" i="7"/>
  <c r="E39" i="7"/>
  <c r="E38" i="7"/>
  <c r="D35" i="6"/>
  <c r="E35" i="6" s="1"/>
  <c r="E36" i="7"/>
  <c r="E110" i="5"/>
  <c r="E109" i="5"/>
  <c r="E108" i="5"/>
  <c r="E107" i="5"/>
  <c r="E106" i="5"/>
  <c r="D309" i="1"/>
  <c r="E309" i="1" s="1"/>
  <c r="E104" i="5"/>
  <c r="E103" i="5"/>
  <c r="E102" i="5"/>
  <c r="E101" i="5"/>
  <c r="E100" i="5"/>
  <c r="E99" i="5"/>
  <c r="D34" i="6"/>
  <c r="E34" i="6" s="1"/>
  <c r="D308" i="1"/>
  <c r="E308" i="1" s="1"/>
  <c r="D307" i="1"/>
  <c r="E307" i="1" s="1"/>
  <c r="C28" i="6"/>
  <c r="D28" i="6" s="1"/>
  <c r="E28" i="6" s="1"/>
  <c r="D27" i="6"/>
  <c r="E27" i="6" s="1"/>
  <c r="C302" i="1"/>
  <c r="C303" i="1" s="1"/>
  <c r="D303" i="1" s="1"/>
  <c r="E303" i="1" s="1"/>
  <c r="D301" i="1"/>
  <c r="E301" i="1" s="1"/>
  <c r="D26" i="6"/>
  <c r="E26" i="6" s="1"/>
  <c r="D300" i="1"/>
  <c r="E300" i="1" s="1"/>
  <c r="D25" i="6"/>
  <c r="E25" i="6" s="1"/>
  <c r="D299" i="1"/>
  <c r="E299" i="1" s="1"/>
  <c r="E96" i="5"/>
  <c r="E95" i="5"/>
  <c r="E94" i="5"/>
  <c r="E93" i="5"/>
  <c r="E92" i="5"/>
  <c r="D298" i="1"/>
  <c r="E298" i="1" s="1"/>
  <c r="E21" i="7"/>
  <c r="E20" i="7"/>
  <c r="E19" i="7"/>
  <c r="E18" i="7"/>
  <c r="E17" i="7"/>
  <c r="E28" i="7"/>
  <c r="E27" i="7"/>
  <c r="E26" i="7"/>
  <c r="E25" i="7"/>
  <c r="E24" i="7"/>
  <c r="E35" i="7"/>
  <c r="E34" i="7"/>
  <c r="E33" i="7"/>
  <c r="E32" i="7"/>
  <c r="E31" i="7"/>
  <c r="E29" i="7"/>
  <c r="D24" i="6"/>
  <c r="E24" i="6" s="1"/>
  <c r="B284" i="1"/>
  <c r="D284" i="1" s="1"/>
  <c r="E284" i="1" s="1"/>
  <c r="D297" i="1"/>
  <c r="E297" i="1" s="1"/>
  <c r="D23" i="6"/>
  <c r="E23" i="6" s="1"/>
  <c r="D296" i="1"/>
  <c r="E296" i="1" s="1"/>
  <c r="D22" i="6"/>
  <c r="E22" i="6" s="1"/>
  <c r="D295" i="1"/>
  <c r="E295" i="1" s="1"/>
  <c r="D21" i="6"/>
  <c r="E21" i="6" s="1"/>
  <c r="D294" i="1"/>
  <c r="E294" i="1" s="1"/>
  <c r="E8" i="7"/>
  <c r="E1" i="7"/>
  <c r="E15" i="7"/>
  <c r="E22" i="7"/>
  <c r="E89" i="5"/>
  <c r="E88" i="5"/>
  <c r="E87" i="5"/>
  <c r="E86" i="5"/>
  <c r="E85" i="5"/>
  <c r="D20" i="6"/>
  <c r="E20" i="6" s="1"/>
  <c r="D293" i="1"/>
  <c r="E293" i="1" s="1"/>
  <c r="D19" i="6"/>
  <c r="E19" i="6" s="1"/>
  <c r="D292" i="1"/>
  <c r="E292" i="1" s="1"/>
  <c r="D18" i="6"/>
  <c r="E18" i="6" s="1"/>
  <c r="D291" i="1"/>
  <c r="E291" i="1" s="1"/>
  <c r="D17" i="6"/>
  <c r="E17" i="6" s="1"/>
  <c r="C12" i="6"/>
  <c r="D12" i="6" s="1"/>
  <c r="E12" i="6" s="1"/>
  <c r="C285" i="1"/>
  <c r="D285" i="1" s="1"/>
  <c r="E285" i="1" s="1"/>
  <c r="D290" i="1"/>
  <c r="E290" i="1" s="1"/>
  <c r="E82" i="5"/>
  <c r="E81" i="5"/>
  <c r="E80" i="5"/>
  <c r="E79" i="5"/>
  <c r="E78" i="5"/>
  <c r="E76" i="5" s="1"/>
  <c r="D288" i="1"/>
  <c r="E288" i="1" s="1"/>
  <c r="D14" i="6"/>
  <c r="E14" i="6" s="1"/>
  <c r="D287" i="1"/>
  <c r="E287" i="1" s="1"/>
  <c r="D11" i="6"/>
  <c r="E11" i="6" s="1"/>
  <c r="D10" i="6"/>
  <c r="E10" i="6" s="1"/>
  <c r="E14" i="7"/>
  <c r="D283" i="1"/>
  <c r="E283" i="1" s="1"/>
  <c r="E13" i="7"/>
  <c r="D9" i="6"/>
  <c r="E9" i="6" s="1"/>
  <c r="D282" i="1"/>
  <c r="E282" i="1" s="1"/>
  <c r="E12" i="7"/>
  <c r="D8" i="6"/>
  <c r="E8" i="6" s="1"/>
  <c r="D281" i="1"/>
  <c r="E281" i="1" s="1"/>
  <c r="D216" i="6" l="1"/>
  <c r="E216" i="6" s="1"/>
  <c r="D490" i="1"/>
  <c r="E490" i="1" s="1"/>
  <c r="E1" i="8"/>
  <c r="D302" i="1"/>
  <c r="E302" i="1" s="1"/>
  <c r="C29" i="6"/>
  <c r="C30" i="6" s="1"/>
  <c r="C13" i="6"/>
  <c r="E22" i="8"/>
  <c r="C29" i="10"/>
  <c r="C30" i="10"/>
  <c r="C13" i="10"/>
  <c r="E83" i="5"/>
  <c r="E111" i="5"/>
  <c r="E97" i="5"/>
  <c r="E43" i="7"/>
  <c r="C304" i="1"/>
  <c r="D304" i="1" s="1"/>
  <c r="E304" i="1" s="1"/>
  <c r="C286" i="1"/>
  <c r="D286" i="1" s="1"/>
  <c r="E286" i="1" s="1"/>
  <c r="E90" i="5"/>
  <c r="E11" i="7"/>
  <c r="D7" i="6"/>
  <c r="E7" i="6" s="1"/>
  <c r="D280" i="1"/>
  <c r="E280" i="1" s="1"/>
  <c r="E10" i="7"/>
  <c r="D6" i="6"/>
  <c r="E6" i="6" s="1"/>
  <c r="D279" i="1"/>
  <c r="E279" i="1" s="1"/>
  <c r="C31" i="6" l="1"/>
  <c r="D31" i="6" s="1"/>
  <c r="E31" i="6" s="1"/>
  <c r="D30" i="6"/>
  <c r="E30" i="6" s="1"/>
  <c r="D13" i="6"/>
  <c r="E13" i="6" s="1"/>
  <c r="C15" i="6"/>
  <c r="D29" i="6"/>
  <c r="E29" i="6" s="1"/>
  <c r="C31" i="10"/>
  <c r="C32" i="10" s="1"/>
  <c r="C33" i="10" s="1"/>
  <c r="C15" i="10"/>
  <c r="C16" i="10" s="1"/>
  <c r="C305" i="1"/>
  <c r="D305" i="1" s="1"/>
  <c r="E305" i="1" s="1"/>
  <c r="C289" i="1"/>
  <c r="D289" i="1" s="1"/>
  <c r="E289" i="1" s="1"/>
  <c r="E75" i="5"/>
  <c r="E74" i="5"/>
  <c r="E73" i="5"/>
  <c r="E72" i="5"/>
  <c r="E71" i="5"/>
  <c r="E68" i="5"/>
  <c r="E7" i="7"/>
  <c r="D5" i="6"/>
  <c r="E5" i="6" s="1"/>
  <c r="D278" i="1"/>
  <c r="E278" i="1" s="1"/>
  <c r="C32" i="6" l="1"/>
  <c r="C16" i="6"/>
  <c r="D16" i="6" s="1"/>
  <c r="E16" i="6" s="1"/>
  <c r="D15" i="6"/>
  <c r="E15" i="6" s="1"/>
  <c r="C306" i="1"/>
  <c r="D306" i="1" s="1"/>
  <c r="E306" i="1" s="1"/>
  <c r="E69" i="5"/>
  <c r="E5" i="7"/>
  <c r="E6" i="7"/>
  <c r="E66" i="5"/>
  <c r="E67" i="5"/>
  <c r="D4" i="6"/>
  <c r="E4" i="6" s="1"/>
  <c r="D277" i="1"/>
  <c r="E277" i="1" s="1"/>
  <c r="D3" i="6"/>
  <c r="E3" i="6" s="1"/>
  <c r="D276" i="1"/>
  <c r="E276" i="1" s="1"/>
  <c r="E4" i="7"/>
  <c r="E3" i="7"/>
  <c r="E65" i="5"/>
  <c r="E62" i="5" s="1"/>
  <c r="D275" i="1"/>
  <c r="E275" i="1" s="1"/>
  <c r="E64" i="5"/>
  <c r="D274" i="1"/>
  <c r="E274" i="1" s="1"/>
  <c r="D32" i="6" l="1"/>
  <c r="E32" i="6" s="1"/>
  <c r="C33" i="6"/>
  <c r="D33" i="6" s="1"/>
  <c r="E33" i="6" s="1"/>
  <c r="D2" i="6"/>
  <c r="D273" i="1"/>
  <c r="E273" i="1" s="1"/>
  <c r="E2" i="6" l="1"/>
  <c r="F3" i="6" s="1"/>
  <c r="E1" i="6"/>
  <c r="F2" i="6"/>
  <c r="D272" i="1"/>
  <c r="E272" i="1" s="1"/>
  <c r="D271" i="1"/>
  <c r="E271" i="1" s="1"/>
  <c r="D270" i="1"/>
  <c r="E270" i="1" s="1"/>
  <c r="H2" i="6" l="1"/>
  <c r="F4" i="6"/>
  <c r="H4" i="6" s="1"/>
  <c r="D269" i="1"/>
  <c r="E269" i="1" s="1"/>
  <c r="D268" i="1"/>
  <c r="E268" i="1" s="1"/>
  <c r="D267" i="1"/>
  <c r="E267" i="1" s="1"/>
  <c r="E61" i="5" l="1"/>
  <c r="E60" i="5"/>
  <c r="E59" i="5"/>
  <c r="E58" i="5"/>
  <c r="E57" i="5"/>
  <c r="D266" i="1"/>
  <c r="E266" i="1" s="1"/>
  <c r="E55" i="5" l="1"/>
  <c r="D265" i="1"/>
  <c r="E265" i="1" s="1"/>
  <c r="D264" i="1" l="1"/>
  <c r="E264" i="1" s="1"/>
  <c r="D263" i="1"/>
  <c r="E263" i="1" s="1"/>
  <c r="D262" i="1" l="1"/>
  <c r="E262" i="1" s="1"/>
  <c r="D261" i="1" l="1"/>
  <c r="E261" i="1" s="1"/>
  <c r="D260" i="1" l="1"/>
  <c r="E260" i="1" s="1"/>
  <c r="D259" i="1" l="1"/>
  <c r="E259" i="1" s="1"/>
  <c r="D258" i="1" l="1"/>
  <c r="E258" i="1" s="1"/>
  <c r="D257" i="1" l="1"/>
  <c r="E257" i="1" s="1"/>
  <c r="D256" i="1" l="1"/>
  <c r="E256" i="1" s="1"/>
  <c r="D255" i="1" l="1"/>
  <c r="E255" i="1" s="1"/>
  <c r="D254" i="1"/>
  <c r="E254" i="1" s="1"/>
  <c r="D253" i="1" l="1"/>
  <c r="E253" i="1" s="1"/>
  <c r="D252" i="1" l="1"/>
  <c r="E252" i="1" s="1"/>
  <c r="D251" i="1"/>
  <c r="E251" i="1" s="1"/>
  <c r="D250" i="1" l="1"/>
  <c r="E250" i="1" s="1"/>
  <c r="D249" i="1" l="1"/>
  <c r="E249" i="1" s="1"/>
  <c r="D248" i="1" l="1"/>
  <c r="E248" i="1" s="1"/>
  <c r="D247" i="1" l="1"/>
  <c r="E247" i="1" s="1"/>
  <c r="D246" i="1" l="1"/>
  <c r="E246" i="1" s="1"/>
  <c r="D245" i="1"/>
  <c r="E245" i="1" s="1"/>
  <c r="D244" i="1"/>
  <c r="E244" i="1" s="1"/>
  <c r="D243" i="1" l="1"/>
  <c r="E243" i="1" l="1"/>
  <c r="D242" i="1"/>
  <c r="E242" i="1" s="1"/>
  <c r="D241" i="1" l="1"/>
  <c r="E241" i="1" s="1"/>
  <c r="D240" i="1"/>
  <c r="E240" i="1" s="1"/>
  <c r="D239" i="1" l="1"/>
  <c r="E239" i="1" s="1"/>
  <c r="D238" i="1" l="1"/>
  <c r="E238" i="1" s="1"/>
  <c r="D237" i="1" l="1"/>
  <c r="E237" i="1" s="1"/>
  <c r="D236" i="1" l="1"/>
  <c r="E236" i="1" s="1"/>
  <c r="D235" i="1" l="1"/>
  <c r="E235" i="1" s="1"/>
  <c r="D234" i="1"/>
  <c r="E234" i="1" s="1"/>
  <c r="D233" i="1" l="1"/>
  <c r="E233" i="1" s="1"/>
  <c r="D232" i="1"/>
  <c r="E232" i="1" s="1"/>
  <c r="D231" i="1" l="1"/>
  <c r="E231" i="1" s="1"/>
  <c r="D230" i="1"/>
  <c r="E230" i="1" s="1"/>
  <c r="D229" i="1"/>
  <c r="E229" i="1" s="1"/>
  <c r="D228" i="1"/>
  <c r="E228" i="1" s="1"/>
  <c r="D227" i="1"/>
  <c r="E227" i="1" s="1"/>
  <c r="D226" i="1"/>
  <c r="E226" i="1" s="1"/>
  <c r="D225" i="1" l="1"/>
  <c r="E225" i="1" s="1"/>
  <c r="D224" i="1" l="1"/>
  <c r="E224" i="1" s="1"/>
  <c r="D223" i="1" l="1"/>
  <c r="E223" i="1" s="1"/>
  <c r="D222" i="1"/>
  <c r="E222" i="1" s="1"/>
  <c r="D221" i="1" l="1"/>
  <c r="E221" i="1" s="1"/>
  <c r="D220" i="1"/>
  <c r="E220" i="1" s="1"/>
  <c r="D219" i="1"/>
  <c r="E219" i="1" s="1"/>
  <c r="D218" i="1"/>
  <c r="E218" i="1" s="1"/>
  <c r="D217" i="1"/>
  <c r="E217" i="1" s="1"/>
  <c r="D216" i="1"/>
  <c r="E216" i="1" s="1"/>
  <c r="E41" i="5"/>
  <c r="E42" i="5"/>
  <c r="E40" i="5"/>
  <c r="E39" i="5"/>
  <c r="E38" i="5"/>
  <c r="E138" i="1"/>
  <c r="D215" i="1"/>
  <c r="E215" i="1" s="1"/>
  <c r="D214" i="1"/>
  <c r="E214" i="1" s="1"/>
  <c r="D213" i="1"/>
  <c r="E213" i="1" s="1"/>
  <c r="E36" i="5" l="1"/>
  <c r="E34" i="5"/>
  <c r="E33" i="5"/>
  <c r="E32" i="5"/>
  <c r="E31" i="5"/>
  <c r="E30" i="5"/>
  <c r="E26" i="5"/>
  <c r="D212" i="1"/>
  <c r="E212" i="1" s="1"/>
  <c r="D211" i="1"/>
  <c r="E211" i="1" s="1"/>
  <c r="E25" i="5"/>
  <c r="D210" i="1"/>
  <c r="E210" i="1" s="1"/>
  <c r="E24" i="5"/>
  <c r="E23" i="5"/>
  <c r="E22" i="5"/>
  <c r="E20" i="5" l="1"/>
  <c r="E28" i="5"/>
  <c r="D209" i="1"/>
  <c r="E209" i="1" s="1"/>
  <c r="D208" i="1"/>
  <c r="E208" i="1" s="1"/>
  <c r="D207" i="1"/>
  <c r="E207" i="1" s="1"/>
  <c r="D206" i="1" l="1"/>
  <c r="E206" i="1" s="1"/>
  <c r="D205" i="1" l="1"/>
  <c r="E205" i="1" s="1"/>
  <c r="D204" i="1" l="1"/>
  <c r="E204" i="1" s="1"/>
  <c r="D203" i="1"/>
  <c r="E203" i="1" s="1"/>
  <c r="D202" i="1"/>
  <c r="E202" i="1" s="1"/>
  <c r="D201" i="1" l="1"/>
  <c r="E201" i="1" s="1"/>
  <c r="D200" i="1" l="1"/>
  <c r="E200" i="1" s="1"/>
  <c r="D199" i="1" l="1"/>
  <c r="E199" i="1" s="1"/>
  <c r="D198" i="1"/>
  <c r="E198" i="1" s="1"/>
  <c r="D197" i="1"/>
  <c r="E197" i="1" s="1"/>
  <c r="D196" i="1" l="1"/>
  <c r="E196" i="1" s="1"/>
  <c r="D195" i="1" l="1"/>
  <c r="E195" i="1" s="1"/>
  <c r="D194" i="1"/>
  <c r="E194" i="1" s="1"/>
  <c r="D193" i="1" l="1"/>
  <c r="E193" i="1" s="1"/>
  <c r="D192" i="1"/>
  <c r="E192" i="1" s="1"/>
  <c r="D191" i="1" l="1"/>
  <c r="E191" i="1" s="1"/>
  <c r="D190" i="1"/>
  <c r="E190" i="1" s="1"/>
  <c r="D189" i="1"/>
  <c r="E189" i="1" s="1"/>
  <c r="L20" i="5"/>
  <c r="D188" i="1"/>
  <c r="E188" i="1" s="1"/>
  <c r="L19" i="5"/>
  <c r="D187" i="1"/>
  <c r="E187" i="1" s="1"/>
  <c r="L18" i="5"/>
  <c r="D186" i="1"/>
  <c r="E186" i="1" s="1"/>
  <c r="L17" i="5" l="1"/>
  <c r="L16" i="5"/>
  <c r="H17" i="5"/>
  <c r="D185" i="1"/>
  <c r="E185" i="1" s="1"/>
  <c r="H14" i="5"/>
  <c r="H15" i="5"/>
  <c r="H16" i="5"/>
  <c r="D184" i="1"/>
  <c r="E184" i="1" s="1"/>
  <c r="L15" i="5" l="1"/>
  <c r="D183" i="1"/>
  <c r="E183" i="1" s="1"/>
  <c r="D182" i="1" l="1"/>
  <c r="E182" i="1" s="1"/>
  <c r="H13" i="5" l="1"/>
  <c r="H12" i="5" s="1"/>
  <c r="D181" i="1"/>
  <c r="E181" i="1" s="1"/>
  <c r="I6" i="5" l="1"/>
  <c r="I7" i="5"/>
  <c r="M8" i="5"/>
  <c r="M7" i="5"/>
  <c r="M6" i="5"/>
  <c r="Q10" i="5"/>
  <c r="Q9" i="5"/>
  <c r="Q8" i="5"/>
  <c r="Q7" i="5"/>
  <c r="Q6" i="5"/>
  <c r="D180" i="1"/>
  <c r="E180" i="1" s="1"/>
  <c r="D179" i="1"/>
  <c r="E179" i="1" s="1"/>
  <c r="Q5" i="5" l="1"/>
  <c r="D178" i="1"/>
  <c r="E178" i="1" s="1"/>
  <c r="D177" i="1" l="1"/>
  <c r="E177" i="1" s="1"/>
  <c r="D176" i="1" l="1"/>
  <c r="E176" i="1" s="1"/>
  <c r="D175" i="1" l="1"/>
  <c r="E175" i="1" s="1"/>
  <c r="D174" i="1"/>
  <c r="E174" i="1" s="1"/>
  <c r="D173" i="1"/>
  <c r="E173" i="1" s="1"/>
  <c r="M5" i="5"/>
  <c r="I4" i="5"/>
  <c r="I5" i="5"/>
  <c r="E3" i="5"/>
  <c r="E4" i="5"/>
  <c r="E5" i="5"/>
  <c r="D172" i="1" l="1"/>
  <c r="E172" i="1" s="1"/>
  <c r="M4" i="5"/>
  <c r="M3" i="5" s="1"/>
  <c r="I3" i="5"/>
  <c r="I2" i="5" s="1"/>
  <c r="E2" i="5"/>
  <c r="E1" i="5" s="1"/>
  <c r="D171" i="1"/>
  <c r="E171" i="1" s="1"/>
  <c r="D170" i="1"/>
  <c r="E170" i="1" s="1"/>
  <c r="D169" i="1"/>
  <c r="E169" i="1" s="1"/>
  <c r="D168" i="1"/>
  <c r="E168" i="1" s="1"/>
  <c r="D167" i="1"/>
  <c r="E167" i="1" s="1"/>
  <c r="D166" i="1"/>
  <c r="E166" i="1" s="1"/>
  <c r="D165" i="1"/>
  <c r="E165" i="1" s="1"/>
  <c r="D164" i="1"/>
  <c r="E164" i="1" s="1"/>
  <c r="D163" i="1"/>
  <c r="E163" i="1" s="1"/>
  <c r="D162" i="1"/>
  <c r="E162" i="1" s="1"/>
  <c r="D161" i="1"/>
  <c r="E161" i="1" s="1"/>
  <c r="D160" i="1"/>
  <c r="E160" i="1" s="1"/>
  <c r="D159" i="1"/>
  <c r="E159" i="1" s="1"/>
  <c r="D158" i="1"/>
  <c r="E158" i="1" s="1"/>
  <c r="D157" i="1"/>
  <c r="E157" i="1" s="1"/>
  <c r="D156" i="1"/>
  <c r="E156" i="1" s="1"/>
  <c r="D155" i="1" l="1"/>
  <c r="E155" i="1" s="1"/>
  <c r="D154" i="1"/>
  <c r="E154" i="1" s="1"/>
  <c r="D153" i="1" l="1"/>
  <c r="E153" i="1" s="1"/>
  <c r="D152" i="1"/>
  <c r="E152" i="1" s="1"/>
  <c r="D151" i="1"/>
  <c r="E151" i="1" s="1"/>
  <c r="D150" i="1"/>
  <c r="E150" i="1" s="1"/>
  <c r="D149" i="1"/>
  <c r="E149" i="1" s="1"/>
  <c r="D148" i="1"/>
  <c r="E148" i="1" s="1"/>
  <c r="D147" i="1"/>
  <c r="E147" i="1" s="1"/>
  <c r="D146" i="1"/>
  <c r="E146" i="1" s="1"/>
  <c r="D145" i="1"/>
  <c r="E145" i="1" s="1"/>
  <c r="D144" i="1"/>
  <c r="E144" i="1" s="1"/>
  <c r="D143" i="1"/>
  <c r="E143" i="1" s="1"/>
  <c r="D142" i="1"/>
  <c r="E142" i="1" s="1"/>
  <c r="D141" i="1" l="1"/>
  <c r="E141" i="1" s="1"/>
  <c r="D140" i="1" l="1"/>
  <c r="E140" i="1" s="1"/>
  <c r="D139" i="1"/>
  <c r="E139" i="1" s="1"/>
  <c r="E137" i="1"/>
  <c r="D136" i="1" l="1"/>
  <c r="E136" i="1" s="1"/>
  <c r="D135" i="1"/>
  <c r="E135" i="1" s="1"/>
  <c r="D134" i="1"/>
  <c r="E134" i="1" s="1"/>
  <c r="D133" i="1"/>
  <c r="E133" i="1" s="1"/>
  <c r="D132" i="1"/>
  <c r="E132" i="1" s="1"/>
  <c r="D131" i="1"/>
  <c r="E131" i="1" s="1"/>
  <c r="D130" i="1"/>
  <c r="E130" i="1" s="1"/>
  <c r="D129" i="1"/>
  <c r="E129" i="1" s="1"/>
  <c r="D128" i="1"/>
  <c r="E128" i="1" s="1"/>
  <c r="D127" i="1"/>
  <c r="E127" i="1" s="1"/>
  <c r="D126" i="1"/>
  <c r="E126" i="1" s="1"/>
  <c r="D125" i="1"/>
  <c r="E125" i="1" s="1"/>
  <c r="D124" i="1"/>
  <c r="E124" i="1" s="1"/>
  <c r="D123" i="1"/>
  <c r="E123" i="1" s="1"/>
  <c r="D122" i="1"/>
  <c r="E122" i="1" s="1"/>
  <c r="D121" i="1"/>
  <c r="E121" i="1" s="1"/>
  <c r="D120" i="1"/>
  <c r="E120" i="1" s="1"/>
  <c r="D119" i="1"/>
  <c r="E119" i="1" s="1"/>
  <c r="D118" i="1"/>
  <c r="E118" i="1" s="1"/>
  <c r="D117" i="1"/>
  <c r="E117" i="1" s="1"/>
  <c r="D116" i="1"/>
  <c r="E116" i="1" s="1"/>
  <c r="D115" i="1"/>
  <c r="E115" i="1" s="1"/>
  <c r="D114" i="1"/>
  <c r="E114" i="1" s="1"/>
  <c r="D113" i="1"/>
  <c r="E113" i="1" s="1"/>
  <c r="D112" i="1"/>
  <c r="E112" i="1" s="1"/>
  <c r="D111" i="1"/>
  <c r="E111" i="1" s="1"/>
  <c r="D110" i="1"/>
  <c r="E110" i="1" s="1"/>
  <c r="D109" i="1"/>
  <c r="E109" i="1" s="1"/>
  <c r="D108" i="1"/>
  <c r="E108" i="1" s="1"/>
  <c r="D107" i="1"/>
  <c r="E107" i="1" s="1"/>
  <c r="D106" i="1"/>
  <c r="E106" i="1" s="1"/>
  <c r="D105" i="1"/>
  <c r="E105" i="1" s="1"/>
  <c r="D104" i="1"/>
  <c r="E104" i="1" s="1"/>
  <c r="D103" i="1"/>
  <c r="E103" i="1" s="1"/>
  <c r="D102" i="1"/>
  <c r="E102" i="1" s="1"/>
  <c r="D101" i="1"/>
  <c r="E101" i="1" s="1"/>
  <c r="D100" i="1"/>
  <c r="E100" i="1" s="1"/>
  <c r="D99" i="1"/>
  <c r="E99" i="1" s="1"/>
  <c r="D98" i="1"/>
  <c r="E98" i="1" s="1"/>
  <c r="D97" i="1"/>
  <c r="E97" i="1" s="1"/>
  <c r="D96" i="1"/>
  <c r="E96" i="1" s="1"/>
  <c r="D95" i="1"/>
  <c r="E95" i="1" s="1"/>
  <c r="D94" i="1"/>
  <c r="E94" i="1" s="1"/>
  <c r="D93" i="1"/>
  <c r="E93" i="1" s="1"/>
  <c r="D92" i="1"/>
  <c r="E92" i="1" s="1"/>
  <c r="D91" i="1"/>
  <c r="E91" i="1" s="1"/>
  <c r="D90" i="1"/>
  <c r="E90" i="1" s="1"/>
  <c r="D89" i="1"/>
  <c r="E89" i="1" s="1"/>
  <c r="D88" i="1"/>
  <c r="E88" i="1" s="1"/>
  <c r="D87" i="1"/>
  <c r="E87" i="1" s="1"/>
  <c r="D86" i="1"/>
  <c r="E86" i="1" s="1"/>
  <c r="D85" i="1"/>
  <c r="E85" i="1" s="1"/>
  <c r="D84" i="1"/>
  <c r="E84" i="1" s="1"/>
  <c r="D83" i="1"/>
  <c r="E83" i="1" s="1"/>
  <c r="D82" i="1"/>
  <c r="E82" i="1" s="1"/>
  <c r="D81" i="1"/>
  <c r="E81" i="1" s="1"/>
  <c r="D80" i="1"/>
  <c r="E80" i="1" s="1"/>
  <c r="D79" i="1"/>
  <c r="E79" i="1" s="1"/>
  <c r="D78" i="1"/>
  <c r="E78" i="1" s="1"/>
  <c r="D77" i="1"/>
  <c r="E77" i="1" s="1"/>
  <c r="D76" i="1"/>
  <c r="E76" i="1" s="1"/>
  <c r="D75" i="1"/>
  <c r="E75" i="1" s="1"/>
  <c r="D74" i="1"/>
  <c r="E74" i="1" s="1"/>
  <c r="D73" i="1"/>
  <c r="E73" i="1" s="1"/>
  <c r="D72" i="1"/>
  <c r="E72" i="1" s="1"/>
  <c r="D71" i="1"/>
  <c r="E71" i="1" s="1"/>
  <c r="D70" i="1"/>
  <c r="E70" i="1" s="1"/>
  <c r="D69" i="1"/>
  <c r="E69" i="1" s="1"/>
  <c r="D68" i="1"/>
  <c r="E68" i="1" s="1"/>
  <c r="D67" i="1"/>
  <c r="E67" i="1" s="1"/>
  <c r="D66" i="1"/>
  <c r="E66" i="1" s="1"/>
  <c r="D65" i="1"/>
  <c r="E65" i="1" s="1"/>
  <c r="D64" i="1"/>
  <c r="E64" i="1" s="1"/>
  <c r="D63" i="1"/>
  <c r="E63" i="1" s="1"/>
  <c r="D62" i="1"/>
  <c r="E62" i="1" s="1"/>
  <c r="D61" i="1"/>
  <c r="E61" i="1" s="1"/>
  <c r="D60" i="1"/>
  <c r="E60" i="1" s="1"/>
  <c r="D59" i="1"/>
  <c r="E59" i="1" s="1"/>
  <c r="D58" i="1"/>
  <c r="E58" i="1" s="1"/>
  <c r="D57" i="1"/>
  <c r="E57" i="1" s="1"/>
  <c r="D56" i="1"/>
  <c r="E56" i="1" s="1"/>
  <c r="D55" i="1"/>
  <c r="E55" i="1" s="1"/>
  <c r="D54" i="1"/>
  <c r="E54" i="1" s="1"/>
  <c r="D53" i="1"/>
  <c r="E53" i="1" s="1"/>
  <c r="D52" i="1"/>
  <c r="E52" i="1" s="1"/>
  <c r="D51" i="1"/>
  <c r="E51" i="1" s="1"/>
  <c r="D50" i="1"/>
  <c r="E50" i="1" s="1"/>
  <c r="D49" i="1"/>
  <c r="E49" i="1" s="1"/>
  <c r="D48" i="1"/>
  <c r="E48" i="1" s="1"/>
  <c r="D47" i="1"/>
  <c r="E47" i="1" s="1"/>
  <c r="D46" i="1"/>
  <c r="E46" i="1" s="1"/>
  <c r="D45" i="1"/>
  <c r="E45" i="1" s="1"/>
  <c r="D44" i="1"/>
  <c r="E44" i="1" s="1"/>
  <c r="D43" i="1"/>
  <c r="E43" i="1" s="1"/>
  <c r="D42" i="1"/>
  <c r="E42" i="1" s="1"/>
  <c r="D41" i="1"/>
  <c r="E41" i="1" s="1"/>
  <c r="D40" i="1"/>
  <c r="E40" i="1" s="1"/>
  <c r="D39" i="1"/>
  <c r="E39" i="1" s="1"/>
  <c r="D38" i="1"/>
  <c r="E38" i="1" s="1"/>
  <c r="D37" i="1"/>
  <c r="E37" i="1" s="1"/>
  <c r="D36" i="1"/>
  <c r="E36" i="1" s="1"/>
  <c r="D35" i="1"/>
  <c r="E35" i="1" s="1"/>
  <c r="D34" i="1"/>
  <c r="E34" i="1" s="1"/>
  <c r="D33" i="1"/>
  <c r="E33" i="1" s="1"/>
  <c r="D32" i="1"/>
  <c r="E32" i="1" s="1"/>
  <c r="D31" i="1"/>
  <c r="E31" i="1" s="1"/>
  <c r="D30" i="1"/>
  <c r="E30" i="1" s="1"/>
  <c r="D29" i="1"/>
  <c r="E29" i="1" s="1"/>
  <c r="D28" i="1"/>
  <c r="E28" i="1" s="1"/>
  <c r="D27" i="1"/>
  <c r="E27" i="1" s="1"/>
  <c r="D26" i="1"/>
  <c r="E26" i="1" s="1"/>
  <c r="D25" i="1"/>
  <c r="E25" i="1" s="1"/>
  <c r="D24" i="1"/>
  <c r="E24" i="1" s="1"/>
  <c r="D23" i="1"/>
  <c r="E23" i="1" s="1"/>
  <c r="D22" i="1"/>
  <c r="E22" i="1" s="1"/>
  <c r="D21" i="1"/>
  <c r="E21" i="1" s="1"/>
  <c r="D20" i="1"/>
  <c r="E20" i="1" s="1"/>
  <c r="D19" i="1"/>
  <c r="E19" i="1" s="1"/>
  <c r="D18" i="1"/>
  <c r="E18" i="1" s="1"/>
  <c r="D17" i="1"/>
  <c r="E17" i="1" s="1"/>
  <c r="D16" i="1"/>
  <c r="E16" i="1" s="1"/>
  <c r="D15" i="1"/>
  <c r="E15" i="1" s="1"/>
  <c r="D14" i="1"/>
  <c r="E14" i="1" s="1"/>
  <c r="D13" i="1"/>
  <c r="E13" i="1" s="1"/>
  <c r="D12" i="1"/>
  <c r="E12" i="1" s="1"/>
  <c r="D11" i="1"/>
  <c r="E11" i="1" s="1"/>
  <c r="D10" i="1"/>
  <c r="E10" i="1" s="1"/>
  <c r="D9" i="1"/>
  <c r="E9" i="1" s="1"/>
  <c r="D8" i="1"/>
  <c r="E8" i="1" s="1"/>
  <c r="D7" i="1"/>
  <c r="E7" i="1" s="1"/>
  <c r="D6" i="1"/>
  <c r="E6" i="1" s="1"/>
  <c r="D5" i="1"/>
  <c r="E5" i="1" s="1"/>
  <c r="D4" i="1"/>
  <c r="E4" i="1" s="1"/>
  <c r="D2" i="1"/>
  <c r="E2" i="1" s="1"/>
  <c r="D3" i="1"/>
  <c r="E3" i="1" s="1"/>
  <c r="G3" i="1" l="1"/>
  <c r="G2" i="1"/>
  <c r="I2" i="1" s="1"/>
  <c r="E1" i="1"/>
  <c r="G4" i="1" l="1"/>
  <c r="I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tc={971ADC63-7B77-46F7-9AC3-8D4FA46BE999}</author>
  </authors>
  <commentList>
    <comment ref="C225" authorId="0" shapeId="0" xr:uid="{971ADC63-7B77-46F7-9AC3-8D4FA46BE999}">
      <text>
        <t>[Threaded comment]
Your version of Excel allows you to read this threaded comment; however, any edits to it will get removed if the file is opened in a newer version of Excel. Learn more: https://go.microsoft.com/fwlink/?linkid=870924
Comment:
    First with Gold inlinie</t>
      </text>
    </comment>
  </commentList>
</comments>
</file>

<file path=xl/sharedStrings.xml><?xml version="1.0" encoding="utf-8"?>
<sst xmlns="http://schemas.openxmlformats.org/spreadsheetml/2006/main" count="207" uniqueCount="79">
  <si>
    <t>Date</t>
  </si>
  <si>
    <t>EUR/PLN</t>
  </si>
  <si>
    <t>Difference</t>
  </si>
  <si>
    <t>Day + 1 Prediction</t>
  </si>
  <si>
    <t>PLN/EUR</t>
  </si>
  <si>
    <t>Predi</t>
  </si>
  <si>
    <t>Day + 5 Pred</t>
  </si>
  <si>
    <t>total</t>
  </si>
  <si>
    <t xml:space="preserve">4.5598288, 4.5255284, 4.5032215, 4.5086   , 4.535912 </t>
  </si>
  <si>
    <t xml:space="preserve">4.458518 , 4.469957 , 4.5012755, 4.5483785, 4.591753 </t>
  </si>
  <si>
    <t>4.565322 , 4.4750004, 4.3913975, 4.3227158, 4.39817</t>
  </si>
  <si>
    <t>4.6801   , 4.7079296, 4.7288127, 4.5914097, 4.384392</t>
  </si>
  <si>
    <t>4.3769   , 4.3502746, 4.358888 , 4.396584 , 4.3690224</t>
  </si>
  <si>
    <t>4.482927 , 4.464066 , 4.448456 , 4.4734817, 4.496091</t>
  </si>
  <si>
    <t>4.982848 , 4.8926067, 5.0572677, 4.7415595, 4.1855135</t>
  </si>
  <si>
    <t xml:space="preserve">4.363701 , 4.343846 , 4.3213077, 4.3301244, 4.392819 </t>
  </si>
  <si>
    <t>4.401168 , 4.4413176, 4.515357 , 4.5401354, 4.5624547</t>
  </si>
  <si>
    <t>4.3851123, 4.372808 , 4.3772006, 4.367164 , 4.4149456</t>
  </si>
  <si>
    <t>-</t>
  </si>
  <si>
    <t>+</t>
  </si>
  <si>
    <t>4.392407 , 4.479733 , 4.5504913, 4.608435 , 4.5778656</t>
  </si>
  <si>
    <t>4.41391  , 4.3908305, 4.3798656, 4.389032 , 4.402151</t>
  </si>
  <si>
    <t>4.4959154, 4.503885 , 4.508103 , 4.499967 , 4.497706</t>
  </si>
  <si>
    <t>4.410181, 4.381782, 4.421959, 4.415066, 4.474099</t>
  </si>
  <si>
    <t>4.427901 , 4.4386306, 4.449961 , 4.4527335, 4.4606557</t>
  </si>
  <si>
    <t>USD/PLN</t>
  </si>
  <si>
    <t>4.0020533, 3.9655619, 3.9468954, 3.9252946, 3.9024606</t>
  </si>
  <si>
    <t>4.27091  , 4.2453446, 4.24542  , 4.231079 , 4.2162294</t>
  </si>
  <si>
    <t>3.883867 , 3.9130433, 3.9021297, 3.8597462, 3.8442755</t>
  </si>
  <si>
    <t>4.448234 , 4.4549494, 4.454595 , 4.4490843, 4.4502106</t>
  </si>
  <si>
    <t>New Model based on YF data</t>
  </si>
  <si>
    <t xml:space="preserve">4.147415 , 4.1550655, 4.171273 , 4.176196 , 4.175955 </t>
  </si>
  <si>
    <t>4.4857774, 4.486245 , 4.493086 , 4.5010953, 4.5122766</t>
  </si>
  <si>
    <t>4.195581 , 4.129554 , 4.1089554, 4.063988 , 4.019994</t>
  </si>
  <si>
    <t>4.601196 , 4.642706 , 4.6782193, 4.7023735, 4.7201314</t>
  </si>
  <si>
    <t>4.2253847, 4.2070336, 4.1968307, 4.2121654, 4.2328224</t>
  </si>
  <si>
    <t>4.690025 , 4.7230954, 4.750734 , 4.7722273, 4.7906938</t>
  </si>
  <si>
    <t>4.3451157, 4.3415337, 4.390925 , 4.424403 , 4.468311</t>
  </si>
  <si>
    <t>4.562177 , 4.5472126, 4.5447803, 4.546308 , 4.5383224</t>
  </si>
  <si>
    <t>4.4246902, 4.4466305, 4.4479766, 4.4580326, 4.430089</t>
  </si>
  <si>
    <t>4.5453687, 4.52719  , 4.5260344, 4.505039 , 4.4956264</t>
  </si>
  <si>
    <t>4.5183506, 4.514569 , 4.507936 , 4.4939356, 4.5082717</t>
  </si>
  <si>
    <t>4,319949 , 4,370378 , 4,3971663 , 4,415405 , 4,406767</t>
  </si>
  <si>
    <t>4.4406796, 4.4438267, 4.4281325, 4.4111   , 4.3847895</t>
  </si>
  <si>
    <t>4.194969 , 4.183995 , 4.170287 , 4.1580973, 4.127383</t>
  </si>
  <si>
    <t>4.4154925, 4.3874135, 4.376696 , 4.3680854, 4.3571844</t>
  </si>
  <si>
    <t>4.1267624, 4.0832815, 4.0487137, 4.0076613, 3.9838996</t>
  </si>
  <si>
    <t>4.3899474, 4.383578 , 4.378512 , 4.384001 , 4.3818126</t>
  </si>
  <si>
    <t>4.107412 , 4.082344 , 4.04988  , 4.047615 , 4.0439444</t>
  </si>
  <si>
    <t>Day + 1 Pred. PyTorch</t>
  </si>
  <si>
    <t>Keras</t>
  </si>
  <si>
    <t>Pytorch</t>
  </si>
  <si>
    <t>OIL-NYSE</t>
  </si>
  <si>
    <t>4.4397197, 4.437393 , 4.4453683, 4.4587026, 4.4589353</t>
  </si>
  <si>
    <t>4.0642257, 4.0329413, 3.9928958, 3.9626172, 3.9283018</t>
  </si>
  <si>
    <t>Day + 5 Prediction</t>
  </si>
  <si>
    <t>4.4474134, 4.460405 , 4.474821 , 4.481926 , 4.483149</t>
  </si>
  <si>
    <t>4.425458 , 4.4274306, 4.4089894, 4.3910556, 4.3848934</t>
  </si>
  <si>
    <t>Day + 1 Pred. WT</t>
  </si>
  <si>
    <t>Wynagrodzenie 12/2023</t>
  </si>
  <si>
    <t>Wynagrodzenie 11/2023</t>
  </si>
  <si>
    <t>Wynagrodzenie 10/2023</t>
  </si>
  <si>
    <t>Wynagrodzenie 09/2023</t>
  </si>
  <si>
    <t>Wynagrodzenie 08/2023</t>
  </si>
  <si>
    <t>Wynagrodzenie 07/2023</t>
  </si>
  <si>
    <t>Wynagrodzenie 06/2023</t>
  </si>
  <si>
    <t>Wynagrodzenie 05/2023</t>
  </si>
  <si>
    <t>Wynagrodzenie 04/2023</t>
  </si>
  <si>
    <t>Wynagrodzenie 03/2023</t>
  </si>
  <si>
    <t>Wynagrodzenie 02/2023</t>
  </si>
  <si>
    <t>Wynagrodzenie 01/2023</t>
  </si>
  <si>
    <t>My</t>
  </si>
  <si>
    <t>Ernest</t>
  </si>
  <si>
    <t>Car</t>
  </si>
  <si>
    <t>Car + Train</t>
  </si>
  <si>
    <t>fuel</t>
  </si>
  <si>
    <t>motorway</t>
  </si>
  <si>
    <t>parking</t>
  </si>
  <si>
    <t>train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</si>
</sst>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00"/>
    <numFmt numFmtId="166" formatCode="0.0000"/>
    <numFmt numFmtId="167" formatCode="0.00000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scheme val="minor"/>
    </font>
    <font>
      <b/>
      <sz val="11"/>
      <color theme="0"/>
      <name val="Calibri"/>
      <family val="2"/>
      <charset val="238"/>
      <scheme val="minor"/>
    </font>
    <font>
      <b/>
      <sz val="11"/>
      <color theme="4"/>
      <name val="Calibri"/>
      <family val="2"/>
      <charset val="238"/>
      <scheme val="minor"/>
    </font>
    <font>
      <sz val="10"/>
      <color theme="1"/>
      <name val="Var(--jp-code-font-family)"/>
    </font>
    <font>
      <u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4"/>
      <name val="Calibri"/>
      <family val="2"/>
      <scheme val="minor"/>
    </font>
    <font>
      <sz val="8"/>
      <color rgb="FF000000"/>
      <name val="Times New Roman"/>
      <family val="1"/>
      <charset val="238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14" fontId="0" fillId="0" borderId="0" xfId="0" applyNumberFormat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2" borderId="0" xfId="0" applyFont="1" applyFill="1"/>
    <xf numFmtId="0" fontId="0" fillId="0" borderId="0" xfId="0" applyAlignment="1">
      <alignment horizontal="right"/>
    </xf>
    <xf numFmtId="4" fontId="0" fillId="0" borderId="0" xfId="0" applyNumberFormat="1"/>
    <xf numFmtId="0" fontId="4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2" fillId="5" borderId="0" xfId="0" applyFont="1" applyFill="1"/>
    <xf numFmtId="0" fontId="5" fillId="0" borderId="0" xfId="0" applyFont="1" applyAlignment="1">
      <alignment horizontal="left" vertical="center"/>
    </xf>
    <xf numFmtId="0" fontId="0" fillId="2" borderId="0" xfId="0" applyFill="1"/>
    <xf numFmtId="0" fontId="2" fillId="0" borderId="0" xfId="0" applyFont="1"/>
    <xf numFmtId="164" fontId="2" fillId="0" borderId="0" xfId="0" applyNumberFormat="1" applyFont="1"/>
    <xf numFmtId="14" fontId="1" fillId="2" borderId="0" xfId="0" applyNumberFormat="1" applyFont="1" applyFill="1"/>
    <xf numFmtId="0" fontId="0" fillId="6" borderId="0" xfId="0" applyFill="1"/>
    <xf numFmtId="0" fontId="0" fillId="0" borderId="0" xfId="0" applyAlignment="1">
      <alignment horizontal="center"/>
    </xf>
    <xf numFmtId="14" fontId="1" fillId="2" borderId="2" xfId="0" applyNumberFormat="1" applyFont="1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64" fontId="2" fillId="2" borderId="6" xfId="0" applyNumberFormat="1" applyFont="1" applyFill="1" applyBorder="1"/>
    <xf numFmtId="14" fontId="0" fillId="0" borderId="5" xfId="0" applyNumberFormat="1" applyBorder="1"/>
    <xf numFmtId="0" fontId="0" fillId="0" borderId="6" xfId="0" applyBorder="1"/>
    <xf numFmtId="14" fontId="0" fillId="0" borderId="7" xfId="0" applyNumberFormat="1" applyBorder="1"/>
    <xf numFmtId="0" fontId="0" fillId="0" borderId="8" xfId="0" applyBorder="1"/>
    <xf numFmtId="0" fontId="0" fillId="6" borderId="8" xfId="0" applyFill="1" applyBorder="1"/>
    <xf numFmtId="0" fontId="0" fillId="0" borderId="9" xfId="0" applyBorder="1"/>
    <xf numFmtId="14" fontId="1" fillId="2" borderId="10" xfId="0" applyNumberFormat="1" applyFont="1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164" fontId="2" fillId="0" borderId="14" xfId="0" applyNumberFormat="1" applyFont="1" applyBorder="1"/>
    <xf numFmtId="14" fontId="0" fillId="0" borderId="13" xfId="0" applyNumberFormat="1" applyBorder="1"/>
    <xf numFmtId="0" fontId="0" fillId="0" borderId="14" xfId="0" applyBorder="1"/>
    <xf numFmtId="14" fontId="0" fillId="0" borderId="15" xfId="0" applyNumberFormat="1" applyBorder="1"/>
    <xf numFmtId="0" fontId="0" fillId="0" borderId="16" xfId="0" applyBorder="1"/>
    <xf numFmtId="0" fontId="0" fillId="6" borderId="16" xfId="0" applyFill="1" applyBorder="1"/>
    <xf numFmtId="0" fontId="0" fillId="0" borderId="17" xfId="0" applyBorder="1"/>
    <xf numFmtId="0" fontId="0" fillId="0" borderId="10" xfId="0" applyBorder="1"/>
    <xf numFmtId="164" fontId="2" fillId="0" borderId="12" xfId="0" applyNumberFormat="1" applyFont="1" applyBorder="1"/>
    <xf numFmtId="14" fontId="1" fillId="2" borderId="13" xfId="0" applyNumberFormat="1" applyFont="1" applyFill="1" applyBorder="1"/>
    <xf numFmtId="0" fontId="0" fillId="0" borderId="11" xfId="0" applyBorder="1" applyAlignment="1">
      <alignment horizontal="center"/>
    </xf>
    <xf numFmtId="0" fontId="1" fillId="0" borderId="0" xfId="0" applyFont="1"/>
    <xf numFmtId="0" fontId="0" fillId="7" borderId="1" xfId="0" applyFill="1" applyBorder="1"/>
    <xf numFmtId="10" fontId="2" fillId="7" borderId="1" xfId="0" applyNumberFormat="1" applyFont="1" applyFill="1" applyBorder="1"/>
    <xf numFmtId="0" fontId="6" fillId="7" borderId="1" xfId="0" applyFont="1" applyFill="1" applyBorder="1" applyAlignment="1">
      <alignment horizontal="center"/>
    </xf>
    <xf numFmtId="0" fontId="7" fillId="2" borderId="1" xfId="0" quotePrefix="1" applyFont="1" applyFill="1" applyBorder="1" applyAlignment="1">
      <alignment horizontal="center"/>
    </xf>
    <xf numFmtId="165" fontId="0" fillId="0" borderId="0" xfId="0" applyNumberFormat="1"/>
    <xf numFmtId="14" fontId="2" fillId="0" borderId="0" xfId="0" applyNumberFormat="1" applyFont="1"/>
    <xf numFmtId="14" fontId="8" fillId="0" borderId="0" xfId="0" applyNumberFormat="1" applyFont="1"/>
    <xf numFmtId="0" fontId="8" fillId="0" borderId="0" xfId="0" applyFont="1"/>
    <xf numFmtId="0" fontId="1" fillId="8" borderId="1" xfId="0" applyFont="1" applyFill="1" applyBorder="1" applyAlignment="1">
      <alignment horizontal="center"/>
    </xf>
    <xf numFmtId="0" fontId="0" fillId="8" borderId="0" xfId="0" applyFill="1"/>
    <xf numFmtId="10" fontId="0" fillId="0" borderId="0" xfId="0" applyNumberFormat="1"/>
    <xf numFmtId="166" fontId="1" fillId="4" borderId="1" xfId="0" applyNumberFormat="1" applyFont="1" applyFill="1" applyBorder="1" applyAlignment="1">
      <alignment horizontal="center"/>
    </xf>
    <xf numFmtId="166" fontId="0" fillId="0" borderId="0" xfId="0" applyNumberFormat="1"/>
    <xf numFmtId="0" fontId="9" fillId="0" borderId="0" xfId="0" applyFont="1"/>
    <xf numFmtId="167" fontId="1" fillId="4" borderId="1" xfId="0" applyNumberFormat="1" applyFont="1" applyFill="1" applyBorder="1" applyAlignment="1">
      <alignment horizontal="center"/>
    </xf>
    <xf numFmtId="167" fontId="0" fillId="0" borderId="0" xfId="0" applyNumberFormat="1"/>
    <xf numFmtId="167" fontId="1" fillId="2" borderId="1" xfId="0" applyNumberFormat="1" applyFont="1" applyFill="1" applyBorder="1" applyAlignment="1">
      <alignment horizontal="center"/>
    </xf>
    <xf numFmtId="4" fontId="1" fillId="0" borderId="0" xfId="0" applyNumberFormat="1" applyFont="1"/>
    <xf numFmtId="0" fontId="3" fillId="5" borderId="0" xfId="0" applyFont="1" applyFill="1" applyAlignment="1">
      <alignment horizontal="center"/>
    </xf>
    <xf numFmtId="0" fontId="0" fillId="0" borderId="1" xfId="0" applyBorder="1"/>
    <xf numFmtId="0" fontId="3" fillId="5" borderId="1" xfId="0" applyFont="1" applyFill="1" applyBorder="1" applyAlignment="1">
      <alignment horizontal="center"/>
    </xf>
    <xf numFmtId="2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USD/PLN Day + 1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D1_USD!$B$1</c:f>
              <c:strCache>
                <c:ptCount val="1"/>
                <c:pt idx="0">
                  <c:v>USD/PLN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D1_USD!$A$2:$A$46</c:f>
              <c:numCache>
                <c:formatCode>m/d/yyyy</c:formatCode>
                <c:ptCount val="45"/>
                <c:pt idx="0">
                  <c:v>45160</c:v>
                </c:pt>
                <c:pt idx="1">
                  <c:v>45161</c:v>
                </c:pt>
                <c:pt idx="2">
                  <c:v>45162</c:v>
                </c:pt>
                <c:pt idx="3">
                  <c:v>45163</c:v>
                </c:pt>
                <c:pt idx="4">
                  <c:v>45166</c:v>
                </c:pt>
                <c:pt idx="5">
                  <c:v>45167</c:v>
                </c:pt>
                <c:pt idx="6">
                  <c:v>45168</c:v>
                </c:pt>
                <c:pt idx="7">
                  <c:v>45169</c:v>
                </c:pt>
                <c:pt idx="8">
                  <c:v>45170</c:v>
                </c:pt>
                <c:pt idx="9">
                  <c:v>45173</c:v>
                </c:pt>
                <c:pt idx="10">
                  <c:v>45174</c:v>
                </c:pt>
                <c:pt idx="11">
                  <c:v>45175</c:v>
                </c:pt>
                <c:pt idx="12">
                  <c:v>45176</c:v>
                </c:pt>
                <c:pt idx="13">
                  <c:v>45177</c:v>
                </c:pt>
                <c:pt idx="14">
                  <c:v>45180</c:v>
                </c:pt>
                <c:pt idx="15">
                  <c:v>45181</c:v>
                </c:pt>
                <c:pt idx="16">
                  <c:v>45182</c:v>
                </c:pt>
                <c:pt idx="17">
                  <c:v>45183</c:v>
                </c:pt>
                <c:pt idx="18">
                  <c:v>45184</c:v>
                </c:pt>
                <c:pt idx="19">
                  <c:v>45187</c:v>
                </c:pt>
                <c:pt idx="20">
                  <c:v>45188</c:v>
                </c:pt>
                <c:pt idx="21">
                  <c:v>45189</c:v>
                </c:pt>
                <c:pt idx="22">
                  <c:v>45190</c:v>
                </c:pt>
                <c:pt idx="23">
                  <c:v>45191</c:v>
                </c:pt>
                <c:pt idx="24">
                  <c:v>45194</c:v>
                </c:pt>
                <c:pt idx="25">
                  <c:v>45195</c:v>
                </c:pt>
                <c:pt idx="26">
                  <c:v>45196</c:v>
                </c:pt>
                <c:pt idx="27">
                  <c:v>45197</c:v>
                </c:pt>
                <c:pt idx="28">
                  <c:v>45198</c:v>
                </c:pt>
                <c:pt idx="29">
                  <c:v>45201</c:v>
                </c:pt>
                <c:pt idx="30">
                  <c:v>45202</c:v>
                </c:pt>
                <c:pt idx="31">
                  <c:v>45203</c:v>
                </c:pt>
                <c:pt idx="32">
                  <c:v>45204</c:v>
                </c:pt>
                <c:pt idx="33">
                  <c:v>45205</c:v>
                </c:pt>
                <c:pt idx="34">
                  <c:v>45208</c:v>
                </c:pt>
                <c:pt idx="35">
                  <c:v>45209</c:v>
                </c:pt>
                <c:pt idx="36">
                  <c:v>45210</c:v>
                </c:pt>
                <c:pt idx="37">
                  <c:v>45211</c:v>
                </c:pt>
                <c:pt idx="38">
                  <c:v>45212</c:v>
                </c:pt>
                <c:pt idx="39">
                  <c:v>45215</c:v>
                </c:pt>
                <c:pt idx="40">
                  <c:v>45216</c:v>
                </c:pt>
                <c:pt idx="41">
                  <c:v>45217</c:v>
                </c:pt>
                <c:pt idx="42">
                  <c:v>45218</c:v>
                </c:pt>
                <c:pt idx="43">
                  <c:v>45219</c:v>
                </c:pt>
                <c:pt idx="44">
                  <c:v>45222</c:v>
                </c:pt>
              </c:numCache>
            </c:numRef>
          </c:cat>
          <c:val>
            <c:numRef>
              <c:f>D1_USD!$B$2:$B$46</c:f>
              <c:numCache>
                <c:formatCode>General</c:formatCode>
                <c:ptCount val="45"/>
                <c:pt idx="0">
                  <c:v>4.10379</c:v>
                </c:pt>
                <c:pt idx="1">
                  <c:v>4.1436010000000003</c:v>
                </c:pt>
                <c:pt idx="2">
                  <c:v>4.1349299999999998</c:v>
                </c:pt>
                <c:pt idx="3">
                  <c:v>4.1421960000000002</c:v>
                </c:pt>
                <c:pt idx="4">
                  <c:v>4.1401919999999999</c:v>
                </c:pt>
                <c:pt idx="5">
                  <c:v>4.1424269999999996</c:v>
                </c:pt>
                <c:pt idx="6">
                  <c:v>4.0843290000000003</c:v>
                </c:pt>
                <c:pt idx="7">
                  <c:v>4.1210769999999997</c:v>
                </c:pt>
                <c:pt idx="8">
                  <c:v>4.1228449999999999</c:v>
                </c:pt>
                <c:pt idx="9">
                  <c:v>4.1261541111111102</c:v>
                </c:pt>
                <c:pt idx="10">
                  <c:v>4.142512</c:v>
                </c:pt>
                <c:pt idx="11">
                  <c:v>4.1849769999999999</c:v>
                </c:pt>
                <c:pt idx="12">
                  <c:v>4.258</c:v>
                </c:pt>
                <c:pt idx="13">
                  <c:v>4.3099999999999996</c:v>
                </c:pt>
                <c:pt idx="14">
                  <c:v>4.3203959999999997</c:v>
                </c:pt>
                <c:pt idx="15">
                  <c:v>4.3051000000000004</c:v>
                </c:pt>
                <c:pt idx="16">
                  <c:v>4.3163099999999996</c:v>
                </c:pt>
                <c:pt idx="17">
                  <c:v>4.3254000000000001</c:v>
                </c:pt>
                <c:pt idx="18">
                  <c:v>4.3063000000000002</c:v>
                </c:pt>
                <c:pt idx="19">
                  <c:v>4.3575600000000003</c:v>
                </c:pt>
                <c:pt idx="20">
                  <c:v>4.3500300000000003</c:v>
                </c:pt>
                <c:pt idx="21">
                  <c:v>4.3390500000000003</c:v>
                </c:pt>
                <c:pt idx="22">
                  <c:v>4.3273000000000001</c:v>
                </c:pt>
                <c:pt idx="23">
                  <c:v>4.3280399999999997</c:v>
                </c:pt>
                <c:pt idx="24">
                  <c:v>4.322838</c:v>
                </c:pt>
                <c:pt idx="25">
                  <c:v>4.3494710000000003</c:v>
                </c:pt>
                <c:pt idx="26">
                  <c:v>4.3588339999999999</c:v>
                </c:pt>
                <c:pt idx="27">
                  <c:v>4.4062250000000001</c:v>
                </c:pt>
                <c:pt idx="28">
                  <c:v>4.3906270000000003</c:v>
                </c:pt>
                <c:pt idx="29">
                  <c:v>4.3703000000000003</c:v>
                </c:pt>
                <c:pt idx="30">
                  <c:v>4.4048800000000004</c:v>
                </c:pt>
                <c:pt idx="31">
                  <c:v>4.4206390000000004</c:v>
                </c:pt>
                <c:pt idx="32">
                  <c:v>4.3823999999999996</c:v>
                </c:pt>
                <c:pt idx="33">
                  <c:v>4.3627960000000003</c:v>
                </c:pt>
                <c:pt idx="34">
                  <c:v>4.3303849999999997</c:v>
                </c:pt>
                <c:pt idx="35">
                  <c:v>4.3096439999999996</c:v>
                </c:pt>
                <c:pt idx="36">
                  <c:v>4.2773700000000003</c:v>
                </c:pt>
                <c:pt idx="37">
                  <c:v>4.259582</c:v>
                </c:pt>
                <c:pt idx="38">
                  <c:v>4.3075679999999998</c:v>
                </c:pt>
                <c:pt idx="39">
                  <c:v>4.2351289999999997</c:v>
                </c:pt>
                <c:pt idx="40">
                  <c:v>4.2157499999999999</c:v>
                </c:pt>
                <c:pt idx="41">
                  <c:v>4.1773470000000001</c:v>
                </c:pt>
                <c:pt idx="42">
                  <c:v>4.2219189999999998</c:v>
                </c:pt>
                <c:pt idx="43">
                  <c:v>4.2020999999999997</c:v>
                </c:pt>
                <c:pt idx="44">
                  <c:v>4.2072890000000003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86-4E82-AF26-79796253A08C}"/>
            </c:ext>
          </c:extLst>
        </c:ser>
        <c:ser>
          <c:idx val="1"/>
          <c:order val="1"/>
          <c:tx>
            <c:strRef>
              <c:f>D1_USD!$C$1</c:f>
              <c:strCache>
                <c:ptCount val="1"/>
                <c:pt idx="0">
                  <c:v>Day + 1 Prediction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D1_USD!$A$2:$A$46</c:f>
              <c:numCache>
                <c:formatCode>m/d/yyyy</c:formatCode>
                <c:ptCount val="45"/>
                <c:pt idx="0">
                  <c:v>45160</c:v>
                </c:pt>
                <c:pt idx="1">
                  <c:v>45161</c:v>
                </c:pt>
                <c:pt idx="2">
                  <c:v>45162</c:v>
                </c:pt>
                <c:pt idx="3">
                  <c:v>45163</c:v>
                </c:pt>
                <c:pt idx="4">
                  <c:v>45166</c:v>
                </c:pt>
                <c:pt idx="5">
                  <c:v>45167</c:v>
                </c:pt>
                <c:pt idx="6">
                  <c:v>45168</c:v>
                </c:pt>
                <c:pt idx="7">
                  <c:v>45169</c:v>
                </c:pt>
                <c:pt idx="8">
                  <c:v>45170</c:v>
                </c:pt>
                <c:pt idx="9">
                  <c:v>45173</c:v>
                </c:pt>
                <c:pt idx="10">
                  <c:v>45174</c:v>
                </c:pt>
                <c:pt idx="11">
                  <c:v>45175</c:v>
                </c:pt>
                <c:pt idx="12">
                  <c:v>45176</c:v>
                </c:pt>
                <c:pt idx="13">
                  <c:v>45177</c:v>
                </c:pt>
                <c:pt idx="14">
                  <c:v>45180</c:v>
                </c:pt>
                <c:pt idx="15">
                  <c:v>45181</c:v>
                </c:pt>
                <c:pt idx="16">
                  <c:v>45182</c:v>
                </c:pt>
                <c:pt idx="17">
                  <c:v>45183</c:v>
                </c:pt>
                <c:pt idx="18">
                  <c:v>45184</c:v>
                </c:pt>
                <c:pt idx="19">
                  <c:v>45187</c:v>
                </c:pt>
                <c:pt idx="20">
                  <c:v>45188</c:v>
                </c:pt>
                <c:pt idx="21">
                  <c:v>45189</c:v>
                </c:pt>
                <c:pt idx="22">
                  <c:v>45190</c:v>
                </c:pt>
                <c:pt idx="23">
                  <c:v>45191</c:v>
                </c:pt>
                <c:pt idx="24">
                  <c:v>45194</c:v>
                </c:pt>
                <c:pt idx="25">
                  <c:v>45195</c:v>
                </c:pt>
                <c:pt idx="26">
                  <c:v>45196</c:v>
                </c:pt>
                <c:pt idx="27">
                  <c:v>45197</c:v>
                </c:pt>
                <c:pt idx="28">
                  <c:v>45198</c:v>
                </c:pt>
                <c:pt idx="29">
                  <c:v>45201</c:v>
                </c:pt>
                <c:pt idx="30">
                  <c:v>45202</c:v>
                </c:pt>
                <c:pt idx="31">
                  <c:v>45203</c:v>
                </c:pt>
                <c:pt idx="32">
                  <c:v>45204</c:v>
                </c:pt>
                <c:pt idx="33">
                  <c:v>45205</c:v>
                </c:pt>
                <c:pt idx="34">
                  <c:v>45208</c:v>
                </c:pt>
                <c:pt idx="35">
                  <c:v>45209</c:v>
                </c:pt>
                <c:pt idx="36">
                  <c:v>45210</c:v>
                </c:pt>
                <c:pt idx="37">
                  <c:v>45211</c:v>
                </c:pt>
                <c:pt idx="38">
                  <c:v>45212</c:v>
                </c:pt>
                <c:pt idx="39">
                  <c:v>45215</c:v>
                </c:pt>
                <c:pt idx="40">
                  <c:v>45216</c:v>
                </c:pt>
                <c:pt idx="41">
                  <c:v>45217</c:v>
                </c:pt>
                <c:pt idx="42">
                  <c:v>45218</c:v>
                </c:pt>
                <c:pt idx="43">
                  <c:v>45219</c:v>
                </c:pt>
                <c:pt idx="44">
                  <c:v>45222</c:v>
                </c:pt>
              </c:numCache>
            </c:numRef>
          </c:cat>
          <c:val>
            <c:numRef>
              <c:f>D1_USD!$C$2:$C$46</c:f>
              <c:numCache>
                <c:formatCode>General</c:formatCode>
                <c:ptCount val="45"/>
                <c:pt idx="0">
                  <c:v>4.2317090000000004</c:v>
                </c:pt>
                <c:pt idx="1">
                  <c:v>4.1542295999999999</c:v>
                </c:pt>
                <c:pt idx="2">
                  <c:v>4.1437840000000001</c:v>
                </c:pt>
                <c:pt idx="3">
                  <c:v>4.1436653000000003</c:v>
                </c:pt>
                <c:pt idx="4">
                  <c:v>4.121092</c:v>
                </c:pt>
                <c:pt idx="5">
                  <c:v>4.1126230000000001</c:v>
                </c:pt>
                <c:pt idx="6">
                  <c:v>4.1820940000000002</c:v>
                </c:pt>
                <c:pt idx="7">
                  <c:v>4.1488959999999997</c:v>
                </c:pt>
                <c:pt idx="8">
                  <c:v>4.1547616124999998</c:v>
                </c:pt>
                <c:pt idx="9">
                  <c:v>4.1055435999999998</c:v>
                </c:pt>
                <c:pt idx="10">
                  <c:v>4.1375017020833331</c:v>
                </c:pt>
                <c:pt idx="11">
                  <c:v>4.1402366524305556</c:v>
                </c:pt>
                <c:pt idx="12">
                  <c:v>4.1649555999999999</c:v>
                </c:pt>
                <c:pt idx="13">
                  <c:v>4.1419825278356486</c:v>
                </c:pt>
                <c:pt idx="14">
                  <c:v>4.1408302824749228</c:v>
                </c:pt>
                <c:pt idx="15">
                  <c:v>4.2877292999999996</c:v>
                </c:pt>
                <c:pt idx="16">
                  <c:v>4.3197412000000002</c:v>
                </c:pt>
                <c:pt idx="17">
                  <c:v>4.2998969999999996</c:v>
                </c:pt>
                <c:pt idx="18">
                  <c:v>4.3568683000000004</c:v>
                </c:pt>
                <c:pt idx="19">
                  <c:v>4.2635984000000002</c:v>
                </c:pt>
                <c:pt idx="20">
                  <c:v>4.363626</c:v>
                </c:pt>
                <c:pt idx="21">
                  <c:v>4.3153176000000002</c:v>
                </c:pt>
                <c:pt idx="22">
                  <c:v>4.3401493999999996</c:v>
                </c:pt>
                <c:pt idx="23">
                  <c:v>4.3988779999999998</c:v>
                </c:pt>
                <c:pt idx="24">
                  <c:v>4.2926846000000003</c:v>
                </c:pt>
                <c:pt idx="25">
                  <c:v>4.2851376999999999</c:v>
                </c:pt>
                <c:pt idx="26">
                  <c:v>4.3227702428571426</c:v>
                </c:pt>
                <c:pt idx="27">
                  <c:v>4.3312233632653063</c:v>
                </c:pt>
                <c:pt idx="28">
                  <c:v>4.3265944151603497</c:v>
                </c:pt>
                <c:pt idx="29">
                  <c:v>4.328205388754685</c:v>
                </c:pt>
                <c:pt idx="30">
                  <c:v>4.3264991014339262</c:v>
                </c:pt>
                <c:pt idx="31">
                  <c:v>4.3161592587816306</c:v>
                </c:pt>
                <c:pt idx="32">
                  <c:v>4.3566294000000001</c:v>
                </c:pt>
                <c:pt idx="33">
                  <c:v>4.3857683999999999</c:v>
                </c:pt>
                <c:pt idx="34">
                  <c:v>4.3485250000000004</c:v>
                </c:pt>
                <c:pt idx="35">
                  <c:v>4.3056200000000002</c:v>
                </c:pt>
                <c:pt idx="36">
                  <c:v>4.2566657000000001</c:v>
                </c:pt>
                <c:pt idx="37">
                  <c:v>4.2690143999999997</c:v>
                </c:pt>
                <c:pt idx="38">
                  <c:v>4.2282500000000001</c:v>
                </c:pt>
                <c:pt idx="39">
                  <c:v>4.2936624999999999</c:v>
                </c:pt>
                <c:pt idx="40">
                  <c:v>4.1916785000000001</c:v>
                </c:pt>
                <c:pt idx="41">
                  <c:v>4.2237400000000003</c:v>
                </c:pt>
                <c:pt idx="42">
                  <c:v>4.2315449999999997</c:v>
                </c:pt>
                <c:pt idx="43">
                  <c:v>4.2219996000000002</c:v>
                </c:pt>
                <c:pt idx="44">
                  <c:v>4.1950617000000001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86-4E82-AF26-79796253A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730335"/>
        <c:axId val="98595743"/>
      </c:lineChart>
      <c:dateAx>
        <c:axId val="9273033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8595743"/>
        <c:crosses val="autoZero"/>
        <c:auto val="1"/>
        <c:lblOffset val="100"/>
        <c:baseTimeUnit val="days"/>
      </c:dateAx>
      <c:valAx>
        <c:axId val="98595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2730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02.10</a:t>
            </a:r>
            <a:r>
              <a:rPr lang="pl-PL" baseline="0"/>
              <a:t> - 06.10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DX_USD!$B$37</c:f>
              <c:strCache>
                <c:ptCount val="1"/>
                <c:pt idx="0">
                  <c:v>USD/PLN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DX_USD!$B$38:$B$42</c:f>
              <c:numCache>
                <c:formatCode>General</c:formatCode>
                <c:ptCount val="5"/>
                <c:pt idx="0">
                  <c:v>4.3703000000000003</c:v>
                </c:pt>
                <c:pt idx="1">
                  <c:v>4.4048800000000004</c:v>
                </c:pt>
                <c:pt idx="2">
                  <c:v>4.4206390000000004</c:v>
                </c:pt>
                <c:pt idx="3">
                  <c:v>4.3823999999999996</c:v>
                </c:pt>
                <c:pt idx="4">
                  <c:v>4.3627960000000003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19-4D05-AC11-5CEF588EFC0C}"/>
            </c:ext>
          </c:extLst>
        </c:ser>
        <c:ser>
          <c:idx val="1"/>
          <c:order val="1"/>
          <c:tx>
            <c:strRef>
              <c:f>DX_USD!$C$37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DX_USD!$C$38:$C$42</c:f>
            </c:numRef>
          </c:val>
          <c:smooth val="0"/>
          <c:extLst>
            <c:ext xmlns:c16="http://schemas.microsoft.com/office/drawing/2014/chart" uri="{C3380CC4-5D6E-409C-BE32-E72D297353CC}">
              <c16:uniqueId val="{00000001-2119-4D05-AC11-5CEF588EFC0C}"/>
            </c:ext>
          </c:extLst>
        </c:ser>
        <c:ser>
          <c:idx val="2"/>
          <c:order val="2"/>
          <c:tx>
            <c:strRef>
              <c:f>DX_USD!$D$37</c:f>
              <c:strCache>
                <c:ptCount val="1"/>
                <c:pt idx="0">
                  <c:v>Day + 5 Pred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DX_USD!$D$38:$D$42</c:f>
              <c:numCache>
                <c:formatCode>General</c:formatCode>
                <c:ptCount val="5"/>
                <c:pt idx="0">
                  <c:v>4.3451157</c:v>
                </c:pt>
                <c:pt idx="1">
                  <c:v>4.3415337000000003</c:v>
                </c:pt>
                <c:pt idx="2">
                  <c:v>4.3909250000000002</c:v>
                </c:pt>
                <c:pt idx="3">
                  <c:v>4.4244029999999999</c:v>
                </c:pt>
                <c:pt idx="4">
                  <c:v>4.4683109999999999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19-4D05-AC11-5CEF588EFC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7483496"/>
        <c:axId val="627483856"/>
      </c:lineChart>
      <c:dateAx>
        <c:axId val="6274834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7483856"/>
        <c:crosses val="autoZero"/>
        <c:auto val="1"/>
        <c:lblOffset val="100"/>
        <c:baseTimeUnit val="days"/>
      </c:dateAx>
      <c:valAx>
        <c:axId val="62748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7483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Predi from 12/30/2022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DX_EUR!$O$5</c:f>
              <c:strCache>
                <c:ptCount val="1"/>
                <c:pt idx="0">
                  <c:v>PLN/EUR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DX_EUR!$N$6:$N$10</c:f>
              <c:numCache>
                <c:formatCode>m/d/yyyy</c:formatCode>
                <c:ptCount val="5"/>
                <c:pt idx="0">
                  <c:v>44928</c:v>
                </c:pt>
                <c:pt idx="1">
                  <c:v>44929</c:v>
                </c:pt>
                <c:pt idx="2">
                  <c:v>44930</c:v>
                </c:pt>
                <c:pt idx="3">
                  <c:v>44931</c:v>
                </c:pt>
                <c:pt idx="4">
                  <c:v>44932</c:v>
                </c:pt>
              </c:numCache>
            </c:numRef>
          </c:cat>
          <c:val>
            <c:numRef>
              <c:f>DX_EUR!$O$6:$O$10</c:f>
              <c:numCache>
                <c:formatCode>General</c:formatCode>
                <c:ptCount val="5"/>
                <c:pt idx="0">
                  <c:v>4.7274000000000003</c:v>
                </c:pt>
                <c:pt idx="1">
                  <c:v>4.6694500000000003</c:v>
                </c:pt>
                <c:pt idx="2">
                  <c:v>4.6756000000000002</c:v>
                </c:pt>
                <c:pt idx="3">
                  <c:v>4.6679519999999997</c:v>
                </c:pt>
                <c:pt idx="4">
                  <c:v>4.6974729999999996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AC-431E-955F-7C49BF1D6F06}"/>
            </c:ext>
          </c:extLst>
        </c:ser>
        <c:ser>
          <c:idx val="1"/>
          <c:order val="1"/>
          <c:tx>
            <c:strRef>
              <c:f>DX_EUR!$P$5</c:f>
              <c:strCache>
                <c:ptCount val="1"/>
                <c:pt idx="0">
                  <c:v>Predi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DX_EUR!$N$6:$N$10</c:f>
              <c:numCache>
                <c:formatCode>m/d/yyyy</c:formatCode>
                <c:ptCount val="5"/>
                <c:pt idx="0">
                  <c:v>44928</c:v>
                </c:pt>
                <c:pt idx="1">
                  <c:v>44929</c:v>
                </c:pt>
                <c:pt idx="2">
                  <c:v>44930</c:v>
                </c:pt>
                <c:pt idx="3">
                  <c:v>44931</c:v>
                </c:pt>
                <c:pt idx="4">
                  <c:v>44932</c:v>
                </c:pt>
              </c:numCache>
            </c:numRef>
          </c:cat>
          <c:val>
            <c:numRef>
              <c:f>DX_EUR!$P$6:$P$10</c:f>
              <c:numCache>
                <c:formatCode>General</c:formatCode>
                <c:ptCount val="5"/>
                <c:pt idx="0">
                  <c:v>4.6526154999999996</c:v>
                </c:pt>
                <c:pt idx="1">
                  <c:v>4.6244079999999999</c:v>
                </c:pt>
                <c:pt idx="2">
                  <c:v>4.6494527000000003</c:v>
                </c:pt>
                <c:pt idx="3">
                  <c:v>4.62486</c:v>
                </c:pt>
                <c:pt idx="4">
                  <c:v>4.6131799999999998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AC-431E-955F-7C49BF1D6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9099440"/>
        <c:axId val="459098784"/>
      </c:lineChart>
      <c:dateAx>
        <c:axId val="45909944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9098784"/>
        <c:crosses val="autoZero"/>
        <c:auto val="1"/>
        <c:lblOffset val="100"/>
        <c:baseTimeUnit val="days"/>
      </c:dateAx>
      <c:valAx>
        <c:axId val="45909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909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Predi from 11.01.23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DX_EUR!$F$12</c:f>
              <c:strCache>
                <c:ptCount val="1"/>
                <c:pt idx="0">
                  <c:v>PLN/EUR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DX_EUR!$E$13:$E$17</c:f>
              <c:numCache>
                <c:formatCode>m/d/yyyy</c:formatCode>
                <c:ptCount val="5"/>
                <c:pt idx="0">
                  <c:v>44938</c:v>
                </c:pt>
                <c:pt idx="1">
                  <c:v>44939</c:v>
                </c:pt>
                <c:pt idx="2">
                  <c:v>44942</c:v>
                </c:pt>
                <c:pt idx="3">
                  <c:v>44943</c:v>
                </c:pt>
                <c:pt idx="4">
                  <c:v>44944</c:v>
                </c:pt>
              </c:numCache>
            </c:numRef>
          </c:cat>
          <c:val>
            <c:numRef>
              <c:f>DX_EUR!$F$13:$F$17</c:f>
              <c:numCache>
                <c:formatCode>General</c:formatCode>
                <c:ptCount val="5"/>
                <c:pt idx="0">
                  <c:v>4.68994</c:v>
                </c:pt>
                <c:pt idx="1">
                  <c:v>4.6915360000000002</c:v>
                </c:pt>
                <c:pt idx="2">
                  <c:v>4.695538</c:v>
                </c:pt>
                <c:pt idx="3">
                  <c:v>4.6967239999999997</c:v>
                </c:pt>
                <c:pt idx="4">
                  <c:v>4.7082189999999997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4C-4935-8D14-3E0A18663995}"/>
            </c:ext>
          </c:extLst>
        </c:ser>
        <c:ser>
          <c:idx val="1"/>
          <c:order val="1"/>
          <c:tx>
            <c:strRef>
              <c:f>DX_EUR!$G$12</c:f>
              <c:strCache>
                <c:ptCount val="1"/>
                <c:pt idx="0">
                  <c:v>Predi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DX_EUR!$E$13:$E$17</c:f>
              <c:numCache>
                <c:formatCode>m/d/yyyy</c:formatCode>
                <c:ptCount val="5"/>
                <c:pt idx="0">
                  <c:v>44938</c:v>
                </c:pt>
                <c:pt idx="1">
                  <c:v>44939</c:v>
                </c:pt>
                <c:pt idx="2">
                  <c:v>44942</c:v>
                </c:pt>
                <c:pt idx="3">
                  <c:v>44943</c:v>
                </c:pt>
                <c:pt idx="4">
                  <c:v>44944</c:v>
                </c:pt>
              </c:numCache>
            </c:numRef>
          </c:cat>
          <c:val>
            <c:numRef>
              <c:f>DX_EUR!$G$13:$G$17</c:f>
              <c:numCache>
                <c:formatCode>General</c:formatCode>
                <c:ptCount val="5"/>
                <c:pt idx="0">
                  <c:v>4.6675487000000002</c:v>
                </c:pt>
                <c:pt idx="1">
                  <c:v>4.6566020000000004</c:v>
                </c:pt>
                <c:pt idx="2">
                  <c:v>4.6520276000000003</c:v>
                </c:pt>
                <c:pt idx="3">
                  <c:v>4.6385636000000003</c:v>
                </c:pt>
                <c:pt idx="4">
                  <c:v>4.66343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4C-4935-8D14-3E0A18663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5795496"/>
        <c:axId val="671899544"/>
      </c:lineChart>
      <c:dateAx>
        <c:axId val="6757954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1899544"/>
        <c:crosses val="autoZero"/>
        <c:auto val="1"/>
        <c:lblOffset val="100"/>
        <c:baseTimeUnit val="days"/>
      </c:dateAx>
      <c:valAx>
        <c:axId val="671899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5795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271780</xdr:colOff>
      <xdr:row>1</xdr:row>
      <xdr:rowOff>127004</xdr:rowOff>
    </xdr:from>
    <xdr:to>
      <xdr:col>15</xdr:col>
      <xdr:colOff>576580</xdr:colOff>
      <xdr:row>16</xdr:row>
      <xdr:rowOff>55884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7F06F3-0F7B-650A-E544-360AF12BBF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76199</xdr:colOff>
      <xdr:row>31</xdr:row>
      <xdr:rowOff>27215</xdr:rowOff>
    </xdr:from>
    <xdr:to>
      <xdr:col>11</xdr:col>
      <xdr:colOff>332013</xdr:colOff>
      <xdr:row>43</xdr:row>
      <xdr:rowOff>68035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8F489B-C255-9CA0-E929-7AB2619EDF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127000</xdr:colOff>
      <xdr:row>2</xdr:row>
      <xdr:rowOff>165100</xdr:rowOff>
    </xdr:from>
    <xdr:to>
      <xdr:col>24</xdr:col>
      <xdr:colOff>2540</xdr:colOff>
      <xdr:row>15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39336D-B65A-4720-A31A-78DC7B58B7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12700</xdr:colOff>
      <xdr:row>21</xdr:row>
      <xdr:rowOff>158750</xdr:rowOff>
    </xdr:from>
    <xdr:to>
      <xdr:col>13</xdr:col>
      <xdr:colOff>12700</xdr:colOff>
      <xdr:row>34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46EFF6-21FE-4009-ACDB-4FFEC5648C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Lesniewski, Michal" id="{7051DFA3-F867-4DCF-87C5-549B8ABF9157}" userId="S::michal.a.lesniewski@capgemini.com::071000fe-a8cb-4481-b2a0-ec506099fbda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225" dT="2023-05-09T14:20:16.17" personId="{7051DFA3-F867-4DCF-87C5-549B8ABF9157}" id="{971ADC63-7B77-46F7-9AC3-8D4FA46BE999}">
    <text>First with Gold inlinie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D8FE3-DCB3-4770-8695-9ED26E4EE88D}">
  <dimension ref="A1:I247"/>
  <sheetViews>
    <sheetView zoomScale="150" zoomScaleNormal="150" workbookViewId="0">
      <pane ySplit="1" topLeftCell="A235" activePane="bottomLeft" state="frozen"/>
      <selection pane="bottomLeft" activeCell="C247" sqref="C247"/>
    </sheetView>
  </sheetViews>
  <sheetFormatPr defaultRowHeight="14.4"/>
  <cols>
    <col min="1" max="1" width="11.5546875" customWidth="1"/>
    <col min="2" max="2" width="11" customWidth="1"/>
    <col min="3" max="3" width="16.21875" customWidth="1"/>
    <col min="4" max="4" width="12.33203125" customWidth="1"/>
    <col min="5" max="5" width="11.109375" customWidth="1"/>
    <col min="6" max="6" width="17.44140625" customWidth="1"/>
    <col min="7" max="7" width="10.44140625" customWidth="1"/>
    <col min="8" max="8" width="10.33203125" customWidth="1"/>
  </cols>
  <sheetData>
    <row r="1" spans="1:8">
      <c r="A1" s="5" t="s">
        <v>0</v>
      </c>
      <c r="B1" s="4" t="s">
        <v>25</v>
      </c>
      <c r="C1" s="2" t="s">
        <v>3</v>
      </c>
      <c r="D1" s="3" t="s">
        <v>2</v>
      </c>
      <c r="E1" s="6">
        <f>AVERAGE($D$2:$D$299)</f>
        <v>2.057624766839776E-4</v>
      </c>
      <c r="F1" s="54" t="s">
        <v>58</v>
      </c>
      <c r="G1" s="10" t="s">
        <v>2</v>
      </c>
    </row>
    <row r="2" spans="1:8" ht="18">
      <c r="A2" s="1">
        <v>45160</v>
      </c>
      <c r="B2">
        <v>4.10379</v>
      </c>
      <c r="C2">
        <v>4.2317090000000004</v>
      </c>
      <c r="D2">
        <f t="shared" ref="D2" si="0">B2-C2</f>
        <v>-0.12791900000000034</v>
      </c>
      <c r="E2">
        <f t="shared" ref="E2" si="1">IF(D2&lt;0,1,0)</f>
        <v>1</v>
      </c>
      <c r="F2" s="46">
        <f>COUNTIFS(E2:E29,1)</f>
        <v>12</v>
      </c>
      <c r="G2" s="49" t="s">
        <v>18</v>
      </c>
      <c r="H2" s="47">
        <f>F2/F3</f>
        <v>0.42857142857142855</v>
      </c>
    </row>
    <row r="3" spans="1:8">
      <c r="A3" s="1">
        <v>45161</v>
      </c>
      <c r="B3">
        <v>4.1436010000000003</v>
      </c>
      <c r="C3">
        <v>4.1542295999999999</v>
      </c>
      <c r="D3">
        <f t="shared" ref="D3" si="2">B3-C3</f>
        <v>-1.0628599999999544E-2</v>
      </c>
      <c r="E3">
        <f t="shared" ref="E3" si="3">IF(D3&lt;0,1,0)</f>
        <v>1</v>
      </c>
      <c r="F3" s="46">
        <f>COUNT(E2:E29)</f>
        <v>28</v>
      </c>
      <c r="G3" s="48" t="s">
        <v>7</v>
      </c>
    </row>
    <row r="4" spans="1:8" ht="16.2" customHeight="1">
      <c r="A4" s="1">
        <v>45162</v>
      </c>
      <c r="B4">
        <v>4.1349299999999998</v>
      </c>
      <c r="C4">
        <v>4.1437840000000001</v>
      </c>
      <c r="D4">
        <f t="shared" ref="D4" si="4">B4-C4</f>
        <v>-8.8540000000003616E-3</v>
      </c>
      <c r="E4">
        <f t="shared" ref="E4" si="5">IF(D4&lt;0,1,0)</f>
        <v>1</v>
      </c>
      <c r="F4" s="46">
        <f>F3-F2</f>
        <v>16</v>
      </c>
      <c r="G4" s="49" t="s">
        <v>19</v>
      </c>
      <c r="H4" s="47">
        <f>F4/F3</f>
        <v>0.5714285714285714</v>
      </c>
    </row>
    <row r="5" spans="1:8">
      <c r="A5" s="1">
        <v>45163</v>
      </c>
      <c r="B5">
        <v>4.1421960000000002</v>
      </c>
      <c r="C5">
        <v>4.1436653000000003</v>
      </c>
      <c r="D5">
        <f t="shared" ref="D5" si="6">B5-C5</f>
        <v>-1.4693000000001177E-3</v>
      </c>
      <c r="E5">
        <f t="shared" ref="E5" si="7">IF(D5&lt;0,1,0)</f>
        <v>1</v>
      </c>
    </row>
    <row r="6" spans="1:8">
      <c r="A6" s="1">
        <v>45166</v>
      </c>
      <c r="B6">
        <v>4.1401919999999999</v>
      </c>
      <c r="C6">
        <v>4.121092</v>
      </c>
      <c r="D6">
        <f t="shared" ref="D6" si="8">B6-C6</f>
        <v>1.9099999999999895E-2</v>
      </c>
      <c r="E6">
        <f t="shared" ref="E6" si="9">IF(D6&lt;0,1,0)</f>
        <v>0</v>
      </c>
    </row>
    <row r="7" spans="1:8">
      <c r="A7" s="1">
        <v>45167</v>
      </c>
      <c r="B7">
        <v>4.1424269999999996</v>
      </c>
      <c r="C7">
        <v>4.1126230000000001</v>
      </c>
      <c r="D7">
        <f t="shared" ref="D7" si="10">B7-C7</f>
        <v>2.9803999999999498E-2</v>
      </c>
      <c r="E7">
        <f t="shared" ref="E7" si="11">IF(D7&lt;0,1,0)</f>
        <v>0</v>
      </c>
    </row>
    <row r="8" spans="1:8">
      <c r="A8" s="1">
        <v>45168</v>
      </c>
      <c r="B8">
        <v>4.0843290000000003</v>
      </c>
      <c r="C8">
        <v>4.1820940000000002</v>
      </c>
      <c r="D8">
        <f t="shared" ref="D8" si="12">B8-C8</f>
        <v>-9.776499999999988E-2</v>
      </c>
      <c r="E8">
        <f t="shared" ref="E8" si="13">IF(D8&lt;0,1,0)</f>
        <v>1</v>
      </c>
    </row>
    <row r="9" spans="1:8">
      <c r="A9" s="1">
        <v>45169</v>
      </c>
      <c r="B9">
        <v>4.1210769999999997</v>
      </c>
      <c r="C9">
        <v>4.1488959999999997</v>
      </c>
      <c r="D9">
        <f t="shared" ref="D9" si="14">B9-C9</f>
        <v>-2.7819000000000038E-2</v>
      </c>
      <c r="E9">
        <f t="shared" ref="E9" si="15">IF(D9&lt;0,1,0)</f>
        <v>1</v>
      </c>
    </row>
    <row r="10" spans="1:8">
      <c r="A10" s="1">
        <v>45170</v>
      </c>
      <c r="B10">
        <v>4.1228449999999999</v>
      </c>
      <c r="C10">
        <v>4.1547616124999998</v>
      </c>
      <c r="D10">
        <f t="shared" ref="D10:D11" si="16">B10-C10</f>
        <v>-3.1916612499999886E-2</v>
      </c>
      <c r="E10">
        <f t="shared" ref="E10:E11" si="17">IF(D10&lt;0,1,0)</f>
        <v>1</v>
      </c>
    </row>
    <row r="11" spans="1:8">
      <c r="A11" s="1">
        <v>45173</v>
      </c>
      <c r="B11">
        <v>4.1261541111111102</v>
      </c>
      <c r="C11">
        <v>4.1055435999999998</v>
      </c>
      <c r="D11">
        <f t="shared" si="16"/>
        <v>2.0610511111110341E-2</v>
      </c>
      <c r="E11">
        <f t="shared" si="17"/>
        <v>0</v>
      </c>
    </row>
    <row r="12" spans="1:8">
      <c r="A12" s="1">
        <v>45174</v>
      </c>
      <c r="B12">
        <v>4.142512</v>
      </c>
      <c r="C12">
        <f>AVERAGE(C6:C11)</f>
        <v>4.1375017020833331</v>
      </c>
      <c r="D12">
        <f t="shared" ref="D12:D14" si="18">B12-C12</f>
        <v>5.0102979166668504E-3</v>
      </c>
      <c r="E12">
        <f t="shared" ref="E12:E14" si="19">IF(D12&lt;0,1,0)</f>
        <v>0</v>
      </c>
    </row>
    <row r="13" spans="1:8">
      <c r="A13" s="1">
        <v>45175</v>
      </c>
      <c r="B13">
        <v>4.1849769999999999</v>
      </c>
      <c r="C13">
        <f>AVERAGE(C7:C12)</f>
        <v>4.1402366524305556</v>
      </c>
      <c r="D13">
        <f t="shared" si="18"/>
        <v>4.4740347569444339E-2</v>
      </c>
      <c r="E13">
        <f t="shared" si="19"/>
        <v>0</v>
      </c>
    </row>
    <row r="14" spans="1:8">
      <c r="A14" s="1">
        <v>45176</v>
      </c>
      <c r="B14">
        <v>4.258</v>
      </c>
      <c r="C14">
        <v>4.1649555999999999</v>
      </c>
      <c r="D14">
        <f t="shared" si="18"/>
        <v>9.3044400000000138E-2</v>
      </c>
      <c r="E14">
        <f t="shared" si="19"/>
        <v>0</v>
      </c>
    </row>
    <row r="15" spans="1:8">
      <c r="A15" s="1">
        <v>45177</v>
      </c>
      <c r="B15">
        <v>4.3099999999999996</v>
      </c>
      <c r="C15">
        <f t="shared" ref="C15:C16" si="20">AVERAGE(C9:C14)</f>
        <v>4.1419825278356486</v>
      </c>
      <c r="D15">
        <f t="shared" ref="D15:D27" si="21">B15-C15</f>
        <v>0.16801747216435103</v>
      </c>
      <c r="E15">
        <f t="shared" ref="E15:E27" si="22">IF(D15&lt;0,1,0)</f>
        <v>0</v>
      </c>
    </row>
    <row r="16" spans="1:8">
      <c r="A16" s="1">
        <v>45180</v>
      </c>
      <c r="B16">
        <v>4.3203959999999997</v>
      </c>
      <c r="C16">
        <f t="shared" si="20"/>
        <v>4.1408302824749228</v>
      </c>
      <c r="D16">
        <f t="shared" si="21"/>
        <v>0.17956571752507688</v>
      </c>
      <c r="E16">
        <f t="shared" si="22"/>
        <v>0</v>
      </c>
    </row>
    <row r="17" spans="1:5">
      <c r="A17" s="1">
        <v>45181</v>
      </c>
      <c r="B17">
        <v>4.3051000000000004</v>
      </c>
      <c r="C17">
        <v>4.2877292999999996</v>
      </c>
      <c r="D17">
        <f t="shared" si="21"/>
        <v>1.7370700000000738E-2</v>
      </c>
      <c r="E17">
        <f t="shared" si="22"/>
        <v>0</v>
      </c>
    </row>
    <row r="18" spans="1:5">
      <c r="A18" s="1">
        <v>45182</v>
      </c>
      <c r="B18">
        <v>4.3163099999999996</v>
      </c>
      <c r="C18">
        <v>4.3197412000000002</v>
      </c>
      <c r="D18">
        <f t="shared" si="21"/>
        <v>-3.4312000000005227E-3</v>
      </c>
      <c r="E18">
        <f t="shared" si="22"/>
        <v>1</v>
      </c>
    </row>
    <row r="19" spans="1:5">
      <c r="A19" s="1">
        <v>45183</v>
      </c>
      <c r="B19">
        <v>4.3254000000000001</v>
      </c>
      <c r="C19">
        <v>4.2998969999999996</v>
      </c>
      <c r="D19">
        <f t="shared" si="21"/>
        <v>2.5503000000000497E-2</v>
      </c>
      <c r="E19">
        <f t="shared" si="22"/>
        <v>0</v>
      </c>
    </row>
    <row r="20" spans="1:5">
      <c r="A20" s="1">
        <v>45184</v>
      </c>
      <c r="B20">
        <v>4.3063000000000002</v>
      </c>
      <c r="C20">
        <v>4.3568683000000004</v>
      </c>
      <c r="D20">
        <f t="shared" si="21"/>
        <v>-5.0568300000000121E-2</v>
      </c>
      <c r="E20">
        <f t="shared" si="22"/>
        <v>1</v>
      </c>
    </row>
    <row r="21" spans="1:5">
      <c r="A21" s="1">
        <v>45187</v>
      </c>
      <c r="B21">
        <v>4.3575600000000003</v>
      </c>
      <c r="C21">
        <v>4.2635984000000002</v>
      </c>
      <c r="D21">
        <f t="shared" si="21"/>
        <v>9.3961600000000089E-2</v>
      </c>
      <c r="E21">
        <f t="shared" si="22"/>
        <v>0</v>
      </c>
    </row>
    <row r="22" spans="1:5">
      <c r="A22" s="1">
        <v>45188</v>
      </c>
      <c r="B22">
        <v>4.3500300000000003</v>
      </c>
      <c r="C22">
        <v>4.363626</v>
      </c>
      <c r="D22">
        <f t="shared" si="21"/>
        <v>-1.3595999999999719E-2</v>
      </c>
      <c r="E22">
        <f t="shared" si="22"/>
        <v>1</v>
      </c>
    </row>
    <row r="23" spans="1:5">
      <c r="A23" s="1">
        <v>45189</v>
      </c>
      <c r="B23">
        <v>4.3390500000000003</v>
      </c>
      <c r="C23">
        <v>4.3153176000000002</v>
      </c>
      <c r="D23">
        <f t="shared" si="21"/>
        <v>2.3732400000000098E-2</v>
      </c>
      <c r="E23">
        <f t="shared" si="22"/>
        <v>0</v>
      </c>
    </row>
    <row r="24" spans="1:5">
      <c r="A24" s="1">
        <v>45190</v>
      </c>
      <c r="B24">
        <v>4.3273000000000001</v>
      </c>
      <c r="C24">
        <v>4.3401493999999996</v>
      </c>
      <c r="D24">
        <f t="shared" si="21"/>
        <v>-1.2849399999999456E-2</v>
      </c>
      <c r="E24">
        <f t="shared" si="22"/>
        <v>1</v>
      </c>
    </row>
    <row r="25" spans="1:5">
      <c r="A25" s="1">
        <v>45191</v>
      </c>
      <c r="B25">
        <v>4.3280399999999997</v>
      </c>
      <c r="C25">
        <v>4.3988779999999998</v>
      </c>
      <c r="D25">
        <f t="shared" si="21"/>
        <v>-7.0838000000000179E-2</v>
      </c>
      <c r="E25">
        <f t="shared" si="22"/>
        <v>1</v>
      </c>
    </row>
    <row r="26" spans="1:5">
      <c r="A26" s="1">
        <v>45194</v>
      </c>
      <c r="B26">
        <v>4.322838</v>
      </c>
      <c r="C26">
        <v>4.2926846000000003</v>
      </c>
      <c r="D26">
        <f t="shared" si="21"/>
        <v>3.0153399999999664E-2</v>
      </c>
      <c r="E26">
        <f t="shared" si="22"/>
        <v>0</v>
      </c>
    </row>
    <row r="27" spans="1:5">
      <c r="A27" s="1">
        <v>45195</v>
      </c>
      <c r="B27">
        <v>4.3494710000000003</v>
      </c>
      <c r="C27">
        <v>4.2851376999999999</v>
      </c>
      <c r="D27">
        <f t="shared" si="21"/>
        <v>6.4333300000000371E-2</v>
      </c>
      <c r="E27">
        <f t="shared" si="22"/>
        <v>0</v>
      </c>
    </row>
    <row r="28" spans="1:5">
      <c r="A28" s="1">
        <v>45196</v>
      </c>
      <c r="B28">
        <v>4.3588339999999999</v>
      </c>
      <c r="C28">
        <f>AVERAGE(C21:C27)</f>
        <v>4.3227702428571426</v>
      </c>
      <c r="D28">
        <f t="shared" ref="D28:D33" si="23">B28-C28</f>
        <v>3.6063757142857256E-2</v>
      </c>
      <c r="E28">
        <f t="shared" ref="E28:E33" si="24">IF(D28&lt;0,1,0)</f>
        <v>0</v>
      </c>
    </row>
    <row r="29" spans="1:5">
      <c r="A29" s="1">
        <v>45197</v>
      </c>
      <c r="B29">
        <v>4.4062250000000001</v>
      </c>
      <c r="C29">
        <f t="shared" ref="C29:C33" si="25">AVERAGE(C22:C28)</f>
        <v>4.3312233632653063</v>
      </c>
      <c r="D29">
        <f t="shared" si="23"/>
        <v>7.5001636734693733E-2</v>
      </c>
      <c r="E29">
        <f t="shared" si="24"/>
        <v>0</v>
      </c>
    </row>
    <row r="30" spans="1:5">
      <c r="A30" s="1">
        <v>45198</v>
      </c>
      <c r="B30">
        <v>4.3906270000000003</v>
      </c>
      <c r="C30">
        <f t="shared" si="25"/>
        <v>4.3265944151603497</v>
      </c>
      <c r="D30">
        <f t="shared" si="23"/>
        <v>6.4032584839650575E-2</v>
      </c>
      <c r="E30">
        <f t="shared" si="24"/>
        <v>0</v>
      </c>
    </row>
    <row r="31" spans="1:5">
      <c r="A31" s="1">
        <v>45201</v>
      </c>
      <c r="B31">
        <v>4.3703000000000003</v>
      </c>
      <c r="C31">
        <f t="shared" si="25"/>
        <v>4.328205388754685</v>
      </c>
      <c r="D31">
        <f t="shared" si="23"/>
        <v>4.2094611245315328E-2</v>
      </c>
      <c r="E31">
        <f t="shared" si="24"/>
        <v>0</v>
      </c>
    </row>
    <row r="32" spans="1:5">
      <c r="A32" s="1">
        <v>45202</v>
      </c>
      <c r="B32">
        <v>4.4048800000000004</v>
      </c>
      <c r="C32">
        <f t="shared" si="25"/>
        <v>4.3264991014339262</v>
      </c>
      <c r="D32">
        <f t="shared" si="23"/>
        <v>7.8380898566074109E-2</v>
      </c>
      <c r="E32">
        <f t="shared" si="24"/>
        <v>0</v>
      </c>
    </row>
    <row r="33" spans="1:5">
      <c r="A33" s="1">
        <v>45203</v>
      </c>
      <c r="B33">
        <v>4.4206390000000004</v>
      </c>
      <c r="C33">
        <f t="shared" si="25"/>
        <v>4.3161592587816306</v>
      </c>
      <c r="D33">
        <f t="shared" si="23"/>
        <v>0.10447974121836978</v>
      </c>
      <c r="E33">
        <f t="shared" si="24"/>
        <v>0</v>
      </c>
    </row>
    <row r="34" spans="1:5">
      <c r="A34" s="1">
        <v>45204</v>
      </c>
      <c r="B34">
        <v>4.3823999999999996</v>
      </c>
      <c r="C34">
        <v>4.3566294000000001</v>
      </c>
      <c r="D34">
        <f t="shared" ref="D34:D41" si="26">B34-C34</f>
        <v>2.5770599999999533E-2</v>
      </c>
      <c r="E34">
        <f t="shared" ref="E34:E41" si="27">IF(D34&lt;0,1,0)</f>
        <v>0</v>
      </c>
    </row>
    <row r="35" spans="1:5">
      <c r="A35" s="1">
        <v>45205</v>
      </c>
      <c r="B35">
        <v>4.3627960000000003</v>
      </c>
      <c r="C35">
        <v>4.3857683999999999</v>
      </c>
      <c r="D35">
        <f t="shared" si="26"/>
        <v>-2.297239999999956E-2</v>
      </c>
      <c r="E35">
        <f t="shared" si="27"/>
        <v>1</v>
      </c>
    </row>
    <row r="36" spans="1:5">
      <c r="A36" s="1">
        <v>45208</v>
      </c>
      <c r="B36">
        <v>4.3303849999999997</v>
      </c>
      <c r="C36">
        <v>4.3485250000000004</v>
      </c>
      <c r="D36">
        <f t="shared" si="26"/>
        <v>-1.8140000000000711E-2</v>
      </c>
      <c r="E36">
        <f t="shared" si="27"/>
        <v>1</v>
      </c>
    </row>
    <row r="37" spans="1:5">
      <c r="A37" s="1">
        <v>45209</v>
      </c>
      <c r="B37">
        <v>4.3096439999999996</v>
      </c>
      <c r="C37">
        <v>4.3056200000000002</v>
      </c>
      <c r="D37">
        <f t="shared" si="26"/>
        <v>4.0239999999993614E-3</v>
      </c>
      <c r="E37">
        <f t="shared" si="27"/>
        <v>0</v>
      </c>
    </row>
    <row r="38" spans="1:5">
      <c r="A38" s="1">
        <v>45210</v>
      </c>
      <c r="B38">
        <v>4.2773700000000003</v>
      </c>
      <c r="C38">
        <v>4.2566657000000001</v>
      </c>
      <c r="D38">
        <f t="shared" si="26"/>
        <v>2.0704300000000231E-2</v>
      </c>
      <c r="E38">
        <f t="shared" si="27"/>
        <v>0</v>
      </c>
    </row>
    <row r="39" spans="1:5">
      <c r="A39" s="1">
        <v>45211</v>
      </c>
      <c r="B39">
        <v>4.259582</v>
      </c>
      <c r="C39">
        <v>4.2690143999999997</v>
      </c>
      <c r="D39">
        <f t="shared" si="26"/>
        <v>-9.4323999999996744E-3</v>
      </c>
      <c r="E39">
        <f t="shared" si="27"/>
        <v>1</v>
      </c>
    </row>
    <row r="40" spans="1:5">
      <c r="A40" s="1">
        <v>45212</v>
      </c>
      <c r="B40">
        <v>4.3075679999999998</v>
      </c>
      <c r="C40">
        <v>4.2282500000000001</v>
      </c>
      <c r="D40">
        <f t="shared" si="26"/>
        <v>7.9317999999999778E-2</v>
      </c>
      <c r="E40">
        <f t="shared" si="27"/>
        <v>0</v>
      </c>
    </row>
    <row r="41" spans="1:5">
      <c r="A41" s="1">
        <v>45215</v>
      </c>
      <c r="B41">
        <v>4.2351289999999997</v>
      </c>
      <c r="C41">
        <v>4.2936624999999999</v>
      </c>
      <c r="D41">
        <f t="shared" si="26"/>
        <v>-5.8533500000000238E-2</v>
      </c>
      <c r="E41">
        <f t="shared" si="27"/>
        <v>1</v>
      </c>
    </row>
    <row r="42" spans="1:5">
      <c r="A42" s="1">
        <v>45216</v>
      </c>
      <c r="B42">
        <v>4.2157499999999999</v>
      </c>
      <c r="C42">
        <v>4.1916785000000001</v>
      </c>
      <c r="D42">
        <f t="shared" ref="D42:D50" si="28">B42-C42</f>
        <v>2.4071499999999801E-2</v>
      </c>
      <c r="E42">
        <f t="shared" ref="E42:E58" si="29">IF(D42&lt;0,1,0)</f>
        <v>0</v>
      </c>
    </row>
    <row r="43" spans="1:5">
      <c r="A43" s="1">
        <v>45217</v>
      </c>
      <c r="B43">
        <v>4.1773470000000001</v>
      </c>
      <c r="C43">
        <v>4.2237400000000003</v>
      </c>
      <c r="D43">
        <f t="shared" si="28"/>
        <v>-4.6393000000000129E-2</v>
      </c>
      <c r="E43">
        <f t="shared" si="29"/>
        <v>1</v>
      </c>
    </row>
    <row r="44" spans="1:5">
      <c r="A44" s="1">
        <v>45218</v>
      </c>
      <c r="B44">
        <v>4.2219189999999998</v>
      </c>
      <c r="C44">
        <v>4.2315449999999997</v>
      </c>
      <c r="D44">
        <f t="shared" si="28"/>
        <v>-9.6259999999999124E-3</v>
      </c>
      <c r="E44">
        <f t="shared" si="29"/>
        <v>1</v>
      </c>
    </row>
    <row r="45" spans="1:5">
      <c r="A45" s="1">
        <v>45219</v>
      </c>
      <c r="B45">
        <v>4.2020999999999997</v>
      </c>
      <c r="C45">
        <v>4.2219996000000002</v>
      </c>
      <c r="D45">
        <f t="shared" si="28"/>
        <v>-1.9899600000000461E-2</v>
      </c>
      <c r="E45">
        <f t="shared" si="29"/>
        <v>1</v>
      </c>
    </row>
    <row r="46" spans="1:5">
      <c r="A46" s="1">
        <v>45222</v>
      </c>
      <c r="B46">
        <v>4.2072890000000003</v>
      </c>
      <c r="C46">
        <v>4.1950617000000001</v>
      </c>
      <c r="D46">
        <f t="shared" si="28"/>
        <v>1.2227300000000163E-2</v>
      </c>
      <c r="E46">
        <f t="shared" si="29"/>
        <v>0</v>
      </c>
    </row>
    <row r="47" spans="1:5">
      <c r="A47" s="1">
        <v>45223</v>
      </c>
      <c r="B47">
        <v>4.1757</v>
      </c>
      <c r="C47">
        <v>4.2082249999999997</v>
      </c>
      <c r="D47">
        <f t="shared" si="28"/>
        <v>-3.2524999999999693E-2</v>
      </c>
      <c r="E47">
        <f t="shared" si="29"/>
        <v>1</v>
      </c>
    </row>
    <row r="48" spans="1:5">
      <c r="A48" s="1">
        <v>45224</v>
      </c>
      <c r="B48">
        <v>4.2117810000000002</v>
      </c>
      <c r="C48">
        <v>4.1858700000000004</v>
      </c>
      <c r="D48">
        <f t="shared" si="28"/>
        <v>2.5910999999999795E-2</v>
      </c>
      <c r="E48">
        <f t="shared" si="29"/>
        <v>0</v>
      </c>
    </row>
    <row r="49" spans="1:7">
      <c r="A49" s="1">
        <v>45225</v>
      </c>
      <c r="B49">
        <v>4.2345819999999996</v>
      </c>
      <c r="C49">
        <v>4.1899579999999998</v>
      </c>
      <c r="D49">
        <f t="shared" si="28"/>
        <v>4.4623999999999775E-2</v>
      </c>
      <c r="E49">
        <f t="shared" si="29"/>
        <v>0</v>
      </c>
    </row>
    <row r="50" spans="1:7">
      <c r="A50" s="1">
        <v>45226</v>
      </c>
      <c r="B50">
        <v>4.2121510000000004</v>
      </c>
      <c r="C50">
        <v>4.2290239999999999</v>
      </c>
      <c r="D50">
        <f t="shared" si="28"/>
        <v>-1.6872999999999472E-2</v>
      </c>
      <c r="E50">
        <f t="shared" si="29"/>
        <v>1</v>
      </c>
    </row>
    <row r="51" spans="1:7">
      <c r="A51" s="1">
        <v>45229</v>
      </c>
      <c r="B51">
        <v>4.2121570000000004</v>
      </c>
      <c r="C51">
        <v>4.1937939999999996</v>
      </c>
      <c r="D51">
        <f t="shared" ref="D51:D56" si="30">B52-C51</f>
        <v>3.0356000000000272E-2</v>
      </c>
      <c r="E51">
        <f t="shared" si="29"/>
        <v>0</v>
      </c>
    </row>
    <row r="52" spans="1:7">
      <c r="A52" s="1">
        <v>45230</v>
      </c>
      <c r="B52">
        <v>4.2241499999999998</v>
      </c>
      <c r="C52">
        <v>4.1874112999999999</v>
      </c>
      <c r="D52">
        <f t="shared" si="30"/>
        <v>2.7886999999999773E-3</v>
      </c>
      <c r="E52">
        <f t="shared" si="29"/>
        <v>0</v>
      </c>
    </row>
    <row r="53" spans="1:7">
      <c r="A53" s="1">
        <v>45231</v>
      </c>
      <c r="B53">
        <v>4.1901999999999999</v>
      </c>
      <c r="C53">
        <v>4.1268853999999999</v>
      </c>
      <c r="D53">
        <f t="shared" si="30"/>
        <v>7.6914600000000277E-2</v>
      </c>
      <c r="E53">
        <f t="shared" si="29"/>
        <v>0</v>
      </c>
    </row>
    <row r="54" spans="1:7">
      <c r="A54" s="1">
        <v>45232</v>
      </c>
      <c r="B54">
        <v>4.2038000000000002</v>
      </c>
      <c r="C54">
        <v>4.2038000000000002</v>
      </c>
      <c r="D54">
        <f t="shared" si="30"/>
        <v>1.6949999999999577E-2</v>
      </c>
      <c r="E54">
        <f t="shared" si="29"/>
        <v>0</v>
      </c>
    </row>
    <row r="55" spans="1:7">
      <c r="A55" s="1">
        <v>45233</v>
      </c>
      <c r="B55">
        <v>4.2207499999999998</v>
      </c>
      <c r="C55">
        <v>4.1815129999999998</v>
      </c>
      <c r="D55">
        <f t="shared" si="30"/>
        <v>6.9569999999998799E-3</v>
      </c>
      <c r="E55">
        <f t="shared" si="29"/>
        <v>0</v>
      </c>
    </row>
    <row r="56" spans="1:7">
      <c r="A56" s="1">
        <v>45236</v>
      </c>
      <c r="B56">
        <v>4.1884699999999997</v>
      </c>
      <c r="C56">
        <v>4.1971664000000004</v>
      </c>
      <c r="D56">
        <f t="shared" si="30"/>
        <v>-4.9416400000000138E-2</v>
      </c>
      <c r="E56">
        <f t="shared" si="29"/>
        <v>1</v>
      </c>
    </row>
    <row r="57" spans="1:7">
      <c r="A57" s="1">
        <v>45237</v>
      </c>
      <c r="B57">
        <v>4.1477500000000003</v>
      </c>
      <c r="C57">
        <v>4.1794862999999998</v>
      </c>
      <c r="D57">
        <f t="shared" ref="D57:D68" si="31">B57-C57</f>
        <v>-3.1736299999999495E-2</v>
      </c>
      <c r="E57">
        <f t="shared" si="29"/>
        <v>1</v>
      </c>
      <c r="F57">
        <v>3.6823000000000001</v>
      </c>
      <c r="G57">
        <f>B57-F57</f>
        <v>0.46545000000000014</v>
      </c>
    </row>
    <row r="58" spans="1:7">
      <c r="A58" s="1">
        <v>45238</v>
      </c>
      <c r="B58">
        <v>4.1636439999999997</v>
      </c>
      <c r="C58">
        <v>4.1636123999999999</v>
      </c>
      <c r="D58">
        <f t="shared" si="31"/>
        <v>3.1599999999798456E-5</v>
      </c>
      <c r="E58">
        <f t="shared" si="29"/>
        <v>0</v>
      </c>
    </row>
    <row r="59" spans="1:7">
      <c r="A59" s="1">
        <v>45239</v>
      </c>
      <c r="B59">
        <v>4.1436000000000002</v>
      </c>
      <c r="C59">
        <v>4.1525917000000003</v>
      </c>
      <c r="D59">
        <f t="shared" si="31"/>
        <v>-8.9917000000001579E-3</v>
      </c>
      <c r="E59">
        <f t="shared" ref="E59" si="32">IF(D59&lt;0,1,0)</f>
        <v>1</v>
      </c>
    </row>
    <row r="60" spans="1:7">
      <c r="A60" s="1">
        <v>45240</v>
      </c>
      <c r="B60">
        <v>4.1526199999999998</v>
      </c>
      <c r="C60">
        <v>4.1653395</v>
      </c>
      <c r="D60">
        <f t="shared" si="31"/>
        <v>-1.2719500000000217E-2</v>
      </c>
      <c r="E60">
        <f t="shared" ref="E60:E68" si="33">IF(D60&lt;0,1,0)</f>
        <v>1</v>
      </c>
    </row>
    <row r="61" spans="1:7">
      <c r="A61" s="1">
        <v>45243</v>
      </c>
      <c r="B61">
        <v>4.1352060000000002</v>
      </c>
      <c r="C61">
        <v>4.1250530000000003</v>
      </c>
      <c r="D61">
        <f t="shared" si="31"/>
        <v>1.0152999999999857E-2</v>
      </c>
      <c r="E61">
        <f t="shared" si="33"/>
        <v>0</v>
      </c>
    </row>
    <row r="62" spans="1:7">
      <c r="A62" s="1">
        <v>45244</v>
      </c>
      <c r="B62">
        <v>4.1337000000000002</v>
      </c>
      <c r="C62">
        <v>4.0906209999999996</v>
      </c>
      <c r="D62">
        <f t="shared" si="31"/>
        <v>4.3079000000000534E-2</v>
      </c>
      <c r="E62">
        <f t="shared" si="33"/>
        <v>0</v>
      </c>
    </row>
    <row r="63" spans="1:7">
      <c r="A63" s="1">
        <v>45245</v>
      </c>
      <c r="B63">
        <v>4.0419010000000002</v>
      </c>
      <c r="C63">
        <v>4.1189536999999996</v>
      </c>
      <c r="D63">
        <f t="shared" si="31"/>
        <v>-7.7052699999999419E-2</v>
      </c>
      <c r="E63">
        <f t="shared" si="33"/>
        <v>1</v>
      </c>
    </row>
    <row r="64" spans="1:7">
      <c r="A64" s="1">
        <v>45246</v>
      </c>
      <c r="B64">
        <v>4.0411630000000001</v>
      </c>
      <c r="C64">
        <v>4.0536820000000002</v>
      </c>
      <c r="D64">
        <f t="shared" si="31"/>
        <v>-1.2519000000000169E-2</v>
      </c>
      <c r="E64">
        <f t="shared" si="33"/>
        <v>1</v>
      </c>
    </row>
    <row r="65" spans="1:7">
      <c r="A65" s="1">
        <v>45247</v>
      </c>
      <c r="B65">
        <v>4.0270520000000003</v>
      </c>
      <c r="C65">
        <v>4.0253905999999997</v>
      </c>
      <c r="D65">
        <f t="shared" si="31"/>
        <v>1.6614000000005902E-3</v>
      </c>
      <c r="E65">
        <f t="shared" si="33"/>
        <v>0</v>
      </c>
    </row>
    <row r="66" spans="1:7">
      <c r="A66" s="1">
        <v>45250</v>
      </c>
      <c r="B66">
        <v>4.0177690000000004</v>
      </c>
      <c r="C66">
        <v>4.0088569999999999</v>
      </c>
      <c r="D66">
        <f t="shared" si="31"/>
        <v>8.9120000000004751E-3</v>
      </c>
      <c r="E66">
        <f t="shared" si="33"/>
        <v>0</v>
      </c>
    </row>
    <row r="67" spans="1:7">
      <c r="A67" s="1">
        <v>45251</v>
      </c>
      <c r="B67">
        <v>3.9689000000000001</v>
      </c>
      <c r="C67">
        <v>4.0179970000000003</v>
      </c>
      <c r="D67">
        <f t="shared" si="31"/>
        <v>-4.9097000000000168E-2</v>
      </c>
      <c r="E67">
        <f t="shared" si="33"/>
        <v>1</v>
      </c>
    </row>
    <row r="68" spans="1:7">
      <c r="A68" s="1">
        <v>45252</v>
      </c>
      <c r="B68">
        <v>4.0037560000000001</v>
      </c>
      <c r="C68">
        <v>4.0342444999999998</v>
      </c>
      <c r="D68">
        <f t="shared" si="31"/>
        <v>-3.0488499999999696E-2</v>
      </c>
      <c r="E68">
        <f t="shared" si="33"/>
        <v>1</v>
      </c>
    </row>
    <row r="69" spans="1:7">
      <c r="A69" s="1">
        <v>45253</v>
      </c>
      <c r="B69">
        <v>4.0081699999999998</v>
      </c>
      <c r="C69">
        <v>3.9910321</v>
      </c>
      <c r="D69">
        <f t="shared" ref="D69:D109" si="34">B69-C69</f>
        <v>1.7137899999999817E-2</v>
      </c>
      <c r="E69">
        <f t="shared" ref="E69:E109" si="35">IF(D69&lt;0,1,0)</f>
        <v>0</v>
      </c>
    </row>
    <row r="70" spans="1:7">
      <c r="A70" s="1">
        <v>45254</v>
      </c>
      <c r="B70">
        <v>4.0023999999999997</v>
      </c>
      <c r="C70">
        <v>4.0195780000000001</v>
      </c>
      <c r="D70">
        <f t="shared" si="34"/>
        <v>-1.717800000000036E-2</v>
      </c>
      <c r="E70">
        <f t="shared" si="35"/>
        <v>1</v>
      </c>
    </row>
    <row r="71" spans="1:7">
      <c r="A71" s="1">
        <v>45257</v>
      </c>
      <c r="B71">
        <v>3.9830999999999999</v>
      </c>
      <c r="C71">
        <v>4.0003824000000003</v>
      </c>
      <c r="D71">
        <f t="shared" si="34"/>
        <v>-1.7282400000000475E-2</v>
      </c>
      <c r="E71">
        <f t="shared" si="35"/>
        <v>1</v>
      </c>
    </row>
    <row r="72" spans="1:7">
      <c r="A72" s="1">
        <v>45258</v>
      </c>
      <c r="B72">
        <v>3.9641630000000001</v>
      </c>
      <c r="C72">
        <v>3.9747914999999998</v>
      </c>
      <c r="D72">
        <f t="shared" si="34"/>
        <v>-1.0628499999999708E-2</v>
      </c>
      <c r="E72">
        <f t="shared" si="35"/>
        <v>1</v>
      </c>
    </row>
    <row r="73" spans="1:7">
      <c r="A73" s="1">
        <v>45259</v>
      </c>
      <c r="B73">
        <v>3.9237899999999999</v>
      </c>
      <c r="C73">
        <v>3.9811260000000002</v>
      </c>
      <c r="D73">
        <f t="shared" si="34"/>
        <v>-5.7336000000000276E-2</v>
      </c>
      <c r="E73">
        <f t="shared" si="35"/>
        <v>1</v>
      </c>
      <c r="F73">
        <v>3.8898000000000001</v>
      </c>
      <c r="G73">
        <f>B73-F73</f>
        <v>3.3989999999999743E-2</v>
      </c>
    </row>
    <row r="74" spans="1:7">
      <c r="A74" s="1">
        <v>45260</v>
      </c>
      <c r="B74">
        <v>3.9531999999999998</v>
      </c>
      <c r="C74">
        <v>3.8980269999999999</v>
      </c>
      <c r="D74">
        <f t="shared" si="34"/>
        <v>5.5172999999999917E-2</v>
      </c>
      <c r="E74">
        <f t="shared" si="35"/>
        <v>0</v>
      </c>
      <c r="F74">
        <v>3.8652000000000002</v>
      </c>
      <c r="G74">
        <f>B74-F74</f>
        <v>8.7999999999999634E-2</v>
      </c>
    </row>
    <row r="75" spans="1:7">
      <c r="A75" s="1">
        <v>45261</v>
      </c>
      <c r="B75">
        <v>3.9942069999999998</v>
      </c>
      <c r="C75">
        <v>3.9550898000000001</v>
      </c>
      <c r="D75">
        <f t="shared" si="34"/>
        <v>3.9117199999999741E-2</v>
      </c>
      <c r="E75">
        <f t="shared" si="35"/>
        <v>0</v>
      </c>
    </row>
    <row r="76" spans="1:7">
      <c r="A76" s="1">
        <v>45264</v>
      </c>
      <c r="B76">
        <v>3.972988</v>
      </c>
      <c r="C76">
        <v>4.003844</v>
      </c>
      <c r="D76">
        <f t="shared" si="34"/>
        <v>-3.0855999999999995E-2</v>
      </c>
      <c r="E76">
        <f t="shared" si="35"/>
        <v>1</v>
      </c>
    </row>
    <row r="77" spans="1:7">
      <c r="A77" s="1">
        <v>45265</v>
      </c>
      <c r="B77">
        <v>3.9918</v>
      </c>
      <c r="C77">
        <v>3.9509294000000001</v>
      </c>
      <c r="D77">
        <f t="shared" si="34"/>
        <v>4.0870599999999868E-2</v>
      </c>
      <c r="E77">
        <f t="shared" si="35"/>
        <v>0</v>
      </c>
      <c r="F77" s="8"/>
    </row>
    <row r="78" spans="1:7">
      <c r="A78" s="1">
        <v>45266</v>
      </c>
      <c r="B78">
        <v>4.0019920000000004</v>
      </c>
      <c r="C78">
        <v>3.9952830000000001</v>
      </c>
      <c r="D78">
        <f t="shared" si="34"/>
        <v>6.7090000000002981E-3</v>
      </c>
      <c r="E78">
        <f t="shared" si="35"/>
        <v>0</v>
      </c>
    </row>
    <row r="79" spans="1:7">
      <c r="A79" s="1">
        <v>45267</v>
      </c>
      <c r="B79">
        <v>4.0191990000000004</v>
      </c>
      <c r="C79">
        <v>4.0261930000000001</v>
      </c>
      <c r="D79">
        <f t="shared" si="34"/>
        <v>-6.9939999999997227E-3</v>
      </c>
      <c r="E79">
        <f t="shared" si="35"/>
        <v>1</v>
      </c>
    </row>
    <row r="80" spans="1:7">
      <c r="A80" s="1">
        <v>45268</v>
      </c>
      <c r="B80">
        <v>4.0191990000000004</v>
      </c>
      <c r="C80">
        <v>4.0016084000000003</v>
      </c>
      <c r="D80">
        <f t="shared" si="34"/>
        <v>1.7590600000000123E-2</v>
      </c>
      <c r="E80">
        <f t="shared" si="35"/>
        <v>0</v>
      </c>
    </row>
    <row r="81" spans="1:8">
      <c r="A81" s="1">
        <v>45271</v>
      </c>
      <c r="B81">
        <v>4.01816</v>
      </c>
      <c r="C81">
        <v>4.0067434000000004</v>
      </c>
      <c r="D81">
        <f t="shared" si="34"/>
        <v>1.1416599999999555E-2</v>
      </c>
      <c r="E81">
        <f t="shared" si="35"/>
        <v>0</v>
      </c>
    </row>
    <row r="82" spans="1:8">
      <c r="A82" s="1">
        <v>45272</v>
      </c>
      <c r="B82">
        <v>4.0255999999999998</v>
      </c>
      <c r="C82">
        <v>4.0336319999999999</v>
      </c>
      <c r="D82">
        <f t="shared" si="34"/>
        <v>-8.0320000000000391E-3</v>
      </c>
      <c r="E82">
        <f t="shared" si="35"/>
        <v>1</v>
      </c>
    </row>
    <row r="83" spans="1:8">
      <c r="A83" s="1">
        <v>45273</v>
      </c>
      <c r="B83">
        <v>4.0049799999999998</v>
      </c>
      <c r="C83">
        <v>4.0665373999999996</v>
      </c>
      <c r="D83">
        <f t="shared" si="34"/>
        <v>-6.1557399999999873E-2</v>
      </c>
      <c r="E83">
        <f t="shared" si="35"/>
        <v>1</v>
      </c>
    </row>
    <row r="84" spans="1:8">
      <c r="A84" s="1">
        <v>45274</v>
      </c>
      <c r="B84">
        <v>3.9475410000000002</v>
      </c>
      <c r="C84">
        <v>3.9933977000000001</v>
      </c>
      <c r="D84">
        <f t="shared" si="34"/>
        <v>-4.5856699999999861E-2</v>
      </c>
      <c r="E84">
        <f t="shared" si="35"/>
        <v>1</v>
      </c>
    </row>
    <row r="85" spans="1:8">
      <c r="A85" s="1">
        <v>45275</v>
      </c>
      <c r="B85">
        <v>3.9158750000000002</v>
      </c>
      <c r="C85">
        <v>3.9826649999999999</v>
      </c>
      <c r="D85">
        <f t="shared" si="34"/>
        <v>-6.6789999999999683E-2</v>
      </c>
      <c r="E85">
        <f t="shared" si="35"/>
        <v>1</v>
      </c>
      <c r="H85">
        <f>22000*0.77</f>
        <v>16940</v>
      </c>
    </row>
    <row r="86" spans="1:8">
      <c r="A86" s="1">
        <v>45278</v>
      </c>
      <c r="B86">
        <v>3.9757319999999998</v>
      </c>
      <c r="C86">
        <v>3.9146914000000002</v>
      </c>
      <c r="D86">
        <f t="shared" si="34"/>
        <v>6.1040599999999667E-2</v>
      </c>
      <c r="E86">
        <f t="shared" si="35"/>
        <v>0</v>
      </c>
    </row>
    <row r="87" spans="1:8">
      <c r="A87" s="1">
        <v>45279</v>
      </c>
      <c r="B87">
        <v>3.9546839999999999</v>
      </c>
      <c r="C87">
        <v>3.9363999999999999</v>
      </c>
      <c r="D87">
        <f t="shared" si="34"/>
        <v>1.8283999999999967E-2</v>
      </c>
      <c r="E87">
        <f t="shared" si="35"/>
        <v>0</v>
      </c>
    </row>
    <row r="88" spans="1:8">
      <c r="A88" s="1">
        <v>45280</v>
      </c>
      <c r="B88">
        <v>3.9370440000000002</v>
      </c>
      <c r="C88">
        <v>4.0000270000000002</v>
      </c>
      <c r="D88">
        <f t="shared" si="34"/>
        <v>-6.2983000000000011E-2</v>
      </c>
      <c r="E88">
        <f t="shared" si="35"/>
        <v>1</v>
      </c>
    </row>
    <row r="89" spans="1:8">
      <c r="A89" s="1">
        <v>45281</v>
      </c>
      <c r="B89">
        <v>3.9678070000000001</v>
      </c>
      <c r="C89">
        <v>3.9410834000000001</v>
      </c>
      <c r="D89">
        <f t="shared" si="34"/>
        <v>2.6723599999999958E-2</v>
      </c>
      <c r="E89">
        <f t="shared" si="35"/>
        <v>0</v>
      </c>
    </row>
    <row r="90" spans="1:8">
      <c r="A90" s="1">
        <v>45282</v>
      </c>
      <c r="B90">
        <v>3.9279000000000002</v>
      </c>
      <c r="C90">
        <v>3.9743461999999998</v>
      </c>
      <c r="D90">
        <f t="shared" si="34"/>
        <v>-4.644619999999966E-2</v>
      </c>
      <c r="E90">
        <f t="shared" si="35"/>
        <v>1</v>
      </c>
    </row>
    <row r="91" spans="1:8">
      <c r="A91" s="1">
        <v>45286</v>
      </c>
      <c r="B91">
        <v>3.9323109999999999</v>
      </c>
      <c r="C91">
        <v>3.8880050000000002</v>
      </c>
      <c r="D91">
        <f t="shared" si="34"/>
        <v>4.4305999999999734E-2</v>
      </c>
      <c r="E91">
        <f t="shared" si="35"/>
        <v>0</v>
      </c>
    </row>
    <row r="92" spans="1:8">
      <c r="A92" s="1">
        <v>45287</v>
      </c>
      <c r="B92">
        <v>3.9164859999999999</v>
      </c>
      <c r="C92">
        <v>3.9465865999999998</v>
      </c>
      <c r="D92">
        <f t="shared" si="34"/>
        <v>-3.0100599999999922E-2</v>
      </c>
      <c r="E92">
        <f t="shared" si="35"/>
        <v>1</v>
      </c>
    </row>
    <row r="93" spans="1:8">
      <c r="A93" s="1">
        <v>45288</v>
      </c>
      <c r="B93">
        <v>3.886606</v>
      </c>
      <c r="C93">
        <v>3.9129738999999999</v>
      </c>
      <c r="D93">
        <f t="shared" si="34"/>
        <v>-2.6367899999999889E-2</v>
      </c>
      <c r="E93">
        <f t="shared" si="35"/>
        <v>1</v>
      </c>
    </row>
    <row r="94" spans="1:8">
      <c r="A94" s="1">
        <v>45289</v>
      </c>
      <c r="B94">
        <v>3.9155280000000001</v>
      </c>
      <c r="C94">
        <v>3.8855276000000001</v>
      </c>
      <c r="D94">
        <f t="shared" si="34"/>
        <v>3.0000400000000038E-2</v>
      </c>
      <c r="E94">
        <f t="shared" si="35"/>
        <v>0</v>
      </c>
    </row>
    <row r="95" spans="1:8">
      <c r="A95" s="1">
        <v>45293</v>
      </c>
      <c r="B95">
        <v>3.9369000000000001</v>
      </c>
      <c r="C95">
        <v>3.9294790000000002</v>
      </c>
      <c r="D95">
        <f t="shared" si="34"/>
        <v>7.4209999999998999E-3</v>
      </c>
      <c r="E95">
        <f t="shared" si="35"/>
        <v>0</v>
      </c>
    </row>
    <row r="96" spans="1:8">
      <c r="A96" s="1">
        <v>45294</v>
      </c>
      <c r="B96">
        <v>3.9897559999999999</v>
      </c>
      <c r="C96">
        <v>3.9566110000000001</v>
      </c>
      <c r="D96">
        <f t="shared" si="34"/>
        <v>3.3144999999999758E-2</v>
      </c>
      <c r="E96">
        <f t="shared" si="35"/>
        <v>0</v>
      </c>
    </row>
    <row r="97" spans="1:5">
      <c r="A97" s="1">
        <v>45295</v>
      </c>
      <c r="B97">
        <v>3.9803999999999999</v>
      </c>
      <c r="C97">
        <v>4.0088629999999998</v>
      </c>
      <c r="D97">
        <f t="shared" si="34"/>
        <v>-2.8462999999999905E-2</v>
      </c>
      <c r="E97">
        <f t="shared" si="35"/>
        <v>1</v>
      </c>
    </row>
    <row r="98" spans="1:5">
      <c r="A98" s="1">
        <v>45296</v>
      </c>
      <c r="B98">
        <v>3.9674839999999998</v>
      </c>
      <c r="C98">
        <v>4.0207220000000001</v>
      </c>
      <c r="D98">
        <f t="shared" si="34"/>
        <v>-5.3238000000000341E-2</v>
      </c>
      <c r="E98">
        <f t="shared" si="35"/>
        <v>1</v>
      </c>
    </row>
    <row r="99" spans="1:5">
      <c r="A99" s="1">
        <v>45299</v>
      </c>
      <c r="B99">
        <v>3.969392</v>
      </c>
      <c r="C99">
        <v>3.959533</v>
      </c>
      <c r="D99">
        <f t="shared" si="34"/>
        <v>9.8590000000000622E-3</v>
      </c>
      <c r="E99">
        <f t="shared" si="35"/>
        <v>0</v>
      </c>
    </row>
    <row r="100" spans="1:5">
      <c r="A100" s="1">
        <v>45300</v>
      </c>
      <c r="B100">
        <v>3.9553799999999999</v>
      </c>
      <c r="C100">
        <v>3.9368856000000001</v>
      </c>
      <c r="D100">
        <f t="shared" si="34"/>
        <v>1.84943999999998E-2</v>
      </c>
      <c r="E100">
        <f t="shared" si="35"/>
        <v>0</v>
      </c>
    </row>
    <row r="101" spans="1:5">
      <c r="A101" s="1">
        <v>45301</v>
      </c>
      <c r="B101">
        <v>3.9735499999999999</v>
      </c>
      <c r="C101">
        <v>3.9585032</v>
      </c>
      <c r="D101">
        <f t="shared" si="34"/>
        <v>1.5046799999999916E-2</v>
      </c>
      <c r="E101">
        <f t="shared" si="35"/>
        <v>0</v>
      </c>
    </row>
    <row r="102" spans="1:5">
      <c r="A102" s="1">
        <v>45302</v>
      </c>
      <c r="B102">
        <v>3.9475519999999999</v>
      </c>
      <c r="C102">
        <v>3.9948070000000002</v>
      </c>
      <c r="D102">
        <f t="shared" si="34"/>
        <v>-4.7255000000000269E-2</v>
      </c>
      <c r="E102">
        <f t="shared" si="35"/>
        <v>1</v>
      </c>
    </row>
    <row r="103" spans="1:5">
      <c r="A103" s="1">
        <v>45303</v>
      </c>
      <c r="B103">
        <v>3.9615999999999998</v>
      </c>
      <c r="C103">
        <v>3.9545219999999999</v>
      </c>
      <c r="D103">
        <f t="shared" si="34"/>
        <v>7.0779999999999177E-3</v>
      </c>
      <c r="E103">
        <f t="shared" si="35"/>
        <v>0</v>
      </c>
    </row>
    <row r="104" spans="1:5">
      <c r="A104" s="1">
        <v>45306</v>
      </c>
      <c r="B104">
        <v>3.9766900000000001</v>
      </c>
      <c r="C104">
        <v>3.9736997999999999</v>
      </c>
      <c r="D104">
        <f t="shared" si="34"/>
        <v>2.9902000000001649E-3</v>
      </c>
      <c r="E104">
        <f t="shared" si="35"/>
        <v>0</v>
      </c>
    </row>
    <row r="105" spans="1:5">
      <c r="A105" s="1">
        <v>45307</v>
      </c>
      <c r="B105">
        <v>3.9921329999999999</v>
      </c>
      <c r="C105">
        <v>3.9833229000000001</v>
      </c>
      <c r="D105">
        <f t="shared" si="34"/>
        <v>8.8100999999998209E-3</v>
      </c>
      <c r="E105">
        <f t="shared" si="35"/>
        <v>0</v>
      </c>
    </row>
    <row r="106" spans="1:5">
      <c r="A106" s="1">
        <v>45308</v>
      </c>
      <c r="B106">
        <v>4.0355569999999998</v>
      </c>
      <c r="C106">
        <v>4.0039926000000001</v>
      </c>
      <c r="D106">
        <f t="shared" si="34"/>
        <v>3.1564399999999715E-2</v>
      </c>
      <c r="E106">
        <f t="shared" si="35"/>
        <v>0</v>
      </c>
    </row>
    <row r="107" spans="1:5">
      <c r="A107" s="1">
        <v>45309</v>
      </c>
      <c r="B107">
        <v>4.0364709999999997</v>
      </c>
      <c r="C107">
        <v>4.0671153000000002</v>
      </c>
      <c r="D107">
        <f t="shared" si="34"/>
        <v>-3.0644300000000513E-2</v>
      </c>
      <c r="E107">
        <f t="shared" si="35"/>
        <v>1</v>
      </c>
    </row>
    <row r="108" spans="1:5">
      <c r="A108" s="1">
        <v>45310</v>
      </c>
      <c r="B108">
        <v>4.028689</v>
      </c>
      <c r="C108">
        <v>4.0640315999999999</v>
      </c>
      <c r="D108">
        <f t="shared" si="34"/>
        <v>-3.5342599999999891E-2</v>
      </c>
      <c r="E108">
        <f t="shared" si="35"/>
        <v>1</v>
      </c>
    </row>
    <row r="109" spans="1:5">
      <c r="A109" s="1">
        <v>45313</v>
      </c>
      <c r="B109">
        <v>3.994602</v>
      </c>
      <c r="C109">
        <v>4.0797124</v>
      </c>
      <c r="D109">
        <f t="shared" si="34"/>
        <v>-8.511040000000003E-2</v>
      </c>
      <c r="E109">
        <f t="shared" si="35"/>
        <v>1</v>
      </c>
    </row>
    <row r="110" spans="1:5">
      <c r="A110" s="1">
        <v>45314</v>
      </c>
      <c r="B110">
        <v>4.0084749999999998</v>
      </c>
      <c r="C110">
        <v>4.0111302999999996</v>
      </c>
      <c r="D110">
        <f t="shared" ref="D110:D122" si="36">B110-C110</f>
        <v>-2.655299999999805E-3</v>
      </c>
      <c r="E110">
        <f t="shared" ref="E110:E122" si="37">IF(D110&lt;0,1,0)</f>
        <v>1</v>
      </c>
    </row>
    <row r="111" spans="1:5">
      <c r="A111" s="1">
        <v>45315</v>
      </c>
      <c r="B111">
        <v>4.0084749999999998</v>
      </c>
      <c r="C111">
        <v>4.0257360000000002</v>
      </c>
      <c r="D111">
        <f t="shared" si="36"/>
        <v>-1.7261000000000415E-2</v>
      </c>
      <c r="E111">
        <f t="shared" si="37"/>
        <v>1</v>
      </c>
    </row>
    <row r="112" spans="1:5">
      <c r="A112" s="1">
        <v>45316</v>
      </c>
      <c r="B112">
        <v>4.0402399999999998</v>
      </c>
      <c r="C112">
        <v>3.9488927999999999</v>
      </c>
      <c r="D112">
        <f t="shared" si="36"/>
        <v>9.1347199999999962E-2</v>
      </c>
      <c r="E112">
        <f t="shared" si="37"/>
        <v>0</v>
      </c>
    </row>
    <row r="113" spans="1:6">
      <c r="A113" s="1">
        <v>45317</v>
      </c>
      <c r="B113">
        <v>4.0238300000000002</v>
      </c>
      <c r="C113">
        <v>3.9860264999999999</v>
      </c>
      <c r="D113">
        <f t="shared" si="36"/>
        <v>3.7803500000000323E-2</v>
      </c>
      <c r="E113">
        <f t="shared" si="37"/>
        <v>0</v>
      </c>
    </row>
    <row r="114" spans="1:6">
      <c r="A114" s="1">
        <v>45320</v>
      </c>
      <c r="B114">
        <v>4.0201000000000002</v>
      </c>
      <c r="C114">
        <v>3.9802213000000002</v>
      </c>
      <c r="D114">
        <f t="shared" si="36"/>
        <v>3.9878700000000045E-2</v>
      </c>
      <c r="E114">
        <f t="shared" si="37"/>
        <v>0</v>
      </c>
    </row>
    <row r="115" spans="1:6">
      <c r="A115" s="1">
        <v>45321</v>
      </c>
      <c r="B115">
        <v>4.0293599999999996</v>
      </c>
      <c r="C115">
        <v>4.0123395999999998</v>
      </c>
      <c r="D115">
        <f t="shared" si="36"/>
        <v>1.7020399999999825E-2</v>
      </c>
      <c r="E115">
        <f t="shared" si="37"/>
        <v>0</v>
      </c>
    </row>
    <row r="116" spans="1:6">
      <c r="A116" s="1">
        <v>45322</v>
      </c>
      <c r="B116">
        <v>4.0097800000000001</v>
      </c>
      <c r="C116">
        <v>4.0669255</v>
      </c>
      <c r="D116">
        <f t="shared" si="36"/>
        <v>-5.7145499999999849E-2</v>
      </c>
      <c r="E116">
        <f t="shared" si="37"/>
        <v>1</v>
      </c>
    </row>
    <row r="117" spans="1:6">
      <c r="A117" s="1">
        <v>45323</v>
      </c>
      <c r="B117">
        <v>4.0043319999999998</v>
      </c>
      <c r="C117">
        <v>4.010141</v>
      </c>
      <c r="D117">
        <f t="shared" si="36"/>
        <v>-5.8090000000001751E-3</v>
      </c>
      <c r="E117">
        <f t="shared" si="37"/>
        <v>1</v>
      </c>
    </row>
    <row r="118" spans="1:6">
      <c r="A118" s="1">
        <v>45324</v>
      </c>
      <c r="B118">
        <v>3.967492</v>
      </c>
      <c r="C118">
        <v>3.9897749999999998</v>
      </c>
      <c r="D118">
        <f t="shared" si="36"/>
        <v>-2.2282999999999831E-2</v>
      </c>
      <c r="E118">
        <f t="shared" si="37"/>
        <v>1</v>
      </c>
    </row>
    <row r="119" spans="1:6">
      <c r="A119" s="1">
        <v>45327</v>
      </c>
      <c r="B119">
        <v>3.9950000000000001</v>
      </c>
      <c r="C119">
        <v>3.9436947999999998</v>
      </c>
      <c r="D119">
        <f t="shared" si="36"/>
        <v>5.1305200000000273E-2</v>
      </c>
      <c r="E119">
        <f t="shared" si="37"/>
        <v>0</v>
      </c>
    </row>
    <row r="120" spans="1:6">
      <c r="A120" s="1">
        <v>45328</v>
      </c>
      <c r="B120">
        <v>4.0392440000000001</v>
      </c>
      <c r="C120">
        <v>4.0224194999999998</v>
      </c>
      <c r="D120">
        <f t="shared" si="36"/>
        <v>1.6824500000000242E-2</v>
      </c>
      <c r="E120">
        <f t="shared" si="37"/>
        <v>0</v>
      </c>
    </row>
    <row r="121" spans="1:6">
      <c r="A121" s="1">
        <v>45329</v>
      </c>
      <c r="B121">
        <v>4.039231</v>
      </c>
      <c r="C121">
        <v>4.0220833000000002</v>
      </c>
      <c r="D121">
        <f t="shared" si="36"/>
        <v>1.7147699999999766E-2</v>
      </c>
      <c r="E121">
        <f t="shared" si="37"/>
        <v>0</v>
      </c>
    </row>
    <row r="122" spans="1:6">
      <c r="A122" s="1">
        <v>45330</v>
      </c>
      <c r="B122">
        <v>4.0288430000000002</v>
      </c>
      <c r="C122">
        <v>4.0652714000000003</v>
      </c>
      <c r="D122">
        <f t="shared" si="36"/>
        <v>-3.6428400000000138E-2</v>
      </c>
      <c r="E122">
        <f t="shared" si="37"/>
        <v>1</v>
      </c>
    </row>
    <row r="123" spans="1:6">
      <c r="A123" s="1">
        <v>45331</v>
      </c>
      <c r="B123">
        <v>4.0109000000000004</v>
      </c>
      <c r="C123">
        <v>4.0350130000000002</v>
      </c>
      <c r="D123">
        <f t="shared" ref="D123:D131" si="38">B123-C123</f>
        <v>-2.4112999999999829E-2</v>
      </c>
      <c r="E123">
        <f t="shared" ref="E123:E131" si="39">IF(D123&lt;0,1,0)</f>
        <v>1</v>
      </c>
    </row>
    <row r="124" spans="1:6">
      <c r="A124" s="1">
        <v>45334</v>
      </c>
      <c r="B124">
        <v>4.0109000000000004</v>
      </c>
      <c r="C124">
        <v>4.0147003999999997</v>
      </c>
      <c r="D124">
        <f t="shared" si="38"/>
        <v>-3.8003999999993709E-3</v>
      </c>
      <c r="E124">
        <f t="shared" si="39"/>
        <v>1</v>
      </c>
    </row>
    <row r="125" spans="1:6">
      <c r="A125" s="1">
        <v>45335</v>
      </c>
      <c r="B125">
        <v>4.0027879999999998</v>
      </c>
      <c r="C125">
        <v>4.0397983000000002</v>
      </c>
      <c r="D125">
        <f t="shared" si="38"/>
        <v>-3.7010300000000385E-2</v>
      </c>
      <c r="E125">
        <f t="shared" si="39"/>
        <v>1</v>
      </c>
      <c r="F125">
        <v>3.9766759999999999</v>
      </c>
    </row>
    <row r="126" spans="1:6">
      <c r="A126" s="1">
        <v>45336</v>
      </c>
      <c r="B126">
        <v>4.0496049999999997</v>
      </c>
      <c r="C126">
        <v>4.0087447000000003</v>
      </c>
      <c r="D126">
        <f t="shared" si="38"/>
        <v>4.0860299999999405E-2</v>
      </c>
      <c r="E126">
        <f t="shared" si="39"/>
        <v>0</v>
      </c>
      <c r="F126">
        <v>3.9856563</v>
      </c>
    </row>
    <row r="127" spans="1:6">
      <c r="A127" s="1">
        <v>45337</v>
      </c>
      <c r="B127">
        <v>4.0427239999999998</v>
      </c>
      <c r="C127">
        <v>4.0576806000000003</v>
      </c>
      <c r="D127">
        <f t="shared" si="38"/>
        <v>-1.4956600000000542E-2</v>
      </c>
      <c r="E127">
        <f t="shared" si="39"/>
        <v>1</v>
      </c>
      <c r="F127">
        <v>4.0643845000000001</v>
      </c>
    </row>
    <row r="128" spans="1:6">
      <c r="A128" s="1">
        <v>45338</v>
      </c>
      <c r="B128">
        <v>4.0286629999999999</v>
      </c>
      <c r="C128">
        <v>4.0545900000000001</v>
      </c>
      <c r="D128">
        <f t="shared" si="38"/>
        <v>-2.5927000000000255E-2</v>
      </c>
      <c r="E128">
        <f t="shared" si="39"/>
        <v>1</v>
      </c>
      <c r="F128">
        <v>4.0659380000000001</v>
      </c>
    </row>
    <row r="129" spans="1:5">
      <c r="A129" s="1">
        <v>45341</v>
      </c>
      <c r="B129">
        <v>4.021039</v>
      </c>
      <c r="C129">
        <v>4.0525254999999998</v>
      </c>
      <c r="D129">
        <f t="shared" si="38"/>
        <v>-3.1486499999999751E-2</v>
      </c>
      <c r="E129">
        <f t="shared" si="39"/>
        <v>1</v>
      </c>
    </row>
    <row r="130" spans="1:5">
      <c r="A130" s="1">
        <v>45342</v>
      </c>
      <c r="B130">
        <v>4.0136430000000001</v>
      </c>
      <c r="C130">
        <v>4.027825</v>
      </c>
      <c r="D130">
        <f t="shared" si="38"/>
        <v>-1.4181999999999917E-2</v>
      </c>
      <c r="E130">
        <f t="shared" si="39"/>
        <v>1</v>
      </c>
    </row>
    <row r="131" spans="1:5">
      <c r="A131" s="1">
        <v>45343</v>
      </c>
      <c r="B131">
        <v>3.9898500000000001</v>
      </c>
      <c r="C131">
        <v>4.0217590000000003</v>
      </c>
      <c r="D131">
        <f t="shared" si="38"/>
        <v>-3.1909000000000187E-2</v>
      </c>
      <c r="E131">
        <f t="shared" si="39"/>
        <v>1</v>
      </c>
    </row>
    <row r="132" spans="1:5">
      <c r="A132" s="1">
        <v>45344</v>
      </c>
      <c r="B132">
        <v>3.9882620000000002</v>
      </c>
      <c r="C132">
        <v>3.9474418</v>
      </c>
      <c r="D132">
        <f t="shared" ref="D132:D163" si="40">B132-C132</f>
        <v>4.0820200000000195E-2</v>
      </c>
      <c r="E132">
        <f t="shared" ref="E132:E186" si="41">IF(D132&lt;0,1,0)</f>
        <v>0</v>
      </c>
    </row>
    <row r="133" spans="1:5">
      <c r="A133" s="1">
        <v>45345</v>
      </c>
      <c r="B133">
        <v>3.9942000000000002</v>
      </c>
      <c r="C133">
        <v>4.0039740000000004</v>
      </c>
      <c r="D133">
        <f t="shared" si="40"/>
        <v>-9.7740000000001714E-3</v>
      </c>
      <c r="E133">
        <f t="shared" si="41"/>
        <v>1</v>
      </c>
    </row>
    <row r="134" spans="1:5">
      <c r="A134" s="1">
        <v>45348</v>
      </c>
      <c r="B134">
        <v>3.9815</v>
      </c>
      <c r="C134">
        <v>3.9906073000000002</v>
      </c>
      <c r="D134">
        <f t="shared" si="40"/>
        <v>-9.1073000000001514E-3</v>
      </c>
      <c r="E134">
        <f t="shared" si="41"/>
        <v>1</v>
      </c>
    </row>
    <row r="135" spans="1:5">
      <c r="A135" s="1">
        <v>45349</v>
      </c>
      <c r="B135">
        <v>3.9707659999999998</v>
      </c>
      <c r="C135">
        <v>3.9613999999999998</v>
      </c>
      <c r="D135">
        <f t="shared" si="40"/>
        <v>9.3659999999999854E-3</v>
      </c>
      <c r="E135">
        <f t="shared" si="41"/>
        <v>0</v>
      </c>
    </row>
    <row r="136" spans="1:5">
      <c r="A136" s="1">
        <v>45350</v>
      </c>
      <c r="B136">
        <v>3.970116</v>
      </c>
      <c r="C136">
        <v>3.9427349999999999</v>
      </c>
      <c r="D136">
        <f t="shared" si="40"/>
        <v>2.73810000000001E-2</v>
      </c>
      <c r="E136">
        <f t="shared" si="41"/>
        <v>0</v>
      </c>
    </row>
    <row r="137" spans="1:5">
      <c r="A137" s="1">
        <v>45351</v>
      </c>
      <c r="B137">
        <v>3.9819070000000001</v>
      </c>
      <c r="C137">
        <v>3.9356841999999999</v>
      </c>
      <c r="D137">
        <f t="shared" si="40"/>
        <v>4.622280000000023E-2</v>
      </c>
      <c r="E137">
        <f t="shared" si="41"/>
        <v>0</v>
      </c>
    </row>
    <row r="138" spans="1:5">
      <c r="A138" s="1">
        <v>45352</v>
      </c>
      <c r="B138">
        <v>3.9904000000000002</v>
      </c>
      <c r="C138">
        <v>3.9804447000000001</v>
      </c>
      <c r="D138">
        <f t="shared" si="40"/>
        <v>9.9553000000001113E-3</v>
      </c>
      <c r="E138">
        <f t="shared" si="41"/>
        <v>0</v>
      </c>
    </row>
    <row r="139" spans="1:5">
      <c r="A139" s="1">
        <v>45355</v>
      </c>
      <c r="B139">
        <v>3.9802070000000001</v>
      </c>
      <c r="C139">
        <v>3.9819255</v>
      </c>
      <c r="D139">
        <f t="shared" si="40"/>
        <v>-1.7184999999999562E-3</v>
      </c>
      <c r="E139">
        <f t="shared" si="41"/>
        <v>1</v>
      </c>
    </row>
    <row r="140" spans="1:5">
      <c r="A140" s="1">
        <v>45356</v>
      </c>
      <c r="B140">
        <v>3.9790999999999999</v>
      </c>
      <c r="C140">
        <v>4.0223570000000004</v>
      </c>
      <c r="D140">
        <f t="shared" si="40"/>
        <v>-4.3257000000000545E-2</v>
      </c>
      <c r="E140">
        <f t="shared" si="41"/>
        <v>1</v>
      </c>
    </row>
    <row r="141" spans="1:5">
      <c r="A141" s="1">
        <v>45357</v>
      </c>
      <c r="B141">
        <v>3.97031</v>
      </c>
      <c r="C141">
        <v>3.9988320000000002</v>
      </c>
      <c r="D141">
        <f t="shared" si="40"/>
        <v>-2.8522000000000158E-2</v>
      </c>
      <c r="E141">
        <f t="shared" si="41"/>
        <v>1</v>
      </c>
    </row>
    <row r="142" spans="1:5">
      <c r="A142" s="1">
        <v>45358</v>
      </c>
      <c r="B142">
        <v>3.9416540000000002</v>
      </c>
      <c r="C142">
        <v>3.9713273</v>
      </c>
      <c r="D142">
        <f t="shared" si="40"/>
        <v>-2.9673299999999792E-2</v>
      </c>
      <c r="E142">
        <f t="shared" si="41"/>
        <v>1</v>
      </c>
    </row>
    <row r="143" spans="1:5">
      <c r="A143" s="1">
        <v>45359</v>
      </c>
      <c r="B143">
        <v>3.9251999999999998</v>
      </c>
      <c r="C143">
        <v>3.9402294000000002</v>
      </c>
      <c r="D143">
        <f t="shared" si="40"/>
        <v>-1.5029400000000415E-2</v>
      </c>
      <c r="E143">
        <f t="shared" si="41"/>
        <v>1</v>
      </c>
    </row>
    <row r="144" spans="1:5">
      <c r="A144" s="1">
        <v>45362</v>
      </c>
      <c r="B144">
        <v>3.9311780000000001</v>
      </c>
      <c r="C144">
        <v>3.9234079999999998</v>
      </c>
      <c r="D144">
        <f t="shared" si="40"/>
        <v>7.7700000000002767E-3</v>
      </c>
      <c r="E144">
        <f t="shared" si="41"/>
        <v>0</v>
      </c>
    </row>
    <row r="145" spans="1:5">
      <c r="A145" s="1">
        <v>45363</v>
      </c>
      <c r="B145">
        <v>3.9149479999999999</v>
      </c>
      <c r="C145">
        <v>3.9367215999999998</v>
      </c>
      <c r="D145">
        <f t="shared" si="40"/>
        <v>-2.1773599999999949E-2</v>
      </c>
      <c r="E145">
        <f t="shared" si="41"/>
        <v>1</v>
      </c>
    </row>
    <row r="146" spans="1:5">
      <c r="A146" s="1">
        <v>45364</v>
      </c>
      <c r="B146">
        <v>3.9231799999999999</v>
      </c>
      <c r="C146">
        <v>3.9106562</v>
      </c>
      <c r="D146">
        <f t="shared" si="40"/>
        <v>1.2523799999999863E-2</v>
      </c>
      <c r="E146">
        <f t="shared" si="41"/>
        <v>0</v>
      </c>
    </row>
    <row r="147" spans="1:5">
      <c r="A147" s="1">
        <v>45365</v>
      </c>
      <c r="B147">
        <v>3.90618</v>
      </c>
      <c r="C147">
        <v>3.8770153999999999</v>
      </c>
      <c r="D147">
        <f t="shared" si="40"/>
        <v>2.9164600000000096E-2</v>
      </c>
      <c r="E147">
        <f t="shared" si="41"/>
        <v>0</v>
      </c>
    </row>
    <row r="148" spans="1:5">
      <c r="A148" s="1">
        <v>45366</v>
      </c>
      <c r="B148">
        <v>3.9426909999999999</v>
      </c>
      <c r="C148">
        <v>3.9064713000000002</v>
      </c>
      <c r="D148">
        <f t="shared" si="40"/>
        <v>3.6219699999999744E-2</v>
      </c>
      <c r="E148">
        <f t="shared" si="41"/>
        <v>0</v>
      </c>
    </row>
    <row r="149" spans="1:5">
      <c r="A149" s="1">
        <v>45369</v>
      </c>
      <c r="B149">
        <v>3.9481999999999999</v>
      </c>
      <c r="C149">
        <v>3.9575064000000002</v>
      </c>
      <c r="D149">
        <f t="shared" si="40"/>
        <v>-9.30640000000027E-3</v>
      </c>
      <c r="E149">
        <f t="shared" si="41"/>
        <v>1</v>
      </c>
    </row>
    <row r="150" spans="1:5">
      <c r="A150" s="1">
        <v>45370</v>
      </c>
      <c r="B150">
        <v>3.9731359999999998</v>
      </c>
      <c r="C150">
        <v>3.9559160000000002</v>
      </c>
      <c r="D150">
        <f t="shared" si="40"/>
        <v>1.7219999999999569E-2</v>
      </c>
      <c r="E150">
        <f t="shared" si="41"/>
        <v>0</v>
      </c>
    </row>
    <row r="151" spans="1:5">
      <c r="A151" s="1">
        <v>45371</v>
      </c>
      <c r="B151">
        <v>3.9689999999999999</v>
      </c>
      <c r="C151">
        <v>3.9585867000000001</v>
      </c>
      <c r="D151">
        <f t="shared" si="40"/>
        <v>1.0413299999999737E-2</v>
      </c>
      <c r="E151">
        <f t="shared" si="41"/>
        <v>0</v>
      </c>
    </row>
    <row r="152" spans="1:5">
      <c r="A152" s="1">
        <v>45372</v>
      </c>
      <c r="B152">
        <v>3.9401380000000001</v>
      </c>
      <c r="C152">
        <v>3.9936655000000001</v>
      </c>
      <c r="D152">
        <f t="shared" si="40"/>
        <v>-5.352749999999995E-2</v>
      </c>
      <c r="E152">
        <f t="shared" si="41"/>
        <v>1</v>
      </c>
    </row>
    <row r="153" spans="1:5">
      <c r="A153" s="1">
        <v>45373</v>
      </c>
      <c r="B153">
        <v>3.9605999999999999</v>
      </c>
      <c r="C153">
        <v>3.9564270000000001</v>
      </c>
      <c r="D153">
        <f t="shared" si="40"/>
        <v>4.1729999999997602E-3</v>
      </c>
      <c r="E153">
        <f t="shared" si="41"/>
        <v>0</v>
      </c>
    </row>
    <row r="154" spans="1:5">
      <c r="A154" s="1">
        <v>45376</v>
      </c>
      <c r="B154">
        <v>3.9964840000000001</v>
      </c>
      <c r="C154">
        <v>3.963076</v>
      </c>
      <c r="D154">
        <f t="shared" si="40"/>
        <v>3.3408000000000104E-2</v>
      </c>
      <c r="E154">
        <f t="shared" si="41"/>
        <v>0</v>
      </c>
    </row>
    <row r="155" spans="1:5">
      <c r="A155" s="1">
        <v>45377</v>
      </c>
      <c r="B155">
        <v>3.9698829999999998</v>
      </c>
      <c r="C155">
        <v>4.0141369999999998</v>
      </c>
      <c r="D155">
        <f t="shared" si="40"/>
        <v>-4.4254000000000016E-2</v>
      </c>
      <c r="E155">
        <f t="shared" si="41"/>
        <v>1</v>
      </c>
    </row>
    <row r="156" spans="1:5">
      <c r="A156" s="1">
        <v>45378</v>
      </c>
      <c r="B156">
        <v>3.9759790000000002</v>
      </c>
      <c r="C156">
        <v>3.9835587000000001</v>
      </c>
      <c r="D156">
        <f t="shared" si="40"/>
        <v>-7.579699999999967E-3</v>
      </c>
      <c r="E156">
        <f t="shared" si="41"/>
        <v>1</v>
      </c>
    </row>
    <row r="157" spans="1:5">
      <c r="A157" s="1">
        <v>45379</v>
      </c>
      <c r="B157">
        <v>3.9868000000000001</v>
      </c>
      <c r="C157">
        <v>3.9963275999999999</v>
      </c>
      <c r="D157">
        <f t="shared" si="40"/>
        <v>-9.5275999999997474E-3</v>
      </c>
      <c r="E157">
        <f t="shared" si="41"/>
        <v>1</v>
      </c>
    </row>
    <row r="158" spans="1:5">
      <c r="A158" s="1">
        <v>45380</v>
      </c>
      <c r="B158">
        <v>3.9874000000000001</v>
      </c>
      <c r="C158">
        <v>3.9655209999999999</v>
      </c>
      <c r="D158">
        <f t="shared" si="40"/>
        <v>2.1879000000000204E-2</v>
      </c>
      <c r="E158">
        <f t="shared" si="41"/>
        <v>0</v>
      </c>
    </row>
    <row r="159" spans="1:5">
      <c r="A159" s="1">
        <v>45383</v>
      </c>
      <c r="B159">
        <v>3.9826269999999999</v>
      </c>
      <c r="C159">
        <v>3.9832683000000002</v>
      </c>
      <c r="D159">
        <f t="shared" si="40"/>
        <v>-6.4130000000028886E-4</v>
      </c>
      <c r="E159">
        <f t="shared" si="41"/>
        <v>1</v>
      </c>
    </row>
    <row r="160" spans="1:5">
      <c r="A160" s="1">
        <v>45384</v>
      </c>
      <c r="B160">
        <v>3.9961259999999998</v>
      </c>
      <c r="C160">
        <v>3.9379525000000002</v>
      </c>
      <c r="D160">
        <f t="shared" si="40"/>
        <v>5.8173499999999656E-2</v>
      </c>
      <c r="E160">
        <f t="shared" si="41"/>
        <v>0</v>
      </c>
    </row>
    <row r="161" spans="1:5">
      <c r="A161" s="1">
        <v>45385</v>
      </c>
      <c r="B161">
        <v>3.9842219999999999</v>
      </c>
      <c r="C161">
        <v>3.9961921999999999</v>
      </c>
      <c r="D161">
        <f t="shared" si="40"/>
        <v>-1.1970199999999931E-2</v>
      </c>
      <c r="E161">
        <f t="shared" si="41"/>
        <v>1</v>
      </c>
    </row>
    <row r="162" spans="1:5">
      <c r="A162" s="1">
        <v>45386</v>
      </c>
      <c r="B162">
        <v>3.9842219999999999</v>
      </c>
      <c r="C162">
        <v>3.947708</v>
      </c>
      <c r="D162">
        <f t="shared" si="40"/>
        <v>3.6513999999999935E-2</v>
      </c>
      <c r="E162">
        <f t="shared" si="41"/>
        <v>0</v>
      </c>
    </row>
    <row r="163" spans="1:5">
      <c r="A163" s="1">
        <v>45387</v>
      </c>
      <c r="B163">
        <v>3.9580769999999998</v>
      </c>
      <c r="C163">
        <v>3.9944750999999998</v>
      </c>
      <c r="D163">
        <f t="shared" si="40"/>
        <v>-3.6398099999999989E-2</v>
      </c>
      <c r="E163">
        <f t="shared" si="41"/>
        <v>1</v>
      </c>
    </row>
    <row r="164" spans="1:5">
      <c r="A164" s="1">
        <v>45390</v>
      </c>
      <c r="B164">
        <v>3.9529299999999998</v>
      </c>
      <c r="C164">
        <v>3.9541515999999999</v>
      </c>
      <c r="D164">
        <f t="shared" ref="D164:D215" si="42">B164-C164</f>
        <v>-1.2216000000000449E-3</v>
      </c>
      <c r="E164">
        <f t="shared" si="41"/>
        <v>1</v>
      </c>
    </row>
    <row r="165" spans="1:5">
      <c r="A165" s="1">
        <v>45391</v>
      </c>
      <c r="B165">
        <v>3.920814</v>
      </c>
      <c r="C165">
        <v>3.9204593000000001</v>
      </c>
      <c r="D165">
        <f t="shared" si="42"/>
        <v>3.5469999999993007E-4</v>
      </c>
      <c r="E165">
        <f t="shared" si="41"/>
        <v>0</v>
      </c>
    </row>
    <row r="166" spans="1:5">
      <c r="A166" s="1">
        <v>45392</v>
      </c>
      <c r="B166">
        <v>3.9284300000000001</v>
      </c>
      <c r="C166">
        <v>3.9409296999999999</v>
      </c>
      <c r="D166">
        <f t="shared" si="42"/>
        <v>-1.249969999999978E-2</v>
      </c>
      <c r="E166">
        <f t="shared" si="41"/>
        <v>1</v>
      </c>
    </row>
    <row r="167" spans="1:5">
      <c r="A167" s="1">
        <v>45393</v>
      </c>
      <c r="B167">
        <v>3.9679720000000001</v>
      </c>
      <c r="C167">
        <v>3.8961679999999999</v>
      </c>
      <c r="D167">
        <f t="shared" si="42"/>
        <v>7.1804000000000201E-2</v>
      </c>
      <c r="E167">
        <f t="shared" si="41"/>
        <v>0</v>
      </c>
    </row>
    <row r="168" spans="1:5">
      <c r="A168" s="1">
        <v>45394</v>
      </c>
      <c r="B168">
        <v>3.9728520000000001</v>
      </c>
      <c r="C168">
        <v>3.8905827999999998</v>
      </c>
      <c r="D168">
        <f t="shared" si="42"/>
        <v>8.2269200000000264E-2</v>
      </c>
      <c r="E168">
        <f t="shared" si="41"/>
        <v>0</v>
      </c>
    </row>
    <row r="169" spans="1:5">
      <c r="A169" s="1">
        <v>45397</v>
      </c>
      <c r="B169">
        <v>4.0198910000000003</v>
      </c>
      <c r="C169">
        <v>3.9539021999999999</v>
      </c>
      <c r="D169">
        <f t="shared" si="42"/>
        <v>6.5988800000000403E-2</v>
      </c>
      <c r="E169">
        <f t="shared" si="41"/>
        <v>0</v>
      </c>
    </row>
    <row r="170" spans="1:5">
      <c r="A170" s="1">
        <v>45398</v>
      </c>
      <c r="B170">
        <v>4.0476029999999996</v>
      </c>
      <c r="C170">
        <v>3.9894185000000002</v>
      </c>
      <c r="D170">
        <f t="shared" si="42"/>
        <v>5.8184499999999417E-2</v>
      </c>
      <c r="E170">
        <f t="shared" si="41"/>
        <v>0</v>
      </c>
    </row>
    <row r="171" spans="1:5">
      <c r="A171" s="1">
        <v>45399</v>
      </c>
      <c r="B171">
        <v>4.1107240000000003</v>
      </c>
      <c r="C171">
        <v>4.0683894</v>
      </c>
      <c r="D171">
        <f t="shared" si="42"/>
        <v>4.2334600000000222E-2</v>
      </c>
      <c r="E171">
        <f t="shared" si="41"/>
        <v>0</v>
      </c>
    </row>
    <row r="172" spans="1:5">
      <c r="A172" s="1">
        <v>45400</v>
      </c>
      <c r="B172">
        <v>4.065048</v>
      </c>
      <c r="C172">
        <v>4.1070184999999997</v>
      </c>
      <c r="D172">
        <f t="shared" si="42"/>
        <v>-4.1970499999999689E-2</v>
      </c>
      <c r="E172">
        <f t="shared" si="41"/>
        <v>1</v>
      </c>
    </row>
    <row r="173" spans="1:5">
      <c r="A173" s="1">
        <v>45401</v>
      </c>
      <c r="B173">
        <v>4.0745509999999996</v>
      </c>
      <c r="C173">
        <v>4.0998720000000004</v>
      </c>
      <c r="D173">
        <f t="shared" si="42"/>
        <v>-2.5321000000000815E-2</v>
      </c>
      <c r="E173">
        <f t="shared" si="41"/>
        <v>1</v>
      </c>
    </row>
    <row r="174" spans="1:5">
      <c r="A174" s="1">
        <v>45404</v>
      </c>
      <c r="B174">
        <v>4.0388440000000001</v>
      </c>
      <c r="C174">
        <v>4.0706085999999999</v>
      </c>
      <c r="D174">
        <f t="shared" si="42"/>
        <v>-3.176459999999981E-2</v>
      </c>
      <c r="E174">
        <f t="shared" si="41"/>
        <v>1</v>
      </c>
    </row>
    <row r="175" spans="1:5">
      <c r="A175" s="1">
        <v>45405</v>
      </c>
      <c r="B175">
        <v>4.0480999999999998</v>
      </c>
      <c r="C175">
        <v>4.0489199999999999</v>
      </c>
      <c r="D175">
        <f t="shared" si="42"/>
        <v>-8.2000000000004292E-4</v>
      </c>
      <c r="E175">
        <f t="shared" si="41"/>
        <v>1</v>
      </c>
    </row>
    <row r="176" spans="1:5">
      <c r="A176" s="1">
        <v>45406</v>
      </c>
      <c r="B176">
        <v>4.0228000000000002</v>
      </c>
      <c r="C176">
        <v>4.0666026999999998</v>
      </c>
      <c r="D176">
        <f t="shared" si="42"/>
        <v>-4.3802699999999639E-2</v>
      </c>
      <c r="E176">
        <f t="shared" si="41"/>
        <v>1</v>
      </c>
    </row>
    <row r="177" spans="1:9">
      <c r="A177" s="1">
        <v>45407</v>
      </c>
      <c r="B177">
        <v>4.0478719999999999</v>
      </c>
      <c r="C177">
        <v>3.9908907</v>
      </c>
      <c r="D177">
        <f t="shared" si="42"/>
        <v>5.6981299999999901E-2</v>
      </c>
      <c r="E177">
        <f t="shared" si="41"/>
        <v>0</v>
      </c>
    </row>
    <row r="178" spans="1:9">
      <c r="A178" s="1">
        <v>45408</v>
      </c>
      <c r="B178">
        <v>4.0194000000000001</v>
      </c>
      <c r="C178">
        <v>4.0895320000000002</v>
      </c>
      <c r="D178">
        <f t="shared" si="42"/>
        <v>-7.0132000000000083E-2</v>
      </c>
      <c r="E178">
        <f t="shared" si="41"/>
        <v>1</v>
      </c>
    </row>
    <row r="179" spans="1:9">
      <c r="A179" s="1">
        <v>45411</v>
      </c>
      <c r="B179">
        <v>4.0339039999999997</v>
      </c>
      <c r="C179">
        <v>4.0375430000000003</v>
      </c>
      <c r="D179">
        <f t="shared" si="42"/>
        <v>-3.639000000000614E-3</v>
      </c>
      <c r="E179">
        <f t="shared" si="41"/>
        <v>1</v>
      </c>
      <c r="I179">
        <v>247.5</v>
      </c>
    </row>
    <row r="180" spans="1:9">
      <c r="A180" s="1">
        <v>45412</v>
      </c>
      <c r="B180">
        <v>4.025188</v>
      </c>
      <c r="C180">
        <v>4.0863985999999999</v>
      </c>
      <c r="D180">
        <f t="shared" si="42"/>
        <v>-6.1210599999999893E-2</v>
      </c>
      <c r="E180">
        <f t="shared" si="41"/>
        <v>1</v>
      </c>
    </row>
    <row r="181" spans="1:9">
      <c r="A181" s="1">
        <v>45413</v>
      </c>
      <c r="B181">
        <v>4.05959</v>
      </c>
      <c r="C181">
        <v>3.9980273</v>
      </c>
      <c r="D181">
        <f t="shared" si="42"/>
        <v>6.1562700000000081E-2</v>
      </c>
      <c r="E181">
        <f t="shared" si="41"/>
        <v>0</v>
      </c>
    </row>
    <row r="182" spans="1:9">
      <c r="A182" s="1">
        <v>45414</v>
      </c>
      <c r="B182">
        <v>4.0334000000000003</v>
      </c>
      <c r="C182">
        <v>4.0914992999999997</v>
      </c>
      <c r="D182">
        <f t="shared" si="42"/>
        <v>-5.809929999999941E-2</v>
      </c>
      <c r="E182">
        <f t="shared" si="41"/>
        <v>1</v>
      </c>
    </row>
    <row r="183" spans="1:9">
      <c r="A183" s="1">
        <v>45415</v>
      </c>
      <c r="B183">
        <v>4.0334580000000004</v>
      </c>
      <c r="C183">
        <v>4.0350900000000003</v>
      </c>
      <c r="D183">
        <f t="shared" si="42"/>
        <v>-1.6319999999998558E-3</v>
      </c>
      <c r="E183">
        <f t="shared" si="41"/>
        <v>1</v>
      </c>
    </row>
    <row r="184" spans="1:9">
      <c r="A184" s="1">
        <v>45418</v>
      </c>
      <c r="B184">
        <v>4.0131810000000003</v>
      </c>
      <c r="C184">
        <v>4.0290150000000002</v>
      </c>
      <c r="D184">
        <f t="shared" si="42"/>
        <v>-1.5833999999999904E-2</v>
      </c>
      <c r="E184">
        <f t="shared" si="41"/>
        <v>1</v>
      </c>
    </row>
    <row r="185" spans="1:9">
      <c r="A185" s="1">
        <v>45419</v>
      </c>
      <c r="B185">
        <v>3.9979900000000002</v>
      </c>
      <c r="C185">
        <v>4.0610080000000002</v>
      </c>
      <c r="D185">
        <f t="shared" si="42"/>
        <v>-6.3018000000000018E-2</v>
      </c>
      <c r="E185">
        <f t="shared" si="41"/>
        <v>1</v>
      </c>
    </row>
    <row r="186" spans="1:9">
      <c r="A186" s="1">
        <v>45420</v>
      </c>
      <c r="B186">
        <v>4.0101300000000002</v>
      </c>
      <c r="C186">
        <v>3.9896855000000002</v>
      </c>
      <c r="D186">
        <f t="shared" si="42"/>
        <v>2.0444499999999977E-2</v>
      </c>
      <c r="E186">
        <f t="shared" si="41"/>
        <v>0</v>
      </c>
    </row>
    <row r="187" spans="1:9">
      <c r="A187" s="1">
        <v>45421</v>
      </c>
      <c r="B187">
        <v>4.0005680000000003</v>
      </c>
      <c r="C187">
        <v>4.0224500000000001</v>
      </c>
      <c r="D187">
        <f t="shared" si="42"/>
        <v>-2.1881999999999735E-2</v>
      </c>
      <c r="E187">
        <f t="shared" ref="E187:E209" si="43">IF(D187&lt;0,1,0)</f>
        <v>1</v>
      </c>
    </row>
    <row r="188" spans="1:9">
      <c r="A188" s="1">
        <v>45422</v>
      </c>
      <c r="B188">
        <v>3.9714520000000002</v>
      </c>
      <c r="C188">
        <v>4.0028085999999998</v>
      </c>
      <c r="D188">
        <f t="shared" si="42"/>
        <v>-3.1356599999999624E-2</v>
      </c>
      <c r="E188">
        <f t="shared" si="43"/>
        <v>1</v>
      </c>
    </row>
    <row r="189" spans="1:9">
      <c r="A189" s="1">
        <v>45425</v>
      </c>
      <c r="B189">
        <v>3.9922939999999998</v>
      </c>
      <c r="C189">
        <v>3.9477229999999999</v>
      </c>
      <c r="D189">
        <f t="shared" si="42"/>
        <v>4.4570999999999916E-2</v>
      </c>
      <c r="E189">
        <f t="shared" si="43"/>
        <v>0</v>
      </c>
    </row>
    <row r="190" spans="1:9">
      <c r="A190" s="1">
        <v>45426</v>
      </c>
      <c r="B190">
        <v>3.9686319999999999</v>
      </c>
      <c r="C190">
        <v>4.0222699999999998</v>
      </c>
      <c r="D190">
        <f t="shared" si="42"/>
        <v>-5.3637999999999852E-2</v>
      </c>
      <c r="E190">
        <f t="shared" si="43"/>
        <v>1</v>
      </c>
    </row>
    <row r="191" spans="1:9">
      <c r="A191" s="1">
        <v>45427</v>
      </c>
      <c r="B191">
        <v>3.9450270000000001</v>
      </c>
      <c r="C191">
        <v>3.9546250000000001</v>
      </c>
      <c r="D191">
        <f t="shared" si="42"/>
        <v>-9.5979999999999954E-3</v>
      </c>
      <c r="E191">
        <f t="shared" si="43"/>
        <v>1</v>
      </c>
    </row>
    <row r="192" spans="1:9">
      <c r="A192" s="1">
        <v>45428</v>
      </c>
      <c r="B192">
        <v>3.91303</v>
      </c>
      <c r="C192">
        <v>3.9275665000000002</v>
      </c>
      <c r="D192">
        <f t="shared" si="42"/>
        <v>-1.4536500000000174E-2</v>
      </c>
      <c r="E192">
        <f t="shared" si="43"/>
        <v>1</v>
      </c>
    </row>
    <row r="193" spans="1:5">
      <c r="A193" s="1">
        <v>45429</v>
      </c>
      <c r="B193">
        <v>3.9182890000000001</v>
      </c>
      <c r="C193">
        <v>3.9496093000000001</v>
      </c>
      <c r="D193">
        <f t="shared" si="42"/>
        <v>-3.1320299999999968E-2</v>
      </c>
      <c r="E193">
        <f t="shared" si="43"/>
        <v>1</v>
      </c>
    </row>
    <row r="194" spans="1:5">
      <c r="A194" s="1">
        <v>45432</v>
      </c>
      <c r="B194">
        <v>3.9148999999999998</v>
      </c>
      <c r="C194">
        <v>3.9214055999999999</v>
      </c>
      <c r="D194">
        <f t="shared" si="42"/>
        <v>-6.5056000000001113E-3</v>
      </c>
      <c r="E194">
        <f t="shared" si="43"/>
        <v>1</v>
      </c>
    </row>
    <row r="195" spans="1:5">
      <c r="A195" s="1">
        <v>45433</v>
      </c>
      <c r="B195">
        <v>3.9125809999999999</v>
      </c>
      <c r="C195">
        <v>3.9565635000000001</v>
      </c>
      <c r="D195">
        <f t="shared" si="42"/>
        <v>-4.3982500000000258E-2</v>
      </c>
      <c r="E195">
        <f t="shared" si="43"/>
        <v>1</v>
      </c>
    </row>
    <row r="196" spans="1:5">
      <c r="A196" s="1">
        <v>45434</v>
      </c>
      <c r="B196">
        <v>3.9158539999999999</v>
      </c>
      <c r="C196">
        <v>3.9230318</v>
      </c>
      <c r="D196">
        <f t="shared" si="42"/>
        <v>-7.1778000000000119E-3</v>
      </c>
      <c r="E196">
        <f t="shared" si="43"/>
        <v>1</v>
      </c>
    </row>
    <row r="197" spans="1:5">
      <c r="A197" s="1">
        <v>45435</v>
      </c>
      <c r="B197">
        <v>3.9378289999999998</v>
      </c>
      <c r="C197">
        <v>3.9236379000000001</v>
      </c>
      <c r="D197">
        <f t="shared" si="42"/>
        <v>1.4191099999999679E-2</v>
      </c>
      <c r="E197">
        <f t="shared" si="43"/>
        <v>0</v>
      </c>
    </row>
    <row r="198" spans="1:5">
      <c r="A198" s="1">
        <v>45436</v>
      </c>
      <c r="B198">
        <v>3.9407000000000001</v>
      </c>
      <c r="C198">
        <v>3.9305134000000002</v>
      </c>
      <c r="D198">
        <f t="shared" si="42"/>
        <v>1.0186599999999935E-2</v>
      </c>
      <c r="E198">
        <f t="shared" si="43"/>
        <v>0</v>
      </c>
    </row>
    <row r="199" spans="1:5">
      <c r="A199" s="1">
        <v>45439</v>
      </c>
      <c r="B199">
        <v>3.9211299999999998</v>
      </c>
      <c r="C199">
        <v>3.9710394999999998</v>
      </c>
      <c r="D199">
        <f t="shared" si="42"/>
        <v>-4.9909500000000051E-2</v>
      </c>
      <c r="E199">
        <f t="shared" si="43"/>
        <v>1</v>
      </c>
    </row>
    <row r="200" spans="1:5">
      <c r="A200" s="1">
        <v>45440</v>
      </c>
      <c r="B200">
        <f>AVERAGE(B191:B199)</f>
        <v>3.9243711111111108</v>
      </c>
      <c r="C200">
        <v>3.9180411999999998</v>
      </c>
      <c r="D200">
        <f t="shared" si="42"/>
        <v>6.3299111111110307E-3</v>
      </c>
      <c r="E200">
        <f t="shared" si="43"/>
        <v>0</v>
      </c>
    </row>
    <row r="201" spans="1:5">
      <c r="A201" s="1">
        <v>45441</v>
      </c>
      <c r="B201">
        <v>3.9214090000000001</v>
      </c>
      <c r="C201">
        <v>3.9559543000000001</v>
      </c>
      <c r="D201">
        <f t="shared" si="42"/>
        <v>-3.4545300000000001E-2</v>
      </c>
      <c r="E201">
        <f t="shared" si="43"/>
        <v>1</v>
      </c>
    </row>
    <row r="202" spans="1:5">
      <c r="A202" s="1">
        <v>45442</v>
      </c>
      <c r="B202">
        <v>3.9175</v>
      </c>
      <c r="C202">
        <v>3.865739</v>
      </c>
      <c r="D202">
        <f t="shared" si="42"/>
        <v>5.1760999999999946E-2</v>
      </c>
      <c r="E202">
        <f t="shared" si="43"/>
        <v>0</v>
      </c>
    </row>
    <row r="203" spans="1:5">
      <c r="A203" s="1">
        <v>45443</v>
      </c>
      <c r="B203">
        <v>3.96129</v>
      </c>
      <c r="C203">
        <v>3.9396287999999999</v>
      </c>
      <c r="D203">
        <f t="shared" si="42"/>
        <v>2.1661200000000047E-2</v>
      </c>
      <c r="E203">
        <f t="shared" si="43"/>
        <v>0</v>
      </c>
    </row>
    <row r="204" spans="1:5">
      <c r="A204" s="1">
        <v>45446</v>
      </c>
      <c r="B204">
        <v>3.9500250000000001</v>
      </c>
      <c r="C204">
        <v>3.9554334</v>
      </c>
      <c r="D204">
        <f t="shared" si="42"/>
        <v>-5.4083999999998689E-3</v>
      </c>
      <c r="E204">
        <f t="shared" si="43"/>
        <v>1</v>
      </c>
    </row>
    <row r="205" spans="1:5">
      <c r="A205" s="1">
        <v>45447</v>
      </c>
      <c r="B205">
        <v>3.9353340000000001</v>
      </c>
      <c r="C205">
        <v>3.9314450000000001</v>
      </c>
      <c r="D205">
        <f t="shared" si="42"/>
        <v>3.8890000000000313E-3</v>
      </c>
      <c r="E205">
        <f t="shared" si="43"/>
        <v>0</v>
      </c>
    </row>
    <row r="206" spans="1:5">
      <c r="A206" s="1">
        <v>45448</v>
      </c>
      <c r="B206">
        <v>3.9138999999999999</v>
      </c>
      <c r="C206">
        <v>3.9227761999999999</v>
      </c>
      <c r="D206">
        <f t="shared" si="42"/>
        <v>-8.8762000000000008E-3</v>
      </c>
      <c r="E206">
        <f t="shared" si="43"/>
        <v>1</v>
      </c>
    </row>
    <row r="207" spans="1:5">
      <c r="A207" s="1">
        <v>45449</v>
      </c>
      <c r="B207">
        <v>3.9571010000000002</v>
      </c>
      <c r="C207">
        <v>3.9627435000000002</v>
      </c>
      <c r="D207">
        <f t="shared" si="42"/>
        <v>-5.6424999999999947E-3</v>
      </c>
      <c r="E207">
        <f t="shared" si="43"/>
        <v>1</v>
      </c>
    </row>
    <row r="208" spans="1:5">
      <c r="A208" s="1">
        <v>45450</v>
      </c>
      <c r="B208">
        <v>3.9421930000000001</v>
      </c>
      <c r="C208">
        <v>3.9380217000000002</v>
      </c>
      <c r="D208">
        <f t="shared" si="42"/>
        <v>4.1712999999998779E-3</v>
      </c>
      <c r="E208">
        <f t="shared" si="43"/>
        <v>0</v>
      </c>
    </row>
    <row r="209" spans="1:5">
      <c r="A209" s="1">
        <v>45453</v>
      </c>
      <c r="B209">
        <v>3.9315099999999998</v>
      </c>
      <c r="C209">
        <v>3.8999134999999998</v>
      </c>
      <c r="D209">
        <f t="shared" si="42"/>
        <v>3.1596500000000027E-2</v>
      </c>
      <c r="E209">
        <f t="shared" si="43"/>
        <v>0</v>
      </c>
    </row>
    <row r="210" spans="1:5">
      <c r="A210" s="1">
        <v>45454</v>
      </c>
      <c r="B210">
        <v>3.9943409999999999</v>
      </c>
      <c r="C210">
        <v>4.0186485999999997</v>
      </c>
      <c r="D210">
        <f t="shared" si="42"/>
        <v>-2.4307599999999763E-2</v>
      </c>
      <c r="E210">
        <f t="shared" ref="E210" si="44">IF(D210&lt;0,1,0)</f>
        <v>1</v>
      </c>
    </row>
    <row r="211" spans="1:5">
      <c r="A211" s="1">
        <v>45455</v>
      </c>
      <c r="B211">
        <v>4.0057340000000003</v>
      </c>
      <c r="C211">
        <v>3.9951729999999999</v>
      </c>
      <c r="D211">
        <f t="shared" si="42"/>
        <v>1.0561000000000487E-2</v>
      </c>
      <c r="E211">
        <f t="shared" ref="E211:E214" si="45">IF(D211&lt;0,1,0)</f>
        <v>0</v>
      </c>
    </row>
    <row r="212" spans="1:5">
      <c r="A212" s="1">
        <v>45456</v>
      </c>
      <c r="B212">
        <v>4.0453999999999999</v>
      </c>
      <c r="C212">
        <v>4.0563130000000003</v>
      </c>
      <c r="D212">
        <f t="shared" si="42"/>
        <v>-1.0913000000000395E-2</v>
      </c>
      <c r="E212">
        <f t="shared" si="45"/>
        <v>1</v>
      </c>
    </row>
    <row r="213" spans="1:5">
      <c r="A213" s="1">
        <v>45457</v>
      </c>
      <c r="B213">
        <v>4.0905570000000004</v>
      </c>
      <c r="C213">
        <v>4.0235139999999996</v>
      </c>
      <c r="D213">
        <f t="shared" si="42"/>
        <v>6.7043000000000852E-2</v>
      </c>
      <c r="E213">
        <f t="shared" si="45"/>
        <v>0</v>
      </c>
    </row>
    <row r="214" spans="1:5">
      <c r="A214" s="1">
        <v>45460</v>
      </c>
      <c r="B214">
        <v>4.0432389999999998</v>
      </c>
      <c r="C214">
        <v>4.0521820000000002</v>
      </c>
      <c r="D214">
        <f t="shared" si="42"/>
        <v>-8.9430000000003673E-3</v>
      </c>
      <c r="E214">
        <f t="shared" si="45"/>
        <v>1</v>
      </c>
    </row>
    <row r="215" spans="1:5">
      <c r="A215" s="1">
        <v>45461</v>
      </c>
      <c r="B215">
        <v>4.0376899999999996</v>
      </c>
      <c r="C215">
        <v>4.0517954999999999</v>
      </c>
      <c r="D215">
        <f t="shared" si="42"/>
        <v>-1.4105500000000326E-2</v>
      </c>
      <c r="E215">
        <f t="shared" ref="E215" si="46">IF(D215&lt;0,1,0)</f>
        <v>1</v>
      </c>
    </row>
    <row r="216" spans="1:5">
      <c r="A216" s="1">
        <v>45462</v>
      </c>
      <c r="B216">
        <f>AVERAGE(B211:B215)</f>
        <v>4.044524</v>
      </c>
      <c r="C216">
        <f>AVERAGE(C211:C215)</f>
        <v>4.0357954999999999</v>
      </c>
      <c r="D216">
        <f t="shared" ref="D216" si="47">B216-C216</f>
        <v>8.7285000000001389E-3</v>
      </c>
      <c r="E216">
        <f t="shared" ref="E216" si="48">IF(D216&lt;0,1,0)</f>
        <v>0</v>
      </c>
    </row>
    <row r="217" spans="1:5">
      <c r="A217" s="1">
        <v>45463</v>
      </c>
      <c r="B217">
        <v>4.0210999999999997</v>
      </c>
      <c r="C217">
        <v>4.0527873000000003</v>
      </c>
      <c r="D217">
        <f t="shared" ref="D217:D223" si="49">B217-C217</f>
        <v>-3.168730000000064E-2</v>
      </c>
      <c r="E217">
        <f t="shared" ref="E217:E223" si="50">IF(D217&lt;0,1,0)</f>
        <v>1</v>
      </c>
    </row>
    <row r="218" spans="1:5">
      <c r="A218" s="1">
        <v>45464</v>
      </c>
      <c r="B218">
        <v>4.0373000000000001</v>
      </c>
      <c r="C218">
        <v>4.0158240000000003</v>
      </c>
      <c r="D218">
        <f t="shared" si="49"/>
        <v>2.1475999999999829E-2</v>
      </c>
      <c r="E218">
        <f t="shared" si="50"/>
        <v>0</v>
      </c>
    </row>
    <row r="219" spans="1:5">
      <c r="A219" s="1">
        <v>45467</v>
      </c>
      <c r="B219">
        <v>4.0473819999999998</v>
      </c>
      <c r="C219">
        <v>4.0317707</v>
      </c>
      <c r="D219">
        <f t="shared" si="49"/>
        <v>1.5611299999999773E-2</v>
      </c>
      <c r="E219">
        <f t="shared" si="50"/>
        <v>0</v>
      </c>
    </row>
    <row r="220" spans="1:5">
      <c r="A220" s="1">
        <v>45468</v>
      </c>
      <c r="B220">
        <v>3.9965199999999999</v>
      </c>
      <c r="C220">
        <v>4.0423603000000004</v>
      </c>
      <c r="D220">
        <f t="shared" si="49"/>
        <v>-4.58403000000005E-2</v>
      </c>
      <c r="E220">
        <f t="shared" si="50"/>
        <v>1</v>
      </c>
    </row>
    <row r="221" spans="1:5">
      <c r="A221" s="1">
        <v>45469</v>
      </c>
      <c r="B221">
        <v>4.0113000000000003</v>
      </c>
      <c r="C221">
        <v>4.0491339999999996</v>
      </c>
      <c r="D221">
        <f t="shared" si="49"/>
        <v>-3.7833999999999257E-2</v>
      </c>
      <c r="E221">
        <f t="shared" si="50"/>
        <v>1</v>
      </c>
    </row>
    <row r="222" spans="1:5">
      <c r="A222" s="1">
        <v>45470</v>
      </c>
      <c r="B222">
        <v>4.0377000000000001</v>
      </c>
      <c r="C222">
        <v>4.0364740000000001</v>
      </c>
      <c r="D222">
        <f t="shared" si="49"/>
        <v>1.2259999999999494E-3</v>
      </c>
      <c r="E222">
        <f t="shared" si="50"/>
        <v>0</v>
      </c>
    </row>
    <row r="223" spans="1:5">
      <c r="A223" s="1">
        <v>45471</v>
      </c>
      <c r="B223">
        <v>4.0228979999999996</v>
      </c>
      <c r="C223">
        <v>4.0159219999999998</v>
      </c>
      <c r="D223">
        <f t="shared" si="49"/>
        <v>6.9759999999998712E-3</v>
      </c>
      <c r="E223">
        <f t="shared" si="50"/>
        <v>0</v>
      </c>
    </row>
    <row r="224" spans="1:5">
      <c r="A224" s="1">
        <v>45474</v>
      </c>
      <c r="B224">
        <v>4.0166740000000001</v>
      </c>
      <c r="C224">
        <v>4.0493984000000003</v>
      </c>
      <c r="D224">
        <f t="shared" ref="D224:D226" si="51">B224-C224</f>
        <v>-3.2724400000000209E-2</v>
      </c>
      <c r="E224">
        <f t="shared" ref="E224:E226" si="52">IF(D224&lt;0,1,0)</f>
        <v>1</v>
      </c>
    </row>
    <row r="225" spans="1:5">
      <c r="A225" s="1">
        <v>45475</v>
      </c>
      <c r="B225">
        <v>4.0193079999999997</v>
      </c>
      <c r="C225">
        <v>4.0183119999999999</v>
      </c>
      <c r="D225">
        <f t="shared" si="51"/>
        <v>9.9599999999977484E-4</v>
      </c>
      <c r="E225">
        <f t="shared" si="52"/>
        <v>0</v>
      </c>
    </row>
    <row r="226" spans="1:5">
      <c r="A226" s="1">
        <v>45476</v>
      </c>
      <c r="B226">
        <v>3.9841169999999999</v>
      </c>
      <c r="C226">
        <v>4.0339640000000001</v>
      </c>
      <c r="D226">
        <f t="shared" si="51"/>
        <v>-4.9847000000000197E-2</v>
      </c>
      <c r="E226">
        <f t="shared" si="52"/>
        <v>1</v>
      </c>
    </row>
    <row r="227" spans="1:5">
      <c r="A227" s="1">
        <v>45477</v>
      </c>
      <c r="B227">
        <v>4.0169873750000002</v>
      </c>
      <c r="C227">
        <v>4.0346669249999998</v>
      </c>
      <c r="D227">
        <f t="shared" ref="D227" si="53">B227-C227</f>
        <v>-1.7679549999999544E-2</v>
      </c>
      <c r="E227">
        <f t="shared" ref="E227" si="54">IF(D227&lt;0,1,0)</f>
        <v>1</v>
      </c>
    </row>
    <row r="228" spans="1:5">
      <c r="A228" s="1">
        <v>45478</v>
      </c>
      <c r="B228">
        <v>3.9841169999999999</v>
      </c>
      <c r="C228">
        <f>AVERAGE(C221:C227)</f>
        <v>4.033981617857143</v>
      </c>
      <c r="D228">
        <f t="shared" ref="D228" si="55">B228-C228</f>
        <v>-4.9864617857143134E-2</v>
      </c>
      <c r="E228">
        <f t="shared" ref="E228" si="56">IF(D228&lt;0,1,0)</f>
        <v>1</v>
      </c>
    </row>
    <row r="229" spans="1:5">
      <c r="A229" s="1">
        <v>45481</v>
      </c>
      <c r="B229">
        <v>3.9565109999999999</v>
      </c>
      <c r="C229">
        <v>3.9650927</v>
      </c>
      <c r="D229">
        <f t="shared" ref="D229:D246" si="57">B229-C229</f>
        <v>-8.5817000000001364E-3</v>
      </c>
      <c r="E229">
        <f t="shared" ref="E229:E246" si="58">IF(D229&lt;0,1,0)</f>
        <v>1</v>
      </c>
    </row>
    <row r="230" spans="1:5">
      <c r="A230" s="1">
        <v>45482</v>
      </c>
      <c r="B230">
        <v>3.9402400000000002</v>
      </c>
      <c r="C230">
        <v>3.9654772</v>
      </c>
      <c r="D230">
        <f t="shared" si="57"/>
        <v>-2.5237199999999849E-2</v>
      </c>
      <c r="E230">
        <f t="shared" si="58"/>
        <v>1</v>
      </c>
    </row>
    <row r="231" spans="1:5">
      <c r="A231" s="1">
        <v>45483</v>
      </c>
      <c r="B231">
        <v>3.93479</v>
      </c>
      <c r="C231">
        <v>3.9285996000000001</v>
      </c>
      <c r="D231">
        <f t="shared" si="57"/>
        <v>6.1903999999999293E-3</v>
      </c>
      <c r="E231">
        <f t="shared" si="58"/>
        <v>0</v>
      </c>
    </row>
    <row r="232" spans="1:5">
      <c r="A232" s="1">
        <v>45484</v>
      </c>
      <c r="B232">
        <v>3.9327399999999999</v>
      </c>
      <c r="C232">
        <v>3.9182480000000002</v>
      </c>
      <c r="D232">
        <f t="shared" si="57"/>
        <v>1.4491999999999727E-2</v>
      </c>
      <c r="E232">
        <f t="shared" si="58"/>
        <v>0</v>
      </c>
    </row>
    <row r="233" spans="1:5">
      <c r="A233" s="1">
        <v>45485</v>
      </c>
      <c r="B233">
        <v>3.8959000000000001</v>
      </c>
      <c r="C233">
        <v>3.8766690000000001</v>
      </c>
      <c r="D233">
        <f t="shared" si="57"/>
        <v>1.9230999999999998E-2</v>
      </c>
      <c r="E233">
        <f t="shared" si="58"/>
        <v>0</v>
      </c>
    </row>
    <row r="234" spans="1:5">
      <c r="A234" s="1">
        <v>45488</v>
      </c>
      <c r="B234">
        <v>3.9071310000000001</v>
      </c>
      <c r="C234">
        <v>3.9398249999999999</v>
      </c>
      <c r="D234">
        <f t="shared" si="57"/>
        <v>-3.2693999999999779E-2</v>
      </c>
      <c r="E234">
        <f t="shared" si="58"/>
        <v>1</v>
      </c>
    </row>
    <row r="235" spans="1:5">
      <c r="A235" s="1">
        <v>45489</v>
      </c>
      <c r="B235">
        <v>3.9045299999999998</v>
      </c>
      <c r="C235">
        <v>3.8757749000000001</v>
      </c>
      <c r="D235">
        <f t="shared" si="57"/>
        <v>2.87550999999997E-2</v>
      </c>
      <c r="E235">
        <f t="shared" si="58"/>
        <v>0</v>
      </c>
    </row>
    <row r="236" spans="1:5">
      <c r="A236" s="1">
        <v>45490</v>
      </c>
      <c r="B236">
        <v>3.9263680000000001</v>
      </c>
      <c r="C236">
        <v>3.9056242000000001</v>
      </c>
      <c r="D236">
        <f t="shared" si="57"/>
        <v>2.0743799999999979E-2</v>
      </c>
      <c r="E236">
        <f t="shared" si="58"/>
        <v>0</v>
      </c>
    </row>
    <row r="237" spans="1:5">
      <c r="A237" s="1">
        <v>45491</v>
      </c>
      <c r="B237">
        <v>3.9192119999999999</v>
      </c>
      <c r="C237">
        <v>3.9176896000000001</v>
      </c>
      <c r="D237">
        <f t="shared" si="57"/>
        <v>1.5223999999998128E-3</v>
      </c>
      <c r="E237">
        <f t="shared" si="58"/>
        <v>0</v>
      </c>
    </row>
    <row r="238" spans="1:5">
      <c r="A238" s="1">
        <v>45492</v>
      </c>
      <c r="B238">
        <v>3.935073</v>
      </c>
      <c r="C238">
        <v>3.9619171999999998</v>
      </c>
      <c r="D238">
        <f t="shared" si="57"/>
        <v>-2.6844199999999763E-2</v>
      </c>
      <c r="E238">
        <f t="shared" si="58"/>
        <v>1</v>
      </c>
    </row>
    <row r="239" spans="1:5">
      <c r="A239" s="1">
        <v>45495</v>
      </c>
      <c r="B239">
        <v>3.9335599999999999</v>
      </c>
      <c r="C239">
        <v>3.9629924000000001</v>
      </c>
      <c r="D239">
        <f t="shared" si="57"/>
        <v>-2.9432400000000136E-2</v>
      </c>
      <c r="E239">
        <f t="shared" si="58"/>
        <v>1</v>
      </c>
    </row>
    <row r="240" spans="1:5">
      <c r="A240" s="1">
        <v>45496</v>
      </c>
      <c r="B240">
        <v>3.9257080000000002</v>
      </c>
      <c r="C240">
        <v>3.9427829000000001</v>
      </c>
      <c r="D240">
        <f t="shared" si="57"/>
        <v>-1.7074899999999893E-2</v>
      </c>
      <c r="E240">
        <f t="shared" si="58"/>
        <v>1</v>
      </c>
    </row>
    <row r="241" spans="1:5">
      <c r="A241" s="1">
        <v>45497</v>
      </c>
      <c r="B241">
        <v>3.941433</v>
      </c>
      <c r="C241">
        <v>3.9628540999999999</v>
      </c>
      <c r="D241">
        <f t="shared" si="57"/>
        <v>-2.1421099999999971E-2</v>
      </c>
      <c r="E241">
        <f t="shared" si="58"/>
        <v>1</v>
      </c>
    </row>
    <row r="242" spans="1:5">
      <c r="A242" s="1">
        <v>45498</v>
      </c>
      <c r="B242">
        <v>3.9627180000000002</v>
      </c>
      <c r="C242">
        <v>3.9352244999999999</v>
      </c>
      <c r="D242">
        <f t="shared" si="57"/>
        <v>2.7493500000000282E-2</v>
      </c>
      <c r="E242">
        <f t="shared" si="58"/>
        <v>0</v>
      </c>
    </row>
    <row r="243" spans="1:5">
      <c r="A243" s="1">
        <v>45499</v>
      </c>
      <c r="B243">
        <v>3.9462999999999999</v>
      </c>
      <c r="C243">
        <v>3.9683009999999999</v>
      </c>
      <c r="D243">
        <f t="shared" si="57"/>
        <v>-2.2000999999999937E-2</v>
      </c>
      <c r="E243">
        <f t="shared" si="58"/>
        <v>1</v>
      </c>
    </row>
    <row r="244" spans="1:5">
      <c r="A244" s="1">
        <v>45502</v>
      </c>
      <c r="B244">
        <v>3.9341029999999999</v>
      </c>
      <c r="C244">
        <v>3.9592266</v>
      </c>
      <c r="D244">
        <f t="shared" si="57"/>
        <v>-2.5123600000000135E-2</v>
      </c>
      <c r="E244">
        <f t="shared" si="58"/>
        <v>1</v>
      </c>
    </row>
    <row r="245" spans="1:5">
      <c r="A245" s="1">
        <v>45503</v>
      </c>
      <c r="B245">
        <v>3.9680110000000002</v>
      </c>
      <c r="C245">
        <v>4.0046244</v>
      </c>
      <c r="D245">
        <f t="shared" si="57"/>
        <v>-3.6613399999999796E-2</v>
      </c>
      <c r="E245">
        <f t="shared" si="58"/>
        <v>1</v>
      </c>
    </row>
    <row r="246" spans="1:5">
      <c r="A246" s="1">
        <v>45504</v>
      </c>
      <c r="B246">
        <v>3.962561</v>
      </c>
      <c r="C246">
        <v>3.9634282999999999</v>
      </c>
      <c r="D246">
        <f t="shared" si="57"/>
        <v>-8.6729999999990426E-4</v>
      </c>
      <c r="E246">
        <f t="shared" si="58"/>
        <v>1</v>
      </c>
    </row>
    <row r="247" spans="1:5">
      <c r="C247">
        <f>AVERAGE(C237:C246)</f>
        <v>3.9579040999999995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B930C-3C68-4FFC-8502-E23EC10F62D3}">
  <dimension ref="A1:G78"/>
  <sheetViews>
    <sheetView zoomScale="140" zoomScaleNormal="140" workbookViewId="0">
      <pane ySplit="2" topLeftCell="A66" activePane="bottomLeft" state="frozen"/>
      <selection pane="bottomLeft" activeCell="G79" sqref="G79"/>
    </sheetView>
  </sheetViews>
  <sheetFormatPr defaultRowHeight="14.4"/>
  <cols>
    <col min="1" max="1" width="11.5546875" customWidth="1"/>
    <col min="2" max="2" width="11" customWidth="1"/>
    <col min="3" max="3" width="19.6640625" hidden="1" customWidth="1"/>
    <col min="4" max="4" width="12.44140625" customWidth="1"/>
    <col min="5" max="5" width="11.21875" customWidth="1"/>
    <col min="6" max="6" width="2.6640625" customWidth="1"/>
    <col min="7" max="7" width="48.44140625" customWidth="1"/>
    <col min="8" max="8" width="25.5546875" customWidth="1"/>
    <col min="9" max="9" width="10.77734375" bestFit="1" customWidth="1"/>
    <col min="10" max="10" width="11.44140625" customWidth="1"/>
    <col min="14" max="14" width="11.5546875" customWidth="1"/>
  </cols>
  <sheetData>
    <row r="1" spans="1:7">
      <c r="A1" s="1">
        <v>45159</v>
      </c>
      <c r="E1" s="11">
        <f>AVERAGE(E3:E7)</f>
        <v>0.17763424000000017</v>
      </c>
      <c r="G1" t="s">
        <v>26</v>
      </c>
    </row>
    <row r="2" spans="1:7">
      <c r="A2" s="5" t="s">
        <v>0</v>
      </c>
      <c r="B2" s="4" t="s">
        <v>25</v>
      </c>
      <c r="D2" s="9" t="s">
        <v>6</v>
      </c>
      <c r="E2" s="10" t="s">
        <v>2</v>
      </c>
    </row>
    <row r="3" spans="1:7">
      <c r="A3" s="1">
        <v>45159</v>
      </c>
      <c r="B3">
        <v>4.1059200000000002</v>
      </c>
      <c r="D3">
        <v>4.0020533</v>
      </c>
      <c r="E3">
        <f>B3-D3</f>
        <v>0.1038667000000002</v>
      </c>
    </row>
    <row r="4" spans="1:7">
      <c r="A4" s="1">
        <v>45160</v>
      </c>
      <c r="B4">
        <v>4.10379</v>
      </c>
      <c r="D4">
        <v>3.9655619</v>
      </c>
      <c r="E4">
        <f>B4-D4</f>
        <v>0.13822810000000008</v>
      </c>
    </row>
    <row r="5" spans="1:7">
      <c r="A5" s="1">
        <v>45161</v>
      </c>
      <c r="B5">
        <v>4.1436010000000003</v>
      </c>
      <c r="D5">
        <v>3.9468953999999998</v>
      </c>
      <c r="E5">
        <f t="shared" ref="E5:E6" si="0">B5-D5</f>
        <v>0.19670560000000048</v>
      </c>
    </row>
    <row r="6" spans="1:7">
      <c r="A6" s="1">
        <v>45162</v>
      </c>
      <c r="B6">
        <v>4.1349299999999998</v>
      </c>
      <c r="D6">
        <v>3.9252946</v>
      </c>
      <c r="E6">
        <f t="shared" si="0"/>
        <v>0.20963539999999981</v>
      </c>
    </row>
    <row r="7" spans="1:7">
      <c r="A7" s="1">
        <v>45163</v>
      </c>
      <c r="B7">
        <v>4.1421960000000002</v>
      </c>
      <c r="D7">
        <v>3.9024605999999999</v>
      </c>
      <c r="E7">
        <f t="shared" ref="E7" si="1">B7-D7</f>
        <v>0.23973540000000026</v>
      </c>
    </row>
    <row r="8" spans="1:7">
      <c r="A8" s="51">
        <v>45163</v>
      </c>
      <c r="E8" s="11">
        <f>AVERAGE(E10:E14)</f>
        <v>0.2452126599999998</v>
      </c>
      <c r="G8" t="s">
        <v>28</v>
      </c>
    </row>
    <row r="9" spans="1:7">
      <c r="A9" s="5" t="s">
        <v>0</v>
      </c>
      <c r="B9" s="4" t="s">
        <v>25</v>
      </c>
      <c r="D9" s="9" t="s">
        <v>6</v>
      </c>
      <c r="E9" s="10" t="s">
        <v>2</v>
      </c>
    </row>
    <row r="10" spans="1:7">
      <c r="A10" s="1">
        <v>45166</v>
      </c>
      <c r="B10">
        <v>4.1401919999999999</v>
      </c>
      <c r="D10">
        <v>3.883867</v>
      </c>
      <c r="E10">
        <f t="shared" ref="E10:E14" si="2">B10-D10</f>
        <v>0.25632499999999991</v>
      </c>
    </row>
    <row r="11" spans="1:7">
      <c r="A11" s="1">
        <v>45167</v>
      </c>
      <c r="B11">
        <v>4.1424269999999996</v>
      </c>
      <c r="D11">
        <v>3.9130433</v>
      </c>
      <c r="E11">
        <f t="shared" si="2"/>
        <v>0.22938369999999964</v>
      </c>
    </row>
    <row r="12" spans="1:7">
      <c r="A12" s="1">
        <v>45168</v>
      </c>
      <c r="B12">
        <v>4.0843290000000003</v>
      </c>
      <c r="D12">
        <v>3.9021297000000001</v>
      </c>
      <c r="E12">
        <f t="shared" si="2"/>
        <v>0.18219930000000018</v>
      </c>
    </row>
    <row r="13" spans="1:7">
      <c r="A13" s="1">
        <v>45169</v>
      </c>
      <c r="B13">
        <v>4.1210769999999997</v>
      </c>
      <c r="D13">
        <v>3.8597462</v>
      </c>
      <c r="E13">
        <f t="shared" si="2"/>
        <v>0.26133079999999964</v>
      </c>
    </row>
    <row r="14" spans="1:7">
      <c r="A14" s="1">
        <v>45170</v>
      </c>
      <c r="B14">
        <v>4.1410999999999998</v>
      </c>
      <c r="D14">
        <v>3.8442755000000002</v>
      </c>
      <c r="E14">
        <f t="shared" si="2"/>
        <v>0.2968244999999996</v>
      </c>
    </row>
    <row r="15" spans="1:7">
      <c r="A15" s="51">
        <v>45171</v>
      </c>
      <c r="E15" s="11">
        <f>AVERAGE(E17:E21)</f>
        <v>3.9147722222221938E-2</v>
      </c>
    </row>
    <row r="16" spans="1:7">
      <c r="A16" s="5" t="s">
        <v>0</v>
      </c>
      <c r="B16" s="4" t="s">
        <v>25</v>
      </c>
      <c r="D16" s="9" t="s">
        <v>6</v>
      </c>
      <c r="E16" s="10" t="s">
        <v>2</v>
      </c>
      <c r="G16" t="s">
        <v>31</v>
      </c>
    </row>
    <row r="17" spans="1:7">
      <c r="A17" s="1">
        <v>45173</v>
      </c>
      <c r="B17">
        <v>4.1261541111111102</v>
      </c>
      <c r="D17">
        <v>4.1474149999999996</v>
      </c>
      <c r="E17">
        <f t="shared" ref="E17:E21" si="3">B17-D17</f>
        <v>-2.126088888888944E-2</v>
      </c>
    </row>
    <row r="18" spans="1:7">
      <c r="A18" s="1">
        <v>45174</v>
      </c>
      <c r="B18">
        <v>4.142512</v>
      </c>
      <c r="D18">
        <v>4.1550655000000001</v>
      </c>
      <c r="E18">
        <f t="shared" si="3"/>
        <v>-1.2553500000000106E-2</v>
      </c>
    </row>
    <row r="19" spans="1:7">
      <c r="A19" s="1">
        <v>45175</v>
      </c>
      <c r="B19">
        <v>4.1849769999999999</v>
      </c>
      <c r="D19">
        <v>4.1712730000000002</v>
      </c>
      <c r="E19">
        <f t="shared" si="3"/>
        <v>1.3703999999999716E-2</v>
      </c>
    </row>
    <row r="20" spans="1:7">
      <c r="A20" s="1">
        <v>45176</v>
      </c>
      <c r="B20">
        <v>4.258</v>
      </c>
      <c r="D20">
        <v>4.176196</v>
      </c>
      <c r="E20">
        <f t="shared" si="3"/>
        <v>8.1803999999999988E-2</v>
      </c>
    </row>
    <row r="21" spans="1:7">
      <c r="A21" s="1">
        <v>45177</v>
      </c>
      <c r="B21">
        <v>4.3099999999999996</v>
      </c>
      <c r="D21">
        <v>4.1759550000000001</v>
      </c>
      <c r="E21">
        <f t="shared" si="3"/>
        <v>0.13404499999999953</v>
      </c>
    </row>
    <row r="22" spans="1:7">
      <c r="A22" s="51">
        <v>45177</v>
      </c>
      <c r="E22" s="11">
        <f>AVERAGE(E24:E28)</f>
        <v>0.21108672000000012</v>
      </c>
      <c r="G22" t="s">
        <v>33</v>
      </c>
    </row>
    <row r="23" spans="1:7">
      <c r="A23" s="5" t="s">
        <v>0</v>
      </c>
      <c r="B23" s="4" t="s">
        <v>25</v>
      </c>
      <c r="D23" s="9" t="s">
        <v>6</v>
      </c>
      <c r="E23" s="10" t="s">
        <v>2</v>
      </c>
    </row>
    <row r="24" spans="1:7">
      <c r="A24" s="1">
        <v>45180</v>
      </c>
      <c r="B24">
        <v>4.3203959999999997</v>
      </c>
      <c r="D24">
        <v>4.1955809999999998</v>
      </c>
      <c r="E24">
        <f t="shared" ref="E24:E28" si="4">B24-D24</f>
        <v>0.1248149999999999</v>
      </c>
    </row>
    <row r="25" spans="1:7">
      <c r="A25" s="1">
        <v>45181</v>
      </c>
      <c r="B25">
        <v>4.3051000000000004</v>
      </c>
      <c r="D25">
        <v>4.1295539999999997</v>
      </c>
      <c r="E25">
        <f t="shared" si="4"/>
        <v>0.17554600000000065</v>
      </c>
    </row>
    <row r="26" spans="1:7">
      <c r="A26" s="1">
        <v>45182</v>
      </c>
      <c r="B26">
        <v>4.3163099999999996</v>
      </c>
      <c r="D26">
        <v>4.1089554000000001</v>
      </c>
      <c r="E26">
        <f t="shared" si="4"/>
        <v>0.2073545999999995</v>
      </c>
    </row>
    <row r="27" spans="1:7">
      <c r="A27" s="1">
        <v>45183</v>
      </c>
      <c r="B27">
        <v>4.3254000000000001</v>
      </c>
      <c r="D27">
        <v>4.0639880000000002</v>
      </c>
      <c r="E27">
        <f t="shared" si="4"/>
        <v>0.26141199999999998</v>
      </c>
    </row>
    <row r="28" spans="1:7">
      <c r="A28" s="1">
        <v>45184</v>
      </c>
      <c r="B28">
        <v>4.3063000000000002</v>
      </c>
      <c r="D28">
        <v>4.0199939999999996</v>
      </c>
      <c r="E28">
        <f t="shared" si="4"/>
        <v>0.28630600000000062</v>
      </c>
    </row>
    <row r="29" spans="1:7">
      <c r="A29" s="51">
        <v>45184</v>
      </c>
      <c r="E29" s="11">
        <f>AVERAGE(E31:E35)</f>
        <v>0.12120064000000035</v>
      </c>
      <c r="G29" t="s">
        <v>35</v>
      </c>
    </row>
    <row r="30" spans="1:7">
      <c r="A30" s="5" t="s">
        <v>0</v>
      </c>
      <c r="B30" s="4" t="s">
        <v>25</v>
      </c>
      <c r="D30" s="9" t="s">
        <v>6</v>
      </c>
      <c r="E30" s="10" t="s">
        <v>2</v>
      </c>
    </row>
    <row r="31" spans="1:7">
      <c r="A31" s="1">
        <v>45187</v>
      </c>
      <c r="B31">
        <v>4.3063000000000002</v>
      </c>
      <c r="D31">
        <v>4.2253847000000002</v>
      </c>
      <c r="E31">
        <f t="shared" ref="E31:E35" si="5">B31-D31</f>
        <v>8.0915300000000023E-2</v>
      </c>
    </row>
    <row r="32" spans="1:7">
      <c r="A32" s="1">
        <v>45188</v>
      </c>
      <c r="B32">
        <v>4.3575600000000003</v>
      </c>
      <c r="D32">
        <v>4.2070335999999999</v>
      </c>
      <c r="E32">
        <f t="shared" si="5"/>
        <v>0.15052640000000039</v>
      </c>
    </row>
    <row r="33" spans="1:7">
      <c r="A33" s="1">
        <v>45189</v>
      </c>
      <c r="B33">
        <v>4.3500300000000003</v>
      </c>
      <c r="D33">
        <v>4.1968306999999996</v>
      </c>
      <c r="E33">
        <f t="shared" si="5"/>
        <v>0.1531993000000007</v>
      </c>
    </row>
    <row r="34" spans="1:7">
      <c r="A34" s="1">
        <v>45190</v>
      </c>
      <c r="B34">
        <v>4.3390500000000003</v>
      </c>
      <c r="D34">
        <v>4.2121653999999999</v>
      </c>
      <c r="E34">
        <f t="shared" si="5"/>
        <v>0.12688460000000035</v>
      </c>
    </row>
    <row r="35" spans="1:7">
      <c r="A35" s="1">
        <v>45191</v>
      </c>
      <c r="B35">
        <v>4.3273000000000001</v>
      </c>
      <c r="D35">
        <v>4.2328223999999999</v>
      </c>
      <c r="E35">
        <f t="shared" si="5"/>
        <v>9.4477600000000272E-2</v>
      </c>
    </row>
    <row r="36" spans="1:7">
      <c r="A36" s="51">
        <v>45191</v>
      </c>
      <c r="E36" s="11">
        <f>AVERAGE(E38:E42)</f>
        <v>-5.8546799999998457E-3</v>
      </c>
      <c r="G36" t="s">
        <v>37</v>
      </c>
    </row>
    <row r="37" spans="1:7">
      <c r="A37" s="5" t="s">
        <v>0</v>
      </c>
      <c r="B37" s="4" t="s">
        <v>25</v>
      </c>
      <c r="D37" s="9" t="s">
        <v>6</v>
      </c>
      <c r="E37" s="10" t="s">
        <v>2</v>
      </c>
    </row>
    <row r="38" spans="1:7">
      <c r="A38" s="1">
        <v>45201</v>
      </c>
      <c r="B38">
        <v>4.3703000000000003</v>
      </c>
      <c r="D38">
        <v>4.3451157</v>
      </c>
      <c r="E38">
        <f t="shared" ref="E38:E42" si="6">B38-D38</f>
        <v>2.518430000000027E-2</v>
      </c>
    </row>
    <row r="39" spans="1:7">
      <c r="A39" s="1">
        <v>45202</v>
      </c>
      <c r="B39">
        <v>4.4048800000000004</v>
      </c>
      <c r="D39">
        <v>4.3415337000000003</v>
      </c>
      <c r="E39">
        <f t="shared" si="6"/>
        <v>6.3346300000000078E-2</v>
      </c>
    </row>
    <row r="40" spans="1:7">
      <c r="A40" s="1">
        <v>45203</v>
      </c>
      <c r="B40">
        <v>4.4206390000000004</v>
      </c>
      <c r="D40">
        <v>4.3909250000000002</v>
      </c>
      <c r="E40">
        <f t="shared" si="6"/>
        <v>2.971400000000024E-2</v>
      </c>
    </row>
    <row r="41" spans="1:7">
      <c r="A41" s="1">
        <v>45204</v>
      </c>
      <c r="B41">
        <v>4.3823999999999996</v>
      </c>
      <c r="D41">
        <v>4.4244029999999999</v>
      </c>
      <c r="E41">
        <f t="shared" si="6"/>
        <v>-4.2003000000000235E-2</v>
      </c>
    </row>
    <row r="42" spans="1:7">
      <c r="A42" s="1">
        <v>45205</v>
      </c>
      <c r="B42">
        <v>4.3627960000000003</v>
      </c>
      <c r="D42">
        <v>4.4683109999999999</v>
      </c>
      <c r="E42">
        <f t="shared" si="6"/>
        <v>-0.10551499999999958</v>
      </c>
    </row>
    <row r="43" spans="1:7">
      <c r="A43" s="51">
        <v>45205</v>
      </c>
      <c r="E43" s="11">
        <f>AVERAGE(E45:E49)</f>
        <v>-0.15061357999999991</v>
      </c>
      <c r="G43" t="s">
        <v>39</v>
      </c>
    </row>
    <row r="44" spans="1:7">
      <c r="A44" s="5" t="s">
        <v>0</v>
      </c>
      <c r="B44" s="4" t="s">
        <v>25</v>
      </c>
      <c r="D44" s="9" t="s">
        <v>6</v>
      </c>
      <c r="E44" s="10" t="s">
        <v>2</v>
      </c>
    </row>
    <row r="45" spans="1:7">
      <c r="A45" s="1">
        <v>45208</v>
      </c>
      <c r="B45">
        <v>4.3303849999999997</v>
      </c>
      <c r="D45">
        <v>4.4246901999999997</v>
      </c>
      <c r="E45">
        <f t="shared" ref="E45:E49" si="7">B45-D45</f>
        <v>-9.4305199999999978E-2</v>
      </c>
    </row>
    <row r="46" spans="1:7">
      <c r="A46" s="1">
        <v>45209</v>
      </c>
      <c r="B46">
        <v>4.3096439999999996</v>
      </c>
      <c r="D46">
        <v>4.4466305000000004</v>
      </c>
      <c r="E46">
        <f t="shared" si="7"/>
        <v>-0.13698650000000079</v>
      </c>
    </row>
    <row r="47" spans="1:7">
      <c r="A47" s="1">
        <v>45210</v>
      </c>
      <c r="B47">
        <v>4.2773700000000003</v>
      </c>
      <c r="D47">
        <v>4.4479765999999996</v>
      </c>
      <c r="E47">
        <f t="shared" si="7"/>
        <v>-0.17060659999999928</v>
      </c>
    </row>
    <row r="48" spans="1:7">
      <c r="A48" s="1">
        <v>45211</v>
      </c>
      <c r="B48">
        <v>4.2773700000000003</v>
      </c>
      <c r="D48">
        <v>4.4580326000000001</v>
      </c>
      <c r="E48">
        <f t="shared" si="7"/>
        <v>-0.18066259999999978</v>
      </c>
    </row>
    <row r="49" spans="1:7">
      <c r="A49" s="1">
        <v>45212</v>
      </c>
      <c r="B49">
        <v>4.259582</v>
      </c>
      <c r="D49">
        <v>4.4300889999999997</v>
      </c>
      <c r="E49">
        <f t="shared" si="7"/>
        <v>-0.17050699999999974</v>
      </c>
    </row>
    <row r="50" spans="1:7">
      <c r="A50" s="51">
        <v>45212</v>
      </c>
      <c r="E50" s="11">
        <f>AVERAGE(E52:E56)</f>
        <v>-0.17148406000000022</v>
      </c>
      <c r="G50" t="s">
        <v>42</v>
      </c>
    </row>
    <row r="51" spans="1:7">
      <c r="A51" s="5" t="s">
        <v>0</v>
      </c>
      <c r="B51" s="4" t="s">
        <v>25</v>
      </c>
      <c r="D51" s="9" t="s">
        <v>6</v>
      </c>
      <c r="E51" s="10" t="s">
        <v>2</v>
      </c>
    </row>
    <row r="52" spans="1:7">
      <c r="A52" s="1">
        <v>45215</v>
      </c>
      <c r="B52">
        <v>4.2351289999999997</v>
      </c>
      <c r="D52">
        <v>4.3199490000000003</v>
      </c>
      <c r="E52">
        <f t="shared" ref="E52:E56" si="8">B52-D52</f>
        <v>-8.4820000000000562E-2</v>
      </c>
    </row>
    <row r="53" spans="1:7">
      <c r="A53" s="1">
        <v>45216</v>
      </c>
      <c r="B53">
        <v>4.2157499999999999</v>
      </c>
      <c r="D53">
        <v>4.3703779999999997</v>
      </c>
      <c r="E53">
        <f t="shared" si="8"/>
        <v>-0.15462799999999977</v>
      </c>
    </row>
    <row r="54" spans="1:7">
      <c r="A54" s="1">
        <v>45217</v>
      </c>
      <c r="B54">
        <v>4.1773470000000001</v>
      </c>
      <c r="D54">
        <v>4.3971663000000003</v>
      </c>
      <c r="E54">
        <f t="shared" si="8"/>
        <v>-0.21981930000000016</v>
      </c>
    </row>
    <row r="55" spans="1:7">
      <c r="A55" s="1">
        <v>45218</v>
      </c>
      <c r="B55">
        <v>4.2219189999999998</v>
      </c>
      <c r="D55">
        <v>4.4154049999999998</v>
      </c>
      <c r="E55">
        <f t="shared" si="8"/>
        <v>-0.19348600000000005</v>
      </c>
    </row>
    <row r="56" spans="1:7">
      <c r="A56" s="1">
        <v>45219</v>
      </c>
      <c r="B56">
        <v>4.2020999999999997</v>
      </c>
      <c r="D56">
        <v>4.4067670000000003</v>
      </c>
      <c r="E56">
        <f t="shared" si="8"/>
        <v>-0.2046670000000006</v>
      </c>
    </row>
    <row r="57" spans="1:7">
      <c r="A57" s="51">
        <v>45219</v>
      </c>
      <c r="E57" s="11">
        <f>AVERAGE(E59:E63)</f>
        <v>4.1354340000000003E-2</v>
      </c>
      <c r="G57" t="s">
        <v>44</v>
      </c>
    </row>
    <row r="58" spans="1:7">
      <c r="A58" s="5" t="s">
        <v>0</v>
      </c>
      <c r="B58" s="4" t="s">
        <v>25</v>
      </c>
      <c r="D58" s="9" t="s">
        <v>6</v>
      </c>
      <c r="E58" s="10" t="s">
        <v>2</v>
      </c>
    </row>
    <row r="59" spans="1:7">
      <c r="A59" s="1">
        <v>45222</v>
      </c>
      <c r="B59">
        <v>4.2072890000000003</v>
      </c>
      <c r="D59">
        <v>4.1949690000000004</v>
      </c>
      <c r="E59">
        <f t="shared" ref="E59:E63" si="9">B59-D59</f>
        <v>1.2319999999999887E-2</v>
      </c>
    </row>
    <row r="60" spans="1:7">
      <c r="A60" s="1">
        <v>45223</v>
      </c>
      <c r="B60">
        <v>4.1757</v>
      </c>
      <c r="D60">
        <v>4.1839950000000004</v>
      </c>
      <c r="E60">
        <f t="shared" si="9"/>
        <v>-8.2950000000003854E-3</v>
      </c>
    </row>
    <row r="61" spans="1:7">
      <c r="A61" s="1">
        <v>45224</v>
      </c>
      <c r="B61">
        <v>4.2117810000000002</v>
      </c>
      <c r="D61">
        <v>4.1702870000000001</v>
      </c>
      <c r="E61">
        <f t="shared" si="9"/>
        <v>4.1494000000000142E-2</v>
      </c>
    </row>
    <row r="62" spans="1:7">
      <c r="A62" s="1">
        <v>45225</v>
      </c>
      <c r="B62">
        <v>4.2345819999999996</v>
      </c>
      <c r="D62">
        <v>4.1580972999999997</v>
      </c>
      <c r="E62">
        <f t="shared" si="9"/>
        <v>7.6484699999999961E-2</v>
      </c>
    </row>
    <row r="63" spans="1:7">
      <c r="A63" s="1">
        <v>45226</v>
      </c>
      <c r="B63">
        <v>4.2121510000000004</v>
      </c>
      <c r="D63">
        <v>4.127383</v>
      </c>
      <c r="E63">
        <f t="shared" si="9"/>
        <v>8.4768000000000399E-2</v>
      </c>
    </row>
    <row r="64" spans="1:7">
      <c r="A64" s="51">
        <v>45226</v>
      </c>
      <c r="E64" s="11">
        <f>AVERAGE(E66:E70)</f>
        <v>0.16014770000000009</v>
      </c>
      <c r="G64" t="s">
        <v>46</v>
      </c>
    </row>
    <row r="65" spans="1:7">
      <c r="A65" s="5" t="s">
        <v>0</v>
      </c>
      <c r="B65" s="4" t="s">
        <v>25</v>
      </c>
      <c r="D65" s="9" t="s">
        <v>6</v>
      </c>
      <c r="E65" s="10" t="s">
        <v>2</v>
      </c>
    </row>
    <row r="66" spans="1:7">
      <c r="A66" s="1">
        <v>45229</v>
      </c>
      <c r="B66">
        <v>4.2121570000000004</v>
      </c>
      <c r="D66">
        <v>4.1267623999999996</v>
      </c>
      <c r="E66">
        <f t="shared" ref="E66:E70" si="10">B66-D66</f>
        <v>8.5394600000000764E-2</v>
      </c>
    </row>
    <row r="67" spans="1:7">
      <c r="A67" s="1">
        <v>45230</v>
      </c>
      <c r="B67">
        <v>4.2241499999999998</v>
      </c>
      <c r="D67">
        <v>4.0832815</v>
      </c>
      <c r="E67">
        <f t="shared" si="10"/>
        <v>0.14086849999999984</v>
      </c>
    </row>
    <row r="68" spans="1:7">
      <c r="A68" s="1">
        <v>45231</v>
      </c>
      <c r="B68">
        <v>4.1901999999999999</v>
      </c>
      <c r="D68">
        <v>4.0487137000000004</v>
      </c>
      <c r="E68">
        <f t="shared" si="10"/>
        <v>0.14148629999999951</v>
      </c>
    </row>
    <row r="69" spans="1:7">
      <c r="A69" s="1">
        <v>45232</v>
      </c>
      <c r="B69">
        <v>4.2038000000000002</v>
      </c>
      <c r="D69">
        <v>4.0076612999999996</v>
      </c>
      <c r="E69">
        <f t="shared" si="10"/>
        <v>0.19613870000000055</v>
      </c>
    </row>
    <row r="70" spans="1:7">
      <c r="A70" s="1">
        <v>45233</v>
      </c>
      <c r="B70">
        <v>4.2207499999999998</v>
      </c>
      <c r="D70">
        <v>3.9838996</v>
      </c>
      <c r="E70">
        <f t="shared" si="10"/>
        <v>0.23685039999999979</v>
      </c>
    </row>
    <row r="71" spans="1:7">
      <c r="A71" s="51">
        <v>45233</v>
      </c>
      <c r="E71" s="11">
        <f>AVERAGE(E73:E77)</f>
        <v>8.9053249999999862E-2</v>
      </c>
      <c r="G71" t="s">
        <v>48</v>
      </c>
    </row>
    <row r="72" spans="1:7">
      <c r="A72" s="5" t="s">
        <v>0</v>
      </c>
      <c r="B72" s="4" t="s">
        <v>1</v>
      </c>
      <c r="D72" s="9" t="s">
        <v>6</v>
      </c>
      <c r="E72" s="10" t="s">
        <v>2</v>
      </c>
    </row>
    <row r="73" spans="1:7">
      <c r="A73" s="1">
        <v>45236</v>
      </c>
      <c r="B73">
        <v>4.1884699999999997</v>
      </c>
      <c r="D73">
        <v>4.1074120000000001</v>
      </c>
      <c r="E73">
        <f t="shared" ref="E73:E76" si="11">B73-D73</f>
        <v>8.105799999999963E-2</v>
      </c>
    </row>
    <row r="74" spans="1:7">
      <c r="A74" s="1">
        <v>45237</v>
      </c>
      <c r="B74">
        <v>4.1477500000000003</v>
      </c>
      <c r="D74">
        <v>4.082344</v>
      </c>
      <c r="E74">
        <f t="shared" si="11"/>
        <v>6.5406000000000297E-2</v>
      </c>
    </row>
    <row r="75" spans="1:7">
      <c r="A75" s="1">
        <v>45238</v>
      </c>
      <c r="B75">
        <v>4.1636439999999997</v>
      </c>
      <c r="D75">
        <v>4.0498799999999999</v>
      </c>
      <c r="E75">
        <f t="shared" si="11"/>
        <v>0.11376399999999975</v>
      </c>
    </row>
    <row r="76" spans="1:7">
      <c r="A76" s="1">
        <v>45239</v>
      </c>
      <c r="B76">
        <v>4.1436000000000002</v>
      </c>
      <c r="D76">
        <v>4.0476150000000004</v>
      </c>
      <c r="E76">
        <f t="shared" si="11"/>
        <v>9.5984999999999765E-2</v>
      </c>
    </row>
    <row r="77" spans="1:7">
      <c r="D77">
        <v>4.0439444</v>
      </c>
    </row>
    <row r="78" spans="1:7">
      <c r="G78" t="s">
        <v>54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CCBC7-D269-49C5-A4A9-0A900D091B82}">
  <dimension ref="A1:I522"/>
  <sheetViews>
    <sheetView zoomScale="150" zoomScaleNormal="150" workbookViewId="0">
      <pane ySplit="1" topLeftCell="A509" activePane="bottomLeft" state="frozen"/>
      <selection pane="bottomLeft" activeCell="C521" sqref="C521"/>
    </sheetView>
  </sheetViews>
  <sheetFormatPr defaultRowHeight="14.4"/>
  <cols>
    <col min="1" max="1" width="11.5546875" customWidth="1"/>
    <col min="2" max="2" width="11" customWidth="1"/>
    <col min="3" max="3" width="16.21875" customWidth="1"/>
    <col min="4" max="4" width="11.5546875" customWidth="1"/>
    <col min="5" max="5" width="12.5546875" customWidth="1"/>
    <col min="6" max="6" width="19.88671875" customWidth="1"/>
    <col min="7" max="7" width="11.5546875" customWidth="1"/>
    <col min="8" max="8" width="7.44140625" customWidth="1"/>
  </cols>
  <sheetData>
    <row r="1" spans="1:9">
      <c r="A1" s="5" t="s">
        <v>0</v>
      </c>
      <c r="B1" s="4" t="s">
        <v>1</v>
      </c>
      <c r="C1" s="2" t="s">
        <v>3</v>
      </c>
      <c r="D1" s="3" t="s">
        <v>2</v>
      </c>
      <c r="E1" s="6">
        <f>AVERAGE($D$2:$D$499)</f>
        <v>-1.5591554401213433E-2</v>
      </c>
      <c r="F1" s="54" t="s">
        <v>49</v>
      </c>
      <c r="G1" s="10" t="s">
        <v>2</v>
      </c>
    </row>
    <row r="2" spans="1:9" ht="18">
      <c r="A2" s="1">
        <v>44640</v>
      </c>
      <c r="B2">
        <v>4.7000469999999996</v>
      </c>
      <c r="C2">
        <v>4.6941620000000004</v>
      </c>
      <c r="D2">
        <f t="shared" ref="D2:D81" si="0">B2-C2</f>
        <v>5.8849999999992519E-3</v>
      </c>
      <c r="E2">
        <f>IF(D2&lt;0,1,0)</f>
        <v>0</v>
      </c>
      <c r="G2" s="46">
        <f>COUNTIFS(E2:E300,1)</f>
        <v>179</v>
      </c>
      <c r="H2" s="49" t="s">
        <v>18</v>
      </c>
      <c r="I2" s="47">
        <f>G2/G3</f>
        <v>0.59866220735785958</v>
      </c>
    </row>
    <row r="3" spans="1:9">
      <c r="A3" s="1">
        <v>44641</v>
      </c>
      <c r="B3">
        <v>4.7051999999999996</v>
      </c>
      <c r="C3">
        <v>4.7045139999999996</v>
      </c>
      <c r="D3">
        <f t="shared" si="0"/>
        <v>6.8599999999996442E-4</v>
      </c>
      <c r="E3">
        <f t="shared" ref="E3:E66" si="1">IF(D3&lt;0,1,0)</f>
        <v>0</v>
      </c>
      <c r="G3" s="46">
        <f>COUNT(E2:E300)</f>
        <v>299</v>
      </c>
      <c r="H3" s="48" t="s">
        <v>7</v>
      </c>
    </row>
    <row r="4" spans="1:9" ht="18">
      <c r="A4" s="1">
        <v>44642</v>
      </c>
      <c r="B4">
        <v>4.7243000000000004</v>
      </c>
      <c r="C4">
        <v>4.6963716</v>
      </c>
      <c r="D4">
        <f t="shared" si="0"/>
        <v>2.7928400000000408E-2</v>
      </c>
      <c r="E4">
        <f t="shared" si="1"/>
        <v>0</v>
      </c>
      <c r="G4" s="46">
        <f>G3-G2</f>
        <v>120</v>
      </c>
      <c r="H4" s="49" t="s">
        <v>19</v>
      </c>
      <c r="I4" s="47">
        <f>G4/G3</f>
        <v>0.40133779264214048</v>
      </c>
    </row>
    <row r="5" spans="1:9">
      <c r="A5" s="1">
        <v>44643</v>
      </c>
      <c r="B5">
        <v>4.6795999999999998</v>
      </c>
      <c r="C5">
        <v>4.6922610000000002</v>
      </c>
      <c r="D5">
        <f t="shared" si="0"/>
        <v>-1.2661000000000477E-2</v>
      </c>
      <c r="E5">
        <f t="shared" si="1"/>
        <v>1</v>
      </c>
    </row>
    <row r="6" spans="1:9">
      <c r="A6" s="1">
        <v>44644</v>
      </c>
      <c r="B6">
        <v>4.718</v>
      </c>
      <c r="C6">
        <v>4.7167060000000003</v>
      </c>
      <c r="D6">
        <f t="shared" si="0"/>
        <v>1.2939999999996843E-3</v>
      </c>
      <c r="E6">
        <f t="shared" si="1"/>
        <v>0</v>
      </c>
    </row>
    <row r="7" spans="1:9">
      <c r="A7" s="1">
        <v>44645</v>
      </c>
      <c r="B7">
        <v>4.6593999999999998</v>
      </c>
      <c r="C7">
        <v>4.6988979999999998</v>
      </c>
      <c r="D7">
        <f t="shared" si="0"/>
        <v>-3.9498000000000033E-2</v>
      </c>
      <c r="E7">
        <f t="shared" si="1"/>
        <v>1</v>
      </c>
    </row>
    <row r="8" spans="1:9">
      <c r="A8" s="1">
        <v>44648</v>
      </c>
      <c r="B8">
        <v>4.657</v>
      </c>
      <c r="C8">
        <v>4.6672630000000002</v>
      </c>
      <c r="D8">
        <f t="shared" si="0"/>
        <v>-1.0263000000000133E-2</v>
      </c>
      <c r="E8">
        <f t="shared" si="1"/>
        <v>1</v>
      </c>
    </row>
    <row r="9" spans="1:9">
      <c r="A9" s="1">
        <v>44649</v>
      </c>
      <c r="B9">
        <v>4.6428000000000003</v>
      </c>
      <c r="C9">
        <v>4.6783700000000001</v>
      </c>
      <c r="D9">
        <f t="shared" si="0"/>
        <v>-3.5569999999999879E-2</v>
      </c>
      <c r="E9">
        <f t="shared" si="1"/>
        <v>1</v>
      </c>
    </row>
    <row r="10" spans="1:9">
      <c r="A10" s="1">
        <v>44650</v>
      </c>
      <c r="B10">
        <v>4.6401000000000003</v>
      </c>
      <c r="C10">
        <v>4.6375440000000001</v>
      </c>
      <c r="D10">
        <f t="shared" si="0"/>
        <v>2.5560000000002248E-3</v>
      </c>
      <c r="E10">
        <f t="shared" si="1"/>
        <v>0</v>
      </c>
    </row>
    <row r="11" spans="1:9">
      <c r="A11" s="1">
        <v>44651</v>
      </c>
      <c r="B11">
        <v>4.6375000000000002</v>
      </c>
      <c r="C11">
        <v>4.6098999999999997</v>
      </c>
      <c r="D11">
        <f t="shared" si="0"/>
        <v>2.7600000000000513E-2</v>
      </c>
      <c r="E11">
        <f t="shared" si="1"/>
        <v>0</v>
      </c>
    </row>
    <row r="12" spans="1:9">
      <c r="A12" s="1">
        <v>44652</v>
      </c>
      <c r="B12">
        <v>4.6265000000000001</v>
      </c>
      <c r="C12">
        <v>4.6362059999999996</v>
      </c>
      <c r="D12">
        <f t="shared" si="0"/>
        <v>-9.7059999999995483E-3</v>
      </c>
      <c r="E12">
        <f t="shared" si="1"/>
        <v>1</v>
      </c>
    </row>
    <row r="13" spans="1:9">
      <c r="A13" s="1">
        <v>44655</v>
      </c>
      <c r="B13">
        <v>4.6607000000000003</v>
      </c>
      <c r="C13">
        <v>4.6586169999999996</v>
      </c>
      <c r="D13">
        <f t="shared" si="0"/>
        <v>2.0830000000007232E-3</v>
      </c>
      <c r="E13">
        <f t="shared" si="1"/>
        <v>0</v>
      </c>
    </row>
    <row r="14" spans="1:9">
      <c r="A14" s="1">
        <v>44656</v>
      </c>
      <c r="B14">
        <v>4.6369999999999996</v>
      </c>
      <c r="C14">
        <v>4.6374209999999998</v>
      </c>
      <c r="D14">
        <f t="shared" si="0"/>
        <v>-4.2100000000022675E-4</v>
      </c>
      <c r="E14">
        <f t="shared" si="1"/>
        <v>1</v>
      </c>
    </row>
    <row r="15" spans="1:9">
      <c r="A15" s="1">
        <v>44657</v>
      </c>
      <c r="B15">
        <v>4.6436999999999999</v>
      </c>
      <c r="C15">
        <v>4.697851</v>
      </c>
      <c r="D15">
        <f t="shared" si="0"/>
        <v>-5.415100000000006E-2</v>
      </c>
      <c r="E15">
        <f t="shared" si="1"/>
        <v>1</v>
      </c>
    </row>
    <row r="16" spans="1:9">
      <c r="A16" s="1">
        <v>44658</v>
      </c>
      <c r="B16" s="7">
        <v>4.6456</v>
      </c>
      <c r="C16">
        <v>4.6496120000000003</v>
      </c>
      <c r="D16">
        <f t="shared" si="0"/>
        <v>-4.0120000000003486E-3</v>
      </c>
      <c r="E16">
        <f t="shared" si="1"/>
        <v>1</v>
      </c>
    </row>
    <row r="17" spans="1:5">
      <c r="A17" s="1">
        <v>44659</v>
      </c>
      <c r="B17" s="7">
        <v>4.6551999999999998</v>
      </c>
      <c r="C17">
        <v>4.5928430000000002</v>
      </c>
      <c r="D17">
        <f t="shared" si="0"/>
        <v>6.2356999999999552E-2</v>
      </c>
      <c r="E17">
        <f t="shared" si="1"/>
        <v>0</v>
      </c>
    </row>
    <row r="18" spans="1:5">
      <c r="A18" s="1">
        <v>44662</v>
      </c>
      <c r="B18" s="7">
        <v>4.6452999999999998</v>
      </c>
      <c r="C18">
        <v>4.6491084000000003</v>
      </c>
      <c r="D18">
        <f t="shared" si="0"/>
        <v>-3.8084000000004892E-3</v>
      </c>
      <c r="E18">
        <f t="shared" si="1"/>
        <v>1</v>
      </c>
    </row>
    <row r="19" spans="1:5">
      <c r="A19" s="1">
        <v>44663</v>
      </c>
      <c r="B19" s="7">
        <v>4.6478000000000002</v>
      </c>
      <c r="C19">
        <v>4.622128</v>
      </c>
      <c r="D19">
        <f t="shared" si="0"/>
        <v>2.5672000000000139E-2</v>
      </c>
      <c r="E19">
        <f t="shared" si="1"/>
        <v>0</v>
      </c>
    </row>
    <row r="20" spans="1:5">
      <c r="A20" s="1">
        <v>44664</v>
      </c>
      <c r="B20" s="7">
        <v>4.6386000000000003</v>
      </c>
      <c r="C20">
        <v>4.6328579999999997</v>
      </c>
      <c r="D20">
        <f t="shared" si="0"/>
        <v>5.74200000000058E-3</v>
      </c>
      <c r="E20">
        <f t="shared" si="1"/>
        <v>0</v>
      </c>
    </row>
    <row r="21" spans="1:5">
      <c r="A21" s="1">
        <v>44665</v>
      </c>
      <c r="B21" s="7">
        <v>4.6553000000000004</v>
      </c>
      <c r="C21">
        <v>4.6321539999999999</v>
      </c>
      <c r="D21">
        <f t="shared" si="0"/>
        <v>2.3146000000000555E-2</v>
      </c>
      <c r="E21">
        <f t="shared" si="1"/>
        <v>0</v>
      </c>
    </row>
    <row r="22" spans="1:5">
      <c r="A22" s="1">
        <v>44666</v>
      </c>
      <c r="B22" s="7">
        <v>4.6337999999999999</v>
      </c>
      <c r="C22">
        <v>4.6422720000000002</v>
      </c>
      <c r="D22">
        <f t="shared" si="0"/>
        <v>-8.4720000000002571E-3</v>
      </c>
      <c r="E22">
        <f t="shared" si="1"/>
        <v>1</v>
      </c>
    </row>
    <row r="23" spans="1:5">
      <c r="A23" s="1">
        <v>44670</v>
      </c>
      <c r="B23" s="7">
        <v>4.63</v>
      </c>
      <c r="C23">
        <v>4.6368429999999998</v>
      </c>
      <c r="D23">
        <f t="shared" si="0"/>
        <v>-6.8429999999999325E-3</v>
      </c>
      <c r="E23">
        <f t="shared" si="1"/>
        <v>1</v>
      </c>
    </row>
    <row r="24" spans="1:5">
      <c r="A24" s="1">
        <v>44671</v>
      </c>
      <c r="B24" s="7">
        <v>4.6336000000000004</v>
      </c>
      <c r="C24">
        <v>4.6292910000000003</v>
      </c>
      <c r="D24">
        <f t="shared" si="0"/>
        <v>4.3090000000001183E-3</v>
      </c>
      <c r="E24">
        <f t="shared" si="1"/>
        <v>0</v>
      </c>
    </row>
    <row r="25" spans="1:5">
      <c r="A25" s="1">
        <v>44672</v>
      </c>
      <c r="B25" s="7">
        <v>4.6398000000000001</v>
      </c>
      <c r="C25">
        <v>4.6124049999999999</v>
      </c>
      <c r="D25">
        <f t="shared" si="0"/>
        <v>2.739500000000028E-2</v>
      </c>
      <c r="E25">
        <f t="shared" si="1"/>
        <v>0</v>
      </c>
    </row>
    <row r="26" spans="1:5">
      <c r="A26" s="1">
        <v>44673</v>
      </c>
      <c r="B26" s="7">
        <v>4.6466000000000003</v>
      </c>
      <c r="C26">
        <v>4.6666699999999999</v>
      </c>
      <c r="D26">
        <f t="shared" si="0"/>
        <v>-2.0069999999999588E-2</v>
      </c>
      <c r="E26">
        <f t="shared" si="1"/>
        <v>1</v>
      </c>
    </row>
    <row r="27" spans="1:5">
      <c r="A27" s="1">
        <v>44676</v>
      </c>
      <c r="B27" s="7">
        <v>4.7042999999999999</v>
      </c>
      <c r="C27">
        <v>4.6035329999999997</v>
      </c>
      <c r="D27">
        <f t="shared" si="0"/>
        <v>0.10076700000000027</v>
      </c>
      <c r="E27">
        <f t="shared" si="1"/>
        <v>0</v>
      </c>
    </row>
    <row r="28" spans="1:5">
      <c r="A28" s="1">
        <v>44677</v>
      </c>
      <c r="B28" s="7">
        <v>4.6890999999999998</v>
      </c>
      <c r="C28">
        <v>4.6037990000000004</v>
      </c>
      <c r="D28">
        <f t="shared" si="0"/>
        <v>8.5300999999999405E-2</v>
      </c>
      <c r="E28">
        <f t="shared" si="1"/>
        <v>0</v>
      </c>
    </row>
    <row r="29" spans="1:5">
      <c r="A29" s="1">
        <v>44678</v>
      </c>
      <c r="B29" s="7">
        <v>4.6717000000000004</v>
      </c>
      <c r="C29">
        <v>4.6100820000000002</v>
      </c>
      <c r="D29">
        <f t="shared" si="0"/>
        <v>6.1618000000000173E-2</v>
      </c>
      <c r="E29">
        <f t="shared" si="1"/>
        <v>0</v>
      </c>
    </row>
    <row r="30" spans="1:5">
      <c r="A30" s="1">
        <v>44679</v>
      </c>
      <c r="B30" s="7">
        <v>4.6875</v>
      </c>
      <c r="C30">
        <v>4.6581229999999998</v>
      </c>
      <c r="D30">
        <f t="shared" si="0"/>
        <v>2.9377000000000209E-2</v>
      </c>
      <c r="E30">
        <f t="shared" si="1"/>
        <v>0</v>
      </c>
    </row>
    <row r="31" spans="1:5">
      <c r="A31" s="1">
        <v>44683</v>
      </c>
      <c r="B31" s="7">
        <v>4.6673</v>
      </c>
      <c r="C31">
        <v>4.6825989999999997</v>
      </c>
      <c r="D31">
        <f t="shared" si="0"/>
        <v>-1.5298999999999729E-2</v>
      </c>
      <c r="E31">
        <f t="shared" si="1"/>
        <v>1</v>
      </c>
    </row>
    <row r="32" spans="1:5">
      <c r="A32" s="1">
        <v>44685</v>
      </c>
      <c r="B32" s="7">
        <v>4.7027999999999999</v>
      </c>
      <c r="C32">
        <v>4.652641</v>
      </c>
      <c r="D32">
        <f t="shared" si="0"/>
        <v>5.0158999999999843E-2</v>
      </c>
      <c r="E32">
        <f t="shared" si="1"/>
        <v>0</v>
      </c>
    </row>
    <row r="33" spans="1:5">
      <c r="A33" s="1">
        <v>44686</v>
      </c>
      <c r="B33" s="7">
        <v>4.6985000000000001</v>
      </c>
      <c r="C33">
        <v>4.6561570000000003</v>
      </c>
      <c r="D33">
        <f t="shared" si="0"/>
        <v>4.2342999999999797E-2</v>
      </c>
      <c r="E33">
        <f t="shared" si="1"/>
        <v>0</v>
      </c>
    </row>
    <row r="34" spans="1:5">
      <c r="A34" s="1">
        <v>44689</v>
      </c>
      <c r="B34" s="7">
        <v>4.6763000000000003</v>
      </c>
      <c r="C34">
        <v>4.6386310000000002</v>
      </c>
      <c r="D34">
        <f t="shared" si="0"/>
        <v>3.7669000000000175E-2</v>
      </c>
      <c r="E34">
        <f t="shared" si="1"/>
        <v>0</v>
      </c>
    </row>
    <row r="35" spans="1:5">
      <c r="A35" s="1">
        <v>44690</v>
      </c>
      <c r="B35" s="7">
        <v>4.6574999999999998</v>
      </c>
      <c r="C35">
        <v>4.6181939999999999</v>
      </c>
      <c r="D35">
        <f t="shared" si="0"/>
        <v>3.9305999999999841E-2</v>
      </c>
      <c r="E35">
        <f t="shared" si="1"/>
        <v>0</v>
      </c>
    </row>
    <row r="36" spans="1:5">
      <c r="A36" s="1">
        <v>44691</v>
      </c>
      <c r="B36" s="7">
        <v>4.6680000000000001</v>
      </c>
      <c r="C36">
        <v>4.6265559999999999</v>
      </c>
      <c r="D36">
        <f t="shared" si="0"/>
        <v>4.1444000000000258E-2</v>
      </c>
      <c r="E36">
        <f t="shared" si="1"/>
        <v>0</v>
      </c>
    </row>
    <row r="37" spans="1:5">
      <c r="A37" s="1">
        <v>44692</v>
      </c>
      <c r="B37" s="7">
        <v>4.6882999999999999</v>
      </c>
      <c r="C37">
        <v>4.634258</v>
      </c>
      <c r="D37">
        <f t="shared" si="0"/>
        <v>5.4041999999999923E-2</v>
      </c>
      <c r="E37">
        <f t="shared" si="1"/>
        <v>0</v>
      </c>
    </row>
    <row r="38" spans="1:5">
      <c r="A38" s="1">
        <v>44693</v>
      </c>
      <c r="B38" s="7">
        <v>4.6675000000000004</v>
      </c>
      <c r="C38">
        <v>4.6381769999999998</v>
      </c>
      <c r="D38">
        <f t="shared" si="0"/>
        <v>2.9323000000000654E-2</v>
      </c>
      <c r="E38">
        <f t="shared" si="1"/>
        <v>0</v>
      </c>
    </row>
    <row r="39" spans="1:5">
      <c r="A39" s="1">
        <v>44694</v>
      </c>
      <c r="B39" s="7">
        <v>4.6487999999999996</v>
      </c>
      <c r="C39">
        <v>4.6052400000000002</v>
      </c>
      <c r="D39">
        <f t="shared" si="0"/>
        <v>4.3559999999999377E-2</v>
      </c>
      <c r="E39">
        <f t="shared" si="1"/>
        <v>0</v>
      </c>
    </row>
    <row r="40" spans="1:5">
      <c r="A40" s="1">
        <v>44697</v>
      </c>
      <c r="B40" s="7">
        <v>4.6443000000000003</v>
      </c>
      <c r="C40">
        <v>4.63652</v>
      </c>
      <c r="D40">
        <f t="shared" si="0"/>
        <v>7.7800000000003422E-3</v>
      </c>
      <c r="E40">
        <f t="shared" si="1"/>
        <v>0</v>
      </c>
    </row>
    <row r="41" spans="1:5">
      <c r="A41" s="1">
        <v>44698</v>
      </c>
      <c r="B41" s="7">
        <v>4.6422999999999996</v>
      </c>
      <c r="C41">
        <v>4.6964509999999997</v>
      </c>
      <c r="D41">
        <f t="shared" si="0"/>
        <v>-5.415100000000006E-2</v>
      </c>
      <c r="E41">
        <f t="shared" si="1"/>
        <v>1</v>
      </c>
    </row>
    <row r="42" spans="1:5">
      <c r="A42" s="1">
        <v>44699</v>
      </c>
      <c r="B42" s="7">
        <v>4.6364999999999998</v>
      </c>
      <c r="C42">
        <v>4.5906900000000004</v>
      </c>
      <c r="D42">
        <f t="shared" si="0"/>
        <v>4.5809999999999462E-2</v>
      </c>
      <c r="E42">
        <f t="shared" si="1"/>
        <v>0</v>
      </c>
    </row>
    <row r="43" spans="1:5">
      <c r="A43" s="1">
        <v>44700</v>
      </c>
      <c r="B43" s="7">
        <v>4.6210000000000004</v>
      </c>
      <c r="C43">
        <v>4.6624939999999997</v>
      </c>
      <c r="D43">
        <f t="shared" si="0"/>
        <v>-4.1493999999999254E-2</v>
      </c>
      <c r="E43">
        <f t="shared" si="1"/>
        <v>1</v>
      </c>
    </row>
    <row r="44" spans="1:5">
      <c r="A44" s="1">
        <v>44701</v>
      </c>
      <c r="B44" s="7">
        <v>4.6014999999999997</v>
      </c>
      <c r="C44">
        <v>4.5859579999999998</v>
      </c>
      <c r="D44">
        <f t="shared" si="0"/>
        <v>1.5541999999999945E-2</v>
      </c>
      <c r="E44">
        <f t="shared" si="1"/>
        <v>0</v>
      </c>
    </row>
    <row r="45" spans="1:5">
      <c r="A45" s="1">
        <v>44704</v>
      </c>
      <c r="B45" s="7">
        <v>4.6210000000000004</v>
      </c>
      <c r="C45">
        <v>4.5958389999999998</v>
      </c>
      <c r="D45">
        <f t="shared" si="0"/>
        <v>2.5161000000000655E-2</v>
      </c>
      <c r="E45">
        <f t="shared" si="1"/>
        <v>0</v>
      </c>
    </row>
    <row r="46" spans="1:5">
      <c r="A46" s="1">
        <v>44705</v>
      </c>
      <c r="B46" s="7">
        <v>4.6082999999999998</v>
      </c>
      <c r="C46">
        <v>4.6217610000000002</v>
      </c>
      <c r="D46">
        <f t="shared" si="0"/>
        <v>-1.3461000000000389E-2</v>
      </c>
      <c r="E46">
        <f t="shared" si="1"/>
        <v>1</v>
      </c>
    </row>
    <row r="47" spans="1:5">
      <c r="A47" s="1">
        <v>44706</v>
      </c>
      <c r="B47" s="7">
        <v>4.5857999999999999</v>
      </c>
      <c r="C47">
        <v>4.5853080000000004</v>
      </c>
      <c r="D47">
        <f t="shared" si="0"/>
        <v>4.9199999999949284E-4</v>
      </c>
      <c r="E47">
        <f t="shared" si="1"/>
        <v>0</v>
      </c>
    </row>
    <row r="48" spans="1:5">
      <c r="A48" s="1">
        <v>44707</v>
      </c>
      <c r="B48" s="7">
        <v>4.5854999999999997</v>
      </c>
      <c r="C48">
        <v>4.5723469999999997</v>
      </c>
      <c r="D48">
        <f t="shared" si="0"/>
        <v>1.315299999999997E-2</v>
      </c>
      <c r="E48">
        <f t="shared" si="1"/>
        <v>0</v>
      </c>
    </row>
    <row r="49" spans="1:5">
      <c r="A49" s="1">
        <v>44708</v>
      </c>
      <c r="B49" s="7">
        <v>4.5804999999999998</v>
      </c>
      <c r="C49">
        <v>4.5909060000000004</v>
      </c>
      <c r="D49">
        <f t="shared" si="0"/>
        <v>-1.0406000000000581E-2</v>
      </c>
      <c r="E49">
        <f t="shared" si="1"/>
        <v>1</v>
      </c>
    </row>
    <row r="50" spans="1:5">
      <c r="A50" s="1">
        <v>44711</v>
      </c>
      <c r="B50" s="7">
        <v>4.5913000000000004</v>
      </c>
      <c r="C50">
        <v>4.5403520000000004</v>
      </c>
      <c r="D50">
        <f t="shared" si="0"/>
        <v>5.0947999999999993E-2</v>
      </c>
      <c r="E50">
        <f t="shared" si="1"/>
        <v>0</v>
      </c>
    </row>
    <row r="51" spans="1:5">
      <c r="A51" s="1">
        <v>44712</v>
      </c>
      <c r="B51" s="7">
        <v>4.5787000000000004</v>
      </c>
      <c r="C51">
        <v>4.5601529999999997</v>
      </c>
      <c r="D51">
        <f t="shared" si="0"/>
        <v>1.8547000000000757E-2</v>
      </c>
      <c r="E51">
        <f t="shared" si="1"/>
        <v>0</v>
      </c>
    </row>
    <row r="52" spans="1:5">
      <c r="A52" s="1">
        <v>44713</v>
      </c>
      <c r="B52" s="7">
        <v>4.5949999999999998</v>
      </c>
      <c r="C52">
        <v>4.540178</v>
      </c>
      <c r="D52">
        <f t="shared" si="0"/>
        <v>5.4821999999999704E-2</v>
      </c>
      <c r="E52">
        <f t="shared" si="1"/>
        <v>0</v>
      </c>
    </row>
    <row r="53" spans="1:5">
      <c r="A53" s="1">
        <v>44714</v>
      </c>
      <c r="B53" s="7">
        <v>4.5913000000000004</v>
      </c>
      <c r="C53">
        <v>4.5594419999999998</v>
      </c>
      <c r="D53">
        <f t="shared" si="0"/>
        <v>3.1858000000000608E-2</v>
      </c>
      <c r="E53">
        <f t="shared" si="1"/>
        <v>0</v>
      </c>
    </row>
    <row r="54" spans="1:5">
      <c r="A54" s="1">
        <v>44715</v>
      </c>
      <c r="B54" s="7">
        <v>4.5812999999999997</v>
      </c>
      <c r="C54">
        <v>4.556419</v>
      </c>
      <c r="D54">
        <f t="shared" si="0"/>
        <v>2.4880999999999709E-2</v>
      </c>
      <c r="E54">
        <f t="shared" si="1"/>
        <v>0</v>
      </c>
    </row>
    <row r="55" spans="1:5">
      <c r="A55" s="1">
        <v>44718</v>
      </c>
      <c r="B55" s="7">
        <v>4.5697999999999999</v>
      </c>
      <c r="C55">
        <v>4.5708159999999998</v>
      </c>
      <c r="D55">
        <f t="shared" si="0"/>
        <v>-1.0159999999999059E-3</v>
      </c>
      <c r="E55">
        <f t="shared" si="1"/>
        <v>1</v>
      </c>
    </row>
    <row r="56" spans="1:5">
      <c r="A56" s="1">
        <v>44719</v>
      </c>
      <c r="B56" s="7">
        <v>4.5925000000000002</v>
      </c>
      <c r="C56">
        <v>4.5573600000000001</v>
      </c>
      <c r="D56">
        <f t="shared" si="0"/>
        <v>3.5140000000000171E-2</v>
      </c>
      <c r="E56">
        <f t="shared" si="1"/>
        <v>0</v>
      </c>
    </row>
    <row r="57" spans="1:5">
      <c r="A57" s="1">
        <v>44720</v>
      </c>
      <c r="B57" s="7">
        <v>4.6052999999999997</v>
      </c>
      <c r="C57">
        <v>4.5247450000000002</v>
      </c>
      <c r="D57">
        <f t="shared" si="0"/>
        <v>8.0554999999999488E-2</v>
      </c>
      <c r="E57">
        <f t="shared" si="1"/>
        <v>0</v>
      </c>
    </row>
    <row r="58" spans="1:5">
      <c r="A58" s="1">
        <v>44721</v>
      </c>
      <c r="B58" s="7">
        <v>4.6372999999999998</v>
      </c>
      <c r="C58">
        <v>4.5725829999999998</v>
      </c>
      <c r="D58">
        <f t="shared" si="0"/>
        <v>6.4716999999999913E-2</v>
      </c>
      <c r="E58">
        <f t="shared" si="1"/>
        <v>0</v>
      </c>
    </row>
    <row r="59" spans="1:5">
      <c r="A59" s="1">
        <v>44722</v>
      </c>
      <c r="B59" s="7">
        <v>4.6562999999999999</v>
      </c>
      <c r="C59">
        <v>4.549963</v>
      </c>
      <c r="D59">
        <f t="shared" si="0"/>
        <v>0.1063369999999999</v>
      </c>
      <c r="E59">
        <f t="shared" si="1"/>
        <v>0</v>
      </c>
    </row>
    <row r="60" spans="1:5">
      <c r="A60" s="1">
        <v>44725</v>
      </c>
      <c r="B60" s="7">
        <v>4.6689999999999996</v>
      </c>
      <c r="C60">
        <v>4.539663</v>
      </c>
      <c r="D60">
        <f t="shared" si="0"/>
        <v>0.12933699999999959</v>
      </c>
      <c r="E60">
        <f t="shared" si="1"/>
        <v>0</v>
      </c>
    </row>
    <row r="61" spans="1:5">
      <c r="A61" s="1">
        <v>44726</v>
      </c>
      <c r="B61" s="7">
        <v>4.7087000000000003</v>
      </c>
      <c r="C61">
        <v>4.6252259999999996</v>
      </c>
      <c r="D61">
        <f t="shared" si="0"/>
        <v>8.3474000000000714E-2</v>
      </c>
      <c r="E61">
        <f t="shared" si="1"/>
        <v>0</v>
      </c>
    </row>
    <row r="62" spans="1:5">
      <c r="A62" s="1">
        <v>44727</v>
      </c>
      <c r="B62" s="7">
        <v>4.6951000000000001</v>
      </c>
      <c r="C62">
        <v>4.6478409999999997</v>
      </c>
      <c r="D62">
        <f t="shared" si="0"/>
        <v>4.7259000000000384E-2</v>
      </c>
      <c r="E62">
        <f t="shared" si="1"/>
        <v>0</v>
      </c>
    </row>
    <row r="63" spans="1:5">
      <c r="A63" s="1">
        <v>44729</v>
      </c>
      <c r="B63" s="7">
        <v>4.6520000000000001</v>
      </c>
      <c r="C63">
        <v>4.6786265</v>
      </c>
      <c r="D63">
        <f t="shared" si="0"/>
        <v>-2.6626499999999886E-2</v>
      </c>
      <c r="E63">
        <f t="shared" si="1"/>
        <v>1</v>
      </c>
    </row>
    <row r="64" spans="1:5">
      <c r="A64" s="1">
        <v>44732</v>
      </c>
      <c r="B64" s="7">
        <v>4.6435000000000004</v>
      </c>
      <c r="C64">
        <v>4.6724959999999998</v>
      </c>
      <c r="D64">
        <f t="shared" si="0"/>
        <v>-2.8995999999999356E-2</v>
      </c>
      <c r="E64">
        <f t="shared" si="1"/>
        <v>1</v>
      </c>
    </row>
    <row r="65" spans="1:6">
      <c r="A65" s="1">
        <v>44733</v>
      </c>
      <c r="B65" s="7">
        <v>4.6905000000000001</v>
      </c>
      <c r="C65">
        <v>4.7196449999999999</v>
      </c>
      <c r="D65">
        <f t="shared" si="0"/>
        <v>-2.9144999999999754E-2</v>
      </c>
      <c r="E65">
        <f t="shared" si="1"/>
        <v>1</v>
      </c>
    </row>
    <row r="66" spans="1:6">
      <c r="A66" s="1">
        <v>44734</v>
      </c>
      <c r="B66" s="7">
        <v>4.7084999999999999</v>
      </c>
      <c r="C66">
        <v>4.601216</v>
      </c>
      <c r="D66">
        <f t="shared" si="0"/>
        <v>0.10728399999999993</v>
      </c>
      <c r="E66">
        <f t="shared" si="1"/>
        <v>0</v>
      </c>
    </row>
    <row r="67" spans="1:6">
      <c r="A67" s="1">
        <v>44735</v>
      </c>
      <c r="B67" s="7">
        <v>4.7023000000000001</v>
      </c>
      <c r="C67">
        <v>4.6179629999999996</v>
      </c>
      <c r="D67">
        <f t="shared" si="0"/>
        <v>8.433700000000055E-2</v>
      </c>
      <c r="E67">
        <f t="shared" ref="E67:E130" si="2">IF(D67&lt;0,1,0)</f>
        <v>0</v>
      </c>
    </row>
    <row r="68" spans="1:6">
      <c r="A68" s="1">
        <v>44736</v>
      </c>
      <c r="B68" s="7">
        <v>4.7084999999999999</v>
      </c>
      <c r="C68">
        <v>4.610277</v>
      </c>
      <c r="D68">
        <f t="shared" si="0"/>
        <v>9.8222999999999949E-2</v>
      </c>
      <c r="E68">
        <f t="shared" si="2"/>
        <v>0</v>
      </c>
    </row>
    <row r="69" spans="1:6">
      <c r="A69" s="1">
        <v>44739</v>
      </c>
      <c r="B69" s="7">
        <v>4.7079000000000004</v>
      </c>
      <c r="C69">
        <v>4.7332219999999996</v>
      </c>
      <c r="D69">
        <f t="shared" si="0"/>
        <v>-2.5321999999999178E-2</v>
      </c>
      <c r="E69">
        <f t="shared" si="2"/>
        <v>1</v>
      </c>
    </row>
    <row r="70" spans="1:6">
      <c r="A70" s="1">
        <v>44753</v>
      </c>
      <c r="B70" s="7">
        <v>4.8090999999999999</v>
      </c>
      <c r="C70">
        <v>4.765136</v>
      </c>
      <c r="D70">
        <f t="shared" si="0"/>
        <v>4.3963999999999892E-2</v>
      </c>
      <c r="E70">
        <f t="shared" si="2"/>
        <v>0</v>
      </c>
    </row>
    <row r="71" spans="1:6">
      <c r="A71" s="1">
        <v>44754</v>
      </c>
      <c r="B71" s="7">
        <v>4.8399000000000001</v>
      </c>
      <c r="C71">
        <v>4.7658740000000002</v>
      </c>
      <c r="D71">
        <f t="shared" si="0"/>
        <v>7.4025999999999925E-2</v>
      </c>
      <c r="E71">
        <f t="shared" si="2"/>
        <v>0</v>
      </c>
    </row>
    <row r="72" spans="1:6">
      <c r="A72" s="1">
        <v>44755</v>
      </c>
      <c r="B72" s="7">
        <v>4.8331999999999997</v>
      </c>
      <c r="C72">
        <v>4.7309010000000002</v>
      </c>
      <c r="D72">
        <f t="shared" si="0"/>
        <v>0.10229899999999947</v>
      </c>
      <c r="E72">
        <f t="shared" si="2"/>
        <v>0</v>
      </c>
    </row>
    <row r="73" spans="1:6">
      <c r="A73" s="1">
        <v>44756</v>
      </c>
      <c r="B73" s="7">
        <v>4.8555999999999999</v>
      </c>
      <c r="C73">
        <v>4.8296450000000002</v>
      </c>
      <c r="D73">
        <f t="shared" si="0"/>
        <v>2.5954999999999728E-2</v>
      </c>
      <c r="E73">
        <f t="shared" si="2"/>
        <v>0</v>
      </c>
    </row>
    <row r="74" spans="1:6">
      <c r="A74" s="1">
        <v>44757</v>
      </c>
      <c r="B74" s="7">
        <v>4.7777000000000003</v>
      </c>
      <c r="C74">
        <v>4.8284849999999997</v>
      </c>
      <c r="D74">
        <f t="shared" si="0"/>
        <v>-5.0784999999999414E-2</v>
      </c>
      <c r="E74">
        <f t="shared" si="2"/>
        <v>1</v>
      </c>
    </row>
    <row r="75" spans="1:6">
      <c r="A75" s="1">
        <v>44760</v>
      </c>
      <c r="B75" s="7">
        <v>4.8</v>
      </c>
      <c r="C75">
        <v>4.8083470000000004</v>
      </c>
      <c r="D75">
        <f t="shared" si="0"/>
        <v>-8.3470000000005484E-3</v>
      </c>
      <c r="E75">
        <f t="shared" si="2"/>
        <v>1</v>
      </c>
    </row>
    <row r="76" spans="1:6">
      <c r="A76" s="1">
        <v>44761</v>
      </c>
      <c r="B76" s="7">
        <v>4.7731000000000003</v>
      </c>
      <c r="C76">
        <v>4.891337</v>
      </c>
      <c r="D76">
        <f t="shared" si="0"/>
        <v>-0.1182369999999997</v>
      </c>
      <c r="E76">
        <f t="shared" si="2"/>
        <v>1</v>
      </c>
    </row>
    <row r="77" spans="1:6">
      <c r="A77" s="1">
        <v>44762</v>
      </c>
      <c r="B77" s="7">
        <v>4.7698</v>
      </c>
      <c r="C77">
        <v>4.7600689999999997</v>
      </c>
      <c r="D77">
        <f t="shared" si="0"/>
        <v>9.7310000000003782E-3</v>
      </c>
      <c r="E77">
        <f t="shared" si="2"/>
        <v>0</v>
      </c>
      <c r="F77" s="8"/>
    </row>
    <row r="78" spans="1:6">
      <c r="A78" s="1">
        <v>44763</v>
      </c>
      <c r="B78" s="7">
        <v>4.7988</v>
      </c>
      <c r="C78">
        <v>4.7977990000000004</v>
      </c>
      <c r="D78">
        <f t="shared" si="0"/>
        <v>1.0009999999995856E-3</v>
      </c>
      <c r="E78">
        <f t="shared" si="2"/>
        <v>0</v>
      </c>
    </row>
    <row r="79" spans="1:6">
      <c r="A79" s="1">
        <v>44764</v>
      </c>
      <c r="B79" s="7">
        <v>4.7880000000000003</v>
      </c>
      <c r="C79">
        <v>4.7907333000000003</v>
      </c>
      <c r="D79">
        <f t="shared" si="0"/>
        <v>-2.7333000000000496E-3</v>
      </c>
      <c r="E79">
        <f t="shared" si="2"/>
        <v>1</v>
      </c>
    </row>
    <row r="80" spans="1:6">
      <c r="A80" s="1">
        <v>44767</v>
      </c>
      <c r="B80" s="7">
        <v>4.7183000000000002</v>
      </c>
      <c r="C80">
        <v>4.7178259999999996</v>
      </c>
      <c r="D80">
        <f t="shared" si="0"/>
        <v>4.7400000000052955E-4</v>
      </c>
      <c r="E80">
        <f t="shared" si="2"/>
        <v>0</v>
      </c>
    </row>
    <row r="81" spans="1:5">
      <c r="A81" s="1">
        <v>44768</v>
      </c>
      <c r="B81" s="7">
        <v>4.7557999999999998</v>
      </c>
      <c r="C81">
        <v>4.7936769999999997</v>
      </c>
      <c r="D81">
        <f t="shared" si="0"/>
        <v>-3.7876999999999938E-2</v>
      </c>
      <c r="E81">
        <f t="shared" si="2"/>
        <v>1</v>
      </c>
    </row>
    <row r="82" spans="1:5">
      <c r="A82" s="1">
        <v>44769</v>
      </c>
      <c r="B82" s="7">
        <v>4.7811000000000003</v>
      </c>
      <c r="C82">
        <v>4.7859749999999996</v>
      </c>
      <c r="D82">
        <f t="shared" ref="D82:D106" si="3">B82-C82</f>
        <v>-4.8749999999992966E-3</v>
      </c>
      <c r="E82">
        <f t="shared" si="2"/>
        <v>1</v>
      </c>
    </row>
    <row r="83" spans="1:5">
      <c r="A83" s="1">
        <v>44770</v>
      </c>
      <c r="B83" s="7">
        <v>4.7667000000000002</v>
      </c>
      <c r="C83">
        <v>4.7088349999999997</v>
      </c>
      <c r="D83">
        <f t="shared" si="3"/>
        <v>5.7865000000000499E-2</v>
      </c>
      <c r="E83">
        <f t="shared" si="2"/>
        <v>0</v>
      </c>
    </row>
    <row r="84" spans="1:5">
      <c r="A84" s="1">
        <v>44771</v>
      </c>
      <c r="B84" s="7">
        <v>4.7385000000000002</v>
      </c>
      <c r="C84">
        <v>4.7263136000000001</v>
      </c>
      <c r="D84">
        <f t="shared" si="3"/>
        <v>1.2186400000000042E-2</v>
      </c>
      <c r="E84">
        <f t="shared" si="2"/>
        <v>0</v>
      </c>
    </row>
    <row r="85" spans="1:5">
      <c r="A85" s="1">
        <v>44774</v>
      </c>
      <c r="B85" s="7">
        <v>4.7195</v>
      </c>
      <c r="C85">
        <v>4.7464570000000004</v>
      </c>
      <c r="D85">
        <f t="shared" si="3"/>
        <v>-2.6957000000000342E-2</v>
      </c>
      <c r="E85">
        <f t="shared" si="2"/>
        <v>1</v>
      </c>
    </row>
    <row r="86" spans="1:5">
      <c r="A86" s="1">
        <v>44775</v>
      </c>
      <c r="B86" s="7">
        <v>4.7263999999999999</v>
      </c>
      <c r="C86">
        <v>4.7968609999999998</v>
      </c>
      <c r="D86">
        <f t="shared" si="3"/>
        <v>-7.0460999999999885E-2</v>
      </c>
      <c r="E86">
        <f t="shared" si="2"/>
        <v>1</v>
      </c>
    </row>
    <row r="87" spans="1:5">
      <c r="A87" s="1">
        <v>44776</v>
      </c>
      <c r="B87" s="7">
        <v>4.7176</v>
      </c>
      <c r="C87">
        <v>4.7248859999999997</v>
      </c>
      <c r="D87">
        <f t="shared" si="3"/>
        <v>-7.2859999999996816E-3</v>
      </c>
      <c r="E87">
        <f t="shared" si="2"/>
        <v>1</v>
      </c>
    </row>
    <row r="88" spans="1:5">
      <c r="A88" s="1">
        <v>44777</v>
      </c>
      <c r="B88" s="7">
        <v>4.71082</v>
      </c>
      <c r="C88">
        <v>4.7080729999999997</v>
      </c>
      <c r="D88">
        <f t="shared" si="3"/>
        <v>2.747000000000277E-3</v>
      </c>
      <c r="E88">
        <f t="shared" si="2"/>
        <v>0</v>
      </c>
    </row>
    <row r="89" spans="1:5">
      <c r="A89" s="1">
        <v>44778</v>
      </c>
      <c r="B89" s="7">
        <v>4.6597</v>
      </c>
      <c r="C89">
        <v>4.664682</v>
      </c>
      <c r="D89">
        <f t="shared" si="3"/>
        <v>-4.982000000000042E-3</v>
      </c>
      <c r="E89">
        <f t="shared" si="2"/>
        <v>1</v>
      </c>
    </row>
    <row r="90" spans="1:5">
      <c r="A90" s="1">
        <v>44781</v>
      </c>
      <c r="B90" s="7">
        <v>4.7020999999999997</v>
      </c>
      <c r="C90">
        <v>4.7140380000000004</v>
      </c>
      <c r="D90">
        <f t="shared" si="3"/>
        <v>-1.193800000000067E-2</v>
      </c>
      <c r="E90">
        <f t="shared" si="2"/>
        <v>1</v>
      </c>
    </row>
    <row r="91" spans="1:5">
      <c r="A91" s="1">
        <v>44782</v>
      </c>
      <c r="B91" s="7">
        <v>4.7054999999999998</v>
      </c>
      <c r="C91">
        <v>4.6944860000000004</v>
      </c>
      <c r="D91">
        <f t="shared" si="3"/>
        <v>1.1013999999999413E-2</v>
      </c>
      <c r="E91">
        <f t="shared" si="2"/>
        <v>0</v>
      </c>
    </row>
    <row r="92" spans="1:5">
      <c r="A92" s="1">
        <v>44783</v>
      </c>
      <c r="B92" s="7">
        <v>4.6745000000000001</v>
      </c>
      <c r="C92">
        <v>4.6080940000000004</v>
      </c>
      <c r="D92">
        <f t="shared" si="3"/>
        <v>6.6405999999999743E-2</v>
      </c>
      <c r="E92">
        <f t="shared" si="2"/>
        <v>0</v>
      </c>
    </row>
    <row r="93" spans="1:5">
      <c r="A93" s="1">
        <v>44784</v>
      </c>
      <c r="B93" s="7">
        <v>4.6832000000000003</v>
      </c>
      <c r="C93">
        <v>4.6784299999999996</v>
      </c>
      <c r="D93">
        <f t="shared" si="3"/>
        <v>4.7700000000006071E-3</v>
      </c>
      <c r="E93">
        <f t="shared" si="2"/>
        <v>0</v>
      </c>
    </row>
    <row r="94" spans="1:5">
      <c r="A94" s="1">
        <v>44785</v>
      </c>
      <c r="B94" s="7">
        <v>4.6838899999999999</v>
      </c>
      <c r="C94">
        <v>4.6884139999999999</v>
      </c>
      <c r="D94">
        <f t="shared" si="3"/>
        <v>-4.5239999999999725E-3</v>
      </c>
      <c r="E94">
        <f t="shared" si="2"/>
        <v>1</v>
      </c>
    </row>
    <row r="95" spans="1:5">
      <c r="A95" s="1">
        <v>44789</v>
      </c>
      <c r="B95">
        <v>4.7039999999999997</v>
      </c>
      <c r="C95">
        <v>4.6324459999999998</v>
      </c>
      <c r="D95">
        <f t="shared" si="3"/>
        <v>7.1553999999999895E-2</v>
      </c>
      <c r="E95">
        <f t="shared" si="2"/>
        <v>0</v>
      </c>
    </row>
    <row r="96" spans="1:5">
      <c r="A96" s="1">
        <v>44790</v>
      </c>
      <c r="B96">
        <v>4.7026199999999996</v>
      </c>
      <c r="C96">
        <v>4.6728820000000004</v>
      </c>
      <c r="D96">
        <f t="shared" si="3"/>
        <v>2.9737999999999154E-2</v>
      </c>
      <c r="E96">
        <f t="shared" si="2"/>
        <v>0</v>
      </c>
    </row>
    <row r="97" spans="1:5">
      <c r="A97" s="1">
        <v>44791</v>
      </c>
      <c r="B97">
        <v>4.7480000000000002</v>
      </c>
      <c r="C97">
        <v>4.6915240000000002</v>
      </c>
      <c r="D97">
        <f t="shared" si="3"/>
        <v>5.6475999999999971E-2</v>
      </c>
      <c r="E97">
        <f t="shared" si="2"/>
        <v>0</v>
      </c>
    </row>
    <row r="98" spans="1:5">
      <c r="A98" s="1">
        <v>44792</v>
      </c>
      <c r="B98">
        <v>4.7477799999999997</v>
      </c>
      <c r="C98">
        <v>4.6840210000000004</v>
      </c>
      <c r="D98">
        <f t="shared" si="3"/>
        <v>6.3758999999999233E-2</v>
      </c>
      <c r="E98">
        <f t="shared" si="2"/>
        <v>0</v>
      </c>
    </row>
    <row r="99" spans="1:5">
      <c r="A99" s="1">
        <v>44795</v>
      </c>
      <c r="B99">
        <v>4.7603</v>
      </c>
      <c r="C99">
        <v>4.6645120000000002</v>
      </c>
      <c r="D99">
        <f t="shared" si="3"/>
        <v>9.5787999999999762E-2</v>
      </c>
      <c r="E99">
        <f t="shared" si="2"/>
        <v>0</v>
      </c>
    </row>
    <row r="100" spans="1:5">
      <c r="A100" s="1">
        <v>44796</v>
      </c>
      <c r="B100">
        <v>4.7738199999999997</v>
      </c>
      <c r="C100">
        <v>4.7641790000000004</v>
      </c>
      <c r="D100">
        <f t="shared" si="3"/>
        <v>9.6409999999993445E-3</v>
      </c>
      <c r="E100">
        <f t="shared" si="2"/>
        <v>0</v>
      </c>
    </row>
    <row r="101" spans="1:5">
      <c r="A101" s="1">
        <v>44797</v>
      </c>
      <c r="B101">
        <v>4.76938</v>
      </c>
      <c r="C101">
        <v>4.7459930000000004</v>
      </c>
      <c r="D101">
        <f t="shared" si="3"/>
        <v>2.3386999999999603E-2</v>
      </c>
      <c r="E101">
        <f t="shared" si="2"/>
        <v>0</v>
      </c>
    </row>
    <row r="102" spans="1:5">
      <c r="A102" s="1">
        <v>44798</v>
      </c>
      <c r="B102">
        <v>4.7488000000000001</v>
      </c>
      <c r="C102">
        <v>4.7439289999999996</v>
      </c>
      <c r="D102">
        <f t="shared" si="3"/>
        <v>4.8710000000005138E-3</v>
      </c>
      <c r="E102">
        <f t="shared" si="2"/>
        <v>0</v>
      </c>
    </row>
    <row r="103" spans="1:5">
      <c r="A103" s="1">
        <v>44802</v>
      </c>
      <c r="B103">
        <v>4.7360499999999996</v>
      </c>
      <c r="C103">
        <v>4.7664790000000004</v>
      </c>
      <c r="D103">
        <f t="shared" si="3"/>
        <v>-3.0429000000000705E-2</v>
      </c>
      <c r="E103">
        <f t="shared" si="2"/>
        <v>1</v>
      </c>
    </row>
    <row r="104" spans="1:5">
      <c r="A104" s="1">
        <v>44803</v>
      </c>
      <c r="B104">
        <v>4.7217000000000002</v>
      </c>
      <c r="C104">
        <v>4.6968500000000004</v>
      </c>
      <c r="D104">
        <f t="shared" si="3"/>
        <v>2.4849999999999817E-2</v>
      </c>
      <c r="E104">
        <f t="shared" si="2"/>
        <v>0</v>
      </c>
    </row>
    <row r="105" spans="1:5">
      <c r="A105" s="1">
        <v>44804</v>
      </c>
      <c r="B105">
        <v>4.7285000000000004</v>
      </c>
      <c r="C105">
        <v>4.7299410000000002</v>
      </c>
      <c r="D105">
        <f t="shared" si="3"/>
        <v>-1.4409999999998035E-3</v>
      </c>
      <c r="E105">
        <f t="shared" si="2"/>
        <v>1</v>
      </c>
    </row>
    <row r="106" spans="1:5">
      <c r="A106" s="1">
        <v>44805</v>
      </c>
      <c r="B106">
        <v>4.7165100000000004</v>
      </c>
      <c r="C106">
        <v>4.7603755000000003</v>
      </c>
      <c r="D106">
        <f t="shared" si="3"/>
        <v>-4.3865499999999891E-2</v>
      </c>
      <c r="E106">
        <f t="shared" si="2"/>
        <v>1</v>
      </c>
    </row>
    <row r="107" spans="1:5">
      <c r="A107" s="1">
        <v>44806</v>
      </c>
      <c r="B107">
        <v>4.7340499999999999</v>
      </c>
      <c r="C107">
        <v>4.7955527</v>
      </c>
      <c r="D107">
        <f>B107-C107</f>
        <v>-6.1502700000000132E-2</v>
      </c>
      <c r="E107">
        <f t="shared" si="2"/>
        <v>1</v>
      </c>
    </row>
    <row r="108" spans="1:5">
      <c r="A108" s="1">
        <v>44809</v>
      </c>
      <c r="B108">
        <v>4.7178000000000004</v>
      </c>
      <c r="C108">
        <v>4.780519</v>
      </c>
      <c r="D108">
        <f t="shared" ref="D108:D138" si="4">B108-C108</f>
        <v>-6.2718999999999525E-2</v>
      </c>
      <c r="E108">
        <f t="shared" si="2"/>
        <v>1</v>
      </c>
    </row>
    <row r="109" spans="1:5">
      <c r="A109" s="1">
        <v>44810</v>
      </c>
      <c r="B109">
        <v>4.7343999999999999</v>
      </c>
      <c r="C109">
        <v>4.7588489999999997</v>
      </c>
      <c r="D109">
        <f t="shared" si="4"/>
        <v>-2.4448999999999721E-2</v>
      </c>
      <c r="E109">
        <f t="shared" si="2"/>
        <v>1</v>
      </c>
    </row>
    <row r="110" spans="1:5">
      <c r="A110" s="1">
        <v>44811</v>
      </c>
      <c r="B110">
        <v>4.7359099999999996</v>
      </c>
      <c r="C110">
        <v>4.7637299999999998</v>
      </c>
      <c r="D110">
        <f t="shared" si="4"/>
        <v>-2.7820000000000178E-2</v>
      </c>
      <c r="E110">
        <f t="shared" si="2"/>
        <v>1</v>
      </c>
    </row>
    <row r="111" spans="1:5">
      <c r="A111" s="1">
        <v>44812</v>
      </c>
      <c r="B111">
        <v>4.7098000000000004</v>
      </c>
      <c r="C111">
        <v>4.7609763000000003</v>
      </c>
      <c r="D111">
        <f t="shared" si="4"/>
        <v>-5.1176299999999841E-2</v>
      </c>
      <c r="E111">
        <f t="shared" si="2"/>
        <v>1</v>
      </c>
    </row>
    <row r="112" spans="1:5">
      <c r="A112" s="1">
        <v>44813</v>
      </c>
      <c r="B112">
        <v>4.6923700000000004</v>
      </c>
      <c r="C112">
        <v>4.7074959999999999</v>
      </c>
      <c r="D112">
        <f t="shared" si="4"/>
        <v>-1.5125999999999529E-2</v>
      </c>
      <c r="E112">
        <f t="shared" si="2"/>
        <v>1</v>
      </c>
    </row>
    <row r="113" spans="1:5">
      <c r="A113" s="1">
        <v>44816</v>
      </c>
      <c r="B113">
        <v>4.7067709999999998</v>
      </c>
      <c r="C113">
        <v>4.7731532999999997</v>
      </c>
      <c r="D113">
        <f t="shared" si="4"/>
        <v>-6.6382299999999894E-2</v>
      </c>
      <c r="E113">
        <f t="shared" si="2"/>
        <v>1</v>
      </c>
    </row>
    <row r="114" spans="1:5">
      <c r="A114" s="1">
        <v>44817</v>
      </c>
      <c r="B114">
        <v>4.7192499999999997</v>
      </c>
      <c r="C114">
        <v>4.7457050000000001</v>
      </c>
      <c r="D114">
        <f t="shared" si="4"/>
        <v>-2.6455000000000339E-2</v>
      </c>
      <c r="E114">
        <f t="shared" si="2"/>
        <v>1</v>
      </c>
    </row>
    <row r="115" spans="1:5">
      <c r="A115" s="1">
        <v>44818</v>
      </c>
      <c r="B115">
        <v>4.7161</v>
      </c>
      <c r="C115">
        <v>4.8008870000000003</v>
      </c>
      <c r="D115">
        <f t="shared" si="4"/>
        <v>-8.478700000000039E-2</v>
      </c>
      <c r="E115">
        <f t="shared" si="2"/>
        <v>1</v>
      </c>
    </row>
    <row r="116" spans="1:5">
      <c r="A116" s="1">
        <v>44819</v>
      </c>
      <c r="B116">
        <v>4.7230699999999999</v>
      </c>
      <c r="C116">
        <v>4.5939519999999998</v>
      </c>
      <c r="D116">
        <f t="shared" si="4"/>
        <v>0.12911800000000007</v>
      </c>
      <c r="E116">
        <f t="shared" si="2"/>
        <v>0</v>
      </c>
    </row>
    <row r="117" spans="1:5">
      <c r="A117" s="1">
        <v>44820</v>
      </c>
      <c r="B117">
        <v>4.7184400000000002</v>
      </c>
      <c r="C117">
        <v>4.7667080000000004</v>
      </c>
      <c r="D117">
        <f t="shared" si="4"/>
        <v>-4.82680000000002E-2</v>
      </c>
      <c r="E117">
        <f t="shared" si="2"/>
        <v>1</v>
      </c>
    </row>
    <row r="118" spans="1:5">
      <c r="A118" s="1">
        <v>44823</v>
      </c>
      <c r="B118">
        <v>4.7159399999999998</v>
      </c>
      <c r="C118">
        <v>4.7598229999999999</v>
      </c>
      <c r="D118">
        <f t="shared" si="4"/>
        <v>-4.3883000000000116E-2</v>
      </c>
      <c r="E118">
        <f t="shared" si="2"/>
        <v>1</v>
      </c>
    </row>
    <row r="119" spans="1:5">
      <c r="A119" s="1">
        <v>44824</v>
      </c>
      <c r="B119">
        <v>4.7359499999999999</v>
      </c>
      <c r="C119">
        <v>4.7862495999999997</v>
      </c>
      <c r="D119">
        <f t="shared" si="4"/>
        <v>-5.0299599999999778E-2</v>
      </c>
      <c r="E119">
        <f t="shared" si="2"/>
        <v>1</v>
      </c>
    </row>
    <row r="120" spans="1:5">
      <c r="A120" s="1">
        <v>44825</v>
      </c>
      <c r="B120">
        <v>4.7769700000000004</v>
      </c>
      <c r="C120">
        <v>4.6846557000000004</v>
      </c>
      <c r="D120">
        <f t="shared" si="4"/>
        <v>9.231429999999996E-2</v>
      </c>
      <c r="E120">
        <f t="shared" si="2"/>
        <v>0</v>
      </c>
    </row>
    <row r="121" spans="1:5">
      <c r="A121" s="1">
        <v>44826</v>
      </c>
      <c r="B121">
        <v>4.7542499999999999</v>
      </c>
      <c r="C121">
        <v>4.6984066999999996</v>
      </c>
      <c r="D121">
        <f t="shared" si="4"/>
        <v>5.5843300000000262E-2</v>
      </c>
      <c r="E121">
        <f t="shared" si="2"/>
        <v>0</v>
      </c>
    </row>
    <row r="122" spans="1:5">
      <c r="A122" s="1">
        <v>44827</v>
      </c>
      <c r="B122">
        <v>4.7614000000000001</v>
      </c>
      <c r="C122">
        <v>4.7839627</v>
      </c>
      <c r="D122">
        <f t="shared" si="4"/>
        <v>-2.2562699999999936E-2</v>
      </c>
      <c r="E122">
        <f t="shared" si="2"/>
        <v>1</v>
      </c>
    </row>
    <row r="123" spans="1:5">
      <c r="A123" s="1">
        <v>44830</v>
      </c>
      <c r="B123">
        <v>4.7530999999999999</v>
      </c>
      <c r="C123">
        <v>4.9489974999999999</v>
      </c>
      <c r="D123">
        <f t="shared" si="4"/>
        <v>-0.19589750000000006</v>
      </c>
      <c r="E123">
        <f t="shared" si="2"/>
        <v>1</v>
      </c>
    </row>
    <row r="124" spans="1:5">
      <c r="A124" s="1">
        <v>44831</v>
      </c>
      <c r="B124">
        <v>4.7926000000000002</v>
      </c>
      <c r="C124">
        <v>4.7713939999999999</v>
      </c>
      <c r="D124">
        <f t="shared" si="4"/>
        <v>2.120600000000028E-2</v>
      </c>
      <c r="E124">
        <f t="shared" si="2"/>
        <v>0</v>
      </c>
    </row>
    <row r="125" spans="1:5">
      <c r="A125" s="1">
        <v>44832</v>
      </c>
      <c r="B125">
        <v>4.8201200000000002</v>
      </c>
      <c r="C125">
        <v>4.9513702000000004</v>
      </c>
      <c r="D125">
        <f t="shared" si="4"/>
        <v>-0.13125020000000021</v>
      </c>
      <c r="E125">
        <f t="shared" si="2"/>
        <v>1</v>
      </c>
    </row>
    <row r="126" spans="1:5">
      <c r="A126" s="1">
        <v>44833</v>
      </c>
      <c r="B126">
        <v>4.8534100000000002</v>
      </c>
      <c r="C126">
        <v>4.9459840000000002</v>
      </c>
      <c r="D126">
        <f t="shared" si="4"/>
        <v>-9.2573999999999934E-2</v>
      </c>
      <c r="E126">
        <f t="shared" si="2"/>
        <v>1</v>
      </c>
    </row>
    <row r="127" spans="1:5">
      <c r="A127" s="1">
        <v>44834</v>
      </c>
      <c r="B127">
        <v>4.8272000000000004</v>
      </c>
      <c r="C127">
        <v>4.9904785</v>
      </c>
      <c r="D127">
        <f t="shared" si="4"/>
        <v>-0.16327849999999966</v>
      </c>
      <c r="E127">
        <f t="shared" si="2"/>
        <v>1</v>
      </c>
    </row>
    <row r="128" spans="1:5">
      <c r="A128" s="1">
        <v>44837</v>
      </c>
      <c r="B128">
        <v>4.8236999999999997</v>
      </c>
      <c r="C128">
        <v>4.9789560000000002</v>
      </c>
      <c r="D128">
        <f t="shared" si="4"/>
        <v>-0.1552560000000005</v>
      </c>
      <c r="E128">
        <f t="shared" si="2"/>
        <v>1</v>
      </c>
    </row>
    <row r="129" spans="1:5">
      <c r="A129" s="1">
        <v>44838</v>
      </c>
      <c r="B129">
        <v>4.8262999999999998</v>
      </c>
      <c r="C129">
        <v>4.8637766999999998</v>
      </c>
      <c r="D129">
        <f t="shared" si="4"/>
        <v>-3.7476700000000029E-2</v>
      </c>
      <c r="E129">
        <f t="shared" si="2"/>
        <v>1</v>
      </c>
    </row>
    <row r="130" spans="1:5">
      <c r="A130" s="1">
        <v>44839</v>
      </c>
      <c r="B130">
        <v>4.8230599999999999</v>
      </c>
      <c r="C130">
        <v>4.8931040000000001</v>
      </c>
      <c r="D130">
        <f t="shared" si="4"/>
        <v>-7.0044000000000217E-2</v>
      </c>
      <c r="E130">
        <f t="shared" si="2"/>
        <v>1</v>
      </c>
    </row>
    <row r="131" spans="1:5">
      <c r="A131" s="1">
        <v>44840</v>
      </c>
      <c r="B131">
        <v>4.9130000000000003</v>
      </c>
      <c r="C131">
        <v>4.9085089999999996</v>
      </c>
      <c r="D131">
        <f t="shared" si="4"/>
        <v>4.4910000000006889E-3</v>
      </c>
      <c r="E131">
        <f t="shared" ref="E131:E194" si="5">IF(D131&lt;0,1,0)</f>
        <v>0</v>
      </c>
    </row>
    <row r="132" spans="1:5">
      <c r="A132" s="1">
        <v>44841</v>
      </c>
      <c r="B132">
        <v>4.8625499999999997</v>
      </c>
      <c r="C132">
        <v>4.9955319999999999</v>
      </c>
      <c r="D132">
        <f t="shared" si="4"/>
        <v>-0.13298200000000016</v>
      </c>
      <c r="E132">
        <f t="shared" si="5"/>
        <v>1</v>
      </c>
    </row>
    <row r="133" spans="1:5">
      <c r="A133" s="1">
        <v>44844</v>
      </c>
      <c r="B133">
        <v>4.8625999999999996</v>
      </c>
      <c r="C133">
        <v>4.8845400000000003</v>
      </c>
      <c r="D133">
        <f t="shared" si="4"/>
        <v>-2.1940000000000737E-2</v>
      </c>
      <c r="E133">
        <f t="shared" si="5"/>
        <v>1</v>
      </c>
    </row>
    <row r="134" spans="1:5">
      <c r="A134" s="1">
        <v>44845</v>
      </c>
      <c r="B134">
        <v>4.8457999999999997</v>
      </c>
      <c r="C134">
        <v>4.8809465999999997</v>
      </c>
      <c r="D134">
        <f t="shared" si="4"/>
        <v>-3.5146600000000028E-2</v>
      </c>
      <c r="E134">
        <f t="shared" si="5"/>
        <v>1</v>
      </c>
    </row>
    <row r="135" spans="1:5">
      <c r="A135" s="1">
        <v>44846</v>
      </c>
      <c r="B135">
        <v>4.8458199999999998</v>
      </c>
      <c r="C135">
        <v>4.8253765</v>
      </c>
      <c r="D135">
        <f t="shared" si="4"/>
        <v>2.0443499999999837E-2</v>
      </c>
      <c r="E135">
        <f t="shared" si="5"/>
        <v>0</v>
      </c>
    </row>
    <row r="136" spans="1:5">
      <c r="A136" s="1">
        <v>44847</v>
      </c>
      <c r="B136">
        <v>4.8065199999999999</v>
      </c>
      <c r="C136">
        <v>4.8000506999999999</v>
      </c>
      <c r="D136">
        <f t="shared" si="4"/>
        <v>6.4693000000000112E-3</v>
      </c>
      <c r="E136">
        <f t="shared" si="5"/>
        <v>0</v>
      </c>
    </row>
    <row r="137" spans="1:5">
      <c r="A137" s="1">
        <v>44848</v>
      </c>
      <c r="B137">
        <v>4.6753</v>
      </c>
      <c r="C137">
        <v>4.6744729999999999</v>
      </c>
      <c r="D137">
        <f t="shared" si="4"/>
        <v>8.2700000000013318E-4</v>
      </c>
      <c r="E137">
        <f t="shared" si="5"/>
        <v>0</v>
      </c>
    </row>
    <row r="138" spans="1:5">
      <c r="A138" s="1">
        <v>44873</v>
      </c>
      <c r="B138">
        <v>4.6836149999999996</v>
      </c>
      <c r="C138">
        <f>AVERAGE(C103:C137)</f>
        <v>4.806507434285713</v>
      </c>
      <c r="D138">
        <f t="shared" si="4"/>
        <v>-0.12289243428571339</v>
      </c>
      <c r="E138">
        <f t="shared" si="5"/>
        <v>1</v>
      </c>
    </row>
    <row r="139" spans="1:5">
      <c r="A139" s="1">
        <v>44874</v>
      </c>
      <c r="B139">
        <v>4.7141000000000002</v>
      </c>
      <c r="C139">
        <v>4.7022304999999998</v>
      </c>
      <c r="D139">
        <f t="shared" ref="D139:D154" si="6">B139-C139</f>
        <v>1.1869500000000421E-2</v>
      </c>
      <c r="E139">
        <f t="shared" si="5"/>
        <v>0</v>
      </c>
    </row>
    <row r="140" spans="1:5">
      <c r="A140" s="1">
        <v>44875</v>
      </c>
      <c r="B140">
        <v>4.6794000000000002</v>
      </c>
      <c r="C140">
        <v>4.690448</v>
      </c>
      <c r="D140">
        <f t="shared" si="6"/>
        <v>-1.1047999999999725E-2</v>
      </c>
      <c r="E140">
        <f t="shared" si="5"/>
        <v>1</v>
      </c>
    </row>
    <row r="141" spans="1:5">
      <c r="A141" s="1">
        <v>44879</v>
      </c>
      <c r="B141">
        <v>4.6985000000000001</v>
      </c>
      <c r="C141">
        <v>4.6801130000000004</v>
      </c>
      <c r="D141">
        <f t="shared" si="6"/>
        <v>1.8386999999999709E-2</v>
      </c>
      <c r="E141">
        <f t="shared" si="5"/>
        <v>0</v>
      </c>
    </row>
    <row r="142" spans="1:5">
      <c r="A142" s="1">
        <v>44880</v>
      </c>
      <c r="B142">
        <v>4.7165999999999997</v>
      </c>
      <c r="C142">
        <v>4.7157964999999997</v>
      </c>
      <c r="D142">
        <f t="shared" si="6"/>
        <v>8.0349999999995703E-4</v>
      </c>
      <c r="E142">
        <f t="shared" si="5"/>
        <v>0</v>
      </c>
    </row>
    <row r="143" spans="1:5">
      <c r="A143" s="1">
        <v>44881</v>
      </c>
      <c r="B143">
        <v>4.7066999999999997</v>
      </c>
      <c r="C143">
        <v>4.6793480000000001</v>
      </c>
      <c r="D143">
        <f t="shared" si="6"/>
        <v>2.7351999999999599E-2</v>
      </c>
      <c r="E143">
        <f t="shared" si="5"/>
        <v>0</v>
      </c>
    </row>
    <row r="144" spans="1:5">
      <c r="A144" s="1">
        <v>44883</v>
      </c>
      <c r="B144">
        <v>4.7035</v>
      </c>
      <c r="C144">
        <v>4.7098145000000002</v>
      </c>
      <c r="D144">
        <f t="shared" si="6"/>
        <v>-6.3145000000002227E-3</v>
      </c>
      <c r="E144">
        <f t="shared" si="5"/>
        <v>1</v>
      </c>
    </row>
    <row r="145" spans="1:5">
      <c r="A145" s="1">
        <v>44886</v>
      </c>
      <c r="B145">
        <v>4.7023999999999999</v>
      </c>
      <c r="C145">
        <v>4.7204484999999998</v>
      </c>
      <c r="D145">
        <f t="shared" si="6"/>
        <v>-1.8048499999999912E-2</v>
      </c>
      <c r="E145">
        <f t="shared" si="5"/>
        <v>1</v>
      </c>
    </row>
    <row r="146" spans="1:5">
      <c r="A146" s="1">
        <v>44887</v>
      </c>
      <c r="B146">
        <v>4.7096200000000001</v>
      </c>
      <c r="C146">
        <v>4.7177930000000003</v>
      </c>
      <c r="D146">
        <f t="shared" si="6"/>
        <v>-8.1730000000002079E-3</v>
      </c>
      <c r="E146">
        <f t="shared" si="5"/>
        <v>1</v>
      </c>
    </row>
    <row r="147" spans="1:5">
      <c r="A147" s="1">
        <v>44888</v>
      </c>
      <c r="B147">
        <v>4.6993</v>
      </c>
      <c r="C147">
        <v>4.7037224999999996</v>
      </c>
      <c r="D147">
        <f t="shared" si="6"/>
        <v>-4.4224999999995518E-3</v>
      </c>
      <c r="E147">
        <f t="shared" si="5"/>
        <v>1</v>
      </c>
    </row>
    <row r="148" spans="1:5">
      <c r="A148" s="1">
        <v>44889</v>
      </c>
      <c r="B148">
        <v>4.6883999999999997</v>
      </c>
      <c r="C148">
        <v>4.6439880000000002</v>
      </c>
      <c r="D148">
        <f t="shared" si="6"/>
        <v>4.4411999999999452E-2</v>
      </c>
      <c r="E148">
        <f t="shared" si="5"/>
        <v>0</v>
      </c>
    </row>
    <row r="149" spans="1:5">
      <c r="A149" s="1">
        <v>44890</v>
      </c>
      <c r="B149">
        <v>4.6919300000000002</v>
      </c>
      <c r="C149">
        <v>4.6592893999999996</v>
      </c>
      <c r="D149">
        <f t="shared" si="6"/>
        <v>3.2640600000000575E-2</v>
      </c>
      <c r="E149">
        <f t="shared" si="5"/>
        <v>0</v>
      </c>
    </row>
    <row r="150" spans="1:5">
      <c r="A150" s="1">
        <v>44893</v>
      </c>
      <c r="B150">
        <v>4.6835000000000004</v>
      </c>
      <c r="C150">
        <v>4.7056120000000004</v>
      </c>
      <c r="D150">
        <f t="shared" si="6"/>
        <v>-2.211199999999991E-2</v>
      </c>
      <c r="E150">
        <f t="shared" si="5"/>
        <v>1</v>
      </c>
    </row>
    <row r="151" spans="1:5">
      <c r="A151" s="1">
        <v>44894</v>
      </c>
      <c r="B151">
        <v>4.6684000000000001</v>
      </c>
      <c r="C151">
        <v>4.6428219999999998</v>
      </c>
      <c r="D151">
        <f t="shared" si="6"/>
        <v>2.5578000000000323E-2</v>
      </c>
      <c r="E151">
        <f t="shared" si="5"/>
        <v>0</v>
      </c>
    </row>
    <row r="152" spans="1:5">
      <c r="A152" s="1">
        <v>44895</v>
      </c>
      <c r="B152">
        <v>4.6891999999999996</v>
      </c>
      <c r="C152">
        <v>4.6727303999999998</v>
      </c>
      <c r="D152">
        <f t="shared" si="6"/>
        <v>1.6469599999999751E-2</v>
      </c>
      <c r="E152">
        <f t="shared" si="5"/>
        <v>0</v>
      </c>
    </row>
    <row r="153" spans="1:5">
      <c r="A153" s="1">
        <v>44896</v>
      </c>
      <c r="B153">
        <v>4.6849999999999996</v>
      </c>
      <c r="C153">
        <v>4.7488766</v>
      </c>
      <c r="D153">
        <f t="shared" si="6"/>
        <v>-6.3876600000000394E-2</v>
      </c>
      <c r="E153">
        <f t="shared" si="5"/>
        <v>1</v>
      </c>
    </row>
    <row r="154" spans="1:5">
      <c r="A154" s="1">
        <v>44897</v>
      </c>
      <c r="B154">
        <v>4.6898</v>
      </c>
      <c r="C154">
        <v>4.7438606999999999</v>
      </c>
      <c r="D154">
        <f t="shared" si="6"/>
        <v>-5.4060699999999962E-2</v>
      </c>
      <c r="E154">
        <f t="shared" si="5"/>
        <v>1</v>
      </c>
    </row>
    <row r="155" spans="1:5">
      <c r="A155" s="1">
        <v>44900</v>
      </c>
      <c r="B155">
        <v>4.7065999999999999</v>
      </c>
      <c r="C155">
        <v>4.7436699999999998</v>
      </c>
      <c r="D155">
        <f>B156-C156</f>
        <v>-1.2130000000000862E-2</v>
      </c>
      <c r="E155">
        <f t="shared" si="5"/>
        <v>1</v>
      </c>
    </row>
    <row r="156" spans="1:5">
      <c r="A156" s="1">
        <v>44901</v>
      </c>
      <c r="B156">
        <v>4.6927199999999996</v>
      </c>
      <c r="C156">
        <v>4.7048500000000004</v>
      </c>
      <c r="D156">
        <f t="shared" ref="D156:D232" si="7">B156-C156</f>
        <v>-1.2130000000000862E-2</v>
      </c>
      <c r="E156">
        <f t="shared" si="5"/>
        <v>1</v>
      </c>
    </row>
    <row r="157" spans="1:5">
      <c r="A157" s="1">
        <v>44902</v>
      </c>
      <c r="B157">
        <v>4.6950000000000003</v>
      </c>
      <c r="C157">
        <v>4.6714187000000003</v>
      </c>
      <c r="D157">
        <f t="shared" si="7"/>
        <v>2.3581300000000027E-2</v>
      </c>
      <c r="E157">
        <f t="shared" si="5"/>
        <v>0</v>
      </c>
    </row>
    <row r="158" spans="1:5">
      <c r="A158" s="1">
        <v>44903</v>
      </c>
      <c r="B158">
        <v>4.6813500000000001</v>
      </c>
      <c r="C158">
        <v>4.7085129999999999</v>
      </c>
      <c r="D158">
        <f t="shared" si="7"/>
        <v>-2.7162999999999826E-2</v>
      </c>
      <c r="E158">
        <f t="shared" si="5"/>
        <v>1</v>
      </c>
    </row>
    <row r="159" spans="1:5">
      <c r="A159" s="1">
        <v>44904</v>
      </c>
      <c r="B159">
        <v>4.6899899999999999</v>
      </c>
      <c r="C159">
        <v>4.6913004000000003</v>
      </c>
      <c r="D159">
        <f t="shared" si="7"/>
        <v>-1.3104000000003779E-3</v>
      </c>
      <c r="E159">
        <f t="shared" si="5"/>
        <v>1</v>
      </c>
    </row>
    <row r="160" spans="1:5">
      <c r="A160" s="1">
        <v>44907</v>
      </c>
      <c r="B160">
        <v>4.69048</v>
      </c>
      <c r="C160">
        <v>4.6970789999999996</v>
      </c>
      <c r="D160">
        <f t="shared" si="7"/>
        <v>-6.5989999999995774E-3</v>
      </c>
      <c r="E160">
        <f t="shared" si="5"/>
        <v>1</v>
      </c>
    </row>
    <row r="161" spans="1:5">
      <c r="A161" s="1">
        <v>44908</v>
      </c>
      <c r="B161">
        <v>4.6976199999999997</v>
      </c>
      <c r="C161">
        <v>4.6908463999999999</v>
      </c>
      <c r="D161">
        <f t="shared" si="7"/>
        <v>6.7735999999998242E-3</v>
      </c>
      <c r="E161">
        <f t="shared" si="5"/>
        <v>0</v>
      </c>
    </row>
    <row r="162" spans="1:5">
      <c r="A162" s="1">
        <v>44909</v>
      </c>
      <c r="B162">
        <v>4.6807100000000004</v>
      </c>
      <c r="C162">
        <v>4.6978188000000003</v>
      </c>
      <c r="D162">
        <f t="shared" si="7"/>
        <v>-1.7108799999999924E-2</v>
      </c>
      <c r="E162">
        <f t="shared" si="5"/>
        <v>1</v>
      </c>
    </row>
    <row r="163" spans="1:5">
      <c r="A163" s="1">
        <v>44910</v>
      </c>
      <c r="B163">
        <v>4.6891999999999996</v>
      </c>
      <c r="C163">
        <v>4.6614366</v>
      </c>
      <c r="D163">
        <f t="shared" si="7"/>
        <v>2.776339999999955E-2</v>
      </c>
      <c r="E163">
        <f t="shared" si="5"/>
        <v>0</v>
      </c>
    </row>
    <row r="164" spans="1:5">
      <c r="A164" s="1">
        <v>44911</v>
      </c>
      <c r="B164">
        <v>4.7066999999999997</v>
      </c>
      <c r="C164">
        <v>4.6442880000000004</v>
      </c>
      <c r="D164">
        <f t="shared" si="7"/>
        <v>6.2411999999999246E-2</v>
      </c>
      <c r="E164">
        <f t="shared" si="5"/>
        <v>0</v>
      </c>
    </row>
    <row r="165" spans="1:5">
      <c r="A165" s="1">
        <v>44914</v>
      </c>
      <c r="B165">
        <v>4.6803999999999997</v>
      </c>
      <c r="C165">
        <v>4.6856007999999996</v>
      </c>
      <c r="D165">
        <f t="shared" si="7"/>
        <v>-5.2007999999998944E-3</v>
      </c>
      <c r="E165">
        <f t="shared" si="5"/>
        <v>1</v>
      </c>
    </row>
    <row r="166" spans="1:5">
      <c r="A166" s="1">
        <v>44915</v>
      </c>
      <c r="B166">
        <v>4.6718000000000002</v>
      </c>
      <c r="C166">
        <v>4.6632895000000003</v>
      </c>
      <c r="D166">
        <f t="shared" si="7"/>
        <v>8.5104999999998654E-3</v>
      </c>
      <c r="E166">
        <f t="shared" si="5"/>
        <v>0</v>
      </c>
    </row>
    <row r="167" spans="1:5">
      <c r="A167" s="1">
        <v>44916</v>
      </c>
      <c r="B167">
        <v>4.6612499999999999</v>
      </c>
      <c r="C167">
        <v>4.7055020000000001</v>
      </c>
      <c r="D167">
        <f t="shared" si="7"/>
        <v>-4.425200000000018E-2</v>
      </c>
      <c r="E167">
        <f t="shared" si="5"/>
        <v>1</v>
      </c>
    </row>
    <row r="168" spans="1:5">
      <c r="A168" s="1">
        <v>44917</v>
      </c>
      <c r="B168">
        <v>4.6426999999999996</v>
      </c>
      <c r="C168">
        <v>4.6455450000000003</v>
      </c>
      <c r="D168">
        <f t="shared" si="7"/>
        <v>-2.8450000000006526E-3</v>
      </c>
      <c r="E168">
        <f t="shared" si="5"/>
        <v>1</v>
      </c>
    </row>
    <row r="169" spans="1:5">
      <c r="A169" s="1">
        <v>44918</v>
      </c>
      <c r="B169">
        <v>4.6468100000000003</v>
      </c>
      <c r="C169">
        <v>4.6202759999999996</v>
      </c>
      <c r="D169">
        <f t="shared" si="7"/>
        <v>2.6534000000000724E-2</v>
      </c>
      <c r="E169">
        <f t="shared" si="5"/>
        <v>0</v>
      </c>
    </row>
    <row r="170" spans="1:5">
      <c r="A170" s="1">
        <v>44922</v>
      </c>
      <c r="B170">
        <v>4.7313200000000002</v>
      </c>
      <c r="C170" s="14">
        <v>4.6227064000000002</v>
      </c>
      <c r="D170">
        <f t="shared" si="7"/>
        <v>0.10861359999999998</v>
      </c>
      <c r="E170">
        <f t="shared" si="5"/>
        <v>0</v>
      </c>
    </row>
    <row r="171" spans="1:5">
      <c r="A171" s="1">
        <v>44923</v>
      </c>
      <c r="B171">
        <v>4.6938000000000004</v>
      </c>
      <c r="C171">
        <v>4.7422760000000004</v>
      </c>
      <c r="D171">
        <f t="shared" si="7"/>
        <v>-4.8475999999999964E-2</v>
      </c>
      <c r="E171">
        <f t="shared" si="5"/>
        <v>1</v>
      </c>
    </row>
    <row r="172" spans="1:5">
      <c r="A172" s="1">
        <v>44924</v>
      </c>
      <c r="B172">
        <v>4.6837</v>
      </c>
      <c r="C172">
        <v>4.7358599999999997</v>
      </c>
      <c r="D172">
        <f t="shared" si="7"/>
        <v>-5.2159999999999762E-2</v>
      </c>
      <c r="E172">
        <f t="shared" si="5"/>
        <v>1</v>
      </c>
    </row>
    <row r="173" spans="1:5">
      <c r="A173" s="1">
        <v>44925</v>
      </c>
      <c r="B173">
        <v>4.7274000000000003</v>
      </c>
      <c r="C173">
        <v>4.7045813000000001</v>
      </c>
      <c r="D173">
        <f t="shared" si="7"/>
        <v>2.2818700000000192E-2</v>
      </c>
      <c r="E173">
        <f t="shared" si="5"/>
        <v>0</v>
      </c>
    </row>
    <row r="174" spans="1:5">
      <c r="A174" s="1">
        <v>44928</v>
      </c>
      <c r="B174">
        <v>4.6694500000000003</v>
      </c>
      <c r="C174">
        <v>4.7590130000000004</v>
      </c>
      <c r="D174">
        <f t="shared" si="7"/>
        <v>-8.9563000000000059E-2</v>
      </c>
      <c r="E174">
        <f t="shared" si="5"/>
        <v>1</v>
      </c>
    </row>
    <row r="175" spans="1:5">
      <c r="A175" s="1">
        <v>44929</v>
      </c>
      <c r="B175">
        <v>4.6756000000000002</v>
      </c>
      <c r="C175">
        <v>4.7182789999999999</v>
      </c>
      <c r="D175">
        <f t="shared" si="7"/>
        <v>-4.2678999999999689E-2</v>
      </c>
      <c r="E175">
        <f t="shared" si="5"/>
        <v>1</v>
      </c>
    </row>
    <row r="176" spans="1:5">
      <c r="A176" s="1">
        <v>44930</v>
      </c>
      <c r="B176">
        <v>4.6679519999999997</v>
      </c>
      <c r="C176">
        <v>4.7472779999999997</v>
      </c>
      <c r="D176">
        <f t="shared" si="7"/>
        <v>-7.9326000000000008E-2</v>
      </c>
      <c r="E176">
        <f t="shared" si="5"/>
        <v>1</v>
      </c>
    </row>
    <row r="177" spans="1:5">
      <c r="A177" s="1">
        <v>44931</v>
      </c>
      <c r="B177">
        <v>4.6974729999999996</v>
      </c>
      <c r="C177">
        <v>4.7248739999999998</v>
      </c>
      <c r="D177">
        <f t="shared" si="7"/>
        <v>-2.7401000000000231E-2</v>
      </c>
      <c r="E177">
        <f t="shared" si="5"/>
        <v>1</v>
      </c>
    </row>
    <row r="178" spans="1:5">
      <c r="A178" s="1">
        <v>44932</v>
      </c>
      <c r="B178">
        <v>4.691605</v>
      </c>
      <c r="C178">
        <v>4.7184086000000001</v>
      </c>
      <c r="D178">
        <f t="shared" si="7"/>
        <v>-2.6803600000000039E-2</v>
      </c>
      <c r="E178">
        <f t="shared" si="5"/>
        <v>1</v>
      </c>
    </row>
    <row r="179" spans="1:5">
      <c r="A179" s="1">
        <v>44935</v>
      </c>
      <c r="B179">
        <v>4.6925549999999996</v>
      </c>
      <c r="C179">
        <v>4.7478870000000004</v>
      </c>
      <c r="D179">
        <f t="shared" si="7"/>
        <v>-5.5332000000000825E-2</v>
      </c>
      <c r="E179">
        <f t="shared" si="5"/>
        <v>1</v>
      </c>
    </row>
    <row r="180" spans="1:5">
      <c r="A180" s="1">
        <v>44936</v>
      </c>
      <c r="B180">
        <v>4.6930230000000002</v>
      </c>
      <c r="C180">
        <v>4.6834536</v>
      </c>
      <c r="D180">
        <f t="shared" si="7"/>
        <v>9.5694000000001722E-3</v>
      </c>
      <c r="E180">
        <f t="shared" si="5"/>
        <v>0</v>
      </c>
    </row>
    <row r="181" spans="1:5">
      <c r="A181" s="1">
        <v>44937</v>
      </c>
      <c r="B181">
        <v>4.68994</v>
      </c>
      <c r="C181">
        <v>4.6937227000000004</v>
      </c>
      <c r="D181">
        <f t="shared" si="7"/>
        <v>-3.7827000000003608E-3</v>
      </c>
      <c r="E181">
        <f t="shared" si="5"/>
        <v>1</v>
      </c>
    </row>
    <row r="182" spans="1:5">
      <c r="A182" s="1">
        <v>44938</v>
      </c>
      <c r="B182">
        <v>4.6915360000000002</v>
      </c>
      <c r="C182">
        <v>4.7200974999999996</v>
      </c>
      <c r="D182">
        <f t="shared" si="7"/>
        <v>-2.8561499999999462E-2</v>
      </c>
      <c r="E182">
        <f t="shared" si="5"/>
        <v>1</v>
      </c>
    </row>
    <row r="183" spans="1:5">
      <c r="A183" s="1">
        <v>44939</v>
      </c>
      <c r="B183">
        <v>4.695538</v>
      </c>
      <c r="C183">
        <v>4.6973194999999999</v>
      </c>
      <c r="D183">
        <f t="shared" si="7"/>
        <v>-1.7814999999998804E-3</v>
      </c>
      <c r="E183">
        <f t="shared" si="5"/>
        <v>1</v>
      </c>
    </row>
    <row r="184" spans="1:5">
      <c r="A184" s="1">
        <v>44942</v>
      </c>
      <c r="B184">
        <v>4.6967239999999997</v>
      </c>
      <c r="C184">
        <v>4.7106130000000004</v>
      </c>
      <c r="D184">
        <f t="shared" si="7"/>
        <v>-1.3889000000000706E-2</v>
      </c>
      <c r="E184">
        <f t="shared" si="5"/>
        <v>1</v>
      </c>
    </row>
    <row r="185" spans="1:5">
      <c r="A185" s="1">
        <v>44943</v>
      </c>
      <c r="B185">
        <v>4.7082189999999997</v>
      </c>
      <c r="C185">
        <v>4.8270745000000002</v>
      </c>
      <c r="D185">
        <f t="shared" si="7"/>
        <v>-0.11885550000000045</v>
      </c>
      <c r="E185">
        <f t="shared" si="5"/>
        <v>1</v>
      </c>
    </row>
    <row r="186" spans="1:5">
      <c r="A186" s="1">
        <v>44944</v>
      </c>
      <c r="B186">
        <v>4.7073200000000002</v>
      </c>
      <c r="C186">
        <v>4.8140345</v>
      </c>
      <c r="D186">
        <f t="shared" si="7"/>
        <v>-0.10671449999999982</v>
      </c>
      <c r="E186">
        <f t="shared" si="5"/>
        <v>1</v>
      </c>
    </row>
    <row r="187" spans="1:5">
      <c r="A187" s="1">
        <v>44945</v>
      </c>
      <c r="B187">
        <v>4.7137320000000003</v>
      </c>
      <c r="C187">
        <v>4.7675576</v>
      </c>
      <c r="D187">
        <f t="shared" si="7"/>
        <v>-5.3825599999999696E-2</v>
      </c>
      <c r="E187">
        <f t="shared" si="5"/>
        <v>1</v>
      </c>
    </row>
    <row r="188" spans="1:5">
      <c r="A188" s="1">
        <v>44946</v>
      </c>
      <c r="B188">
        <v>4.7183479999999998</v>
      </c>
      <c r="C188">
        <v>4.7551354999999997</v>
      </c>
      <c r="D188">
        <f t="shared" si="7"/>
        <v>-3.6787499999999973E-2</v>
      </c>
      <c r="E188">
        <f t="shared" si="5"/>
        <v>1</v>
      </c>
    </row>
    <row r="189" spans="1:5">
      <c r="A189" s="1">
        <v>44949</v>
      </c>
      <c r="B189">
        <v>4.7127140000000001</v>
      </c>
      <c r="C189">
        <v>4.7346487000000002</v>
      </c>
      <c r="D189">
        <f t="shared" si="7"/>
        <v>-2.1934700000000085E-2</v>
      </c>
      <c r="E189">
        <f t="shared" si="5"/>
        <v>1</v>
      </c>
    </row>
    <row r="190" spans="1:5">
      <c r="A190" s="1">
        <v>44950</v>
      </c>
      <c r="B190">
        <v>4.709193</v>
      </c>
      <c r="C190">
        <v>4.7373630000000002</v>
      </c>
      <c r="D190">
        <f t="shared" si="7"/>
        <v>-2.817000000000025E-2</v>
      </c>
      <c r="E190">
        <f t="shared" si="5"/>
        <v>1</v>
      </c>
    </row>
    <row r="191" spans="1:5">
      <c r="A191" s="1">
        <v>44951</v>
      </c>
      <c r="B191">
        <v>4.7200410000000002</v>
      </c>
      <c r="C191">
        <v>4.7203119999999998</v>
      </c>
      <c r="D191">
        <f t="shared" si="7"/>
        <v>-2.7099999999968816E-4</v>
      </c>
      <c r="E191">
        <f t="shared" si="5"/>
        <v>1</v>
      </c>
    </row>
    <row r="192" spans="1:5">
      <c r="A192" s="1">
        <v>44952</v>
      </c>
      <c r="B192">
        <v>4.7098810000000002</v>
      </c>
      <c r="C192">
        <v>4.7163363</v>
      </c>
      <c r="D192">
        <f t="shared" si="7"/>
        <v>-6.4552999999998306E-3</v>
      </c>
      <c r="E192">
        <f t="shared" si="5"/>
        <v>1</v>
      </c>
    </row>
    <row r="193" spans="1:5">
      <c r="A193" s="1">
        <v>44953</v>
      </c>
      <c r="B193">
        <v>4.7080409999999997</v>
      </c>
      <c r="C193">
        <v>4.7905369999999996</v>
      </c>
      <c r="D193">
        <f t="shared" si="7"/>
        <v>-8.2495999999999903E-2</v>
      </c>
      <c r="E193">
        <f t="shared" si="5"/>
        <v>1</v>
      </c>
    </row>
    <row r="194" spans="1:5">
      <c r="A194" s="1">
        <v>44956</v>
      </c>
      <c r="B194">
        <v>4.7092450000000001</v>
      </c>
      <c r="C194">
        <v>4.7018522999999997</v>
      </c>
      <c r="D194">
        <f t="shared" si="7"/>
        <v>7.3927000000004739E-3</v>
      </c>
      <c r="E194">
        <f t="shared" si="5"/>
        <v>0</v>
      </c>
    </row>
    <row r="195" spans="1:5">
      <c r="A195" s="1">
        <v>44957</v>
      </c>
      <c r="B195">
        <v>4.7068630000000002</v>
      </c>
      <c r="C195">
        <v>4.7310014000000002</v>
      </c>
      <c r="D195">
        <f t="shared" si="7"/>
        <v>-2.4138400000000004E-2</v>
      </c>
      <c r="E195">
        <f t="shared" ref="E195:E257" si="8">IF(D195&lt;0,1,0)</f>
        <v>1</v>
      </c>
    </row>
    <row r="196" spans="1:5">
      <c r="A196" s="1">
        <v>44958</v>
      </c>
      <c r="B196">
        <v>4.6994959999999999</v>
      </c>
      <c r="C196">
        <v>4.7042169999999999</v>
      </c>
      <c r="D196">
        <f t="shared" si="7"/>
        <v>-4.7209999999999752E-3</v>
      </c>
      <c r="E196">
        <f t="shared" si="8"/>
        <v>1</v>
      </c>
    </row>
    <row r="197" spans="1:5">
      <c r="A197" s="1">
        <v>44959</v>
      </c>
      <c r="B197">
        <v>4.6918559999999996</v>
      </c>
      <c r="C197">
        <v>4.7350779999999997</v>
      </c>
      <c r="D197">
        <f t="shared" si="7"/>
        <v>-4.3222000000000094E-2</v>
      </c>
      <c r="E197">
        <f t="shared" si="8"/>
        <v>1</v>
      </c>
    </row>
    <row r="198" spans="1:5">
      <c r="A198" s="1">
        <v>44960</v>
      </c>
      <c r="B198">
        <v>4.7197889999999996</v>
      </c>
      <c r="C198">
        <v>4.6917249999999999</v>
      </c>
      <c r="D198">
        <f t="shared" si="7"/>
        <v>2.8063999999999645E-2</v>
      </c>
      <c r="E198">
        <f t="shared" si="8"/>
        <v>0</v>
      </c>
    </row>
    <row r="199" spans="1:5">
      <c r="A199" s="1">
        <v>44963</v>
      </c>
      <c r="B199">
        <v>4.7581170000000004</v>
      </c>
      <c r="C199">
        <v>4.7404669999999998</v>
      </c>
      <c r="D199">
        <f t="shared" si="7"/>
        <v>1.765000000000061E-2</v>
      </c>
      <c r="E199">
        <f t="shared" si="8"/>
        <v>0</v>
      </c>
    </row>
    <row r="200" spans="1:5">
      <c r="A200" s="1">
        <v>44964</v>
      </c>
      <c r="B200">
        <v>4.7357610000000001</v>
      </c>
      <c r="C200">
        <v>4.8357869999999998</v>
      </c>
      <c r="D200">
        <f t="shared" si="7"/>
        <v>-0.10002599999999973</v>
      </c>
      <c r="E200">
        <f t="shared" si="8"/>
        <v>1</v>
      </c>
    </row>
    <row r="201" spans="1:5">
      <c r="A201" s="1">
        <v>44965</v>
      </c>
      <c r="B201">
        <v>4.7429249999999996</v>
      </c>
      <c r="C201">
        <v>4.7774425000000003</v>
      </c>
      <c r="D201">
        <f t="shared" si="7"/>
        <v>-3.4517500000000645E-2</v>
      </c>
      <c r="E201">
        <f t="shared" si="8"/>
        <v>1</v>
      </c>
    </row>
    <row r="202" spans="1:5">
      <c r="A202" s="1">
        <v>44966</v>
      </c>
      <c r="B202">
        <v>4.7722059999999997</v>
      </c>
      <c r="C202">
        <v>4.7851334000000003</v>
      </c>
      <c r="D202">
        <f t="shared" si="7"/>
        <v>-1.2927400000000588E-2</v>
      </c>
      <c r="E202">
        <f t="shared" si="8"/>
        <v>1</v>
      </c>
    </row>
    <row r="203" spans="1:5">
      <c r="A203" s="1">
        <v>44967</v>
      </c>
      <c r="B203">
        <v>4.7756769999999999</v>
      </c>
      <c r="C203">
        <v>4.7920379999999998</v>
      </c>
      <c r="D203">
        <f t="shared" si="7"/>
        <v>-1.6360999999999848E-2</v>
      </c>
      <c r="E203">
        <f t="shared" si="8"/>
        <v>1</v>
      </c>
    </row>
    <row r="204" spans="1:5">
      <c r="A204" s="1">
        <v>44970</v>
      </c>
      <c r="B204">
        <v>4.6779999999999999</v>
      </c>
      <c r="C204">
        <v>4.6596355000000003</v>
      </c>
      <c r="D204">
        <f t="shared" si="7"/>
        <v>1.8364499999999673E-2</v>
      </c>
      <c r="E204">
        <f t="shared" si="8"/>
        <v>0</v>
      </c>
    </row>
    <row r="205" spans="1:5">
      <c r="A205" s="1">
        <v>45019</v>
      </c>
      <c r="B205">
        <v>4.6782490000000001</v>
      </c>
      <c r="C205">
        <v>4.762683</v>
      </c>
      <c r="D205">
        <f t="shared" si="7"/>
        <v>-8.4433999999999898E-2</v>
      </c>
      <c r="E205">
        <f t="shared" si="8"/>
        <v>1</v>
      </c>
    </row>
    <row r="206" spans="1:5">
      <c r="A206" s="1">
        <v>45023</v>
      </c>
      <c r="B206">
        <v>4.6647439999999998</v>
      </c>
      <c r="C206">
        <v>4.7059730000000002</v>
      </c>
      <c r="D206">
        <f t="shared" si="7"/>
        <v>-4.1229000000000404E-2</v>
      </c>
      <c r="E206">
        <f t="shared" si="8"/>
        <v>1</v>
      </c>
    </row>
    <row r="207" spans="1:5">
      <c r="A207" s="1">
        <v>45027</v>
      </c>
      <c r="B207">
        <v>4.6514810000000004</v>
      </c>
      <c r="C207">
        <v>4.6770643999999999</v>
      </c>
      <c r="D207">
        <f t="shared" si="7"/>
        <v>-2.5583399999999479E-2</v>
      </c>
      <c r="E207">
        <f t="shared" si="8"/>
        <v>1</v>
      </c>
    </row>
    <row r="208" spans="1:5">
      <c r="A208" s="1">
        <v>45028</v>
      </c>
      <c r="B208">
        <v>4.6424139999999996</v>
      </c>
      <c r="C208">
        <v>4.7220870000000001</v>
      </c>
      <c r="D208">
        <f t="shared" si="7"/>
        <v>-7.9673000000000549E-2</v>
      </c>
      <c r="E208">
        <f t="shared" si="8"/>
        <v>1</v>
      </c>
    </row>
    <row r="209" spans="1:5">
      <c r="A209" s="1">
        <v>45029</v>
      </c>
      <c r="B209">
        <v>4.6375450000000003</v>
      </c>
      <c r="C209">
        <v>4.7075050000000003</v>
      </c>
      <c r="D209">
        <f t="shared" si="7"/>
        <v>-6.9960000000000022E-2</v>
      </c>
      <c r="E209">
        <f t="shared" si="8"/>
        <v>1</v>
      </c>
    </row>
    <row r="210" spans="1:5">
      <c r="A210" s="1">
        <v>45033</v>
      </c>
      <c r="B210">
        <v>4.6281480000000004</v>
      </c>
      <c r="C210">
        <v>4.6987829999999997</v>
      </c>
      <c r="D210">
        <f t="shared" si="7"/>
        <v>-7.0634999999999337E-2</v>
      </c>
      <c r="E210">
        <f t="shared" si="8"/>
        <v>1</v>
      </c>
    </row>
    <row r="211" spans="1:5">
      <c r="A211" s="1">
        <v>45034</v>
      </c>
      <c r="B211">
        <v>4.6260719999999997</v>
      </c>
      <c r="C211">
        <v>4.6976385000000001</v>
      </c>
      <c r="D211">
        <f t="shared" si="7"/>
        <v>-7.156650000000031E-2</v>
      </c>
      <c r="E211">
        <f t="shared" si="8"/>
        <v>1</v>
      </c>
    </row>
    <row r="212" spans="1:5">
      <c r="A212" s="1">
        <v>45035</v>
      </c>
      <c r="B212">
        <v>4.6153870000000001</v>
      </c>
      <c r="C212">
        <v>4.6482580000000002</v>
      </c>
      <c r="D212">
        <f t="shared" si="7"/>
        <v>-3.2871000000000095E-2</v>
      </c>
      <c r="E212">
        <f t="shared" si="8"/>
        <v>1</v>
      </c>
    </row>
    <row r="213" spans="1:5">
      <c r="A213" s="1">
        <v>45036</v>
      </c>
      <c r="B213">
        <v>4.6029169999999997</v>
      </c>
      <c r="C213">
        <v>4.6481279999999998</v>
      </c>
      <c r="D213">
        <f t="shared" si="7"/>
        <v>-4.5211000000000112E-2</v>
      </c>
      <c r="E213">
        <f t="shared" si="8"/>
        <v>1</v>
      </c>
    </row>
    <row r="214" spans="1:5">
      <c r="A214" s="1">
        <v>45037</v>
      </c>
      <c r="B214">
        <v>4.6071439999999999</v>
      </c>
      <c r="C214">
        <v>4.6586100000000004</v>
      </c>
      <c r="D214">
        <f t="shared" si="7"/>
        <v>-5.1466000000000456E-2</v>
      </c>
      <c r="E214">
        <f t="shared" si="8"/>
        <v>1</v>
      </c>
    </row>
    <row r="215" spans="1:5">
      <c r="A215" s="1">
        <v>45040</v>
      </c>
      <c r="B215">
        <v>4.5989199999999997</v>
      </c>
      <c r="C215">
        <v>4.6292609999999996</v>
      </c>
      <c r="D215">
        <f t="shared" si="7"/>
        <v>-3.0340999999999951E-2</v>
      </c>
      <c r="E215">
        <f t="shared" si="8"/>
        <v>1</v>
      </c>
    </row>
    <row r="216" spans="1:5">
      <c r="A216" s="1">
        <v>45041</v>
      </c>
      <c r="B216">
        <v>4.5941190000000001</v>
      </c>
      <c r="C216">
        <v>4.6275110000000002</v>
      </c>
      <c r="D216">
        <f t="shared" si="7"/>
        <v>-3.3392000000000088E-2</v>
      </c>
      <c r="E216">
        <f t="shared" si="8"/>
        <v>1</v>
      </c>
    </row>
    <row r="217" spans="1:5">
      <c r="A217" s="1">
        <v>45042</v>
      </c>
      <c r="B217">
        <v>4.5823470000000004</v>
      </c>
      <c r="C217">
        <v>4.6071233999999999</v>
      </c>
      <c r="D217">
        <f t="shared" si="7"/>
        <v>-2.4776399999999477E-2</v>
      </c>
      <c r="E217">
        <f t="shared" si="8"/>
        <v>1</v>
      </c>
    </row>
    <row r="218" spans="1:5">
      <c r="A218" s="1">
        <v>45043</v>
      </c>
      <c r="B218">
        <v>4.585331</v>
      </c>
      <c r="C218">
        <v>4.5982529999999997</v>
      </c>
      <c r="D218">
        <f t="shared" si="7"/>
        <v>-1.2921999999999656E-2</v>
      </c>
      <c r="E218">
        <f t="shared" si="8"/>
        <v>1</v>
      </c>
    </row>
    <row r="219" spans="1:5">
      <c r="A219" s="1">
        <v>45044</v>
      </c>
      <c r="B219">
        <v>4.5946610000000003</v>
      </c>
      <c r="C219">
        <v>4.5933814000000002</v>
      </c>
      <c r="D219">
        <f t="shared" si="7"/>
        <v>1.2796000000001584E-3</v>
      </c>
      <c r="E219">
        <f t="shared" si="8"/>
        <v>0</v>
      </c>
    </row>
    <row r="220" spans="1:5">
      <c r="A220" s="1">
        <v>45048</v>
      </c>
      <c r="B220">
        <v>4.5802310000000004</v>
      </c>
      <c r="C220">
        <v>4.620298</v>
      </c>
      <c r="D220">
        <f t="shared" si="7"/>
        <v>-4.0066999999999631E-2</v>
      </c>
      <c r="E220">
        <f t="shared" si="8"/>
        <v>1</v>
      </c>
    </row>
    <row r="221" spans="1:5">
      <c r="A221" s="1">
        <v>45049</v>
      </c>
      <c r="B221">
        <v>4.5835889999999999</v>
      </c>
      <c r="C221">
        <v>4.652304</v>
      </c>
      <c r="D221">
        <f t="shared" si="7"/>
        <v>-6.8715000000000082E-2</v>
      </c>
      <c r="E221">
        <f t="shared" si="8"/>
        <v>1</v>
      </c>
    </row>
    <row r="222" spans="1:5">
      <c r="A222" s="1">
        <v>45050</v>
      </c>
      <c r="B222">
        <v>4.5943290000000001</v>
      </c>
      <c r="C222">
        <v>4.6241903000000004</v>
      </c>
      <c r="D222">
        <f t="shared" si="7"/>
        <v>-2.9861300000000313E-2</v>
      </c>
      <c r="E222">
        <f t="shared" si="8"/>
        <v>1</v>
      </c>
    </row>
    <row r="223" spans="1:5">
      <c r="A223" s="1">
        <v>45051</v>
      </c>
      <c r="B223">
        <v>4.5623800000000001</v>
      </c>
      <c r="C223">
        <v>4.6580700000000004</v>
      </c>
      <c r="D223">
        <f t="shared" si="7"/>
        <v>-9.5690000000000275E-2</v>
      </c>
      <c r="E223">
        <f t="shared" si="8"/>
        <v>1</v>
      </c>
    </row>
    <row r="224" spans="1:5">
      <c r="A224" s="1">
        <v>45054</v>
      </c>
      <c r="B224">
        <v>4.5725389999999999</v>
      </c>
      <c r="C224">
        <v>4.6075670000000004</v>
      </c>
      <c r="D224">
        <f t="shared" si="7"/>
        <v>-3.5028000000000503E-2</v>
      </c>
      <c r="E224">
        <f t="shared" si="8"/>
        <v>1</v>
      </c>
    </row>
    <row r="225" spans="1:5">
      <c r="A225" s="1">
        <v>45055</v>
      </c>
      <c r="B225">
        <v>4.5451100000000002</v>
      </c>
      <c r="C225" s="13">
        <v>4.6229085999999997</v>
      </c>
      <c r="D225">
        <f t="shared" si="7"/>
        <v>-7.7798599999999496E-2</v>
      </c>
      <c r="E225">
        <f t="shared" si="8"/>
        <v>1</v>
      </c>
    </row>
    <row r="226" spans="1:5">
      <c r="A226" s="1">
        <v>45056</v>
      </c>
      <c r="B226">
        <v>4.5230699999999997</v>
      </c>
      <c r="C226">
        <v>4.6895046000000002</v>
      </c>
      <c r="D226">
        <f t="shared" si="7"/>
        <v>-0.16643460000000054</v>
      </c>
      <c r="E226">
        <f t="shared" si="8"/>
        <v>1</v>
      </c>
    </row>
    <row r="227" spans="1:5">
      <c r="A227" s="1">
        <v>45057</v>
      </c>
      <c r="B227">
        <v>4.5427799999999996</v>
      </c>
      <c r="C227">
        <v>4.5390195999999996</v>
      </c>
      <c r="D227">
        <f t="shared" si="7"/>
        <v>3.7603999999999971E-3</v>
      </c>
      <c r="E227">
        <f t="shared" si="8"/>
        <v>0</v>
      </c>
    </row>
    <row r="228" spans="1:5">
      <c r="A228" s="1">
        <v>45058</v>
      </c>
      <c r="B228">
        <v>4.5104990000000003</v>
      </c>
      <c r="C228">
        <v>4.5837092000000004</v>
      </c>
      <c r="D228">
        <f t="shared" si="7"/>
        <v>-7.3210200000000114E-2</v>
      </c>
      <c r="E228">
        <f t="shared" si="8"/>
        <v>1</v>
      </c>
    </row>
    <row r="229" spans="1:5">
      <c r="A229" s="1">
        <v>45061</v>
      </c>
      <c r="B229">
        <v>4.4877390000000004</v>
      </c>
      <c r="C229">
        <v>4.5923689999999997</v>
      </c>
      <c r="D229">
        <f t="shared" si="7"/>
        <v>-0.10462999999999933</v>
      </c>
      <c r="E229">
        <f t="shared" si="8"/>
        <v>1</v>
      </c>
    </row>
    <row r="230" spans="1:5">
      <c r="A230" s="1">
        <v>45062</v>
      </c>
      <c r="B230">
        <v>4.4899810000000002</v>
      </c>
      <c r="C230">
        <v>4.4719014000000001</v>
      </c>
      <c r="D230">
        <f t="shared" si="7"/>
        <v>1.8079600000000084E-2</v>
      </c>
      <c r="E230">
        <f t="shared" si="8"/>
        <v>0</v>
      </c>
    </row>
    <row r="231" spans="1:5">
      <c r="A231" s="1">
        <v>45063</v>
      </c>
      <c r="B231">
        <v>4.5440940000000003</v>
      </c>
      <c r="C231">
        <v>4.7275185999999998</v>
      </c>
      <c r="D231">
        <f t="shared" si="7"/>
        <v>-0.18342459999999949</v>
      </c>
      <c r="E231">
        <f t="shared" si="8"/>
        <v>1</v>
      </c>
    </row>
    <row r="232" spans="1:5">
      <c r="A232" s="1">
        <v>45064</v>
      </c>
      <c r="B232">
        <v>4.5365989999999998</v>
      </c>
      <c r="C232">
        <v>4.5867795999999998</v>
      </c>
      <c r="D232">
        <f t="shared" si="7"/>
        <v>-5.018060000000002E-2</v>
      </c>
      <c r="E232">
        <f t="shared" si="8"/>
        <v>1</v>
      </c>
    </row>
    <row r="233" spans="1:5">
      <c r="A233" s="1">
        <v>45065</v>
      </c>
      <c r="B233">
        <v>4.5296719999999997</v>
      </c>
      <c r="C233">
        <v>4.5753279999999998</v>
      </c>
      <c r="D233">
        <f>C234-C233</f>
        <v>-3.8764599999999483E-2</v>
      </c>
      <c r="E233">
        <f t="shared" si="8"/>
        <v>1</v>
      </c>
    </row>
    <row r="234" spans="1:5">
      <c r="A234" s="1">
        <v>45068</v>
      </c>
      <c r="B234">
        <v>4.4958939999999998</v>
      </c>
      <c r="C234">
        <v>4.5365634000000004</v>
      </c>
      <c r="D234">
        <f t="shared" ref="D234" si="9">C235-C234</f>
        <v>1.173309999999983E-2</v>
      </c>
      <c r="E234">
        <f t="shared" si="8"/>
        <v>0</v>
      </c>
    </row>
    <row r="235" spans="1:5">
      <c r="A235" s="1">
        <v>45069</v>
      </c>
      <c r="B235">
        <v>4.4871270000000001</v>
      </c>
      <c r="C235">
        <v>4.5482965000000002</v>
      </c>
      <c r="D235">
        <f t="shared" ref="D235:D257" si="10">B235-C235</f>
        <v>-6.1169500000000099E-2</v>
      </c>
      <c r="E235">
        <f t="shared" si="8"/>
        <v>1</v>
      </c>
    </row>
    <row r="236" spans="1:5">
      <c r="A236" s="1">
        <v>45070</v>
      </c>
      <c r="B236">
        <v>4.5051930000000002</v>
      </c>
      <c r="C236">
        <v>4.5020619999999996</v>
      </c>
      <c r="D236">
        <f t="shared" si="10"/>
        <v>3.131000000000661E-3</v>
      </c>
      <c r="E236">
        <f t="shared" si="8"/>
        <v>0</v>
      </c>
    </row>
    <row r="237" spans="1:5">
      <c r="A237" s="1">
        <v>45071</v>
      </c>
      <c r="B237">
        <v>4.5242060000000004</v>
      </c>
      <c r="C237">
        <v>4.5381226999999997</v>
      </c>
      <c r="D237">
        <f t="shared" si="10"/>
        <v>-1.3916699999999338E-2</v>
      </c>
      <c r="E237">
        <f t="shared" si="8"/>
        <v>1</v>
      </c>
    </row>
    <row r="238" spans="1:5">
      <c r="A238" s="1">
        <v>45072</v>
      </c>
      <c r="B238">
        <v>4.5292000000000003</v>
      </c>
      <c r="C238">
        <v>4.5647354</v>
      </c>
      <c r="D238">
        <f t="shared" si="10"/>
        <v>-3.5535399999999662E-2</v>
      </c>
      <c r="E238">
        <f t="shared" si="8"/>
        <v>1</v>
      </c>
    </row>
    <row r="239" spans="1:5">
      <c r="A239" s="1">
        <v>45075</v>
      </c>
      <c r="B239">
        <v>4.5162050000000002</v>
      </c>
      <c r="C239">
        <v>4.5642642999999996</v>
      </c>
      <c r="D239">
        <f t="shared" si="10"/>
        <v>-4.8059299999999361E-2</v>
      </c>
      <c r="E239">
        <f t="shared" si="8"/>
        <v>1</v>
      </c>
    </row>
    <row r="240" spans="1:5">
      <c r="A240" s="1">
        <v>45076</v>
      </c>
      <c r="B240">
        <v>4.5421550000000002</v>
      </c>
      <c r="C240">
        <v>4.575278</v>
      </c>
      <c r="D240">
        <f t="shared" si="10"/>
        <v>-3.3122999999999791E-2</v>
      </c>
      <c r="E240">
        <f t="shared" si="8"/>
        <v>1</v>
      </c>
    </row>
    <row r="241" spans="1:5">
      <c r="A241" s="1">
        <v>45077</v>
      </c>
      <c r="B241">
        <v>4.5293080000000003</v>
      </c>
      <c r="C241">
        <v>4.6327199999999999</v>
      </c>
      <c r="D241">
        <f t="shared" si="10"/>
        <v>-0.10341199999999962</v>
      </c>
      <c r="E241">
        <f t="shared" si="8"/>
        <v>1</v>
      </c>
    </row>
    <row r="242" spans="1:5">
      <c r="A242" s="1">
        <v>45078</v>
      </c>
      <c r="B242">
        <v>4.5133640000000002</v>
      </c>
      <c r="C242">
        <v>4.5482360000000002</v>
      </c>
      <c r="D242">
        <f t="shared" si="10"/>
        <v>-3.4872000000000014E-2</v>
      </c>
      <c r="E242">
        <f t="shared" si="8"/>
        <v>1</v>
      </c>
    </row>
    <row r="243" spans="1:5">
      <c r="A243" s="1">
        <v>45079</v>
      </c>
      <c r="B243">
        <v>4.4858529999999996</v>
      </c>
      <c r="C243">
        <v>4.5339803999999999</v>
      </c>
      <c r="D243">
        <f t="shared" si="10"/>
        <v>-4.8127400000000264E-2</v>
      </c>
      <c r="E243">
        <f t="shared" si="8"/>
        <v>1</v>
      </c>
    </row>
    <row r="244" spans="1:5">
      <c r="A244" s="1">
        <v>45082</v>
      </c>
      <c r="B244">
        <v>4.4772619999999996</v>
      </c>
      <c r="C244">
        <v>4.4663462999999997</v>
      </c>
      <c r="D244">
        <f t="shared" si="10"/>
        <v>1.0915699999999973E-2</v>
      </c>
      <c r="E244">
        <f t="shared" si="8"/>
        <v>0</v>
      </c>
    </row>
    <row r="245" spans="1:5">
      <c r="A245" s="1">
        <v>45083</v>
      </c>
      <c r="B245">
        <v>4.4812320000000003</v>
      </c>
      <c r="C245">
        <v>4.4998364000000004</v>
      </c>
      <c r="D245">
        <f t="shared" si="10"/>
        <v>-1.8604400000000076E-2</v>
      </c>
      <c r="E245">
        <f t="shared" si="8"/>
        <v>1</v>
      </c>
    </row>
    <row r="246" spans="1:5">
      <c r="A246" s="1">
        <v>45084</v>
      </c>
      <c r="B246">
        <v>4.4409380000000001</v>
      </c>
      <c r="C246">
        <v>4.7405787000000004</v>
      </c>
      <c r="D246">
        <f t="shared" si="10"/>
        <v>-0.29964070000000032</v>
      </c>
      <c r="E246">
        <f t="shared" si="8"/>
        <v>1</v>
      </c>
    </row>
    <row r="247" spans="1:5">
      <c r="A247" s="1">
        <v>45089</v>
      </c>
      <c r="B247">
        <v>4.453894</v>
      </c>
      <c r="C247">
        <v>4.5117839999999996</v>
      </c>
      <c r="D247">
        <f t="shared" si="10"/>
        <v>-5.7889999999999553E-2</v>
      </c>
      <c r="E247">
        <f t="shared" si="8"/>
        <v>1</v>
      </c>
    </row>
    <row r="248" spans="1:5">
      <c r="A248" s="1">
        <v>45090</v>
      </c>
      <c r="B248">
        <v>4.4768140000000001</v>
      </c>
      <c r="C248">
        <v>4.4680333000000001</v>
      </c>
      <c r="D248">
        <f t="shared" si="10"/>
        <v>8.7806999999999746E-3</v>
      </c>
      <c r="E248">
        <f t="shared" si="8"/>
        <v>0</v>
      </c>
    </row>
    <row r="249" spans="1:5">
      <c r="A249" s="1">
        <v>45091</v>
      </c>
      <c r="B249">
        <v>4.4541230000000001</v>
      </c>
      <c r="C249">
        <v>4.5006722999999997</v>
      </c>
      <c r="D249">
        <f t="shared" si="10"/>
        <v>-4.6549299999999683E-2</v>
      </c>
      <c r="E249">
        <f t="shared" si="8"/>
        <v>1</v>
      </c>
    </row>
    <row r="250" spans="1:5">
      <c r="A250" s="1">
        <v>45092</v>
      </c>
      <c r="B250">
        <v>4.4511609999999999</v>
      </c>
      <c r="C250">
        <v>4.5123363000000003</v>
      </c>
      <c r="D250">
        <f t="shared" si="10"/>
        <v>-6.1175300000000377E-2</v>
      </c>
      <c r="E250">
        <f t="shared" si="8"/>
        <v>1</v>
      </c>
    </row>
    <row r="251" spans="1:5">
      <c r="A251" s="1">
        <v>45093</v>
      </c>
      <c r="B251">
        <v>4.4522709999999996</v>
      </c>
      <c r="C251">
        <v>4.5185585000000001</v>
      </c>
      <c r="D251">
        <f t="shared" si="10"/>
        <v>-6.6287500000000499E-2</v>
      </c>
      <c r="E251">
        <f t="shared" si="8"/>
        <v>1</v>
      </c>
    </row>
    <row r="252" spans="1:5">
      <c r="A252" s="1">
        <v>45096</v>
      </c>
      <c r="B252">
        <v>4.4391910000000001</v>
      </c>
      <c r="C252">
        <v>4.4545180000000002</v>
      </c>
      <c r="D252">
        <f t="shared" si="10"/>
        <v>-1.5327000000000091E-2</v>
      </c>
      <c r="E252">
        <f t="shared" si="8"/>
        <v>1</v>
      </c>
    </row>
    <row r="253" spans="1:5">
      <c r="A253" s="1">
        <v>45097</v>
      </c>
      <c r="B253">
        <v>4.4454320000000003</v>
      </c>
      <c r="C253">
        <v>4.4950795000000001</v>
      </c>
      <c r="D253">
        <f t="shared" si="10"/>
        <v>-4.9647499999999845E-2</v>
      </c>
      <c r="E253">
        <f t="shared" si="8"/>
        <v>1</v>
      </c>
    </row>
    <row r="254" spans="1:5">
      <c r="A254" s="1">
        <v>45098</v>
      </c>
      <c r="B254">
        <v>4.4369930000000002</v>
      </c>
      <c r="C254">
        <v>4.4297760000000004</v>
      </c>
      <c r="D254">
        <f t="shared" si="10"/>
        <v>7.2169999999998069E-3</v>
      </c>
      <c r="E254">
        <f t="shared" si="8"/>
        <v>0</v>
      </c>
    </row>
    <row r="255" spans="1:5">
      <c r="A255" s="1">
        <v>45099</v>
      </c>
      <c r="B255">
        <v>4.4380499999999996</v>
      </c>
      <c r="C255">
        <v>4.443263</v>
      </c>
      <c r="D255">
        <f t="shared" si="10"/>
        <v>-5.2130000000003562E-3</v>
      </c>
      <c r="E255">
        <f t="shared" si="8"/>
        <v>1</v>
      </c>
    </row>
    <row r="256" spans="1:5">
      <c r="A256" s="1">
        <v>45100</v>
      </c>
      <c r="B256">
        <v>4.4337400000000002</v>
      </c>
      <c r="C256">
        <v>4.4846560000000002</v>
      </c>
      <c r="D256">
        <f t="shared" si="10"/>
        <v>-5.0915999999999961E-2</v>
      </c>
      <c r="E256">
        <f t="shared" si="8"/>
        <v>1</v>
      </c>
    </row>
    <row r="257" spans="1:5">
      <c r="A257" s="1">
        <v>45103</v>
      </c>
      <c r="B257">
        <v>4.4288259999999999</v>
      </c>
      <c r="C257">
        <v>4.4978559999999996</v>
      </c>
      <c r="D257">
        <f t="shared" si="10"/>
        <v>-6.9029999999999703E-2</v>
      </c>
      <c r="E257">
        <f t="shared" si="8"/>
        <v>1</v>
      </c>
    </row>
    <row r="258" spans="1:5">
      <c r="A258" s="1">
        <v>45104</v>
      </c>
      <c r="B258">
        <v>4.4783330000000001</v>
      </c>
      <c r="C258">
        <v>4.4559736000000001</v>
      </c>
      <c r="D258">
        <f t="shared" ref="D258:D260" si="11">B258-C258</f>
        <v>2.2359400000000029E-2</v>
      </c>
      <c r="E258">
        <f t="shared" ref="E258:E260" si="12">IF(D258&lt;0,1,0)</f>
        <v>0</v>
      </c>
    </row>
    <row r="259" spans="1:5">
      <c r="A259" s="1">
        <v>45105</v>
      </c>
      <c r="B259">
        <v>4.4530060000000002</v>
      </c>
      <c r="C259">
        <v>4.4915950000000002</v>
      </c>
      <c r="D259">
        <f t="shared" si="11"/>
        <v>-3.8588999999999984E-2</v>
      </c>
      <c r="E259">
        <f t="shared" si="12"/>
        <v>1</v>
      </c>
    </row>
    <row r="260" spans="1:5">
      <c r="A260" s="1">
        <v>45106</v>
      </c>
      <c r="B260">
        <v>4.4321000000000002</v>
      </c>
      <c r="C260">
        <v>4.4980473999999999</v>
      </c>
      <c r="D260">
        <f t="shared" si="11"/>
        <v>-6.5947399999999767E-2</v>
      </c>
      <c r="E260">
        <f t="shared" si="12"/>
        <v>1</v>
      </c>
    </row>
    <row r="261" spans="1:5">
      <c r="A261" s="1">
        <v>45110</v>
      </c>
      <c r="B261">
        <v>4.4118000000000004</v>
      </c>
      <c r="C261">
        <v>4.434266</v>
      </c>
      <c r="D261">
        <f t="shared" ref="D261:D263" si="13">B261-C261</f>
        <v>-2.2465999999999653E-2</v>
      </c>
      <c r="E261">
        <f t="shared" ref="E261:E263" si="14">IF(D261&lt;0,1,0)</f>
        <v>1</v>
      </c>
    </row>
    <row r="262" spans="1:5">
      <c r="A262" s="1">
        <v>45139</v>
      </c>
      <c r="B262">
        <v>4.4480050000000002</v>
      </c>
      <c r="C262">
        <v>4.4269977000000003</v>
      </c>
      <c r="D262">
        <f t="shared" si="13"/>
        <v>2.1007299999999951E-2</v>
      </c>
      <c r="E262">
        <f t="shared" si="14"/>
        <v>0</v>
      </c>
    </row>
    <row r="263" spans="1:5">
      <c r="A263" s="1">
        <v>45140</v>
      </c>
      <c r="B263">
        <v>4.4596970000000002</v>
      </c>
      <c r="C263">
        <v>4.4528730000000003</v>
      </c>
      <c r="D263">
        <f t="shared" si="13"/>
        <v>6.8239999999999412E-3</v>
      </c>
      <c r="E263">
        <f t="shared" si="14"/>
        <v>0</v>
      </c>
    </row>
    <row r="264" spans="1:5">
      <c r="A264" s="1">
        <v>45141</v>
      </c>
      <c r="B264">
        <v>4.4480130000000004</v>
      </c>
      <c r="C264">
        <v>4.5243864</v>
      </c>
      <c r="D264">
        <f t="shared" ref="D264" si="15">B264-C264</f>
        <v>-7.6373399999999592E-2</v>
      </c>
      <c r="E264">
        <f t="shared" ref="E264" si="16">IF(D264&lt;0,1,0)</f>
        <v>1</v>
      </c>
    </row>
    <row r="265" spans="1:5">
      <c r="A265" s="1">
        <v>45142</v>
      </c>
      <c r="B265">
        <v>4.4233770000000003</v>
      </c>
      <c r="C265">
        <v>4.4558049999999998</v>
      </c>
      <c r="D265">
        <f t="shared" ref="D265" si="17">B265-C265</f>
        <v>-3.2427999999999457E-2</v>
      </c>
      <c r="E265">
        <f t="shared" ref="E265" si="18">IF(D265&lt;0,1,0)</f>
        <v>1</v>
      </c>
    </row>
    <row r="266" spans="1:5">
      <c r="A266" s="1">
        <v>45145</v>
      </c>
      <c r="B266">
        <v>4.436566</v>
      </c>
      <c r="C266">
        <v>4.4443720000000004</v>
      </c>
      <c r="D266">
        <f t="shared" ref="D266" si="19">B266-C266</f>
        <v>-7.8060000000004237E-3</v>
      </c>
      <c r="E266">
        <f t="shared" ref="E266" si="20">IF(D266&lt;0,1,0)</f>
        <v>1</v>
      </c>
    </row>
    <row r="267" spans="1:5">
      <c r="A267" s="1">
        <v>45146</v>
      </c>
      <c r="B267">
        <v>4.4587750000000002</v>
      </c>
      <c r="C267">
        <v>4.4568104999999996</v>
      </c>
      <c r="D267">
        <f t="shared" ref="D267" si="21">B267-C267</f>
        <v>1.9645000000005908E-3</v>
      </c>
      <c r="E267">
        <f t="shared" ref="E267" si="22">IF(D267&lt;0,1,0)</f>
        <v>0</v>
      </c>
    </row>
    <row r="268" spans="1:5">
      <c r="A268" s="1">
        <v>45147</v>
      </c>
      <c r="B268">
        <v>4.4597069999999999</v>
      </c>
      <c r="C268">
        <v>4.5190710000000003</v>
      </c>
      <c r="D268">
        <f t="shared" ref="D268" si="23">B268-C268</f>
        <v>-5.9364000000000416E-2</v>
      </c>
      <c r="E268">
        <f t="shared" ref="E268" si="24">IF(D268&lt;0,1,0)</f>
        <v>1</v>
      </c>
    </row>
    <row r="269" spans="1:5">
      <c r="A269" s="1">
        <v>45148</v>
      </c>
      <c r="B269">
        <v>4.435206</v>
      </c>
      <c r="C269">
        <v>4.4926953000000003</v>
      </c>
      <c r="D269">
        <f t="shared" ref="D269" si="25">B269-C269</f>
        <v>-5.7489300000000298E-2</v>
      </c>
      <c r="E269">
        <f t="shared" ref="E269" si="26">IF(D269&lt;0,1,0)</f>
        <v>1</v>
      </c>
    </row>
    <row r="270" spans="1:5">
      <c r="A270" s="1">
        <v>45149</v>
      </c>
      <c r="B270">
        <v>4.4421239999999997</v>
      </c>
      <c r="C270">
        <v>4.4638777000000003</v>
      </c>
      <c r="D270">
        <f t="shared" ref="D270" si="27">B270-C270</f>
        <v>-2.1753700000000542E-2</v>
      </c>
      <c r="E270">
        <f t="shared" ref="E270" si="28">IF(D270&lt;0,1,0)</f>
        <v>1</v>
      </c>
    </row>
    <row r="271" spans="1:5">
      <c r="A271" s="1">
        <v>45152</v>
      </c>
      <c r="B271">
        <v>4.4513930000000004</v>
      </c>
      <c r="C271">
        <v>4.4848084000000004</v>
      </c>
      <c r="D271">
        <f t="shared" ref="D271" si="29">B271-C271</f>
        <v>-3.3415399999999984E-2</v>
      </c>
      <c r="E271">
        <f t="shared" ref="E271" si="30">IF(D271&lt;0,1,0)</f>
        <v>1</v>
      </c>
    </row>
    <row r="272" spans="1:5">
      <c r="A272" s="1">
        <v>45154</v>
      </c>
      <c r="B272">
        <v>4.4700680000000004</v>
      </c>
      <c r="C272">
        <v>4.5493399999999999</v>
      </c>
      <c r="D272">
        <f t="shared" ref="D272:D273" si="31">B272-C272</f>
        <v>-7.9271999999999565E-2</v>
      </c>
      <c r="E272">
        <f t="shared" ref="E272:E273" si="32">IF(D272&lt;0,1,0)</f>
        <v>1</v>
      </c>
    </row>
    <row r="273" spans="1:5">
      <c r="A273" s="1">
        <v>45155</v>
      </c>
      <c r="B273">
        <v>4.479813</v>
      </c>
      <c r="C273">
        <v>4.5637173999999998</v>
      </c>
      <c r="D273">
        <f t="shared" si="31"/>
        <v>-8.3904399999999768E-2</v>
      </c>
      <c r="E273">
        <f t="shared" si="32"/>
        <v>1</v>
      </c>
    </row>
    <row r="274" spans="1:5">
      <c r="A274" s="1">
        <v>45156</v>
      </c>
      <c r="B274">
        <v>4.4682779999999998</v>
      </c>
      <c r="C274">
        <v>4.550764</v>
      </c>
      <c r="D274">
        <f t="shared" ref="D274" si="33">B274-C274</f>
        <v>-8.2486000000000281E-2</v>
      </c>
      <c r="E274">
        <f t="shared" ref="E274" si="34">IF(D274&lt;0,1,0)</f>
        <v>1</v>
      </c>
    </row>
    <row r="275" spans="1:5">
      <c r="A275" s="1">
        <v>45159</v>
      </c>
      <c r="B275">
        <v>4.4666119999999996</v>
      </c>
      <c r="C275">
        <v>4.5675800000000004</v>
      </c>
      <c r="D275">
        <f t="shared" ref="D275" si="35">B275-C275</f>
        <v>-0.10096800000000083</v>
      </c>
      <c r="E275">
        <f t="shared" ref="E275" si="36">IF(D275&lt;0,1,0)</f>
        <v>1</v>
      </c>
    </row>
    <row r="276" spans="1:5">
      <c r="A276" s="1">
        <v>45160</v>
      </c>
      <c r="B276">
        <v>4.4771200000000002</v>
      </c>
      <c r="C276">
        <v>4.5257087</v>
      </c>
      <c r="D276">
        <f t="shared" ref="D276" si="37">B276-C276</f>
        <v>-4.8588699999999818E-2</v>
      </c>
      <c r="E276">
        <f t="shared" ref="E276" si="38">IF(D276&lt;0,1,0)</f>
        <v>1</v>
      </c>
    </row>
    <row r="277" spans="1:5">
      <c r="A277" s="1">
        <v>45161</v>
      </c>
      <c r="B277">
        <v>4.476661</v>
      </c>
      <c r="C277">
        <v>4.5160803999999999</v>
      </c>
      <c r="D277">
        <f t="shared" ref="D277" si="39">B277-C277</f>
        <v>-3.9419399999999882E-2</v>
      </c>
      <c r="E277">
        <f t="shared" ref="E277" si="40">IF(D277&lt;0,1,0)</f>
        <v>1</v>
      </c>
    </row>
    <row r="278" spans="1:5">
      <c r="A278" s="1">
        <v>45162</v>
      </c>
      <c r="B278">
        <v>4.4711619999999996</v>
      </c>
      <c r="C278">
        <v>4.5467899999999997</v>
      </c>
      <c r="D278">
        <f t="shared" ref="D278" si="41">B278-C278</f>
        <v>-7.5628000000000029E-2</v>
      </c>
      <c r="E278">
        <f t="shared" ref="E278" si="42">IF(D278&lt;0,1,0)</f>
        <v>1</v>
      </c>
    </row>
    <row r="279" spans="1:5">
      <c r="A279" s="1">
        <v>45163</v>
      </c>
      <c r="B279">
        <v>4.4748479999999997</v>
      </c>
      <c r="C279">
        <v>4.5658282999999997</v>
      </c>
      <c r="D279">
        <f t="shared" ref="D279" si="43">B279-C279</f>
        <v>-9.0980300000000014E-2</v>
      </c>
      <c r="E279">
        <f t="shared" ref="E279" si="44">IF(D279&lt;0,1,0)</f>
        <v>1</v>
      </c>
    </row>
    <row r="280" spans="1:5">
      <c r="A280" s="1">
        <v>45166</v>
      </c>
      <c r="B280">
        <v>4.4696790000000002</v>
      </c>
      <c r="C280">
        <v>4.5397214999999997</v>
      </c>
      <c r="D280">
        <f t="shared" ref="D280" si="45">B280-C280</f>
        <v>-7.0042499999999563E-2</v>
      </c>
      <c r="E280">
        <f t="shared" ref="E280" si="46">IF(D280&lt;0,1,0)</f>
        <v>1</v>
      </c>
    </row>
    <row r="281" spans="1:5">
      <c r="A281" s="1">
        <v>45167</v>
      </c>
      <c r="B281">
        <v>4.4650410000000003</v>
      </c>
      <c r="C281">
        <v>4.5180645000000004</v>
      </c>
      <c r="D281">
        <f t="shared" ref="D281" si="47">B281-C281</f>
        <v>-5.3023500000000112E-2</v>
      </c>
      <c r="E281">
        <f t="shared" ref="E281" si="48">IF(D281&lt;0,1,0)</f>
        <v>1</v>
      </c>
    </row>
    <row r="282" spans="1:5">
      <c r="A282" s="1">
        <v>45168</v>
      </c>
      <c r="B282">
        <v>4.4697240000000003</v>
      </c>
      <c r="C282">
        <v>4.5120189999999996</v>
      </c>
      <c r="D282">
        <f t="shared" ref="D282" si="49">B282-C282</f>
        <v>-4.2294999999999305E-2</v>
      </c>
      <c r="E282">
        <f t="shared" ref="E282" si="50">IF(D282&lt;0,1,0)</f>
        <v>1</v>
      </c>
    </row>
    <row r="283" spans="1:5">
      <c r="A283" s="1">
        <v>45169</v>
      </c>
      <c r="B283" s="53">
        <v>4.4707100000000004</v>
      </c>
      <c r="C283" s="53">
        <v>4.5380618222222218</v>
      </c>
      <c r="D283" s="53">
        <f t="shared" ref="D283:D284" si="51">B283-C283</f>
        <v>-6.7351822222221358E-2</v>
      </c>
      <c r="E283" s="53">
        <f t="shared" ref="E283:E284" si="52">IF(D283&lt;0,1,0)</f>
        <v>1</v>
      </c>
    </row>
    <row r="284" spans="1:5">
      <c r="A284" s="52">
        <v>45170</v>
      </c>
      <c r="B284">
        <f>AVERAGE(B271:B283)</f>
        <v>4.4700853076923073</v>
      </c>
      <c r="C284">
        <v>4.4555416000000001</v>
      </c>
      <c r="D284">
        <f t="shared" si="51"/>
        <v>1.4543707692307173E-2</v>
      </c>
      <c r="E284">
        <f t="shared" si="52"/>
        <v>0</v>
      </c>
    </row>
    <row r="285" spans="1:5">
      <c r="A285" s="1">
        <v>45173</v>
      </c>
      <c r="B285">
        <v>4.4703299999999997</v>
      </c>
      <c r="C285">
        <f>AVERAGE(C277:C284)</f>
        <v>4.5240133902777782</v>
      </c>
      <c r="D285">
        <f t="shared" ref="D285:D288" si="53">B285-C285</f>
        <v>-5.3683390277778464E-2</v>
      </c>
      <c r="E285">
        <f t="shared" ref="E285:E288" si="54">IF(D285&lt;0,1,0)</f>
        <v>1</v>
      </c>
    </row>
    <row r="286" spans="1:5">
      <c r="A286" s="1">
        <v>45174</v>
      </c>
      <c r="B286">
        <v>4.4882</v>
      </c>
      <c r="C286">
        <f>AVERAGE(C278:C285)</f>
        <v>4.5250050140624998</v>
      </c>
      <c r="D286">
        <f t="shared" si="53"/>
        <v>-3.6805014062499808E-2</v>
      </c>
      <c r="E286">
        <f t="shared" si="54"/>
        <v>1</v>
      </c>
    </row>
    <row r="287" spans="1:5">
      <c r="A287" s="1">
        <v>45175</v>
      </c>
      <c r="B287">
        <v>4.5654000000000003</v>
      </c>
      <c r="C287">
        <v>4.4815690000000004</v>
      </c>
      <c r="D287">
        <f t="shared" si="53"/>
        <v>8.3830999999999989E-2</v>
      </c>
      <c r="E287">
        <f t="shared" si="54"/>
        <v>0</v>
      </c>
    </row>
    <row r="288" spans="1:5">
      <c r="A288" s="1">
        <v>45176</v>
      </c>
      <c r="B288">
        <v>4.6136999999999997</v>
      </c>
      <c r="C288">
        <v>4.5094976000000004</v>
      </c>
      <c r="D288">
        <f t="shared" si="53"/>
        <v>0.10420239999999925</v>
      </c>
      <c r="E288">
        <f t="shared" si="54"/>
        <v>0</v>
      </c>
    </row>
    <row r="289" spans="1:5">
      <c r="A289" s="1">
        <v>45177</v>
      </c>
      <c r="B289">
        <v>4.6216999999999997</v>
      </c>
      <c r="C289">
        <f>AVERAGE(C283:C288)</f>
        <v>4.5056147377604168</v>
      </c>
      <c r="D289">
        <f t="shared" ref="D289:D301" si="55">B289-C289</f>
        <v>0.11608526223958293</v>
      </c>
      <c r="E289">
        <f t="shared" ref="E289:E301" si="56">IF(D289&lt;0,1,0)</f>
        <v>0</v>
      </c>
    </row>
    <row r="290" spans="1:5">
      <c r="A290" s="1">
        <v>45180</v>
      </c>
      <c r="B290">
        <v>4.6166099999999997</v>
      </c>
      <c r="C290">
        <v>4.6012320000000004</v>
      </c>
      <c r="D290">
        <f t="shared" si="55"/>
        <v>1.5377999999999226E-2</v>
      </c>
      <c r="E290">
        <f t="shared" si="56"/>
        <v>0</v>
      </c>
    </row>
    <row r="291" spans="1:5">
      <c r="A291" s="1">
        <v>45181</v>
      </c>
      <c r="B291">
        <v>4.6353</v>
      </c>
      <c r="C291">
        <v>4.6202744999999998</v>
      </c>
      <c r="D291">
        <f t="shared" si="55"/>
        <v>1.5025500000000136E-2</v>
      </c>
      <c r="E291">
        <f t="shared" si="56"/>
        <v>0</v>
      </c>
    </row>
    <row r="292" spans="1:5">
      <c r="A292" s="1">
        <v>45182</v>
      </c>
      <c r="B292">
        <v>4.6540999999999997</v>
      </c>
      <c r="C292">
        <v>4.6032130000000002</v>
      </c>
      <c r="D292">
        <f t="shared" si="55"/>
        <v>5.088699999999946E-2</v>
      </c>
      <c r="E292">
        <f t="shared" si="56"/>
        <v>0</v>
      </c>
    </row>
    <row r="293" spans="1:5">
      <c r="A293" s="1">
        <v>45183</v>
      </c>
      <c r="B293">
        <v>4.6210000000000004</v>
      </c>
      <c r="C293">
        <v>4.6713190000000004</v>
      </c>
      <c r="D293">
        <f t="shared" si="55"/>
        <v>-5.0319000000000003E-2</v>
      </c>
      <c r="E293">
        <f t="shared" si="56"/>
        <v>1</v>
      </c>
    </row>
    <row r="294" spans="1:5">
      <c r="A294" s="1">
        <v>45184</v>
      </c>
      <c r="B294">
        <v>4.6342400000000001</v>
      </c>
      <c r="C294">
        <v>4.6281505000000003</v>
      </c>
      <c r="D294">
        <f t="shared" si="55"/>
        <v>6.0894999999998589E-3</v>
      </c>
      <c r="E294">
        <f t="shared" si="56"/>
        <v>0</v>
      </c>
    </row>
    <row r="295" spans="1:5">
      <c r="A295" s="1">
        <v>45187</v>
      </c>
      <c r="B295">
        <v>4.6359000000000004</v>
      </c>
      <c r="C295">
        <v>4.6093700000000002</v>
      </c>
      <c r="D295">
        <f t="shared" si="55"/>
        <v>2.6530000000000165E-2</v>
      </c>
      <c r="E295">
        <f t="shared" si="56"/>
        <v>0</v>
      </c>
    </row>
    <row r="296" spans="1:5">
      <c r="A296" s="1">
        <v>45188</v>
      </c>
      <c r="B296">
        <v>4.6392699999999998</v>
      </c>
      <c r="C296">
        <v>4.6063390000000002</v>
      </c>
      <c r="D296">
        <f t="shared" si="55"/>
        <v>3.2930999999999599E-2</v>
      </c>
      <c r="E296">
        <f t="shared" si="56"/>
        <v>0</v>
      </c>
    </row>
    <row r="297" spans="1:5">
      <c r="A297" s="1">
        <v>45189</v>
      </c>
      <c r="B297">
        <v>4.65909</v>
      </c>
      <c r="C297">
        <v>4.6566485999999996</v>
      </c>
      <c r="D297">
        <f t="shared" si="55"/>
        <v>2.4414000000003711E-3</v>
      </c>
      <c r="E297">
        <f t="shared" si="56"/>
        <v>0</v>
      </c>
    </row>
    <row r="298" spans="1:5">
      <c r="A298" s="1">
        <v>45190</v>
      </c>
      <c r="B298">
        <v>4.6125499999999997</v>
      </c>
      <c r="C298">
        <v>4.6892066000000003</v>
      </c>
      <c r="D298">
        <f t="shared" si="55"/>
        <v>-7.665660000000063E-2</v>
      </c>
      <c r="E298">
        <f t="shared" si="56"/>
        <v>1</v>
      </c>
    </row>
    <row r="299" spans="1:5">
      <c r="A299" s="1">
        <v>45191</v>
      </c>
      <c r="B299">
        <v>4.6102999999999996</v>
      </c>
      <c r="C299">
        <v>4.6667566000000003</v>
      </c>
      <c r="D299">
        <f t="shared" si="55"/>
        <v>-5.6456600000000634E-2</v>
      </c>
      <c r="E299">
        <f t="shared" si="56"/>
        <v>1</v>
      </c>
    </row>
    <row r="300" spans="1:5">
      <c r="A300" s="1">
        <v>45194</v>
      </c>
      <c r="B300">
        <v>4.6029799999999996</v>
      </c>
      <c r="C300">
        <v>4.6475654000000004</v>
      </c>
      <c r="D300">
        <f t="shared" si="55"/>
        <v>-4.4585400000000774E-2</v>
      </c>
      <c r="E300">
        <f t="shared" si="56"/>
        <v>1</v>
      </c>
    </row>
    <row r="301" spans="1:5">
      <c r="A301" s="1">
        <v>45195</v>
      </c>
      <c r="B301">
        <v>4.6067200000000001</v>
      </c>
      <c r="C301">
        <v>4.6343030000000001</v>
      </c>
      <c r="D301">
        <f t="shared" si="55"/>
        <v>-2.7582999999999913E-2</v>
      </c>
      <c r="E301">
        <f t="shared" si="56"/>
        <v>1</v>
      </c>
    </row>
    <row r="302" spans="1:5">
      <c r="A302" s="1">
        <v>45196</v>
      </c>
      <c r="B302">
        <v>4.6070700000000002</v>
      </c>
      <c r="C302">
        <f>AVERAGE(C294:C301)</f>
        <v>4.6422924625000004</v>
      </c>
      <c r="D302">
        <f t="shared" ref="D302:D306" si="57">B302-C302</f>
        <v>-3.5222462500000162E-2</v>
      </c>
      <c r="E302">
        <f t="shared" ref="E302:E306" si="58">IF(D302&lt;0,1,0)</f>
        <v>1</v>
      </c>
    </row>
    <row r="303" spans="1:5">
      <c r="A303" s="1">
        <v>45197</v>
      </c>
      <c r="B303">
        <v>4.6294000000000004</v>
      </c>
      <c r="C303">
        <f t="shared" ref="C303:C306" si="59">AVERAGE(C295:C302)</f>
        <v>4.6440602078125002</v>
      </c>
      <c r="D303">
        <f t="shared" si="57"/>
        <v>-1.466020781249977E-2</v>
      </c>
      <c r="E303">
        <f t="shared" si="58"/>
        <v>1</v>
      </c>
    </row>
    <row r="304" spans="1:5">
      <c r="A304" s="1">
        <v>45198</v>
      </c>
      <c r="B304">
        <v>4.6374899999999997</v>
      </c>
      <c r="C304">
        <f t="shared" si="59"/>
        <v>4.648396483789063</v>
      </c>
      <c r="D304">
        <f t="shared" si="57"/>
        <v>-1.0906483789063337E-2</v>
      </c>
      <c r="E304">
        <f t="shared" si="58"/>
        <v>1</v>
      </c>
    </row>
    <row r="305" spans="1:5">
      <c r="A305" s="1">
        <v>45201</v>
      </c>
      <c r="B305">
        <v>4.62005</v>
      </c>
      <c r="C305">
        <f t="shared" si="59"/>
        <v>4.6536536692626953</v>
      </c>
      <c r="D305">
        <f t="shared" si="57"/>
        <v>-3.3603669262695313E-2</v>
      </c>
      <c r="E305">
        <f t="shared" si="58"/>
        <v>1</v>
      </c>
    </row>
    <row r="306" spans="1:5">
      <c r="A306" s="1">
        <v>45202</v>
      </c>
      <c r="B306">
        <v>4.6164899999999998</v>
      </c>
      <c r="C306">
        <f t="shared" si="59"/>
        <v>4.6532793029205326</v>
      </c>
      <c r="D306">
        <f t="shared" si="57"/>
        <v>-3.678930292053284E-2</v>
      </c>
      <c r="E306">
        <f t="shared" si="58"/>
        <v>1</v>
      </c>
    </row>
    <row r="307" spans="1:5">
      <c r="A307" s="1">
        <v>45203</v>
      </c>
      <c r="B307">
        <v>4.6286300000000002</v>
      </c>
      <c r="C307">
        <v>4.6042050000000003</v>
      </c>
      <c r="D307">
        <f t="shared" ref="D307:D316" si="60">B307-C307</f>
        <v>2.4424999999999919E-2</v>
      </c>
      <c r="E307">
        <f t="shared" ref="E307:E316" si="61">IF(D307&lt;0,1,0)</f>
        <v>0</v>
      </c>
    </row>
    <row r="308" spans="1:5">
      <c r="A308" s="1">
        <v>45204</v>
      </c>
      <c r="B308">
        <v>4.6044</v>
      </c>
      <c r="C308">
        <v>4.628247</v>
      </c>
      <c r="D308">
        <f t="shared" si="60"/>
        <v>-2.3846999999999952E-2</v>
      </c>
      <c r="E308">
        <f t="shared" si="61"/>
        <v>1</v>
      </c>
    </row>
    <row r="309" spans="1:5">
      <c r="A309" s="1">
        <v>45205</v>
      </c>
      <c r="B309">
        <v>4.60107</v>
      </c>
      <c r="C309">
        <v>4.6276444999999997</v>
      </c>
      <c r="D309">
        <f t="shared" si="60"/>
        <v>-2.6574499999999723E-2</v>
      </c>
      <c r="E309">
        <f t="shared" si="61"/>
        <v>1</v>
      </c>
    </row>
    <row r="310" spans="1:5">
      <c r="A310" s="1">
        <v>45208</v>
      </c>
      <c r="B310">
        <v>4.577</v>
      </c>
      <c r="C310">
        <v>4.6108849999999997</v>
      </c>
      <c r="D310">
        <f t="shared" si="60"/>
        <v>-3.3884999999999721E-2</v>
      </c>
      <c r="E310">
        <f t="shared" si="61"/>
        <v>1</v>
      </c>
    </row>
    <row r="311" spans="1:5">
      <c r="A311" s="1">
        <v>45209</v>
      </c>
      <c r="B311">
        <v>4.5590000000000002</v>
      </c>
      <c r="C311">
        <v>4.5979694999999996</v>
      </c>
      <c r="D311">
        <f t="shared" si="60"/>
        <v>-3.8969499999999435E-2</v>
      </c>
      <c r="E311">
        <f t="shared" si="61"/>
        <v>1</v>
      </c>
    </row>
    <row r="312" spans="1:5">
      <c r="A312" s="1">
        <v>45210</v>
      </c>
      <c r="B312">
        <v>4.5348899999999999</v>
      </c>
      <c r="C312">
        <v>4.5557040000000004</v>
      </c>
      <c r="D312">
        <f t="shared" si="60"/>
        <v>-2.0814000000000554E-2</v>
      </c>
      <c r="E312">
        <f t="shared" si="61"/>
        <v>1</v>
      </c>
    </row>
    <row r="313" spans="1:5">
      <c r="A313" s="1">
        <v>45211</v>
      </c>
      <c r="B313">
        <v>4.5254300000000001</v>
      </c>
      <c r="C313">
        <v>4.5748452999999998</v>
      </c>
      <c r="D313">
        <f t="shared" si="60"/>
        <v>-4.9415299999999718E-2</v>
      </c>
      <c r="E313">
        <f t="shared" si="61"/>
        <v>1</v>
      </c>
    </row>
    <row r="314" spans="1:5">
      <c r="A314" s="1">
        <v>45212</v>
      </c>
      <c r="B314">
        <v>4.5385400000000002</v>
      </c>
      <c r="C314">
        <v>4.5649623999999998</v>
      </c>
      <c r="D314">
        <f t="shared" si="60"/>
        <v>-2.6422399999999513E-2</v>
      </c>
      <c r="E314">
        <f t="shared" si="61"/>
        <v>1</v>
      </c>
    </row>
    <row r="315" spans="1:5">
      <c r="A315" s="1">
        <v>45215</v>
      </c>
      <c r="B315">
        <v>4.4558</v>
      </c>
      <c r="C315">
        <v>4.5591419999999996</v>
      </c>
      <c r="D315">
        <f t="shared" si="60"/>
        <v>-0.1033419999999996</v>
      </c>
      <c r="E315">
        <f t="shared" si="61"/>
        <v>1</v>
      </c>
    </row>
    <row r="316" spans="1:5">
      <c r="A316" s="1">
        <v>45216</v>
      </c>
      <c r="B316">
        <v>4.4485299999999999</v>
      </c>
      <c r="C316">
        <v>4.4915719999999997</v>
      </c>
      <c r="D316">
        <f t="shared" si="60"/>
        <v>-4.3041999999999803E-2</v>
      </c>
      <c r="E316">
        <f t="shared" si="61"/>
        <v>1</v>
      </c>
    </row>
    <row r="317" spans="1:5">
      <c r="A317" s="1">
        <v>45217</v>
      </c>
      <c r="B317">
        <v>4.4165000000000001</v>
      </c>
      <c r="C317">
        <v>4.5128870000000001</v>
      </c>
      <c r="D317">
        <f t="shared" ref="D317:D324" si="62">B317-C317</f>
        <v>-9.6387E-2</v>
      </c>
      <c r="E317">
        <f t="shared" ref="E317:E333" si="63">IF(D317&lt;0,1,0)</f>
        <v>1</v>
      </c>
    </row>
    <row r="318" spans="1:5">
      <c r="A318" s="1">
        <v>45218</v>
      </c>
      <c r="B318">
        <v>4.4490999999999996</v>
      </c>
      <c r="C318">
        <v>4.4286604000000001</v>
      </c>
      <c r="D318">
        <f t="shared" si="62"/>
        <v>2.0439599999999558E-2</v>
      </c>
      <c r="E318">
        <f t="shared" si="63"/>
        <v>0</v>
      </c>
    </row>
    <row r="319" spans="1:5">
      <c r="A319" s="1">
        <v>45219</v>
      </c>
      <c r="B319">
        <v>4.4508099999999997</v>
      </c>
      <c r="C319">
        <v>4.457681</v>
      </c>
      <c r="D319">
        <f t="shared" si="62"/>
        <v>-6.8710000000002935E-3</v>
      </c>
      <c r="E319">
        <f t="shared" si="63"/>
        <v>1</v>
      </c>
    </row>
    <row r="320" spans="1:5">
      <c r="A320" s="1">
        <v>45222</v>
      </c>
      <c r="B320">
        <v>4.4561500000000001</v>
      </c>
      <c r="C320">
        <v>4.4590769999999997</v>
      </c>
      <c r="D320">
        <f t="shared" si="62"/>
        <v>-2.9269999999996799E-3</v>
      </c>
      <c r="E320">
        <f t="shared" si="63"/>
        <v>1</v>
      </c>
    </row>
    <row r="321" spans="1:7">
      <c r="A321" s="1">
        <v>45223</v>
      </c>
      <c r="B321">
        <v>4.4586300000000003</v>
      </c>
      <c r="C321">
        <v>4.4639373000000004</v>
      </c>
      <c r="D321">
        <f t="shared" si="62"/>
        <v>-5.3073000000001258E-3</v>
      </c>
      <c r="E321">
        <f t="shared" si="63"/>
        <v>1</v>
      </c>
    </row>
    <row r="322" spans="1:7">
      <c r="A322" s="1">
        <v>45224</v>
      </c>
      <c r="B322">
        <v>4.4623400000000002</v>
      </c>
      <c r="C322">
        <v>4.4474210000000003</v>
      </c>
      <c r="D322">
        <f t="shared" si="62"/>
        <v>1.4918999999999905E-2</v>
      </c>
      <c r="E322">
        <f t="shared" si="63"/>
        <v>0</v>
      </c>
    </row>
    <row r="323" spans="1:7">
      <c r="A323" s="1">
        <v>45225</v>
      </c>
      <c r="B323">
        <v>4.5049434000000002</v>
      </c>
      <c r="C323">
        <v>4.4994698</v>
      </c>
      <c r="D323">
        <f t="shared" si="62"/>
        <v>5.4736000000001894E-3</v>
      </c>
      <c r="E323">
        <f t="shared" si="63"/>
        <v>0</v>
      </c>
    </row>
    <row r="324" spans="1:7">
      <c r="A324" s="1">
        <v>45226</v>
      </c>
      <c r="B324">
        <v>4.4497799999999996</v>
      </c>
      <c r="C324">
        <v>4.47464</v>
      </c>
      <c r="D324">
        <f t="shared" si="62"/>
        <v>-2.4860000000000326E-2</v>
      </c>
      <c r="E324">
        <f t="shared" si="63"/>
        <v>1</v>
      </c>
    </row>
    <row r="325" spans="1:7">
      <c r="A325" s="1">
        <v>45229</v>
      </c>
      <c r="B325">
        <v>4.46157</v>
      </c>
      <c r="C325">
        <v>4.4367137000000003</v>
      </c>
      <c r="D325">
        <f t="shared" ref="D325:D330" si="64">B326-C325</f>
        <v>2.4796299999999327E-2</v>
      </c>
      <c r="E325">
        <f t="shared" si="63"/>
        <v>0</v>
      </c>
    </row>
    <row r="326" spans="1:7">
      <c r="A326" s="1">
        <v>45230</v>
      </c>
      <c r="B326">
        <v>4.4615099999999996</v>
      </c>
      <c r="C326">
        <v>4.4614034</v>
      </c>
      <c r="D326">
        <f t="shared" si="64"/>
        <v>-1.710339999999988E-2</v>
      </c>
      <c r="E326">
        <f t="shared" si="63"/>
        <v>1</v>
      </c>
    </row>
    <row r="327" spans="1:7">
      <c r="A327" s="1">
        <v>45231</v>
      </c>
      <c r="B327">
        <v>4.4443000000000001</v>
      </c>
      <c r="C327">
        <v>4.4310590000000003</v>
      </c>
      <c r="D327">
        <f t="shared" si="64"/>
        <v>2.1240999999999843E-2</v>
      </c>
      <c r="E327">
        <f t="shared" si="63"/>
        <v>0</v>
      </c>
    </row>
    <row r="328" spans="1:7">
      <c r="A328" s="1">
        <v>45232</v>
      </c>
      <c r="B328">
        <v>4.4523000000000001</v>
      </c>
      <c r="C328">
        <v>4.4631420000000004</v>
      </c>
      <c r="D328">
        <f t="shared" si="64"/>
        <v>4.47799999999976E-3</v>
      </c>
      <c r="E328">
        <f t="shared" si="63"/>
        <v>0</v>
      </c>
    </row>
    <row r="329" spans="1:7">
      <c r="A329" s="1">
        <v>45233</v>
      </c>
      <c r="B329">
        <v>4.4676200000000001</v>
      </c>
      <c r="C329">
        <v>4.522653</v>
      </c>
      <c r="D329">
        <f t="shared" si="64"/>
        <v>-7.6382999999999868E-2</v>
      </c>
      <c r="E329">
        <f t="shared" si="63"/>
        <v>1</v>
      </c>
    </row>
    <row r="330" spans="1:7">
      <c r="A330" s="1">
        <v>45236</v>
      </c>
      <c r="B330">
        <v>4.4462700000000002</v>
      </c>
      <c r="C330">
        <v>4.4500704000000004</v>
      </c>
      <c r="D330">
        <f t="shared" si="64"/>
        <v>8.2959999999943079E-4</v>
      </c>
      <c r="E330">
        <f t="shared" si="63"/>
        <v>0</v>
      </c>
      <c r="F330">
        <v>4.4824999999999999</v>
      </c>
      <c r="G330">
        <f>B331-F330</f>
        <v>-3.1600000000000072E-2</v>
      </c>
    </row>
    <row r="331" spans="1:7">
      <c r="A331" s="1">
        <v>45237</v>
      </c>
      <c r="B331">
        <v>4.4508999999999999</v>
      </c>
      <c r="C331">
        <v>4.4520759999999999</v>
      </c>
      <c r="D331">
        <f t="shared" ref="D331:D337" si="65">B331-C331</f>
        <v>-1.1760000000000659E-3</v>
      </c>
      <c r="E331">
        <f t="shared" si="63"/>
        <v>1</v>
      </c>
      <c r="F331">
        <v>4.4539</v>
      </c>
      <c r="G331">
        <f t="shared" ref="G331:G337" si="66">B331-F331</f>
        <v>-3.0000000000001137E-3</v>
      </c>
    </row>
    <row r="332" spans="1:7">
      <c r="A332" s="1">
        <v>45238</v>
      </c>
      <c r="B332">
        <v>4.4533500000000004</v>
      </c>
      <c r="C332">
        <v>4.4162090000000003</v>
      </c>
      <c r="D332">
        <f t="shared" si="65"/>
        <v>3.7141000000000091E-2</v>
      </c>
      <c r="E332">
        <f t="shared" si="63"/>
        <v>0</v>
      </c>
      <c r="F332">
        <v>4.4244000000000003</v>
      </c>
      <c r="G332">
        <f t="shared" si="66"/>
        <v>2.8950000000000031E-2</v>
      </c>
    </row>
    <row r="333" spans="1:7">
      <c r="A333" s="1">
        <v>45239</v>
      </c>
      <c r="B333">
        <v>4.4374000000000002</v>
      </c>
      <c r="C333">
        <v>4.4925674999999998</v>
      </c>
      <c r="D333">
        <f t="shared" si="65"/>
        <v>-5.5167499999999592E-2</v>
      </c>
      <c r="E333">
        <f t="shared" si="63"/>
        <v>1</v>
      </c>
      <c r="F333">
        <v>4.4690000000000003</v>
      </c>
      <c r="G333">
        <f t="shared" si="66"/>
        <v>-3.1600000000000072E-2</v>
      </c>
    </row>
    <row r="334" spans="1:7">
      <c r="A334" s="1">
        <v>45240</v>
      </c>
      <c r="B334">
        <v>4.42964</v>
      </c>
      <c r="C334">
        <v>4.4154973000000002</v>
      </c>
      <c r="D334">
        <f t="shared" si="65"/>
        <v>1.4142699999999842E-2</v>
      </c>
      <c r="E334">
        <f t="shared" ref="E334:E337" si="67">IF(D334&lt;0,1,0)</f>
        <v>0</v>
      </c>
      <c r="F334">
        <v>4.4020000000000001</v>
      </c>
      <c r="G334">
        <f t="shared" si="66"/>
        <v>2.7639999999999887E-2</v>
      </c>
    </row>
    <row r="335" spans="1:7">
      <c r="A335" s="1">
        <v>45243</v>
      </c>
      <c r="B335">
        <v>4.4203900000000003</v>
      </c>
      <c r="C335">
        <v>4.4546374999999996</v>
      </c>
      <c r="D335">
        <f t="shared" si="65"/>
        <v>-3.424749999999932E-2</v>
      </c>
      <c r="E335">
        <f t="shared" si="67"/>
        <v>1</v>
      </c>
      <c r="F335">
        <v>4.4752999999999998</v>
      </c>
      <c r="G335">
        <f t="shared" si="66"/>
        <v>-5.490999999999957E-2</v>
      </c>
    </row>
    <row r="336" spans="1:7">
      <c r="A336" s="1">
        <v>45244</v>
      </c>
      <c r="B336">
        <v>4.4245599999999996</v>
      </c>
      <c r="C336">
        <v>4.4739769999999996</v>
      </c>
      <c r="D336">
        <f t="shared" si="65"/>
        <v>-4.9417000000000044E-2</v>
      </c>
      <c r="E336">
        <f t="shared" si="67"/>
        <v>1</v>
      </c>
      <c r="F336">
        <v>4.4639670000000002</v>
      </c>
      <c r="G336">
        <f t="shared" si="66"/>
        <v>-3.9407000000000636E-2</v>
      </c>
    </row>
    <row r="337" spans="1:7">
      <c r="A337" s="1">
        <v>45245</v>
      </c>
      <c r="B337">
        <v>4.3967599999999996</v>
      </c>
      <c r="C337">
        <v>4.4334319999999998</v>
      </c>
      <c r="D337">
        <f t="shared" si="65"/>
        <v>-3.667200000000026E-2</v>
      </c>
      <c r="E337">
        <f t="shared" si="67"/>
        <v>1</v>
      </c>
      <c r="F337">
        <v>4.4584000000000001</v>
      </c>
      <c r="G337">
        <f t="shared" si="66"/>
        <v>-6.1640000000000583E-2</v>
      </c>
    </row>
    <row r="338" spans="1:7">
      <c r="A338" s="1">
        <v>45246</v>
      </c>
      <c r="B338">
        <v>4.3864000000000001</v>
      </c>
      <c r="C338">
        <v>4.452108</v>
      </c>
      <c r="D338">
        <f t="shared" ref="D338:D339" si="68">B338-C338</f>
        <v>-6.5707999999999878E-2</v>
      </c>
      <c r="E338">
        <f t="shared" ref="E338:E339" si="69">IF(D338&lt;0,1,0)</f>
        <v>1</v>
      </c>
    </row>
    <row r="339" spans="1:7">
      <c r="A339" s="1">
        <v>45247</v>
      </c>
      <c r="B339">
        <v>4.3706399999999999</v>
      </c>
      <c r="C339">
        <v>4.3956390000000001</v>
      </c>
      <c r="D339">
        <f t="shared" si="68"/>
        <v>-2.4999000000000215E-2</v>
      </c>
      <c r="E339">
        <f t="shared" si="69"/>
        <v>1</v>
      </c>
    </row>
    <row r="340" spans="1:7">
      <c r="A340" s="1">
        <v>45250</v>
      </c>
      <c r="B340">
        <v>4.3820399999999999</v>
      </c>
      <c r="C340">
        <v>4.4144734999999997</v>
      </c>
      <c r="D340">
        <f t="shared" ref="D340:D342" si="70">B340-C340</f>
        <v>-3.2433499999999782E-2</v>
      </c>
      <c r="E340">
        <f t="shared" ref="E340:E342" si="71">IF(D340&lt;0,1,0)</f>
        <v>1</v>
      </c>
    </row>
    <row r="341" spans="1:7">
      <c r="A341" s="1">
        <v>45251</v>
      </c>
      <c r="B341">
        <v>4.3441000000000001</v>
      </c>
      <c r="C341">
        <v>4.380541</v>
      </c>
      <c r="D341">
        <f t="shared" si="70"/>
        <v>-3.6440999999999946E-2</v>
      </c>
      <c r="E341">
        <f t="shared" si="71"/>
        <v>1</v>
      </c>
    </row>
    <row r="342" spans="1:7">
      <c r="A342" s="1">
        <v>45252</v>
      </c>
      <c r="B342">
        <v>4.3708999999999998</v>
      </c>
      <c r="C342">
        <v>4.3509526000000003</v>
      </c>
      <c r="D342">
        <f t="shared" si="70"/>
        <v>1.9947399999999504E-2</v>
      </c>
      <c r="E342">
        <f t="shared" si="71"/>
        <v>0</v>
      </c>
    </row>
    <row r="343" spans="1:7">
      <c r="A343" s="1">
        <v>45253</v>
      </c>
      <c r="B343">
        <v>4.3617999999999997</v>
      </c>
      <c r="C343">
        <v>4.3573136000000003</v>
      </c>
      <c r="D343">
        <f t="shared" ref="D343" si="72">B343-C343</f>
        <v>4.4863999999993354E-3</v>
      </c>
      <c r="E343">
        <f t="shared" ref="E343" si="73">IF(D343&lt;0,1,0)</f>
        <v>0</v>
      </c>
    </row>
    <row r="344" spans="1:7">
      <c r="A344" s="1">
        <v>45254</v>
      </c>
      <c r="B344">
        <v>4.3632</v>
      </c>
      <c r="C344">
        <v>4.3668965999999996</v>
      </c>
      <c r="D344">
        <f t="shared" ref="D344:D345" si="74">B344-C344</f>
        <v>-3.6965999999996058E-3</v>
      </c>
      <c r="E344">
        <f t="shared" ref="E344:E345" si="75">IF(D344&lt;0,1,0)</f>
        <v>1</v>
      </c>
    </row>
    <row r="345" spans="1:7">
      <c r="A345" s="1">
        <v>45257</v>
      </c>
      <c r="B345">
        <v>4.3606699999999998</v>
      </c>
      <c r="C345">
        <v>4.3540289999999997</v>
      </c>
      <c r="D345">
        <f t="shared" si="74"/>
        <v>6.641000000000119E-3</v>
      </c>
      <c r="E345">
        <f t="shared" si="75"/>
        <v>0</v>
      </c>
    </row>
    <row r="346" spans="1:7">
      <c r="A346" s="1">
        <v>45258</v>
      </c>
      <c r="B346">
        <v>4.3439300000000003</v>
      </c>
      <c r="C346">
        <v>4.3919430000000004</v>
      </c>
      <c r="D346">
        <f t="shared" ref="D346:D351" si="76">B346-C346</f>
        <v>-4.8013000000000083E-2</v>
      </c>
      <c r="E346">
        <f t="shared" ref="E346:E351" si="77">IF(D346&lt;0,1,0)</f>
        <v>1</v>
      </c>
    </row>
    <row r="347" spans="1:7">
      <c r="A347" s="1">
        <v>45259</v>
      </c>
      <c r="B347">
        <v>4.3176399999999999</v>
      </c>
      <c r="C347">
        <v>4.3720565000000002</v>
      </c>
      <c r="D347">
        <f t="shared" si="76"/>
        <v>-5.4416500000000312E-2</v>
      </c>
      <c r="E347">
        <f t="shared" si="77"/>
        <v>1</v>
      </c>
      <c r="F347">
        <v>4.3661000000000003</v>
      </c>
      <c r="G347">
        <f t="shared" ref="G347:G348" si="78">B347-F347</f>
        <v>-4.8460000000000392E-2</v>
      </c>
    </row>
    <row r="348" spans="1:7">
      <c r="A348" s="1">
        <v>45260</v>
      </c>
      <c r="B348">
        <v>4.3388200000000001</v>
      </c>
      <c r="C348">
        <v>4.3294186999999997</v>
      </c>
      <c r="D348">
        <f t="shared" si="76"/>
        <v>9.4013000000003899E-3</v>
      </c>
      <c r="E348">
        <f t="shared" si="77"/>
        <v>0</v>
      </c>
      <c r="F348">
        <v>4.3742999999999999</v>
      </c>
      <c r="G348">
        <f t="shared" si="78"/>
        <v>-3.5479999999999734E-2</v>
      </c>
    </row>
    <row r="349" spans="1:7">
      <c r="A349" s="1">
        <v>45261</v>
      </c>
      <c r="B349">
        <v>4.3503699999999998</v>
      </c>
      <c r="C349">
        <v>4.3836789999999999</v>
      </c>
      <c r="D349">
        <f t="shared" si="76"/>
        <v>-3.3309000000000033E-2</v>
      </c>
      <c r="E349">
        <f t="shared" si="77"/>
        <v>1</v>
      </c>
    </row>
    <row r="350" spans="1:7">
      <c r="A350" s="1">
        <v>45264</v>
      </c>
      <c r="B350">
        <v>4.3256899999999998</v>
      </c>
      <c r="C350">
        <v>4.3523664000000002</v>
      </c>
      <c r="D350">
        <f t="shared" si="76"/>
        <v>-2.6676400000000378E-2</v>
      </c>
      <c r="E350">
        <f t="shared" si="77"/>
        <v>1</v>
      </c>
    </row>
    <row r="351" spans="1:7">
      <c r="A351" s="1">
        <v>45265</v>
      </c>
      <c r="B351">
        <v>4.32761</v>
      </c>
      <c r="C351">
        <v>4.3591449999999998</v>
      </c>
      <c r="D351">
        <f t="shared" si="76"/>
        <v>-3.1534999999999869E-2</v>
      </c>
      <c r="E351">
        <f t="shared" si="77"/>
        <v>1</v>
      </c>
    </row>
    <row r="352" spans="1:7">
      <c r="A352" s="1">
        <v>45266</v>
      </c>
      <c r="B352">
        <v>4.3194900000000001</v>
      </c>
      <c r="C352">
        <v>4.3752639999999996</v>
      </c>
      <c r="D352">
        <f t="shared" ref="D352:D355" si="79">B352-C352</f>
        <v>-5.5773999999999546E-2</v>
      </c>
      <c r="E352">
        <f t="shared" ref="E352:E355" si="80">IF(D352&lt;0,1,0)</f>
        <v>1</v>
      </c>
    </row>
    <row r="353" spans="1:5">
      <c r="A353" s="1">
        <v>45267</v>
      </c>
      <c r="B353">
        <v>4.3272300000000001</v>
      </c>
      <c r="C353">
        <v>4.3687243000000002</v>
      </c>
      <c r="D353">
        <f t="shared" si="79"/>
        <v>-4.1494300000000095E-2</v>
      </c>
      <c r="E353">
        <f t="shared" si="80"/>
        <v>1</v>
      </c>
    </row>
    <row r="354" spans="1:5">
      <c r="A354" s="1">
        <v>45268</v>
      </c>
      <c r="B354">
        <v>4.3272300000000001</v>
      </c>
      <c r="C354">
        <v>4.3779199999999996</v>
      </c>
      <c r="D354">
        <f t="shared" si="79"/>
        <v>-5.0689999999999458E-2</v>
      </c>
      <c r="E354">
        <f t="shared" si="80"/>
        <v>1</v>
      </c>
    </row>
    <row r="355" spans="1:5">
      <c r="A355" s="1">
        <v>45271</v>
      </c>
      <c r="B355">
        <v>4.3254599999999996</v>
      </c>
      <c r="C355">
        <v>4.3646349999999998</v>
      </c>
      <c r="D355">
        <f t="shared" si="79"/>
        <v>-3.9175000000000182E-2</v>
      </c>
      <c r="E355">
        <f t="shared" si="80"/>
        <v>1</v>
      </c>
    </row>
    <row r="356" spans="1:5">
      <c r="A356" s="1">
        <v>45272</v>
      </c>
      <c r="B356">
        <v>4.3333000000000004</v>
      </c>
      <c r="C356">
        <v>4.3341146000000004</v>
      </c>
      <c r="D356">
        <f t="shared" ref="D356:D357" si="81">B356-C356</f>
        <v>-8.1459999999999866E-4</v>
      </c>
      <c r="E356">
        <f t="shared" ref="E356:E357" si="82">IF(D356&lt;0,1,0)</f>
        <v>1</v>
      </c>
    </row>
    <row r="357" spans="1:5">
      <c r="A357" s="1">
        <v>45273</v>
      </c>
      <c r="B357">
        <v>4.3245800000000001</v>
      </c>
      <c r="C357">
        <v>4.3450116999999997</v>
      </c>
      <c r="D357">
        <f t="shared" si="81"/>
        <v>-2.0431699999999609E-2</v>
      </c>
      <c r="E357">
        <f t="shared" si="82"/>
        <v>1</v>
      </c>
    </row>
    <row r="358" spans="1:5">
      <c r="A358" s="1">
        <v>45274</v>
      </c>
      <c r="B358">
        <v>4.2960099999999999</v>
      </c>
      <c r="C358">
        <v>4.3644843</v>
      </c>
      <c r="D358">
        <f t="shared" ref="D358:D359" si="83">B358-C358</f>
        <v>-6.8474300000000099E-2</v>
      </c>
      <c r="E358">
        <f t="shared" ref="E358:E359" si="84">IF(D358&lt;0,1,0)</f>
        <v>1</v>
      </c>
    </row>
    <row r="359" spans="1:5">
      <c r="A359" s="1">
        <v>45275</v>
      </c>
      <c r="B359">
        <v>4.3048000000000002</v>
      </c>
      <c r="C359">
        <v>4.3034897000000001</v>
      </c>
      <c r="D359">
        <f t="shared" si="83"/>
        <v>1.3103000000000975E-3</v>
      </c>
      <c r="E359">
        <f t="shared" si="84"/>
        <v>0</v>
      </c>
    </row>
    <row r="360" spans="1:5">
      <c r="A360" s="1">
        <v>45278</v>
      </c>
      <c r="B360">
        <v>4.3315799999999998</v>
      </c>
      <c r="C360">
        <v>4.2939242999999996</v>
      </c>
      <c r="D360">
        <f t="shared" ref="D360:D368" si="85">B360-C360</f>
        <v>3.7655700000000181E-2</v>
      </c>
      <c r="E360">
        <f t="shared" ref="E360:E368" si="86">IF(D360&lt;0,1,0)</f>
        <v>0</v>
      </c>
    </row>
    <row r="361" spans="1:5">
      <c r="A361" s="1">
        <v>45279</v>
      </c>
      <c r="B361">
        <v>4.3197999999999999</v>
      </c>
      <c r="C361">
        <v>4.342352</v>
      </c>
      <c r="D361">
        <f t="shared" si="85"/>
        <v>-2.2552000000000127E-2</v>
      </c>
      <c r="E361">
        <f t="shared" si="86"/>
        <v>1</v>
      </c>
    </row>
    <row r="362" spans="1:5">
      <c r="A362" s="1">
        <v>45280</v>
      </c>
      <c r="B362">
        <v>4.32315</v>
      </c>
      <c r="C362">
        <v>4.3047713999999999</v>
      </c>
      <c r="D362">
        <f t="shared" si="85"/>
        <v>1.8378600000000134E-2</v>
      </c>
      <c r="E362">
        <f t="shared" si="86"/>
        <v>0</v>
      </c>
    </row>
    <row r="363" spans="1:5">
      <c r="A363" s="1">
        <v>45281</v>
      </c>
      <c r="B363">
        <v>4.34213</v>
      </c>
      <c r="C363">
        <v>4.300592</v>
      </c>
      <c r="D363">
        <f t="shared" si="85"/>
        <v>4.1538000000000075E-2</v>
      </c>
      <c r="E363">
        <f t="shared" si="86"/>
        <v>0</v>
      </c>
    </row>
    <row r="364" spans="1:5">
      <c r="A364" s="1">
        <v>45282</v>
      </c>
      <c r="B364">
        <v>4.3228</v>
      </c>
      <c r="C364">
        <v>4.3351129999999998</v>
      </c>
      <c r="D364">
        <f t="shared" si="85"/>
        <v>-1.2312999999999796E-2</v>
      </c>
      <c r="E364">
        <f t="shared" si="86"/>
        <v>1</v>
      </c>
    </row>
    <row r="365" spans="1:5">
      <c r="A365" s="1">
        <v>45286</v>
      </c>
      <c r="B365">
        <v>4.3332100000000002</v>
      </c>
      <c r="C365">
        <v>4.3285612999999996</v>
      </c>
      <c r="D365">
        <f t="shared" si="85"/>
        <v>4.6487000000006162E-3</v>
      </c>
      <c r="E365">
        <f t="shared" si="86"/>
        <v>0</v>
      </c>
    </row>
    <row r="366" spans="1:5">
      <c r="A366" s="1">
        <v>45287</v>
      </c>
      <c r="B366">
        <v>4.3247400000000003</v>
      </c>
      <c r="C366">
        <v>4.3349209999999996</v>
      </c>
      <c r="D366">
        <f t="shared" si="85"/>
        <v>-1.0180999999999329E-2</v>
      </c>
      <c r="E366">
        <f t="shared" si="86"/>
        <v>1</v>
      </c>
    </row>
    <row r="367" spans="1:5">
      <c r="A367" s="1">
        <v>45288</v>
      </c>
      <c r="B367">
        <v>4.3173000000000004</v>
      </c>
      <c r="C367">
        <v>4.3282090000000002</v>
      </c>
      <c r="D367">
        <f t="shared" si="85"/>
        <v>-1.0908999999999835E-2</v>
      </c>
      <c r="E367">
        <f t="shared" si="86"/>
        <v>1</v>
      </c>
    </row>
    <row r="368" spans="1:5">
      <c r="A368" s="1">
        <v>45289</v>
      </c>
      <c r="B368">
        <v>4.3335499999999998</v>
      </c>
      <c r="C368">
        <v>4.3232400000000002</v>
      </c>
      <c r="D368">
        <f t="shared" si="85"/>
        <v>1.0309999999999597E-2</v>
      </c>
      <c r="E368">
        <f t="shared" si="86"/>
        <v>0</v>
      </c>
    </row>
    <row r="369" spans="1:5">
      <c r="A369" s="1">
        <v>45293</v>
      </c>
      <c r="B369">
        <v>4.3479000000000001</v>
      </c>
      <c r="C369">
        <v>4.3370059999999997</v>
      </c>
      <c r="D369">
        <f t="shared" ref="D369:D383" si="87">B369-C369</f>
        <v>1.0894000000000403E-2</v>
      </c>
      <c r="E369">
        <f t="shared" ref="E369:E383" si="88">IF(D369&lt;0,1,0)</f>
        <v>0</v>
      </c>
    </row>
    <row r="370" spans="1:5">
      <c r="A370" s="1">
        <v>45294</v>
      </c>
      <c r="B370">
        <v>4.3661899999999996</v>
      </c>
      <c r="C370">
        <v>4.3579197000000001</v>
      </c>
      <c r="D370">
        <f t="shared" si="87"/>
        <v>8.2702999999995086E-3</v>
      </c>
      <c r="E370">
        <f t="shared" si="88"/>
        <v>0</v>
      </c>
    </row>
    <row r="371" spans="1:5">
      <c r="A371" s="1">
        <v>45295</v>
      </c>
      <c r="B371">
        <v>4.3486000000000002</v>
      </c>
      <c r="C371">
        <v>4.4089565000000004</v>
      </c>
      <c r="D371">
        <f t="shared" si="87"/>
        <v>-6.0356500000000146E-2</v>
      </c>
      <c r="E371">
        <f t="shared" si="88"/>
        <v>1</v>
      </c>
    </row>
    <row r="372" spans="1:5">
      <c r="A372" s="1">
        <v>45296</v>
      </c>
      <c r="B372">
        <v>4.3437999999999999</v>
      </c>
      <c r="C372">
        <v>4.3806989999999999</v>
      </c>
      <c r="D372">
        <f t="shared" si="87"/>
        <v>-3.6899000000000015E-2</v>
      </c>
      <c r="E372">
        <f t="shared" si="88"/>
        <v>1</v>
      </c>
    </row>
    <row r="373" spans="1:5">
      <c r="A373" s="1">
        <v>45299</v>
      </c>
      <c r="B373">
        <v>4.3431499999999996</v>
      </c>
      <c r="C373">
        <v>4.3538885000000001</v>
      </c>
      <c r="D373">
        <f t="shared" si="87"/>
        <v>-1.0738500000000428E-2</v>
      </c>
      <c r="E373">
        <f t="shared" si="88"/>
        <v>1</v>
      </c>
    </row>
    <row r="374" spans="1:5">
      <c r="A374" s="1">
        <v>45300</v>
      </c>
      <c r="B374">
        <v>4.3311999999999999</v>
      </c>
      <c r="C374">
        <v>4.3371753999999996</v>
      </c>
      <c r="D374">
        <f t="shared" si="87"/>
        <v>-5.975399999999631E-3</v>
      </c>
      <c r="E374">
        <f t="shared" si="88"/>
        <v>1</v>
      </c>
    </row>
    <row r="375" spans="1:5">
      <c r="A375" s="1">
        <v>45301</v>
      </c>
      <c r="B375">
        <v>4.3430099999999996</v>
      </c>
      <c r="C375">
        <v>4.3087369999999998</v>
      </c>
      <c r="D375">
        <f t="shared" si="87"/>
        <v>3.4272999999999776E-2</v>
      </c>
      <c r="E375">
        <f t="shared" si="88"/>
        <v>0</v>
      </c>
    </row>
    <row r="376" spans="1:5">
      <c r="A376" s="1">
        <v>45302</v>
      </c>
      <c r="B376">
        <v>4.3323</v>
      </c>
      <c r="C376">
        <v>4.3362674999999999</v>
      </c>
      <c r="D376">
        <f t="shared" si="87"/>
        <v>-3.9674999999999017E-3</v>
      </c>
      <c r="E376">
        <f t="shared" si="88"/>
        <v>1</v>
      </c>
    </row>
    <row r="377" spans="1:5">
      <c r="A377" s="1">
        <v>45303</v>
      </c>
      <c r="B377">
        <v>4.3518499999999998</v>
      </c>
      <c r="C377">
        <v>4.3239029999999996</v>
      </c>
      <c r="D377">
        <f t="shared" si="87"/>
        <v>2.7947000000000166E-2</v>
      </c>
      <c r="E377">
        <f t="shared" si="88"/>
        <v>0</v>
      </c>
    </row>
    <row r="378" spans="1:5">
      <c r="A378" s="1">
        <v>45306</v>
      </c>
      <c r="B378">
        <v>4.3523199999999997</v>
      </c>
      <c r="C378">
        <v>4.3500959999999997</v>
      </c>
      <c r="D378">
        <f t="shared" si="87"/>
        <v>2.2240000000000038E-3</v>
      </c>
      <c r="E378">
        <f t="shared" si="88"/>
        <v>0</v>
      </c>
    </row>
    <row r="379" spans="1:5">
      <c r="A379" s="1">
        <v>45307</v>
      </c>
      <c r="B379">
        <v>4.3693900000000001</v>
      </c>
      <c r="C379">
        <v>4.3339043000000004</v>
      </c>
      <c r="D379">
        <f t="shared" si="87"/>
        <v>3.5485699999999731E-2</v>
      </c>
      <c r="E379">
        <f t="shared" si="88"/>
        <v>0</v>
      </c>
    </row>
    <row r="380" spans="1:5">
      <c r="A380" s="1">
        <v>45308</v>
      </c>
      <c r="B380">
        <v>4.3900199999999998</v>
      </c>
      <c r="C380">
        <v>4.408188</v>
      </c>
      <c r="D380">
        <f t="shared" si="87"/>
        <v>-1.8168000000000184E-2</v>
      </c>
      <c r="E380">
        <f t="shared" si="88"/>
        <v>1</v>
      </c>
    </row>
    <row r="381" spans="1:5">
      <c r="A381" s="1">
        <v>45309</v>
      </c>
      <c r="B381">
        <v>4.3569000000000004</v>
      </c>
      <c r="C381">
        <v>4.4122440000000003</v>
      </c>
      <c r="D381">
        <f t="shared" si="87"/>
        <v>-5.5343999999999838E-2</v>
      </c>
      <c r="E381">
        <f t="shared" si="88"/>
        <v>1</v>
      </c>
    </row>
    <row r="382" spans="1:5">
      <c r="A382" s="1">
        <v>45310</v>
      </c>
      <c r="B382">
        <v>4.3937999999999997</v>
      </c>
      <c r="C382">
        <v>4.4003389999999998</v>
      </c>
      <c r="D382">
        <f t="shared" si="87"/>
        <v>-6.5390000000000725E-3</v>
      </c>
      <c r="E382">
        <f t="shared" si="88"/>
        <v>1</v>
      </c>
    </row>
    <row r="383" spans="1:5">
      <c r="A383" s="1">
        <v>45313</v>
      </c>
      <c r="B383">
        <v>4.3827100000000003</v>
      </c>
      <c r="C383">
        <v>4.4054026999999998</v>
      </c>
      <c r="D383">
        <f t="shared" si="87"/>
        <v>-2.2692699999999455E-2</v>
      </c>
      <c r="E383">
        <f t="shared" si="88"/>
        <v>1</v>
      </c>
    </row>
    <row r="384" spans="1:5">
      <c r="A384" s="1">
        <v>45314</v>
      </c>
      <c r="B384">
        <v>4.3518499999999998</v>
      </c>
      <c r="C384">
        <v>4.3492259999999998</v>
      </c>
      <c r="D384">
        <f t="shared" ref="D384:D389" si="89">B384-C384</f>
        <v>2.6239999999999597E-3</v>
      </c>
      <c r="E384">
        <f t="shared" ref="E384:E389" si="90">IF(D384&lt;0,1,0)</f>
        <v>0</v>
      </c>
    </row>
    <row r="385" spans="1:6">
      <c r="A385" s="1">
        <v>45315</v>
      </c>
      <c r="B385">
        <v>4.3606199999999999</v>
      </c>
      <c r="C385">
        <v>4.3665419999999999</v>
      </c>
      <c r="D385">
        <f t="shared" si="89"/>
        <v>-5.9219999999999828E-3</v>
      </c>
      <c r="E385">
        <f t="shared" si="90"/>
        <v>1</v>
      </c>
    </row>
    <row r="386" spans="1:6">
      <c r="A386" s="1">
        <v>45316</v>
      </c>
      <c r="B386">
        <v>4.3606199999999999</v>
      </c>
      <c r="C386">
        <v>4.3465214000000003</v>
      </c>
      <c r="D386">
        <f t="shared" si="89"/>
        <v>1.4098599999999628E-2</v>
      </c>
      <c r="E386">
        <f t="shared" si="90"/>
        <v>0</v>
      </c>
    </row>
    <row r="387" spans="1:6">
      <c r="A387" s="1">
        <v>45317</v>
      </c>
      <c r="B387">
        <v>4.3784700000000001</v>
      </c>
      <c r="C387">
        <v>4.3279743000000002</v>
      </c>
      <c r="D387">
        <f t="shared" si="89"/>
        <v>5.0495699999999921E-2</v>
      </c>
      <c r="E387">
        <f t="shared" si="90"/>
        <v>0</v>
      </c>
    </row>
    <row r="388" spans="1:6">
      <c r="A388" s="1">
        <v>45320</v>
      </c>
      <c r="B388">
        <v>4.3655099999999996</v>
      </c>
      <c r="C388">
        <v>4.3270600000000004</v>
      </c>
      <c r="D388">
        <f t="shared" si="89"/>
        <v>3.8449999999999207E-2</v>
      </c>
      <c r="E388">
        <f t="shared" si="90"/>
        <v>0</v>
      </c>
    </row>
    <row r="389" spans="1:6">
      <c r="A389" s="1">
        <v>45321</v>
      </c>
      <c r="B389">
        <v>4.3646399999999996</v>
      </c>
      <c r="C389">
        <v>4.3499689999999998</v>
      </c>
      <c r="D389">
        <f t="shared" si="89"/>
        <v>1.4670999999999879E-2</v>
      </c>
      <c r="E389">
        <f t="shared" si="90"/>
        <v>0</v>
      </c>
    </row>
    <row r="390" spans="1:6">
      <c r="A390" s="1">
        <v>45322</v>
      </c>
      <c r="B390">
        <v>4.3478199999999996</v>
      </c>
      <c r="C390">
        <v>4.3967400000000003</v>
      </c>
      <c r="D390">
        <f t="shared" ref="D390:D397" si="91">B390-C390</f>
        <v>-4.8920000000000741E-2</v>
      </c>
      <c r="E390">
        <f t="shared" ref="E390:E397" si="92">IF(D390&lt;0,1,0)</f>
        <v>1</v>
      </c>
    </row>
    <row r="391" spans="1:6">
      <c r="A391" s="1">
        <v>45323</v>
      </c>
      <c r="B391">
        <v>4.3259400000000001</v>
      </c>
      <c r="C391">
        <v>4.3474975000000002</v>
      </c>
      <c r="D391">
        <f t="shared" si="91"/>
        <v>-2.1557500000000118E-2</v>
      </c>
      <c r="E391">
        <f t="shared" si="92"/>
        <v>1</v>
      </c>
    </row>
    <row r="392" spans="1:6">
      <c r="A392" s="1">
        <v>45324</v>
      </c>
      <c r="B392">
        <v>4.3143900000000004</v>
      </c>
      <c r="C392">
        <v>4.3135469999999998</v>
      </c>
      <c r="D392">
        <f t="shared" si="91"/>
        <v>8.4300000000059327E-4</v>
      </c>
      <c r="E392">
        <f t="shared" si="92"/>
        <v>0</v>
      </c>
    </row>
    <row r="393" spans="1:6">
      <c r="A393" s="1">
        <v>45327</v>
      </c>
      <c r="B393">
        <v>4.31271</v>
      </c>
      <c r="C393">
        <v>4.2953095000000001</v>
      </c>
      <c r="D393">
        <f t="shared" si="91"/>
        <v>1.740049999999993E-2</v>
      </c>
      <c r="E393">
        <f t="shared" si="92"/>
        <v>0</v>
      </c>
    </row>
    <row r="394" spans="1:6">
      <c r="A394" s="1">
        <v>45328</v>
      </c>
      <c r="B394">
        <v>4.3383500000000002</v>
      </c>
      <c r="C394">
        <v>4.3377489999999996</v>
      </c>
      <c r="D394">
        <f t="shared" si="91"/>
        <v>6.0100000000051779E-4</v>
      </c>
      <c r="E394">
        <f t="shared" si="92"/>
        <v>0</v>
      </c>
    </row>
    <row r="395" spans="1:6">
      <c r="A395" s="1">
        <v>45329</v>
      </c>
      <c r="B395">
        <v>4.3449</v>
      </c>
      <c r="C395">
        <v>4.3591594999999996</v>
      </c>
      <c r="D395">
        <f t="shared" si="91"/>
        <v>-1.4259499999999647E-2</v>
      </c>
      <c r="E395">
        <f t="shared" si="92"/>
        <v>1</v>
      </c>
    </row>
    <row r="396" spans="1:6">
      <c r="A396" s="1">
        <v>45330</v>
      </c>
      <c r="B396">
        <v>4.3412800000000002</v>
      </c>
      <c r="C396">
        <v>4.3944089999999996</v>
      </c>
      <c r="D396">
        <f t="shared" si="91"/>
        <v>-5.3128999999999316E-2</v>
      </c>
      <c r="E396">
        <f t="shared" si="92"/>
        <v>1</v>
      </c>
    </row>
    <row r="397" spans="1:6">
      <c r="A397" s="1">
        <v>45331</v>
      </c>
      <c r="B397">
        <v>4.3489820000000003</v>
      </c>
      <c r="C397">
        <v>4.391578</v>
      </c>
      <c r="D397">
        <f t="shared" si="91"/>
        <v>-4.2595999999999634E-2</v>
      </c>
      <c r="E397">
        <f t="shared" si="92"/>
        <v>1</v>
      </c>
    </row>
    <row r="398" spans="1:6">
      <c r="A398" s="1">
        <v>45334</v>
      </c>
      <c r="B398">
        <v>4.3230700000000004</v>
      </c>
      <c r="C398">
        <v>4.3144865000000001</v>
      </c>
      <c r="D398">
        <f t="shared" ref="D398" si="93">B398-C398</f>
        <v>8.5835000000002992E-3</v>
      </c>
      <c r="E398">
        <f t="shared" ref="E398" si="94">IF(D398&lt;0,1,0)</f>
        <v>0</v>
      </c>
    </row>
    <row r="399" spans="1:6">
      <c r="A399" s="1">
        <v>45335</v>
      </c>
      <c r="B399">
        <v>4.3221699999999998</v>
      </c>
      <c r="C399">
        <v>4.3390446000000003</v>
      </c>
      <c r="D399">
        <f t="shared" ref="D399:D400" si="95">B399-C399</f>
        <v>-1.6874600000000406E-2</v>
      </c>
      <c r="E399">
        <f t="shared" ref="E399:E401" si="96">IF(D399&lt;0,1,0)</f>
        <v>1</v>
      </c>
      <c r="F399">
        <v>4.3574833999999996</v>
      </c>
    </row>
    <row r="400" spans="1:6">
      <c r="A400" s="1">
        <v>45336</v>
      </c>
      <c r="B400">
        <v>4.3365200000000002</v>
      </c>
      <c r="C400">
        <v>4.3137097000000004</v>
      </c>
      <c r="D400">
        <f t="shared" si="95"/>
        <v>2.2810299999999728E-2</v>
      </c>
      <c r="E400">
        <f t="shared" si="96"/>
        <v>0</v>
      </c>
      <c r="F400">
        <v>4.3609805000000001</v>
      </c>
    </row>
    <row r="401" spans="1:6">
      <c r="A401" s="1">
        <v>45337</v>
      </c>
      <c r="B401">
        <v>4.3385300000000004</v>
      </c>
      <c r="C401">
        <v>4.3698262999999997</v>
      </c>
      <c r="D401">
        <f>C402-C401</f>
        <v>-1.743529999999982E-2</v>
      </c>
      <c r="E401">
        <f t="shared" si="96"/>
        <v>1</v>
      </c>
      <c r="F401">
        <v>4.3698262999999997</v>
      </c>
    </row>
    <row r="402" spans="1:6">
      <c r="A402" s="1">
        <v>45338</v>
      </c>
      <c r="B402">
        <v>4.3402000000000003</v>
      </c>
      <c r="C402">
        <v>4.3523909999999999</v>
      </c>
      <c r="D402">
        <f t="shared" ref="D402:D423" si="97">B402-C402</f>
        <v>-1.2190999999999619E-2</v>
      </c>
      <c r="E402">
        <f t="shared" ref="E402:E423" si="98">IF(D402&lt;0,1,0)</f>
        <v>1</v>
      </c>
      <c r="F402">
        <v>4.3590627</v>
      </c>
    </row>
    <row r="403" spans="1:6">
      <c r="A403" s="1">
        <v>45341</v>
      </c>
      <c r="B403">
        <v>4.3365299999999998</v>
      </c>
      <c r="C403">
        <v>4.3736362</v>
      </c>
      <c r="D403">
        <f t="shared" si="97"/>
        <v>-3.71062000000002E-2</v>
      </c>
      <c r="E403">
        <f t="shared" si="98"/>
        <v>1</v>
      </c>
    </row>
    <row r="404" spans="1:6">
      <c r="A404" s="1">
        <v>45342</v>
      </c>
      <c r="B404">
        <v>4.3247</v>
      </c>
      <c r="C404">
        <v>4.3487340000000003</v>
      </c>
      <c r="D404">
        <f t="shared" si="97"/>
        <v>-2.4034000000000333E-2</v>
      </c>
      <c r="E404">
        <f t="shared" si="98"/>
        <v>1</v>
      </c>
    </row>
    <row r="405" spans="1:6">
      <c r="A405" s="1">
        <v>45343</v>
      </c>
      <c r="B405">
        <v>4.3125299999999998</v>
      </c>
      <c r="C405">
        <v>4.3379659999999998</v>
      </c>
      <c r="D405">
        <f t="shared" si="97"/>
        <v>-2.5436000000000014E-2</v>
      </c>
      <c r="E405">
        <f t="shared" si="98"/>
        <v>1</v>
      </c>
    </row>
    <row r="406" spans="1:6">
      <c r="A406" s="1">
        <v>45344</v>
      </c>
      <c r="B406">
        <v>4.3152999999999997</v>
      </c>
      <c r="C406">
        <v>4.3258729999999996</v>
      </c>
      <c r="D406">
        <f t="shared" si="97"/>
        <v>-1.0572999999999944E-2</v>
      </c>
      <c r="E406">
        <f t="shared" si="98"/>
        <v>1</v>
      </c>
    </row>
    <row r="407" spans="1:6">
      <c r="A407" s="1">
        <v>45345</v>
      </c>
      <c r="B407">
        <v>4.3214399999999999</v>
      </c>
      <c r="C407">
        <v>4.3224660000000004</v>
      </c>
      <c r="D407">
        <f t="shared" si="97"/>
        <v>-1.0260000000004155E-3</v>
      </c>
      <c r="E407">
        <f t="shared" si="98"/>
        <v>1</v>
      </c>
    </row>
    <row r="408" spans="1:6">
      <c r="A408" s="1">
        <v>45348</v>
      </c>
      <c r="B408">
        <v>4.3048400000000004</v>
      </c>
      <c r="C408">
        <v>4.3717420000000002</v>
      </c>
      <c r="D408">
        <f t="shared" si="97"/>
        <v>-6.6901999999999795E-2</v>
      </c>
      <c r="E408">
        <f t="shared" si="98"/>
        <v>1</v>
      </c>
    </row>
    <row r="409" spans="1:6">
      <c r="A409" s="1">
        <v>45349</v>
      </c>
      <c r="B409">
        <v>4.3086700000000002</v>
      </c>
      <c r="C409">
        <v>4.3468989999999996</v>
      </c>
      <c r="D409">
        <f t="shared" si="97"/>
        <v>-3.8228999999999402E-2</v>
      </c>
      <c r="E409">
        <f t="shared" si="98"/>
        <v>1</v>
      </c>
    </row>
    <row r="410" spans="1:6">
      <c r="A410" s="1">
        <v>45350</v>
      </c>
      <c r="B410">
        <v>4.3043399999999998</v>
      </c>
      <c r="C410">
        <v>4.288043</v>
      </c>
      <c r="D410">
        <f t="shared" si="97"/>
        <v>1.6296999999999784E-2</v>
      </c>
      <c r="E410">
        <f t="shared" si="98"/>
        <v>0</v>
      </c>
    </row>
    <row r="411" spans="1:6">
      <c r="A411" s="1">
        <v>45351</v>
      </c>
      <c r="B411">
        <v>4.3154399999999997</v>
      </c>
      <c r="C411">
        <v>4.2879987000000002</v>
      </c>
      <c r="D411">
        <f t="shared" si="97"/>
        <v>2.7441299999999558E-2</v>
      </c>
      <c r="E411">
        <f t="shared" si="98"/>
        <v>0</v>
      </c>
    </row>
    <row r="412" spans="1:6">
      <c r="A412" s="1">
        <v>45352</v>
      </c>
      <c r="B412">
        <v>4.31325</v>
      </c>
      <c r="C412">
        <v>4.3197109999999999</v>
      </c>
      <c r="D412">
        <f t="shared" si="97"/>
        <v>-6.460999999999828E-3</v>
      </c>
      <c r="E412">
        <f t="shared" si="98"/>
        <v>1</v>
      </c>
    </row>
    <row r="413" spans="1:6">
      <c r="A413" s="1">
        <v>45355</v>
      </c>
      <c r="B413">
        <v>4.3154399999999997</v>
      </c>
      <c r="C413">
        <v>4.3373194000000002</v>
      </c>
      <c r="D413">
        <f t="shared" si="97"/>
        <v>-2.1879400000000437E-2</v>
      </c>
      <c r="E413">
        <f t="shared" si="98"/>
        <v>1</v>
      </c>
    </row>
    <row r="414" spans="1:6">
      <c r="A414" s="1">
        <v>45356</v>
      </c>
      <c r="B414">
        <v>4.3209999999999997</v>
      </c>
      <c r="C414">
        <v>4.3135430000000001</v>
      </c>
      <c r="D414">
        <f t="shared" si="97"/>
        <v>7.4569999999996028E-3</v>
      </c>
      <c r="E414">
        <f t="shared" si="98"/>
        <v>0</v>
      </c>
    </row>
    <row r="415" spans="1:6">
      <c r="A415" s="1">
        <v>45357</v>
      </c>
      <c r="B415">
        <v>4.30999</v>
      </c>
      <c r="C415">
        <v>4.2997899999999998</v>
      </c>
      <c r="D415">
        <f t="shared" si="97"/>
        <v>1.0200000000000209E-2</v>
      </c>
      <c r="E415">
        <f t="shared" si="98"/>
        <v>0</v>
      </c>
    </row>
    <row r="416" spans="1:6">
      <c r="A416" s="1">
        <v>45358</v>
      </c>
      <c r="B416">
        <v>4.2965999999999998</v>
      </c>
      <c r="C416">
        <v>4.3513374000000002</v>
      </c>
      <c r="D416">
        <f t="shared" si="97"/>
        <v>-5.4737400000000491E-2</v>
      </c>
      <c r="E416">
        <f t="shared" si="98"/>
        <v>1</v>
      </c>
    </row>
    <row r="417" spans="1:5">
      <c r="A417" s="1">
        <v>45359</v>
      </c>
      <c r="B417">
        <v>4.2980999999999998</v>
      </c>
      <c r="C417">
        <v>4.3055224000000001</v>
      </c>
      <c r="D417">
        <f t="shared" si="97"/>
        <v>-7.4224000000002732E-3</v>
      </c>
      <c r="E417">
        <f t="shared" si="98"/>
        <v>1</v>
      </c>
    </row>
    <row r="418" spans="1:5">
      <c r="A418" s="1">
        <v>45362</v>
      </c>
      <c r="B418">
        <v>4.3017700000000003</v>
      </c>
      <c r="C418">
        <v>4.3058924999999997</v>
      </c>
      <c r="D418">
        <f t="shared" si="97"/>
        <v>-4.1224999999993628E-3</v>
      </c>
      <c r="E418">
        <f t="shared" si="98"/>
        <v>1</v>
      </c>
    </row>
    <row r="419" spans="1:5">
      <c r="A419" s="1">
        <v>45363</v>
      </c>
      <c r="B419">
        <v>4.2793900000000002</v>
      </c>
      <c r="C419">
        <v>4.2969739999999996</v>
      </c>
      <c r="D419">
        <f t="shared" si="97"/>
        <v>-1.7583999999999378E-2</v>
      </c>
      <c r="E419">
        <f t="shared" si="98"/>
        <v>1</v>
      </c>
    </row>
    <row r="420" spans="1:5">
      <c r="A420" s="1">
        <v>45364</v>
      </c>
      <c r="B420">
        <v>4.2867800000000003</v>
      </c>
      <c r="C420">
        <v>4.2709960000000002</v>
      </c>
      <c r="D420">
        <f t="shared" si="97"/>
        <v>1.578400000000002E-2</v>
      </c>
      <c r="E420">
        <f t="shared" si="98"/>
        <v>0</v>
      </c>
    </row>
    <row r="421" spans="1:5">
      <c r="A421" s="1">
        <v>45365</v>
      </c>
      <c r="B421">
        <v>4.2784000000000004</v>
      </c>
      <c r="C421">
        <v>4.2870106999999997</v>
      </c>
      <c r="D421">
        <f t="shared" si="97"/>
        <v>-8.610699999999305E-3</v>
      </c>
      <c r="E421">
        <f t="shared" si="98"/>
        <v>1</v>
      </c>
    </row>
    <row r="422" spans="1:5">
      <c r="A422" s="1">
        <v>45366</v>
      </c>
      <c r="B422">
        <v>4.29087</v>
      </c>
      <c r="C422">
        <v>4.2886705000000003</v>
      </c>
      <c r="D422">
        <f t="shared" si="97"/>
        <v>2.1994999999996878E-3</v>
      </c>
      <c r="E422">
        <f t="shared" si="98"/>
        <v>0</v>
      </c>
    </row>
    <row r="423" spans="1:5">
      <c r="A423" s="1">
        <v>45369</v>
      </c>
      <c r="B423">
        <v>4.2968999999999999</v>
      </c>
      <c r="C423">
        <v>4.2716469999999997</v>
      </c>
      <c r="D423">
        <f t="shared" si="97"/>
        <v>2.5253000000000192E-2</v>
      </c>
      <c r="E423">
        <f t="shared" si="98"/>
        <v>0</v>
      </c>
    </row>
    <row r="424" spans="1:5">
      <c r="A424" s="1">
        <v>45370</v>
      </c>
      <c r="B424">
        <v>4.3201700000000001</v>
      </c>
      <c r="C424">
        <v>4.3057126999999999</v>
      </c>
      <c r="D424">
        <f t="shared" ref="D424" si="99">B424-C424</f>
        <v>1.4457300000000117E-2</v>
      </c>
      <c r="E424">
        <f t="shared" ref="E424" si="100">IF(D424&lt;0,1,0)</f>
        <v>0</v>
      </c>
    </row>
    <row r="425" spans="1:5">
      <c r="A425" s="1">
        <v>45371</v>
      </c>
      <c r="B425">
        <v>4.3130600000000001</v>
      </c>
      <c r="C425">
        <v>4.3078393999999998</v>
      </c>
      <c r="D425">
        <f t="shared" ref="D425:D453" si="101">B425-C425</f>
        <v>5.2206000000003527E-3</v>
      </c>
      <c r="E425">
        <f t="shared" ref="E425:E453" si="102">IF(D425&lt;0,1,0)</f>
        <v>0</v>
      </c>
    </row>
    <row r="426" spans="1:5">
      <c r="A426" s="1">
        <v>45372</v>
      </c>
      <c r="B426">
        <v>4.3092899999999998</v>
      </c>
      <c r="C426">
        <v>4.3219852000000003</v>
      </c>
      <c r="D426">
        <f t="shared" si="101"/>
        <v>-1.2695200000000462E-2</v>
      </c>
      <c r="E426">
        <f t="shared" si="102"/>
        <v>1</v>
      </c>
    </row>
    <row r="427" spans="1:5">
      <c r="A427" s="1">
        <v>45373</v>
      </c>
      <c r="B427">
        <v>4.3011999999999997</v>
      </c>
      <c r="C427">
        <v>4.3270049999999998</v>
      </c>
      <c r="D427">
        <f t="shared" si="101"/>
        <v>-2.5805000000000078E-2</v>
      </c>
      <c r="E427">
        <f t="shared" si="102"/>
        <v>1</v>
      </c>
    </row>
    <row r="428" spans="1:5">
      <c r="A428" s="1">
        <v>45376</v>
      </c>
      <c r="B428">
        <v>4.3190999999999997</v>
      </c>
      <c r="C428">
        <v>4.3478570000000003</v>
      </c>
      <c r="D428">
        <f t="shared" si="101"/>
        <v>-2.8757000000000588E-2</v>
      </c>
      <c r="E428">
        <f t="shared" si="102"/>
        <v>1</v>
      </c>
    </row>
    <row r="429" spans="1:5">
      <c r="A429" s="1">
        <v>45377</v>
      </c>
      <c r="B429">
        <v>4.3025000000000002</v>
      </c>
      <c r="C429">
        <v>4.3300995999999996</v>
      </c>
      <c r="D429">
        <f t="shared" si="101"/>
        <v>-2.7599599999999391E-2</v>
      </c>
      <c r="E429">
        <f t="shared" si="102"/>
        <v>1</v>
      </c>
    </row>
    <row r="430" spans="1:5">
      <c r="A430" s="1">
        <v>45378</v>
      </c>
      <c r="B430">
        <v>4.3068200000000001</v>
      </c>
      <c r="C430">
        <v>4.3305254</v>
      </c>
      <c r="D430">
        <f t="shared" si="101"/>
        <v>-2.3705399999999877E-2</v>
      </c>
      <c r="E430">
        <f t="shared" si="102"/>
        <v>1</v>
      </c>
    </row>
    <row r="431" spans="1:5">
      <c r="A431" s="1">
        <v>45379</v>
      </c>
      <c r="B431">
        <v>4.3119399999999999</v>
      </c>
      <c r="C431">
        <v>4.3190217000000004</v>
      </c>
      <c r="D431">
        <f t="shared" si="101"/>
        <v>-7.0817000000005237E-3</v>
      </c>
      <c r="E431">
        <f t="shared" si="102"/>
        <v>1</v>
      </c>
    </row>
    <row r="432" spans="1:5">
      <c r="A432" s="1">
        <v>45380</v>
      </c>
      <c r="B432">
        <v>4.3025000000000002</v>
      </c>
      <c r="C432">
        <v>4.3305553999999997</v>
      </c>
      <c r="D432">
        <f t="shared" si="101"/>
        <v>-2.8055399999999509E-2</v>
      </c>
      <c r="E432">
        <f t="shared" si="102"/>
        <v>1</v>
      </c>
    </row>
    <row r="433" spans="1:5">
      <c r="A433" s="1">
        <v>45383</v>
      </c>
      <c r="B433">
        <v>4.2982500000000003</v>
      </c>
      <c r="C433">
        <v>4.3745890000000003</v>
      </c>
      <c r="D433">
        <f t="shared" si="101"/>
        <v>-7.6338999999999935E-2</v>
      </c>
      <c r="E433">
        <f t="shared" si="102"/>
        <v>1</v>
      </c>
    </row>
    <row r="434" spans="1:5">
      <c r="A434" s="1">
        <v>45384</v>
      </c>
      <c r="B434">
        <v>4.2906000000000004</v>
      </c>
      <c r="C434">
        <v>4.3305654999999996</v>
      </c>
      <c r="D434">
        <f t="shared" si="101"/>
        <v>-3.996549999999921E-2</v>
      </c>
      <c r="E434">
        <f t="shared" si="102"/>
        <v>1</v>
      </c>
    </row>
    <row r="435" spans="1:5">
      <c r="A435" s="1">
        <v>45385</v>
      </c>
      <c r="B435">
        <v>4.2902500000000003</v>
      </c>
      <c r="C435">
        <v>4.3161925999999999</v>
      </c>
      <c r="D435">
        <f t="shared" si="101"/>
        <v>-2.5942599999999594E-2</v>
      </c>
      <c r="E435">
        <f t="shared" si="102"/>
        <v>1</v>
      </c>
    </row>
    <row r="436" spans="1:5">
      <c r="A436" s="1">
        <v>45386</v>
      </c>
      <c r="B436">
        <v>4.2902500000000003</v>
      </c>
      <c r="C436">
        <v>4.3066683000000001</v>
      </c>
      <c r="D436">
        <f t="shared" si="101"/>
        <v>-1.6418299999999775E-2</v>
      </c>
      <c r="E436">
        <f t="shared" si="102"/>
        <v>1</v>
      </c>
    </row>
    <row r="437" spans="1:5">
      <c r="A437" s="1">
        <v>45387</v>
      </c>
      <c r="B437">
        <v>4.2891500000000002</v>
      </c>
      <c r="C437">
        <v>4.3047769999999996</v>
      </c>
      <c r="D437">
        <f t="shared" si="101"/>
        <v>-1.5626999999999391E-2</v>
      </c>
      <c r="E437">
        <f t="shared" si="102"/>
        <v>1</v>
      </c>
    </row>
    <row r="438" spans="1:5">
      <c r="A438" s="1">
        <v>45390</v>
      </c>
      <c r="B438">
        <v>4.2779999999999996</v>
      </c>
      <c r="C438">
        <v>4.3076463</v>
      </c>
      <c r="D438">
        <f t="shared" si="101"/>
        <v>-2.9646300000000458E-2</v>
      </c>
      <c r="E438">
        <f t="shared" si="102"/>
        <v>1</v>
      </c>
    </row>
    <row r="439" spans="1:5">
      <c r="A439" s="1">
        <v>45391</v>
      </c>
      <c r="B439">
        <v>4.2587099999999998</v>
      </c>
      <c r="C439">
        <v>4.2658052</v>
      </c>
      <c r="D439">
        <f t="shared" si="101"/>
        <v>-7.0952000000001902E-3</v>
      </c>
      <c r="E439">
        <f t="shared" si="102"/>
        <v>1</v>
      </c>
    </row>
    <row r="440" spans="1:5">
      <c r="A440" s="1">
        <v>45392</v>
      </c>
      <c r="B440">
        <v>4.2657499999999997</v>
      </c>
      <c r="C440">
        <v>4.2878790000000002</v>
      </c>
      <c r="D440">
        <f t="shared" si="101"/>
        <v>-2.2129000000000509E-2</v>
      </c>
      <c r="E440">
        <f t="shared" si="102"/>
        <v>1</v>
      </c>
    </row>
    <row r="441" spans="1:5">
      <c r="A441" s="1">
        <v>45393</v>
      </c>
      <c r="B441">
        <v>4.2618</v>
      </c>
      <c r="C441">
        <v>4.2792377000000004</v>
      </c>
      <c r="D441">
        <f t="shared" si="101"/>
        <v>-1.7437700000000333E-2</v>
      </c>
      <c r="E441">
        <f t="shared" si="102"/>
        <v>1</v>
      </c>
    </row>
    <row r="442" spans="1:5">
      <c r="A442" s="1">
        <v>45394</v>
      </c>
      <c r="B442">
        <v>4.2614799999999997</v>
      </c>
      <c r="C442">
        <v>4.2703857000000003</v>
      </c>
      <c r="D442">
        <f t="shared" si="101"/>
        <v>-8.9057000000005715E-3</v>
      </c>
      <c r="E442">
        <f t="shared" si="102"/>
        <v>1</v>
      </c>
    </row>
    <row r="443" spans="1:5">
      <c r="A443" s="1">
        <v>45397</v>
      </c>
      <c r="B443">
        <v>4.2803000000000004</v>
      </c>
      <c r="C443">
        <v>4.2673920000000001</v>
      </c>
      <c r="D443">
        <f t="shared" si="101"/>
        <v>1.2908000000000364E-2</v>
      </c>
      <c r="E443">
        <f t="shared" si="102"/>
        <v>0</v>
      </c>
    </row>
    <row r="444" spans="1:5">
      <c r="A444" s="1">
        <v>45398</v>
      </c>
      <c r="B444">
        <v>4.3007</v>
      </c>
      <c r="C444">
        <v>4.2771897000000001</v>
      </c>
      <c r="D444">
        <f t="shared" si="101"/>
        <v>2.3510299999999873E-2</v>
      </c>
      <c r="E444">
        <f t="shared" si="102"/>
        <v>0</v>
      </c>
    </row>
    <row r="445" spans="1:5">
      <c r="A445" s="1">
        <v>45399</v>
      </c>
      <c r="B445">
        <v>4.3660199999999998</v>
      </c>
      <c r="C445">
        <v>4.3058610000000002</v>
      </c>
      <c r="D445">
        <f t="shared" si="101"/>
        <v>6.0158999999999629E-2</v>
      </c>
      <c r="E445">
        <f t="shared" si="102"/>
        <v>0</v>
      </c>
    </row>
    <row r="446" spans="1:5">
      <c r="A446" s="1">
        <v>45400</v>
      </c>
      <c r="B446">
        <v>4.33704</v>
      </c>
      <c r="C446">
        <v>4.3782654000000001</v>
      </c>
      <c r="D446">
        <f t="shared" si="101"/>
        <v>-4.1225400000000079E-2</v>
      </c>
      <c r="E446">
        <f t="shared" si="102"/>
        <v>1</v>
      </c>
    </row>
    <row r="447" spans="1:5">
      <c r="A447" s="1">
        <v>45401</v>
      </c>
      <c r="B447">
        <v>4.33683</v>
      </c>
      <c r="C447">
        <v>4.3650612999999998</v>
      </c>
      <c r="D447">
        <f t="shared" si="101"/>
        <v>-2.8231299999999848E-2</v>
      </c>
      <c r="E447">
        <f t="shared" si="102"/>
        <v>1</v>
      </c>
    </row>
    <row r="448" spans="1:5">
      <c r="A448" s="1">
        <v>45404</v>
      </c>
      <c r="B448">
        <v>4.3045999999999998</v>
      </c>
      <c r="C448">
        <v>4.3582764000000003</v>
      </c>
      <c r="D448">
        <f t="shared" si="101"/>
        <v>-5.3676400000000513E-2</v>
      </c>
      <c r="E448">
        <f t="shared" si="102"/>
        <v>1</v>
      </c>
    </row>
    <row r="449" spans="1:5">
      <c r="A449" s="1">
        <v>45405</v>
      </c>
      <c r="B449">
        <v>4.3122999999999996</v>
      </c>
      <c r="C449">
        <v>4.3222218000000003</v>
      </c>
      <c r="D449">
        <f t="shared" si="101"/>
        <v>-9.9218000000007578E-3</v>
      </c>
      <c r="E449">
        <f t="shared" si="102"/>
        <v>1</v>
      </c>
    </row>
    <row r="450" spans="1:5">
      <c r="A450" s="1">
        <v>45406</v>
      </c>
      <c r="B450">
        <v>4.3048000000000002</v>
      </c>
      <c r="C450">
        <v>4.3288849999999996</v>
      </c>
      <c r="D450">
        <f t="shared" si="101"/>
        <v>-2.4084999999999468E-2</v>
      </c>
      <c r="E450">
        <f t="shared" si="102"/>
        <v>1</v>
      </c>
    </row>
    <row r="451" spans="1:5">
      <c r="A451" s="1">
        <v>45407</v>
      </c>
      <c r="B451">
        <v>4.3310000000000004</v>
      </c>
      <c r="C451">
        <v>4.3176874999999999</v>
      </c>
      <c r="D451">
        <f t="shared" si="101"/>
        <v>1.3312500000000504E-2</v>
      </c>
      <c r="E451">
        <f t="shared" si="102"/>
        <v>0</v>
      </c>
    </row>
    <row r="452" spans="1:5">
      <c r="A452" s="1">
        <v>45408</v>
      </c>
      <c r="B452">
        <v>4.3116000000000003</v>
      </c>
      <c r="C452">
        <v>4.349297</v>
      </c>
      <c r="D452">
        <f t="shared" si="101"/>
        <v>-3.7696999999999647E-2</v>
      </c>
      <c r="E452">
        <f t="shared" si="102"/>
        <v>1</v>
      </c>
    </row>
    <row r="453" spans="1:5">
      <c r="A453" s="1">
        <v>45411</v>
      </c>
      <c r="B453">
        <v>4.3189399999999996</v>
      </c>
      <c r="C453">
        <v>4.3601074000000004</v>
      </c>
      <c r="D453">
        <f t="shared" si="101"/>
        <v>-4.1167400000000853E-2</v>
      </c>
      <c r="E453">
        <f t="shared" si="102"/>
        <v>1</v>
      </c>
    </row>
    <row r="454" spans="1:5">
      <c r="A454" s="1">
        <v>45412</v>
      </c>
      <c r="B454">
        <v>4.3131500000000003</v>
      </c>
      <c r="C454">
        <v>4.3265095000000002</v>
      </c>
      <c r="D454">
        <f t="shared" ref="D454:D459" si="103">B454-C454</f>
        <v>-1.3359499999999969E-2</v>
      </c>
      <c r="E454">
        <f t="shared" ref="E454:E459" si="104">IF(D454&lt;0,1,0)</f>
        <v>1</v>
      </c>
    </row>
    <row r="455" spans="1:5">
      <c r="A455" s="1">
        <v>45413</v>
      </c>
      <c r="B455">
        <v>4.3302300000000002</v>
      </c>
      <c r="C455">
        <v>4.3135184999999998</v>
      </c>
      <c r="D455">
        <f t="shared" si="103"/>
        <v>1.6711500000000434E-2</v>
      </c>
      <c r="E455">
        <f t="shared" si="104"/>
        <v>0</v>
      </c>
    </row>
    <row r="456" spans="1:5">
      <c r="A456" s="1">
        <v>45414</v>
      </c>
      <c r="B456">
        <v>4.3250099999999998</v>
      </c>
      <c r="C456">
        <v>4.3296403999999997</v>
      </c>
      <c r="D456">
        <f t="shared" si="103"/>
        <v>-4.6303999999999235E-3</v>
      </c>
      <c r="E456">
        <f t="shared" si="104"/>
        <v>1</v>
      </c>
    </row>
    <row r="457" spans="1:5">
      <c r="A457" s="1">
        <v>45415</v>
      </c>
      <c r="B457">
        <v>4.3278999999999996</v>
      </c>
      <c r="C457">
        <v>4.3252262999999997</v>
      </c>
      <c r="D457">
        <f t="shared" si="103"/>
        <v>2.6736999999998901E-3</v>
      </c>
      <c r="E457">
        <f t="shared" si="104"/>
        <v>0</v>
      </c>
    </row>
    <row r="458" spans="1:5">
      <c r="A458" s="1">
        <v>45418</v>
      </c>
      <c r="B458">
        <v>4.3173000000000004</v>
      </c>
      <c r="C458">
        <v>4.3249183000000002</v>
      </c>
      <c r="D458">
        <f t="shared" si="103"/>
        <v>-7.6182999999998557E-3</v>
      </c>
      <c r="E458">
        <f t="shared" si="104"/>
        <v>1</v>
      </c>
    </row>
    <row r="459" spans="1:5">
      <c r="A459" s="1">
        <v>45419</v>
      </c>
      <c r="B459">
        <v>4.3047399999999998</v>
      </c>
      <c r="C459">
        <v>4.3740262999999997</v>
      </c>
      <c r="D459">
        <f t="shared" si="103"/>
        <v>-6.9286299999999912E-2</v>
      </c>
      <c r="E459">
        <f t="shared" si="104"/>
        <v>1</v>
      </c>
    </row>
    <row r="460" spans="1:5">
      <c r="A460" s="1">
        <v>45420</v>
      </c>
      <c r="B460">
        <v>4.3109799999999998</v>
      </c>
      <c r="C460">
        <v>4.3021054000000003</v>
      </c>
      <c r="D460">
        <f t="shared" ref="D460" si="105">B460-C460</f>
        <v>8.8745999999995107E-3</v>
      </c>
      <c r="E460">
        <f t="shared" ref="E460" si="106">IF(D460&lt;0,1,0)</f>
        <v>0</v>
      </c>
    </row>
    <row r="461" spans="1:5">
      <c r="A461" s="1">
        <v>45421</v>
      </c>
      <c r="B461">
        <v>4.2992499999999998</v>
      </c>
      <c r="C461">
        <v>4.289409</v>
      </c>
      <c r="D461">
        <f t="shared" ref="D461" si="107">B461-C461</f>
        <v>9.8409999999997666E-3</v>
      </c>
      <c r="E461">
        <f t="shared" ref="E461" si="108">IF(D461&lt;0,1,0)</f>
        <v>0</v>
      </c>
    </row>
    <row r="462" spans="1:5">
      <c r="A462" s="1">
        <v>45422</v>
      </c>
      <c r="B462">
        <v>4.2819000000000003</v>
      </c>
      <c r="C462">
        <v>4.3411650000000002</v>
      </c>
      <c r="D462">
        <f t="shared" ref="D462:D484" si="109">B462-C462</f>
        <v>-5.9264999999999901E-2</v>
      </c>
      <c r="E462">
        <f t="shared" ref="E462:E483" si="110">IF(D462&lt;0,1,0)</f>
        <v>1</v>
      </c>
    </row>
    <row r="463" spans="1:5">
      <c r="A463" s="1">
        <v>45425</v>
      </c>
      <c r="B463">
        <v>4.29976</v>
      </c>
      <c r="C463">
        <v>4.3075074999999998</v>
      </c>
      <c r="D463">
        <f t="shared" si="109"/>
        <v>-7.7474999999997962E-3</v>
      </c>
      <c r="E463">
        <f t="shared" si="110"/>
        <v>1</v>
      </c>
    </row>
    <row r="464" spans="1:5">
      <c r="A464" s="1">
        <v>45426</v>
      </c>
      <c r="B464">
        <v>4.2839400000000003</v>
      </c>
      <c r="C464">
        <v>4.3031509999999997</v>
      </c>
      <c r="D464">
        <f t="shared" si="109"/>
        <v>-1.9210999999999423E-2</v>
      </c>
      <c r="E464">
        <f t="shared" si="110"/>
        <v>1</v>
      </c>
    </row>
    <row r="465" spans="1:5">
      <c r="A465" s="1">
        <v>45427</v>
      </c>
      <c r="B465">
        <v>4.2662899999999997</v>
      </c>
      <c r="C465">
        <v>4.3449283000000003</v>
      </c>
      <c r="D465">
        <f t="shared" si="109"/>
        <v>-7.8638300000000605E-2</v>
      </c>
      <c r="E465">
        <f t="shared" si="110"/>
        <v>1</v>
      </c>
    </row>
    <row r="466" spans="1:5">
      <c r="A466" s="1">
        <v>45428</v>
      </c>
      <c r="B466">
        <v>4.2598399999999996</v>
      </c>
      <c r="C466">
        <v>4.2563409999999999</v>
      </c>
      <c r="D466">
        <f t="shared" si="109"/>
        <v>3.4989999999996968E-3</v>
      </c>
      <c r="E466">
        <f t="shared" si="110"/>
        <v>0</v>
      </c>
    </row>
    <row r="467" spans="1:5">
      <c r="A467" s="1">
        <v>45429</v>
      </c>
      <c r="B467">
        <v>4.2582199999999997</v>
      </c>
      <c r="C467">
        <v>4.2809005000000004</v>
      </c>
      <c r="D467">
        <f t="shared" si="109"/>
        <v>-2.2680500000000769E-2</v>
      </c>
      <c r="E467">
        <f t="shared" si="110"/>
        <v>1</v>
      </c>
    </row>
    <row r="468" spans="1:5">
      <c r="A468" s="1">
        <v>45432</v>
      </c>
      <c r="B468">
        <v>4.2558999999999996</v>
      </c>
      <c r="C468">
        <v>4.3050975999999999</v>
      </c>
      <c r="D468">
        <f t="shared" si="109"/>
        <v>-4.9197600000000286E-2</v>
      </c>
      <c r="E468">
        <f t="shared" si="110"/>
        <v>1</v>
      </c>
    </row>
    <row r="469" spans="1:5">
      <c r="A469" s="1">
        <v>45433</v>
      </c>
      <c r="B469">
        <v>4.2492000000000001</v>
      </c>
      <c r="C469">
        <v>4.2728156999999998</v>
      </c>
      <c r="D469">
        <f t="shared" si="109"/>
        <v>-2.3615699999999684E-2</v>
      </c>
      <c r="E469">
        <f t="shared" si="110"/>
        <v>1</v>
      </c>
    </row>
    <row r="470" spans="1:5">
      <c r="A470" s="1">
        <v>45434</v>
      </c>
      <c r="B470">
        <v>4.2506199999999996</v>
      </c>
      <c r="C470">
        <v>4.2837670000000001</v>
      </c>
      <c r="D470">
        <f t="shared" si="109"/>
        <v>-3.3147000000000482E-2</v>
      </c>
      <c r="E470">
        <f t="shared" si="110"/>
        <v>1</v>
      </c>
    </row>
    <row r="471" spans="1:5">
      <c r="A471" s="1">
        <v>45435</v>
      </c>
      <c r="B471">
        <v>4.2626999999999997</v>
      </c>
      <c r="C471">
        <v>4.3082849999999997</v>
      </c>
      <c r="D471">
        <f t="shared" si="109"/>
        <v>-4.5584999999999987E-2</v>
      </c>
      <c r="E471">
        <f t="shared" si="110"/>
        <v>1</v>
      </c>
    </row>
    <row r="472" spans="1:5">
      <c r="A472" s="1">
        <v>45436</v>
      </c>
      <c r="B472">
        <v>4.2617000000000003</v>
      </c>
      <c r="C472">
        <v>4.3002563</v>
      </c>
      <c r="D472">
        <f t="shared" si="109"/>
        <v>-3.8556299999999766E-2</v>
      </c>
      <c r="E472">
        <f t="shared" si="110"/>
        <v>1</v>
      </c>
    </row>
    <row r="473" spans="1:5">
      <c r="A473" s="1">
        <v>45439</v>
      </c>
      <c r="B473">
        <v>4.2534000000000001</v>
      </c>
      <c r="C473">
        <v>4.2948326999999997</v>
      </c>
      <c r="D473">
        <f t="shared" si="109"/>
        <v>-4.1432699999999656E-2</v>
      </c>
      <c r="E473">
        <f t="shared" si="110"/>
        <v>1</v>
      </c>
    </row>
    <row r="474" spans="1:5">
      <c r="A474" s="1">
        <v>45440</v>
      </c>
      <c r="B474">
        <f>AVERAGE(B465:B473)</f>
        <v>4.2575411111111103</v>
      </c>
      <c r="C474">
        <v>4.2602605999999996</v>
      </c>
      <c r="D474">
        <f t="shared" si="109"/>
        <v>-2.7194888888892876E-3</v>
      </c>
      <c r="E474">
        <f t="shared" si="110"/>
        <v>1</v>
      </c>
    </row>
    <row r="475" spans="1:5">
      <c r="A475" s="1">
        <v>45441</v>
      </c>
      <c r="B475">
        <v>4.2591799999999997</v>
      </c>
      <c r="C475">
        <v>4.3184189999999996</v>
      </c>
      <c r="D475">
        <f t="shared" si="109"/>
        <v>-5.923899999999982E-2</v>
      </c>
      <c r="E475">
        <f t="shared" si="110"/>
        <v>1</v>
      </c>
    </row>
    <row r="476" spans="1:5">
      <c r="A476" s="1">
        <v>45442</v>
      </c>
      <c r="B476">
        <v>4.2478999999999996</v>
      </c>
      <c r="C476">
        <v>4.2454367</v>
      </c>
      <c r="D476">
        <f t="shared" si="109"/>
        <v>2.463299999999613E-3</v>
      </c>
      <c r="E476">
        <f t="shared" si="110"/>
        <v>0</v>
      </c>
    </row>
    <row r="477" spans="1:5">
      <c r="A477" s="1">
        <v>45443</v>
      </c>
      <c r="B477">
        <v>4.2795800000000002</v>
      </c>
      <c r="C477">
        <v>4.3186239999999998</v>
      </c>
      <c r="D477">
        <f t="shared" si="109"/>
        <v>-3.9043999999999635E-2</v>
      </c>
      <c r="E477">
        <f t="shared" si="110"/>
        <v>1</v>
      </c>
    </row>
    <row r="478" spans="1:5">
      <c r="A478" s="1">
        <v>45446</v>
      </c>
      <c r="B478">
        <v>4.2784500000000003</v>
      </c>
      <c r="C478">
        <v>4.3085345999999998</v>
      </c>
      <c r="D478">
        <f t="shared" si="109"/>
        <v>-3.0084599999999462E-2</v>
      </c>
      <c r="E478">
        <f t="shared" si="110"/>
        <v>1</v>
      </c>
    </row>
    <row r="479" spans="1:5">
      <c r="A479" s="1">
        <v>45447</v>
      </c>
      <c r="B479">
        <v>4.2709000000000001</v>
      </c>
      <c r="C479">
        <v>4.2974420000000002</v>
      </c>
      <c r="D479">
        <f t="shared" si="109"/>
        <v>-2.6542000000000066E-2</v>
      </c>
      <c r="E479">
        <f t="shared" si="110"/>
        <v>1</v>
      </c>
    </row>
    <row r="480" spans="1:5">
      <c r="A480" s="1">
        <v>45448</v>
      </c>
      <c r="B480">
        <v>4.2693000000000003</v>
      </c>
      <c r="C480">
        <v>4.3086330000000004</v>
      </c>
      <c r="D480">
        <f t="shared" si="109"/>
        <v>-3.9333000000000062E-2</v>
      </c>
      <c r="E480">
        <f t="shared" si="110"/>
        <v>1</v>
      </c>
    </row>
    <row r="481" spans="1:5">
      <c r="A481" s="1">
        <v>45449</v>
      </c>
      <c r="B481">
        <v>4.3059000000000003</v>
      </c>
      <c r="C481">
        <v>4.3690705000000003</v>
      </c>
      <c r="D481">
        <f t="shared" si="109"/>
        <v>-6.3170500000000018E-2</v>
      </c>
      <c r="E481">
        <f t="shared" si="110"/>
        <v>1</v>
      </c>
    </row>
    <row r="482" spans="1:5">
      <c r="A482" s="1">
        <v>45450</v>
      </c>
      <c r="B482">
        <v>4.2868000000000004</v>
      </c>
      <c r="C482">
        <v>4.3583270000000001</v>
      </c>
      <c r="D482">
        <f t="shared" si="109"/>
        <v>-7.1526999999999674E-2</v>
      </c>
      <c r="E482">
        <f t="shared" si="110"/>
        <v>1</v>
      </c>
    </row>
    <row r="483" spans="1:5">
      <c r="A483" s="1">
        <v>45453</v>
      </c>
      <c r="B483">
        <v>4.2818399999999999</v>
      </c>
      <c r="C483">
        <v>4.3210680000000004</v>
      </c>
      <c r="D483">
        <f t="shared" si="109"/>
        <v>-3.9228000000000485E-2</v>
      </c>
      <c r="E483">
        <f t="shared" si="110"/>
        <v>1</v>
      </c>
    </row>
    <row r="484" spans="1:5">
      <c r="A484" s="1">
        <v>45454</v>
      </c>
      <c r="B484">
        <v>4.3052999999999999</v>
      </c>
      <c r="C484">
        <v>4.3344244999999999</v>
      </c>
      <c r="D484">
        <f t="shared" si="109"/>
        <v>-2.9124499999999998E-2</v>
      </c>
      <c r="E484">
        <f t="shared" ref="E484" si="111">IF(D484&lt;0,1,0)</f>
        <v>1</v>
      </c>
    </row>
    <row r="485" spans="1:5">
      <c r="A485" s="1">
        <v>45455</v>
      </c>
      <c r="B485">
        <v>4.3312600000000003</v>
      </c>
      <c r="C485">
        <v>4.3305235</v>
      </c>
      <c r="D485">
        <f t="shared" ref="D485:D489" si="112">B485-C485</f>
        <v>7.3650000000036187E-4</v>
      </c>
      <c r="E485">
        <f t="shared" ref="E485:E489" si="113">IF(D485&lt;0,1,0)</f>
        <v>0</v>
      </c>
    </row>
    <row r="486" spans="1:5">
      <c r="A486" s="1">
        <v>45456</v>
      </c>
      <c r="B486">
        <v>4.3464999999999998</v>
      </c>
      <c r="C486">
        <v>4.3823733000000002</v>
      </c>
      <c r="D486">
        <f t="shared" si="112"/>
        <v>-3.5873300000000441E-2</v>
      </c>
      <c r="E486">
        <f t="shared" si="113"/>
        <v>1</v>
      </c>
    </row>
    <row r="487" spans="1:5">
      <c r="A487" s="1">
        <v>45457</v>
      </c>
      <c r="B487">
        <v>4.37751</v>
      </c>
      <c r="C487">
        <v>4.3544679999999998</v>
      </c>
      <c r="D487">
        <f t="shared" si="112"/>
        <v>2.3042000000000229E-2</v>
      </c>
      <c r="E487">
        <f t="shared" si="113"/>
        <v>0</v>
      </c>
    </row>
    <row r="488" spans="1:5">
      <c r="A488" s="1">
        <v>45460</v>
      </c>
      <c r="B488">
        <v>4.3426</v>
      </c>
      <c r="C488">
        <v>4.4001609999999998</v>
      </c>
      <c r="D488">
        <f t="shared" si="112"/>
        <v>-5.7560999999999751E-2</v>
      </c>
      <c r="E488">
        <f t="shared" si="113"/>
        <v>1</v>
      </c>
    </row>
    <row r="489" spans="1:5">
      <c r="A489" s="1">
        <v>45461</v>
      </c>
      <c r="B489">
        <v>4.3342999999999998</v>
      </c>
      <c r="C489">
        <v>4.4110950000000004</v>
      </c>
      <c r="D489">
        <f t="shared" si="112"/>
        <v>-7.6795000000000613E-2</v>
      </c>
      <c r="E489">
        <f t="shared" si="113"/>
        <v>1</v>
      </c>
    </row>
    <row r="490" spans="1:5">
      <c r="A490" s="1">
        <v>45462</v>
      </c>
      <c r="B490">
        <f>AVERAGE(B483:B489)</f>
        <v>4.3313300000000003</v>
      </c>
      <c r="C490">
        <f>AVERAGE(C483:C489)</f>
        <v>4.3620161857142863</v>
      </c>
      <c r="D490">
        <f t="shared" ref="D490" si="114">B490-C490</f>
        <v>-3.0686185714285941E-2</v>
      </c>
      <c r="E490">
        <f t="shared" ref="E490" si="115">IF(D490&lt;0,1,0)</f>
        <v>1</v>
      </c>
    </row>
    <row r="491" spans="1:5">
      <c r="A491" s="1">
        <v>45463</v>
      </c>
      <c r="B491">
        <v>4.3211000000000004</v>
      </c>
      <c r="C491">
        <v>4.4043144999999999</v>
      </c>
      <c r="D491">
        <f t="shared" ref="D491:D500" si="116">B491-C491</f>
        <v>-8.3214499999999525E-2</v>
      </c>
      <c r="E491">
        <f t="shared" ref="E491:E500" si="117">IF(D491&lt;0,1,0)</f>
        <v>1</v>
      </c>
    </row>
    <row r="492" spans="1:5">
      <c r="A492" s="1">
        <v>45464</v>
      </c>
      <c r="B492">
        <v>4.3256899999999998</v>
      </c>
      <c r="C492">
        <v>4.3680050000000001</v>
      </c>
      <c r="D492">
        <f t="shared" si="116"/>
        <v>-4.2315000000000325E-2</v>
      </c>
      <c r="E492">
        <f t="shared" si="117"/>
        <v>1</v>
      </c>
    </row>
    <row r="493" spans="1:5">
      <c r="A493" s="1">
        <v>45467</v>
      </c>
      <c r="B493">
        <v>4.3256399999999999</v>
      </c>
      <c r="C493">
        <v>4.3262299999999998</v>
      </c>
      <c r="D493">
        <f t="shared" si="116"/>
        <v>-5.8999999999986841E-4</v>
      </c>
      <c r="E493">
        <f t="shared" si="117"/>
        <v>1</v>
      </c>
    </row>
    <row r="494" spans="1:5">
      <c r="A494" s="1">
        <v>45468</v>
      </c>
      <c r="B494">
        <v>4.2901300000000004</v>
      </c>
      <c r="C494">
        <v>4.3755655000000004</v>
      </c>
      <c r="D494">
        <f t="shared" si="116"/>
        <v>-8.5435499999999998E-2</v>
      </c>
      <c r="E494">
        <f t="shared" si="117"/>
        <v>1</v>
      </c>
    </row>
    <row r="495" spans="1:5">
      <c r="A495" s="1">
        <v>45469</v>
      </c>
      <c r="B495">
        <v>4.2977499999999997</v>
      </c>
      <c r="C495">
        <v>4.3414735999999996</v>
      </c>
      <c r="D495">
        <f t="shared" si="116"/>
        <v>-4.3723599999999863E-2</v>
      </c>
      <c r="E495">
        <f t="shared" si="117"/>
        <v>1</v>
      </c>
    </row>
    <row r="496" spans="1:5">
      <c r="A496" s="1">
        <v>45470</v>
      </c>
      <c r="B496">
        <v>4.3117999999999999</v>
      </c>
      <c r="C496">
        <v>4.3514999999999997</v>
      </c>
      <c r="D496">
        <f t="shared" si="116"/>
        <v>-3.9699999999999847E-2</v>
      </c>
      <c r="E496">
        <f t="shared" si="117"/>
        <v>1</v>
      </c>
    </row>
    <row r="497" spans="1:5">
      <c r="A497" s="1">
        <v>45471</v>
      </c>
      <c r="B497">
        <v>4.3078000000000003</v>
      </c>
      <c r="C497">
        <v>4.2910256000000002</v>
      </c>
      <c r="D497">
        <f t="shared" si="116"/>
        <v>1.6774400000000078E-2</v>
      </c>
      <c r="E497">
        <f t="shared" si="117"/>
        <v>0</v>
      </c>
    </row>
    <row r="498" spans="1:5">
      <c r="A498" s="1">
        <v>45474</v>
      </c>
      <c r="B498">
        <v>4.3121</v>
      </c>
      <c r="C498">
        <v>4.3103889999999998</v>
      </c>
      <c r="D498">
        <f t="shared" si="116"/>
        <v>1.7110000000002401E-3</v>
      </c>
      <c r="E498">
        <f t="shared" si="117"/>
        <v>0</v>
      </c>
    </row>
    <row r="499" spans="1:5">
      <c r="A499" s="1">
        <v>45475</v>
      </c>
      <c r="B499">
        <v>4.31541</v>
      </c>
      <c r="C499">
        <v>4.3422574999999997</v>
      </c>
      <c r="D499">
        <f t="shared" si="116"/>
        <v>-2.6847499999999691E-2</v>
      </c>
      <c r="E499">
        <f t="shared" si="117"/>
        <v>1</v>
      </c>
    </row>
    <row r="500" spans="1:5">
      <c r="A500" s="1">
        <v>45476</v>
      </c>
      <c r="B500">
        <v>4.2961</v>
      </c>
      <c r="C500">
        <v>4.3613730000000004</v>
      </c>
      <c r="D500">
        <f t="shared" si="116"/>
        <v>-6.5273000000000359E-2</v>
      </c>
      <c r="E500">
        <f t="shared" si="117"/>
        <v>1</v>
      </c>
    </row>
    <row r="501" spans="1:5">
      <c r="A501" s="1">
        <v>45477</v>
      </c>
      <c r="B501">
        <v>4.3044414285714288</v>
      </c>
      <c r="C501">
        <v>4.3390834571428574</v>
      </c>
      <c r="D501">
        <f t="shared" ref="D501" si="118">B501-C501</f>
        <v>-3.4642028571428618E-2</v>
      </c>
      <c r="E501">
        <f t="shared" ref="E501" si="119">IF(D501&lt;0,1,0)</f>
        <v>1</v>
      </c>
    </row>
    <row r="502" spans="1:5">
      <c r="A502" s="1">
        <v>45478</v>
      </c>
      <c r="B502">
        <v>4.2961</v>
      </c>
      <c r="C502">
        <v>4.3338717367346939</v>
      </c>
      <c r="D502">
        <f t="shared" ref="D502:D517" si="120">B502-C502</f>
        <v>-3.7771736734693917E-2</v>
      </c>
      <c r="E502">
        <f t="shared" ref="E502:E517" si="121">IF(D502&lt;0,1,0)</f>
        <v>1</v>
      </c>
    </row>
    <row r="503" spans="1:5">
      <c r="A503" s="1">
        <v>45481</v>
      </c>
      <c r="B503">
        <v>4.2831999999999999</v>
      </c>
      <c r="C503">
        <v>4.2936019999999999</v>
      </c>
      <c r="D503">
        <f t="shared" si="120"/>
        <v>-1.0402000000000022E-2</v>
      </c>
      <c r="E503">
        <f t="shared" si="121"/>
        <v>1</v>
      </c>
    </row>
    <row r="504" spans="1:5">
      <c r="A504" s="1">
        <v>45482</v>
      </c>
      <c r="B504">
        <v>4.26729</v>
      </c>
      <c r="C504">
        <v>4.2805442999999999</v>
      </c>
      <c r="D504">
        <f t="shared" si="120"/>
        <v>-1.325429999999983E-2</v>
      </c>
      <c r="E504">
        <f t="shared" si="121"/>
        <v>1</v>
      </c>
    </row>
    <row r="505" spans="1:5">
      <c r="A505" s="1">
        <v>45483</v>
      </c>
      <c r="B505">
        <v>4.2552500000000002</v>
      </c>
      <c r="C505">
        <v>4.2616496000000001</v>
      </c>
      <c r="D505">
        <f t="shared" si="120"/>
        <v>-6.3995999999999498E-3</v>
      </c>
      <c r="E505">
        <f t="shared" si="121"/>
        <v>1</v>
      </c>
    </row>
    <row r="506" spans="1:5">
      <c r="A506" s="1">
        <v>45484</v>
      </c>
      <c r="B506">
        <v>4.2573999999999996</v>
      </c>
      <c r="C506">
        <v>4.2647304999999998</v>
      </c>
      <c r="D506">
        <f t="shared" si="120"/>
        <v>-7.3305000000001286E-3</v>
      </c>
      <c r="E506">
        <f t="shared" si="121"/>
        <v>1</v>
      </c>
    </row>
    <row r="507" spans="1:5">
      <c r="A507" s="1">
        <v>45485</v>
      </c>
      <c r="B507">
        <v>4.2503000000000002</v>
      </c>
      <c r="C507">
        <v>4.2457399999999996</v>
      </c>
      <c r="D507">
        <f t="shared" si="120"/>
        <v>4.5600000000005636E-3</v>
      </c>
      <c r="E507">
        <f t="shared" si="121"/>
        <v>0</v>
      </c>
    </row>
    <row r="508" spans="1:5">
      <c r="A508" s="1">
        <v>45488</v>
      </c>
      <c r="B508">
        <v>4.2530099999999997</v>
      </c>
      <c r="C508">
        <v>4.2595415000000001</v>
      </c>
      <c r="D508">
        <f t="shared" si="120"/>
        <v>-6.5315000000003565E-3</v>
      </c>
      <c r="E508">
        <f t="shared" si="121"/>
        <v>1</v>
      </c>
    </row>
    <row r="509" spans="1:5">
      <c r="A509" s="1">
        <v>45489</v>
      </c>
      <c r="B509">
        <v>4.2527999999999997</v>
      </c>
      <c r="C509">
        <v>4.2494639999999997</v>
      </c>
      <c r="D509">
        <f t="shared" si="120"/>
        <v>3.3360000000000056E-3</v>
      </c>
      <c r="E509">
        <f t="shared" si="121"/>
        <v>0</v>
      </c>
    </row>
    <row r="510" spans="1:5">
      <c r="A510" s="1">
        <v>45490</v>
      </c>
      <c r="B510">
        <v>4.2803300000000002</v>
      </c>
      <c r="C510">
        <v>4.3091730000000004</v>
      </c>
      <c r="D510">
        <f t="shared" si="120"/>
        <v>-2.8843000000000174E-2</v>
      </c>
      <c r="E510">
        <f t="shared" si="121"/>
        <v>1</v>
      </c>
    </row>
    <row r="511" spans="1:5">
      <c r="A511" s="1">
        <v>45491</v>
      </c>
      <c r="B511">
        <v>4.2874999999999996</v>
      </c>
      <c r="C511">
        <v>4.3034330000000001</v>
      </c>
      <c r="D511">
        <f t="shared" si="120"/>
        <v>-1.5933000000000419E-2</v>
      </c>
      <c r="E511">
        <f t="shared" si="121"/>
        <v>1</v>
      </c>
    </row>
    <row r="512" spans="1:5">
      <c r="A512" s="1">
        <v>45492</v>
      </c>
      <c r="B512">
        <v>4.2898399999999999</v>
      </c>
      <c r="C512">
        <v>4.2747992999999997</v>
      </c>
      <c r="D512">
        <f t="shared" si="120"/>
        <v>1.5040700000000129E-2</v>
      </c>
      <c r="E512">
        <f t="shared" si="121"/>
        <v>0</v>
      </c>
    </row>
    <row r="513" spans="1:5">
      <c r="A513" s="1">
        <v>45495</v>
      </c>
      <c r="B513">
        <v>4.2871600000000001</v>
      </c>
      <c r="C513">
        <v>4.2688383999999999</v>
      </c>
      <c r="D513">
        <f t="shared" si="120"/>
        <v>1.832160000000016E-2</v>
      </c>
      <c r="E513">
        <f t="shared" si="121"/>
        <v>0</v>
      </c>
    </row>
    <row r="514" spans="1:5">
      <c r="A514" s="1">
        <v>45496</v>
      </c>
      <c r="B514">
        <v>4.2748999999999997</v>
      </c>
      <c r="C514">
        <v>4.2704930000000001</v>
      </c>
      <c r="D514">
        <f t="shared" si="120"/>
        <v>4.4069999999996057E-3</v>
      </c>
      <c r="E514">
        <f t="shared" si="121"/>
        <v>0</v>
      </c>
    </row>
    <row r="515" spans="1:5">
      <c r="A515" s="1">
        <v>45497</v>
      </c>
      <c r="B515">
        <v>4.2761399999999998</v>
      </c>
      <c r="C515">
        <v>4.2828154999999999</v>
      </c>
      <c r="D515">
        <f t="shared" si="120"/>
        <v>-6.6755000000000564E-3</v>
      </c>
      <c r="E515">
        <f t="shared" si="121"/>
        <v>1</v>
      </c>
    </row>
    <row r="516" spans="1:5">
      <c r="A516" s="1">
        <v>45498</v>
      </c>
      <c r="B516">
        <v>4.2951899999999998</v>
      </c>
      <c r="C516">
        <v>4.2851505000000003</v>
      </c>
      <c r="D516">
        <f t="shared" si="120"/>
        <v>1.0039499999999535E-2</v>
      </c>
      <c r="E516">
        <f t="shared" si="121"/>
        <v>0</v>
      </c>
    </row>
    <row r="517" spans="1:5">
      <c r="A517" s="1">
        <v>45499</v>
      </c>
      <c r="B517">
        <v>4.2840999999999996</v>
      </c>
      <c r="C517">
        <v>4.2759695000000004</v>
      </c>
      <c r="D517">
        <f t="shared" si="120"/>
        <v>8.1304999999991523E-3</v>
      </c>
      <c r="E517">
        <f t="shared" si="121"/>
        <v>0</v>
      </c>
    </row>
    <row r="518" spans="1:5">
      <c r="A518" s="1">
        <v>45502</v>
      </c>
      <c r="B518">
        <v>4.2698</v>
      </c>
      <c r="C518">
        <v>4.2887000000000004</v>
      </c>
      <c r="D518">
        <f t="shared" ref="D518:D520" si="122">B518-C518</f>
        <v>-1.8900000000000361E-2</v>
      </c>
      <c r="E518">
        <f t="shared" ref="E518:E520" si="123">IF(D518&lt;0,1,0)</f>
        <v>1</v>
      </c>
    </row>
    <row r="519" spans="1:5">
      <c r="A519" s="1">
        <v>45503</v>
      </c>
      <c r="B519">
        <v>4.2930700000000002</v>
      </c>
      <c r="C519">
        <v>4.2844176000000003</v>
      </c>
      <c r="D519">
        <f t="shared" si="122"/>
        <v>8.6523999999998935E-3</v>
      </c>
      <c r="E519">
        <f t="shared" si="123"/>
        <v>0</v>
      </c>
    </row>
    <row r="520" spans="1:5">
      <c r="A520" s="1">
        <v>45504</v>
      </c>
      <c r="B520">
        <v>4.2865000000000002</v>
      </c>
      <c r="C520">
        <v>4.3032994000000002</v>
      </c>
      <c r="D520">
        <f t="shared" ref="D520" si="124">B520-C520</f>
        <v>-1.679940000000002E-2</v>
      </c>
      <c r="E520">
        <f t="shared" ref="E520" si="125">IF(D520&lt;0,1,0)</f>
        <v>1</v>
      </c>
    </row>
    <row r="521" spans="1:5">
      <c r="C521">
        <f>AVERAGE(C510:C520)</f>
        <v>4.2860990181818179</v>
      </c>
    </row>
    <row r="522" spans="1:5">
      <c r="C522" s="12"/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ED544-943B-464D-8F71-ADEA40B3BDB3}">
  <dimension ref="A1:Q158"/>
  <sheetViews>
    <sheetView zoomScale="140" zoomScaleNormal="140" workbookViewId="0">
      <pane ySplit="1" topLeftCell="A139" activePane="bottomLeft" state="frozen"/>
      <selection pane="bottomLeft" activeCell="G158" sqref="G158"/>
    </sheetView>
  </sheetViews>
  <sheetFormatPr defaultRowHeight="14.4"/>
  <cols>
    <col min="1" max="1" width="11.5546875" customWidth="1"/>
    <col min="2" max="2" width="11" customWidth="1"/>
    <col min="3" max="3" width="19.6640625" hidden="1" customWidth="1"/>
    <col min="4" max="4" width="12.44140625" customWidth="1"/>
    <col min="5" max="5" width="11.21875" customWidth="1"/>
    <col min="6" max="6" width="6.33203125" customWidth="1"/>
    <col min="7" max="7" width="48.44140625" customWidth="1"/>
    <col min="8" max="8" width="25.6640625" customWidth="1"/>
    <col min="9" max="9" width="10.77734375" bestFit="1" customWidth="1"/>
    <col min="10" max="10" width="11.44140625" customWidth="1"/>
    <col min="14" max="14" width="11.5546875" customWidth="1"/>
  </cols>
  <sheetData>
    <row r="1" spans="1:17">
      <c r="E1" s="15">
        <f>AVERAGE(E2:E6)</f>
        <v>0.15708642500000014</v>
      </c>
      <c r="G1" s="13" t="s">
        <v>50</v>
      </c>
      <c r="H1" s="55" t="s">
        <v>51</v>
      </c>
    </row>
    <row r="2" spans="1:17">
      <c r="A2" s="16">
        <v>44922</v>
      </c>
      <c r="B2">
        <v>4.6468100000000003</v>
      </c>
      <c r="D2" s="17">
        <v>4.5507220000000004</v>
      </c>
      <c r="E2">
        <f>B2-D2</f>
        <v>9.6087999999999951E-2</v>
      </c>
      <c r="I2" s="15">
        <f>AVERAGE(I3:I7)</f>
        <v>-2.3912099999999548E-2</v>
      </c>
    </row>
    <row r="3" spans="1:17" ht="15" thickBot="1">
      <c r="A3" s="1">
        <v>44923</v>
      </c>
      <c r="B3">
        <v>4.7313200000000002</v>
      </c>
      <c r="D3" s="17">
        <v>4.5194077000000004</v>
      </c>
      <c r="E3">
        <f t="shared" ref="E3:E5" si="0">B3-D3</f>
        <v>0.21191229999999983</v>
      </c>
      <c r="F3" s="16">
        <v>44923</v>
      </c>
      <c r="G3">
        <v>4.7313200000000002</v>
      </c>
      <c r="H3" s="17">
        <v>4.4773206999999999</v>
      </c>
      <c r="I3">
        <f>G3-H3</f>
        <v>0.25399930000000026</v>
      </c>
      <c r="M3" s="15">
        <f>AVERAGE(M4:M8)</f>
        <v>0.10482334000000026</v>
      </c>
    </row>
    <row r="4" spans="1:17">
      <c r="A4" s="1">
        <v>44924</v>
      </c>
      <c r="B4">
        <v>4.6938000000000004</v>
      </c>
      <c r="D4" s="17">
        <v>4.5263933999999999</v>
      </c>
      <c r="E4">
        <f t="shared" si="0"/>
        <v>0.16740660000000052</v>
      </c>
      <c r="F4" s="1">
        <v>44924</v>
      </c>
      <c r="G4">
        <v>4.6938000000000004</v>
      </c>
      <c r="H4" s="17">
        <v>4.6471479999999996</v>
      </c>
      <c r="I4">
        <f t="shared" ref="I4:I7" si="1">G4-H4</f>
        <v>4.6652000000000804E-2</v>
      </c>
      <c r="J4" s="16">
        <v>44924</v>
      </c>
      <c r="K4">
        <v>4.6938000000000004</v>
      </c>
      <c r="L4" s="17">
        <v>4.6223130000000001</v>
      </c>
      <c r="M4">
        <f>K4-L4</f>
        <v>7.14870000000003E-2</v>
      </c>
      <c r="N4" s="19">
        <v>44925</v>
      </c>
      <c r="O4" s="20"/>
      <c r="P4" s="20"/>
      <c r="Q4" s="21"/>
    </row>
    <row r="5" spans="1:17">
      <c r="A5" s="1">
        <v>44925</v>
      </c>
      <c r="B5">
        <v>4.6837</v>
      </c>
      <c r="D5" s="17">
        <v>4.5307611999999997</v>
      </c>
      <c r="E5">
        <f t="shared" si="0"/>
        <v>0.15293880000000026</v>
      </c>
      <c r="F5" s="1">
        <v>44925</v>
      </c>
      <c r="G5">
        <v>4.6837</v>
      </c>
      <c r="H5" s="17">
        <v>4.7956032999999998</v>
      </c>
      <c r="I5">
        <f t="shared" si="1"/>
        <v>-0.11190329999999982</v>
      </c>
      <c r="J5" s="1">
        <v>44925</v>
      </c>
      <c r="K5">
        <v>4.6837</v>
      </c>
      <c r="L5" s="17">
        <v>4.6073575</v>
      </c>
      <c r="M5">
        <f>K5-L5</f>
        <v>7.634249999999998E-2</v>
      </c>
      <c r="N5" s="22"/>
      <c r="O5" t="s">
        <v>4</v>
      </c>
      <c r="P5" s="18" t="s">
        <v>5</v>
      </c>
      <c r="Q5" s="23">
        <f>AVERAGE(Q6:Q10)</f>
        <v>5.467176000000009E-2</v>
      </c>
    </row>
    <row r="6" spans="1:17">
      <c r="D6" s="17">
        <v>4.5216574999999999</v>
      </c>
      <c r="F6" s="1">
        <v>44928</v>
      </c>
      <c r="G6">
        <v>4.7274000000000003</v>
      </c>
      <c r="H6" s="17">
        <v>4.8954624999999998</v>
      </c>
      <c r="I6">
        <f t="shared" si="1"/>
        <v>-0.16806249999999956</v>
      </c>
      <c r="J6" s="1">
        <v>44928</v>
      </c>
      <c r="K6">
        <v>4.7274000000000003</v>
      </c>
      <c r="L6" s="17">
        <v>4.6025843999999996</v>
      </c>
      <c r="M6">
        <f t="shared" ref="M6:M8" si="2">K6-L6</f>
        <v>0.12481560000000069</v>
      </c>
      <c r="N6" s="24">
        <v>44928</v>
      </c>
      <c r="O6">
        <v>4.7274000000000003</v>
      </c>
      <c r="P6" s="17">
        <v>4.6526154999999996</v>
      </c>
      <c r="Q6" s="25">
        <f>O6-P6</f>
        <v>7.4784500000000698E-2</v>
      </c>
    </row>
    <row r="7" spans="1:17">
      <c r="F7" s="1">
        <v>44929</v>
      </c>
      <c r="G7">
        <v>4.6694500000000003</v>
      </c>
      <c r="H7" s="17">
        <v>4.8096959999999997</v>
      </c>
      <c r="I7">
        <f t="shared" si="1"/>
        <v>-0.14024599999999943</v>
      </c>
      <c r="J7" s="1">
        <v>44929</v>
      </c>
      <c r="K7">
        <v>4.6694500000000003</v>
      </c>
      <c r="L7" s="17">
        <v>4.5640660000000004</v>
      </c>
      <c r="M7">
        <f t="shared" si="2"/>
        <v>0.10538399999999992</v>
      </c>
      <c r="N7" s="24">
        <v>44929</v>
      </c>
      <c r="O7">
        <v>4.6694500000000003</v>
      </c>
      <c r="P7" s="17">
        <v>4.6244079999999999</v>
      </c>
      <c r="Q7" s="25">
        <f t="shared" ref="Q7:Q10" si="3">O7-P7</f>
        <v>4.5042000000000471E-2</v>
      </c>
    </row>
    <row r="8" spans="1:17">
      <c r="J8" s="1">
        <v>44930</v>
      </c>
      <c r="K8">
        <v>4.6756000000000002</v>
      </c>
      <c r="L8" s="17">
        <v>4.5295123999999998</v>
      </c>
      <c r="M8">
        <f t="shared" si="2"/>
        <v>0.14608760000000043</v>
      </c>
      <c r="N8" s="24">
        <v>44930</v>
      </c>
      <c r="O8">
        <v>4.6756000000000002</v>
      </c>
      <c r="P8" s="17">
        <v>4.6494527000000003</v>
      </c>
      <c r="Q8" s="25">
        <f t="shared" si="3"/>
        <v>2.6147299999999873E-2</v>
      </c>
    </row>
    <row r="9" spans="1:17">
      <c r="N9" s="24">
        <v>44931</v>
      </c>
      <c r="O9">
        <v>4.6679519999999997</v>
      </c>
      <c r="P9" s="17">
        <v>4.62486</v>
      </c>
      <c r="Q9" s="25">
        <f t="shared" si="3"/>
        <v>4.3091999999999686E-2</v>
      </c>
    </row>
    <row r="10" spans="1:17" ht="15" thickBot="1">
      <c r="N10" s="26">
        <v>44932</v>
      </c>
      <c r="O10" s="27">
        <v>4.6974729999999996</v>
      </c>
      <c r="P10" s="28">
        <v>4.6131799999999998</v>
      </c>
      <c r="Q10" s="29">
        <f t="shared" si="3"/>
        <v>8.4292999999999729E-2</v>
      </c>
    </row>
    <row r="11" spans="1:17">
      <c r="E11" s="30">
        <v>44937</v>
      </c>
      <c r="F11" s="31"/>
      <c r="G11" s="31"/>
      <c r="H11" s="32"/>
    </row>
    <row r="12" spans="1:17">
      <c r="E12" s="33"/>
      <c r="F12" s="18" t="s">
        <v>4</v>
      </c>
      <c r="G12" s="18" t="s">
        <v>5</v>
      </c>
      <c r="H12" s="34">
        <f>AVERAGE(H13:H17)</f>
        <v>4.0757019999999679E-2</v>
      </c>
    </row>
    <row r="13" spans="1:17">
      <c r="E13" s="35">
        <v>44938</v>
      </c>
      <c r="F13">
        <v>4.68994</v>
      </c>
      <c r="G13" s="17">
        <v>4.6675487000000002</v>
      </c>
      <c r="H13" s="36">
        <f>F13-G13</f>
        <v>2.2391299999999781E-2</v>
      </c>
    </row>
    <row r="14" spans="1:17" ht="15" thickBot="1">
      <c r="E14" s="35">
        <v>44939</v>
      </c>
      <c r="F14">
        <v>4.6915360000000002</v>
      </c>
      <c r="G14" s="17">
        <v>4.6566020000000004</v>
      </c>
      <c r="H14" s="36">
        <f t="shared" ref="H14:H17" si="4">F14-G14</f>
        <v>3.4933999999999799E-2</v>
      </c>
    </row>
    <row r="15" spans="1:17">
      <c r="E15" s="35">
        <v>44942</v>
      </c>
      <c r="F15">
        <v>4.695538</v>
      </c>
      <c r="G15" s="17">
        <v>4.6520276000000003</v>
      </c>
      <c r="H15">
        <f t="shared" si="4"/>
        <v>4.3510399999999727E-2</v>
      </c>
      <c r="I15" s="41"/>
      <c r="J15" s="44" t="s">
        <v>4</v>
      </c>
      <c r="K15" s="44" t="s">
        <v>5</v>
      </c>
      <c r="L15" s="42">
        <f>AVERAGE(L16:L20)</f>
        <v>0.10968499999999999</v>
      </c>
    </row>
    <row r="16" spans="1:17">
      <c r="E16" s="35">
        <v>44943</v>
      </c>
      <c r="F16">
        <v>4.6967239999999997</v>
      </c>
      <c r="G16" s="17">
        <v>4.6385636000000003</v>
      </c>
      <c r="H16">
        <f t="shared" si="4"/>
        <v>5.8160399999999335E-2</v>
      </c>
      <c r="I16" s="43">
        <v>44943</v>
      </c>
      <c r="J16">
        <v>4.6967239999999997</v>
      </c>
      <c r="K16" s="17">
        <v>4.514354</v>
      </c>
      <c r="L16" s="36">
        <f>J16-K16</f>
        <v>0.1823699999999997</v>
      </c>
    </row>
    <row r="17" spans="1:12" ht="15" thickBot="1">
      <c r="E17" s="37">
        <v>44944</v>
      </c>
      <c r="F17" s="38">
        <v>4.7082189999999997</v>
      </c>
      <c r="G17" s="39">
        <v>4.66343</v>
      </c>
      <c r="H17" s="38">
        <f t="shared" si="4"/>
        <v>4.4788999999999746E-2</v>
      </c>
      <c r="I17" s="35">
        <v>44944</v>
      </c>
      <c r="J17">
        <v>4.7082189999999997</v>
      </c>
      <c r="K17" s="17">
        <v>4.5555279999999998</v>
      </c>
      <c r="L17" s="36">
        <f>J17-K17</f>
        <v>0.15269099999999991</v>
      </c>
    </row>
    <row r="18" spans="1:12">
      <c r="I18" s="35">
        <v>44945</v>
      </c>
      <c r="J18">
        <v>4.7073200000000002</v>
      </c>
      <c r="K18" s="17">
        <v>4.5688769999999996</v>
      </c>
      <c r="L18" s="36">
        <f>J18-K18</f>
        <v>0.13844300000000054</v>
      </c>
    </row>
    <row r="19" spans="1:12">
      <c r="I19" s="35">
        <v>44946</v>
      </c>
      <c r="J19">
        <v>4.7137320000000003</v>
      </c>
      <c r="K19" s="17">
        <v>4.6780150000000003</v>
      </c>
      <c r="L19" s="36">
        <f>J19-K19</f>
        <v>3.5716999999999999E-2</v>
      </c>
    </row>
    <row r="20" spans="1:12" ht="15" thickBot="1">
      <c r="E20" s="45">
        <f>AVERAGE(E22:E26)</f>
        <v>2.5510360000000176E-2</v>
      </c>
      <c r="I20" s="37">
        <v>44949</v>
      </c>
      <c r="J20" s="38">
        <v>4.7183479999999998</v>
      </c>
      <c r="K20" s="39">
        <v>4.679144</v>
      </c>
      <c r="L20" s="40">
        <f>J20-K20</f>
        <v>3.9203999999999795E-2</v>
      </c>
    </row>
    <row r="21" spans="1:12">
      <c r="A21" s="5" t="s">
        <v>0</v>
      </c>
      <c r="B21" s="4" t="s">
        <v>1</v>
      </c>
      <c r="D21" s="9" t="s">
        <v>6</v>
      </c>
      <c r="E21" s="10" t="s">
        <v>2</v>
      </c>
    </row>
    <row r="22" spans="1:12">
      <c r="A22" s="1">
        <v>45029</v>
      </c>
      <c r="B22">
        <v>4.6514810000000004</v>
      </c>
      <c r="D22">
        <v>4.6268577999999998</v>
      </c>
      <c r="E22">
        <f>B22-D22</f>
        <v>2.4623200000000622E-2</v>
      </c>
    </row>
    <row r="23" spans="1:12">
      <c r="A23" s="1">
        <v>45030</v>
      </c>
      <c r="B23">
        <v>4.6424139999999996</v>
      </c>
      <c r="D23">
        <v>4.6118297999999998</v>
      </c>
      <c r="E23">
        <f t="shared" ref="E23:E26" si="5">B23-D23</f>
        <v>3.0584199999999839E-2</v>
      </c>
    </row>
    <row r="24" spans="1:12">
      <c r="A24" s="1">
        <v>45033</v>
      </c>
      <c r="B24">
        <v>4.6375450000000003</v>
      </c>
      <c r="D24">
        <v>4.6073393999999999</v>
      </c>
      <c r="E24">
        <f t="shared" si="5"/>
        <v>3.0205600000000388E-2</v>
      </c>
    </row>
    <row r="25" spans="1:12">
      <c r="A25" s="1">
        <v>45034</v>
      </c>
      <c r="B25">
        <v>4.6281480000000004</v>
      </c>
      <c r="D25">
        <v>4.6054792000000004</v>
      </c>
      <c r="E25">
        <f t="shared" si="5"/>
        <v>2.2668799999999933E-2</v>
      </c>
    </row>
    <row r="26" spans="1:12">
      <c r="A26" s="1">
        <v>45035</v>
      </c>
      <c r="B26">
        <v>4.6260719999999997</v>
      </c>
      <c r="D26">
        <v>4.6066019999999996</v>
      </c>
      <c r="E26">
        <f t="shared" si="5"/>
        <v>1.9470000000000098E-2</v>
      </c>
    </row>
    <row r="28" spans="1:12">
      <c r="E28" s="45">
        <f>AVERAGE(E30:E34)</f>
        <v>-3.2432119999999995E-2</v>
      </c>
    </row>
    <row r="29" spans="1:12">
      <c r="A29" s="5" t="s">
        <v>0</v>
      </c>
      <c r="B29" s="4" t="s">
        <v>1</v>
      </c>
      <c r="D29" s="9" t="s">
        <v>6</v>
      </c>
      <c r="E29" s="10" t="s">
        <v>2</v>
      </c>
    </row>
    <row r="30" spans="1:12">
      <c r="A30" s="1">
        <v>45037</v>
      </c>
      <c r="B30">
        <v>4.6029169999999997</v>
      </c>
      <c r="D30">
        <v>4.6664285999999997</v>
      </c>
      <c r="E30">
        <f>B30-D30</f>
        <v>-6.3511600000000001E-2</v>
      </c>
    </row>
    <row r="31" spans="1:12">
      <c r="A31" s="1">
        <v>45040</v>
      </c>
      <c r="B31">
        <v>4.6071439999999999</v>
      </c>
      <c r="D31">
        <v>4.6264862999999998</v>
      </c>
      <c r="E31">
        <f t="shared" ref="E31:E34" si="6">B31-D31</f>
        <v>-1.9342299999999923E-2</v>
      </c>
    </row>
    <row r="32" spans="1:12">
      <c r="A32" s="1">
        <v>45041</v>
      </c>
      <c r="B32">
        <v>4.5989199999999997</v>
      </c>
      <c r="D32">
        <v>4.6036887000000002</v>
      </c>
      <c r="E32">
        <f t="shared" si="6"/>
        <v>-4.7687000000005142E-3</v>
      </c>
    </row>
    <row r="33" spans="1:7">
      <c r="A33" s="1">
        <v>45042</v>
      </c>
      <c r="B33">
        <v>4.5941190000000001</v>
      </c>
      <c r="D33">
        <v>4.6095969999999999</v>
      </c>
      <c r="E33">
        <f t="shared" si="6"/>
        <v>-1.5477999999999881E-2</v>
      </c>
    </row>
    <row r="34" spans="1:7">
      <c r="A34" s="1">
        <v>45043</v>
      </c>
      <c r="B34">
        <v>4.5823470000000004</v>
      </c>
      <c r="D34">
        <v>4.6414070000000001</v>
      </c>
      <c r="E34">
        <f t="shared" si="6"/>
        <v>-5.9059999999999668E-2</v>
      </c>
    </row>
    <row r="36" spans="1:7">
      <c r="E36" s="45">
        <f>AVERAGE(E38:E40)</f>
        <v>-3.4123033333333254E-2</v>
      </c>
    </row>
    <row r="37" spans="1:7">
      <c r="A37" s="5" t="s">
        <v>0</v>
      </c>
      <c r="B37" s="4" t="s">
        <v>1</v>
      </c>
      <c r="D37" s="9" t="s">
        <v>6</v>
      </c>
      <c r="E37" s="10" t="s">
        <v>2</v>
      </c>
    </row>
    <row r="38" spans="1:7">
      <c r="A38" s="1">
        <v>45041</v>
      </c>
      <c r="B38">
        <v>4.5989199999999997</v>
      </c>
      <c r="D38">
        <v>4.6247829999999999</v>
      </c>
      <c r="E38">
        <f t="shared" ref="E38:E42" si="7">B38-D38</f>
        <v>-2.5863000000000191E-2</v>
      </c>
      <c r="G38" t="s">
        <v>8</v>
      </c>
    </row>
    <row r="39" spans="1:7">
      <c r="A39" s="1">
        <v>45042</v>
      </c>
      <c r="B39">
        <v>4.5941190000000001</v>
      </c>
      <c r="D39">
        <v>4.6198506000000004</v>
      </c>
      <c r="E39">
        <f t="shared" si="7"/>
        <v>-2.5731600000000299E-2</v>
      </c>
      <c r="G39" t="s">
        <v>9</v>
      </c>
    </row>
    <row r="40" spans="1:7">
      <c r="A40" s="1">
        <v>45043</v>
      </c>
      <c r="B40">
        <v>4.5823470000000004</v>
      </c>
      <c r="D40">
        <v>4.6331214999999997</v>
      </c>
      <c r="E40">
        <f t="shared" si="7"/>
        <v>-5.0774499999999279E-2</v>
      </c>
      <c r="G40" t="s">
        <v>10</v>
      </c>
    </row>
    <row r="41" spans="1:7">
      <c r="A41" s="1">
        <v>45044</v>
      </c>
      <c r="B41">
        <v>4.585331</v>
      </c>
      <c r="D41">
        <v>4.6972237000000003</v>
      </c>
      <c r="E41">
        <f t="shared" si="7"/>
        <v>-0.11189270000000029</v>
      </c>
    </row>
    <row r="42" spans="1:7">
      <c r="A42" s="1">
        <v>45048</v>
      </c>
      <c r="B42">
        <v>4.5946610000000003</v>
      </c>
      <c r="D42">
        <v>4.7390610000000004</v>
      </c>
      <c r="E42">
        <f t="shared" si="7"/>
        <v>-0.14440000000000008</v>
      </c>
      <c r="G42" t="s">
        <v>11</v>
      </c>
    </row>
    <row r="43" spans="1:7">
      <c r="A43" s="1"/>
    </row>
    <row r="44" spans="1:7">
      <c r="A44" s="1"/>
    </row>
    <row r="45" spans="1:7">
      <c r="A45" s="1">
        <v>45049</v>
      </c>
      <c r="G45" t="s">
        <v>12</v>
      </c>
    </row>
    <row r="46" spans="1:7">
      <c r="A46" s="1">
        <v>45050</v>
      </c>
      <c r="G46" t="s">
        <v>13</v>
      </c>
    </row>
    <row r="47" spans="1:7">
      <c r="A47" s="1">
        <v>45051</v>
      </c>
      <c r="G47" t="s">
        <v>14</v>
      </c>
    </row>
    <row r="48" spans="1:7">
      <c r="A48" s="1">
        <v>45055</v>
      </c>
      <c r="G48" t="s">
        <v>15</v>
      </c>
    </row>
    <row r="49" spans="1:7">
      <c r="A49" s="1">
        <v>45056</v>
      </c>
      <c r="G49" t="s">
        <v>16</v>
      </c>
    </row>
    <row r="50" spans="1:7">
      <c r="A50" s="1">
        <v>45070</v>
      </c>
      <c r="G50" t="s">
        <v>17</v>
      </c>
    </row>
    <row r="51" spans="1:7">
      <c r="A51" s="1">
        <v>45072</v>
      </c>
      <c r="G51" t="s">
        <v>20</v>
      </c>
    </row>
    <row r="52" spans="1:7">
      <c r="A52" s="1">
        <v>45091</v>
      </c>
      <c r="G52" t="s">
        <v>21</v>
      </c>
    </row>
    <row r="53" spans="1:7">
      <c r="A53" s="1">
        <v>45096</v>
      </c>
      <c r="G53" t="s">
        <v>22</v>
      </c>
    </row>
    <row r="55" spans="1:7">
      <c r="A55" s="1">
        <v>45146</v>
      </c>
      <c r="E55">
        <f>AVERAGE(E57:E61)</f>
        <v>2.8823599999999949E-2</v>
      </c>
      <c r="G55" t="s">
        <v>23</v>
      </c>
    </row>
    <row r="56" spans="1:7">
      <c r="A56" s="5" t="s">
        <v>0</v>
      </c>
      <c r="B56" s="4" t="s">
        <v>1</v>
      </c>
      <c r="D56" s="9" t="s">
        <v>6</v>
      </c>
      <c r="E56" s="10" t="s">
        <v>2</v>
      </c>
    </row>
    <row r="57" spans="1:7">
      <c r="A57" s="1">
        <v>45147</v>
      </c>
      <c r="B57" s="50">
        <v>4.4587750000000002</v>
      </c>
      <c r="D57" s="50">
        <v>4.4101809999999997</v>
      </c>
      <c r="E57">
        <f t="shared" ref="E57:E61" si="8">B57-D57</f>
        <v>4.859400000000047E-2</v>
      </c>
    </row>
    <row r="58" spans="1:7">
      <c r="A58" s="1">
        <v>45148</v>
      </c>
      <c r="B58">
        <v>4.4597069999999999</v>
      </c>
      <c r="D58">
        <v>4.3817820000000003</v>
      </c>
      <c r="E58">
        <f t="shared" si="8"/>
        <v>7.7924999999999578E-2</v>
      </c>
    </row>
    <row r="59" spans="1:7">
      <c r="A59" s="1">
        <v>45149</v>
      </c>
      <c r="B59">
        <v>4.435206</v>
      </c>
      <c r="D59">
        <v>4.4219590000000002</v>
      </c>
      <c r="E59">
        <f t="shared" si="8"/>
        <v>1.3246999999999787E-2</v>
      </c>
    </row>
    <row r="60" spans="1:7">
      <c r="A60" s="1">
        <v>45152</v>
      </c>
      <c r="B60">
        <v>4.4421239999999997</v>
      </c>
      <c r="D60">
        <v>4.4150660000000004</v>
      </c>
      <c r="E60">
        <f t="shared" si="8"/>
        <v>2.705799999999936E-2</v>
      </c>
    </row>
    <row r="61" spans="1:7">
      <c r="A61" s="1">
        <v>45154</v>
      </c>
      <c r="B61">
        <v>4.4513930000000004</v>
      </c>
      <c r="D61">
        <v>4.4740989999999998</v>
      </c>
      <c r="E61">
        <f t="shared" si="8"/>
        <v>-2.2705999999999449E-2</v>
      </c>
    </row>
    <row r="62" spans="1:7">
      <c r="A62" s="1">
        <v>45156</v>
      </c>
      <c r="E62" s="11">
        <f>AVERAGE(E64:E68)</f>
        <v>2.5990239999999786E-2</v>
      </c>
      <c r="G62" s="12" t="s">
        <v>24</v>
      </c>
    </row>
    <row r="63" spans="1:7">
      <c r="A63" s="5" t="s">
        <v>0</v>
      </c>
      <c r="B63" s="4" t="s">
        <v>1</v>
      </c>
      <c r="D63" s="9" t="s">
        <v>6</v>
      </c>
      <c r="E63" s="10" t="s">
        <v>2</v>
      </c>
    </row>
    <row r="64" spans="1:7">
      <c r="A64" s="1">
        <v>45159</v>
      </c>
      <c r="B64">
        <v>4.4682779999999998</v>
      </c>
      <c r="D64">
        <v>4.4279010000000003</v>
      </c>
      <c r="E64">
        <f t="shared" ref="E64:E67" si="9">B64-D64</f>
        <v>4.0376999999999441E-2</v>
      </c>
    </row>
    <row r="65" spans="1:8">
      <c r="A65" s="1">
        <v>45160</v>
      </c>
      <c r="B65">
        <v>4.4666119999999996</v>
      </c>
      <c r="D65">
        <v>4.4386305999999998</v>
      </c>
      <c r="E65">
        <f t="shared" si="9"/>
        <v>2.7981399999999823E-2</v>
      </c>
    </row>
    <row r="66" spans="1:8">
      <c r="A66" s="1">
        <v>45161</v>
      </c>
      <c r="B66">
        <v>4.4771200000000002</v>
      </c>
      <c r="D66">
        <v>4.4499610000000001</v>
      </c>
      <c r="E66">
        <f t="shared" si="9"/>
        <v>2.7159000000000155E-2</v>
      </c>
    </row>
    <row r="67" spans="1:8">
      <c r="A67" s="1">
        <v>45162</v>
      </c>
      <c r="B67">
        <v>4.476661</v>
      </c>
      <c r="D67">
        <v>4.4527334999999999</v>
      </c>
      <c r="E67">
        <f t="shared" si="9"/>
        <v>2.3927500000000101E-2</v>
      </c>
    </row>
    <row r="68" spans="1:8">
      <c r="A68" s="1">
        <v>45163</v>
      </c>
      <c r="B68">
        <v>4.4711619999999996</v>
      </c>
      <c r="D68">
        <v>4.4606557000000002</v>
      </c>
      <c r="E68">
        <f t="shared" ref="E68" si="10">B68-D68</f>
        <v>1.0506299999999413E-2</v>
      </c>
    </row>
    <row r="69" spans="1:8">
      <c r="A69" s="1">
        <v>45163</v>
      </c>
      <c r="E69" s="11">
        <f>AVERAGE(E71:E75)</f>
        <v>0.22668180000000007</v>
      </c>
      <c r="G69" s="12" t="s">
        <v>27</v>
      </c>
    </row>
    <row r="70" spans="1:8">
      <c r="A70" s="5" t="s">
        <v>0</v>
      </c>
      <c r="B70" s="4" t="s">
        <v>1</v>
      </c>
      <c r="D70" s="9" t="s">
        <v>6</v>
      </c>
      <c r="E70" s="10" t="s">
        <v>2</v>
      </c>
    </row>
    <row r="71" spans="1:8">
      <c r="A71" s="1">
        <v>45166</v>
      </c>
      <c r="B71">
        <v>4.4748479999999997</v>
      </c>
      <c r="D71">
        <v>4.2709099999999998</v>
      </c>
      <c r="E71">
        <f t="shared" ref="E71:E75" si="11">B71-D71</f>
        <v>0.20393799999999995</v>
      </c>
    </row>
    <row r="72" spans="1:8">
      <c r="A72" s="1">
        <v>45167</v>
      </c>
      <c r="B72">
        <v>4.4696790000000002</v>
      </c>
      <c r="D72">
        <v>4.2453446000000001</v>
      </c>
      <c r="E72">
        <f t="shared" si="11"/>
        <v>0.22433440000000004</v>
      </c>
    </row>
    <row r="73" spans="1:8">
      <c r="A73" s="1">
        <v>45168</v>
      </c>
      <c r="B73">
        <v>4.4650410000000003</v>
      </c>
      <c r="D73">
        <v>4.2454200000000002</v>
      </c>
      <c r="E73">
        <f t="shared" si="11"/>
        <v>0.21962100000000007</v>
      </c>
    </row>
    <row r="74" spans="1:8">
      <c r="A74" s="1">
        <v>45169</v>
      </c>
      <c r="B74">
        <v>4.4697240000000003</v>
      </c>
      <c r="D74">
        <v>4.2310790000000003</v>
      </c>
      <c r="E74">
        <f t="shared" si="11"/>
        <v>0.238645</v>
      </c>
    </row>
    <row r="75" spans="1:8">
      <c r="A75" s="1">
        <v>45170</v>
      </c>
      <c r="B75">
        <v>4.4630999999999998</v>
      </c>
      <c r="D75">
        <v>4.2162293999999996</v>
      </c>
      <c r="E75">
        <f t="shared" si="11"/>
        <v>0.24687060000000027</v>
      </c>
    </row>
    <row r="76" spans="1:8">
      <c r="A76" s="51">
        <v>45171</v>
      </c>
      <c r="E76" s="11">
        <f>AVERAGE(E78:E82)</f>
        <v>-0.24708603777777824</v>
      </c>
    </row>
    <row r="77" spans="1:8">
      <c r="A77" s="5" t="s">
        <v>0</v>
      </c>
      <c r="B77" s="4" t="s">
        <v>1</v>
      </c>
      <c r="D77" s="9" t="s">
        <v>6</v>
      </c>
      <c r="E77" s="10" t="s">
        <v>2</v>
      </c>
      <c r="G77" t="s">
        <v>29</v>
      </c>
      <c r="H77" s="6" t="s">
        <v>30</v>
      </c>
    </row>
    <row r="78" spans="1:8">
      <c r="A78" s="1">
        <v>45173</v>
      </c>
      <c r="B78">
        <v>4.1261541111111102</v>
      </c>
      <c r="D78">
        <v>4.4482340000000002</v>
      </c>
      <c r="E78">
        <f t="shared" ref="E78:E82" si="12">B78-D78</f>
        <v>-0.32207988888889005</v>
      </c>
    </row>
    <row r="79" spans="1:8">
      <c r="A79" s="1">
        <v>45174</v>
      </c>
      <c r="B79">
        <v>4.142512</v>
      </c>
      <c r="D79">
        <v>4.4549494000000003</v>
      </c>
      <c r="E79">
        <f t="shared" si="12"/>
        <v>-0.31243740000000031</v>
      </c>
    </row>
    <row r="80" spans="1:8">
      <c r="A80" s="1">
        <v>45175</v>
      </c>
      <c r="B80">
        <v>4.1849769999999999</v>
      </c>
      <c r="D80">
        <v>4.4545950000000003</v>
      </c>
      <c r="E80">
        <f t="shared" si="12"/>
        <v>-0.26961800000000036</v>
      </c>
    </row>
    <row r="81" spans="1:7">
      <c r="A81" s="1">
        <v>45176</v>
      </c>
      <c r="B81">
        <v>4.258</v>
      </c>
      <c r="D81">
        <v>4.4490843</v>
      </c>
      <c r="E81">
        <f t="shared" si="12"/>
        <v>-0.19108429999999998</v>
      </c>
    </row>
    <row r="82" spans="1:7">
      <c r="A82" s="1">
        <v>45177</v>
      </c>
      <c r="B82">
        <v>4.3099999999999996</v>
      </c>
      <c r="D82">
        <v>4.4502106000000001</v>
      </c>
      <c r="E82">
        <f t="shared" si="12"/>
        <v>-0.14021060000000052</v>
      </c>
    </row>
    <row r="83" spans="1:7">
      <c r="A83" s="51">
        <v>45177</v>
      </c>
      <c r="E83" s="11">
        <f>AVERAGE(E85:E89)</f>
        <v>0.13404593999999986</v>
      </c>
      <c r="G83" t="s">
        <v>32</v>
      </c>
    </row>
    <row r="84" spans="1:7">
      <c r="A84" s="5" t="s">
        <v>0</v>
      </c>
      <c r="B84" s="4" t="s">
        <v>1</v>
      </c>
      <c r="D84" s="9" t="s">
        <v>6</v>
      </c>
      <c r="E84" s="10" t="s">
        <v>2</v>
      </c>
    </row>
    <row r="85" spans="1:7">
      <c r="A85" s="1">
        <v>45180</v>
      </c>
      <c r="B85">
        <v>4.6216999999999997</v>
      </c>
      <c r="D85">
        <v>4.4857773999999999</v>
      </c>
      <c r="E85">
        <f t="shared" ref="E85:E89" si="13">B85-D85</f>
        <v>0.13592259999999978</v>
      </c>
    </row>
    <row r="86" spans="1:7">
      <c r="A86" s="1">
        <v>45181</v>
      </c>
      <c r="B86">
        <v>4.6166099999999997</v>
      </c>
      <c r="D86">
        <v>4.4862450000000003</v>
      </c>
      <c r="E86">
        <f t="shared" si="13"/>
        <v>0.1303649999999994</v>
      </c>
    </row>
    <row r="87" spans="1:7">
      <c r="A87" s="1">
        <v>45182</v>
      </c>
      <c r="B87">
        <v>4.6353</v>
      </c>
      <c r="D87">
        <v>4.4930859999999999</v>
      </c>
      <c r="E87">
        <f t="shared" si="13"/>
        <v>0.14221400000000006</v>
      </c>
    </row>
    <row r="88" spans="1:7">
      <c r="A88" s="1">
        <v>45183</v>
      </c>
      <c r="B88">
        <v>4.6540999999999997</v>
      </c>
      <c r="D88">
        <v>4.5010953000000002</v>
      </c>
      <c r="E88">
        <f t="shared" si="13"/>
        <v>0.15300469999999944</v>
      </c>
    </row>
    <row r="89" spans="1:7">
      <c r="A89" s="1">
        <v>45184</v>
      </c>
      <c r="B89">
        <v>4.6210000000000004</v>
      </c>
      <c r="D89">
        <v>4.5122765999999999</v>
      </c>
      <c r="E89">
        <f t="shared" si="13"/>
        <v>0.10872340000000058</v>
      </c>
    </row>
    <row r="90" spans="1:7">
      <c r="A90" s="51">
        <v>45184</v>
      </c>
      <c r="E90" s="11">
        <f>AVERAGE(E92:E96)</f>
        <v>-3.2715240000000104E-2</v>
      </c>
      <c r="G90" t="s">
        <v>34</v>
      </c>
    </row>
    <row r="91" spans="1:7">
      <c r="A91" s="5" t="s">
        <v>0</v>
      </c>
      <c r="B91" s="4" t="s">
        <v>1</v>
      </c>
      <c r="D91" s="9" t="s">
        <v>6</v>
      </c>
      <c r="E91" s="10" t="s">
        <v>2</v>
      </c>
    </row>
    <row r="92" spans="1:7">
      <c r="A92" s="1">
        <v>45187</v>
      </c>
      <c r="B92">
        <v>4.6342400000000001</v>
      </c>
      <c r="D92">
        <v>4.6011959999999998</v>
      </c>
      <c r="E92">
        <f t="shared" ref="E92:E96" si="14">B92-D92</f>
        <v>3.3044000000000295E-2</v>
      </c>
    </row>
    <row r="93" spans="1:7">
      <c r="A93" s="1">
        <v>45188</v>
      </c>
      <c r="B93">
        <v>4.6359000000000004</v>
      </c>
      <c r="D93">
        <v>4.6427060000000004</v>
      </c>
      <c r="E93">
        <f t="shared" si="14"/>
        <v>-6.8060000000000898E-3</v>
      </c>
    </row>
    <row r="94" spans="1:7">
      <c r="A94" s="1">
        <v>45189</v>
      </c>
      <c r="B94">
        <v>4.6392699999999998</v>
      </c>
      <c r="D94">
        <v>4.6782193000000003</v>
      </c>
      <c r="E94">
        <f t="shared" si="14"/>
        <v>-3.894930000000052E-2</v>
      </c>
    </row>
    <row r="95" spans="1:7">
      <c r="A95" s="1">
        <v>45190</v>
      </c>
      <c r="B95">
        <v>4.65909</v>
      </c>
      <c r="D95">
        <v>4.7023735000000002</v>
      </c>
      <c r="E95">
        <f t="shared" si="14"/>
        <v>-4.3283500000000252E-2</v>
      </c>
    </row>
    <row r="96" spans="1:7">
      <c r="A96" s="1">
        <v>45191</v>
      </c>
      <c r="B96">
        <v>4.6125499999999997</v>
      </c>
      <c r="D96">
        <v>4.7201313999999996</v>
      </c>
      <c r="E96">
        <f t="shared" si="14"/>
        <v>-0.10758139999999994</v>
      </c>
    </row>
    <row r="97" spans="1:7">
      <c r="A97" s="51">
        <v>45191</v>
      </c>
      <c r="E97" s="11">
        <f>AVERAGE(E99:E103)</f>
        <v>-0.12862309999999991</v>
      </c>
      <c r="G97" t="s">
        <v>36</v>
      </c>
    </row>
    <row r="98" spans="1:7">
      <c r="A98" s="5" t="s">
        <v>0</v>
      </c>
      <c r="B98" s="4" t="s">
        <v>1</v>
      </c>
      <c r="D98" s="9" t="s">
        <v>6</v>
      </c>
      <c r="E98" s="10" t="s">
        <v>2</v>
      </c>
    </row>
    <row r="99" spans="1:7">
      <c r="A99" s="1">
        <v>45194</v>
      </c>
      <c r="B99">
        <v>4.6029799999999996</v>
      </c>
      <c r="D99">
        <v>4.6900250000000003</v>
      </c>
      <c r="E99">
        <f t="shared" ref="E99:E103" si="15">B99-D99</f>
        <v>-8.7045000000000705E-2</v>
      </c>
    </row>
    <row r="100" spans="1:7">
      <c r="A100" s="1">
        <v>45195</v>
      </c>
      <c r="B100">
        <v>4.6067200000000001</v>
      </c>
      <c r="D100">
        <v>4.7230954000000001</v>
      </c>
      <c r="E100">
        <f t="shared" si="15"/>
        <v>-0.11637539999999991</v>
      </c>
    </row>
    <row r="101" spans="1:7">
      <c r="A101" s="1">
        <v>45196</v>
      </c>
      <c r="B101">
        <v>4.6070700000000002</v>
      </c>
      <c r="D101">
        <v>4.7507339999999996</v>
      </c>
      <c r="E101">
        <f t="shared" si="15"/>
        <v>-0.14366399999999935</v>
      </c>
    </row>
    <row r="102" spans="1:7">
      <c r="A102" s="1">
        <v>45197</v>
      </c>
      <c r="B102">
        <v>4.6294000000000004</v>
      </c>
      <c r="D102">
        <v>4.7722272999999999</v>
      </c>
      <c r="E102">
        <f t="shared" si="15"/>
        <v>-0.14282729999999955</v>
      </c>
    </row>
    <row r="103" spans="1:7">
      <c r="A103" s="1">
        <v>45198</v>
      </c>
      <c r="B103">
        <v>4.6374899999999997</v>
      </c>
      <c r="D103">
        <v>4.7906937999999997</v>
      </c>
      <c r="E103">
        <f t="shared" si="15"/>
        <v>-0.1532038</v>
      </c>
    </row>
    <row r="104" spans="1:7">
      <c r="A104" s="51">
        <v>45198</v>
      </c>
      <c r="E104" s="11">
        <f>AVERAGE(E106:E110)</f>
        <v>6.6367939999999945E-2</v>
      </c>
      <c r="G104" t="s">
        <v>38</v>
      </c>
    </row>
    <row r="105" spans="1:7">
      <c r="A105" s="5" t="s">
        <v>0</v>
      </c>
      <c r="B105" s="4" t="s">
        <v>1</v>
      </c>
      <c r="D105" s="9" t="s">
        <v>6</v>
      </c>
      <c r="E105" s="10" t="s">
        <v>2</v>
      </c>
    </row>
    <row r="106" spans="1:7">
      <c r="A106" s="1">
        <v>45201</v>
      </c>
      <c r="B106">
        <v>4.62005</v>
      </c>
      <c r="D106">
        <v>4.5621770000000001</v>
      </c>
      <c r="E106">
        <f t="shared" ref="E106:E110" si="16">B106-D106</f>
        <v>5.7872999999999841E-2</v>
      </c>
    </row>
    <row r="107" spans="1:7">
      <c r="A107" s="1">
        <v>45202</v>
      </c>
      <c r="B107">
        <v>4.6164899999999998</v>
      </c>
      <c r="D107">
        <v>4.5472125999999999</v>
      </c>
      <c r="E107">
        <f t="shared" si="16"/>
        <v>6.9277399999999822E-2</v>
      </c>
    </row>
    <row r="108" spans="1:7">
      <c r="A108" s="1">
        <v>45203</v>
      </c>
      <c r="B108">
        <v>4.6286300000000002</v>
      </c>
      <c r="D108">
        <v>4.5447803000000002</v>
      </c>
      <c r="E108">
        <f t="shared" si="16"/>
        <v>8.3849700000000027E-2</v>
      </c>
    </row>
    <row r="109" spans="1:7">
      <c r="A109" s="1">
        <v>45204</v>
      </c>
      <c r="B109">
        <v>4.6044</v>
      </c>
      <c r="D109">
        <v>4.5463079999999998</v>
      </c>
      <c r="E109">
        <f t="shared" si="16"/>
        <v>5.8092000000000255E-2</v>
      </c>
    </row>
    <row r="110" spans="1:7">
      <c r="A110" s="1">
        <v>45205</v>
      </c>
      <c r="B110">
        <v>4.60107</v>
      </c>
      <c r="D110">
        <v>4.5383224000000002</v>
      </c>
      <c r="E110">
        <f t="shared" si="16"/>
        <v>6.2747599999999792E-2</v>
      </c>
    </row>
    <row r="111" spans="1:7">
      <c r="A111" s="51">
        <v>45205</v>
      </c>
      <c r="E111" s="11">
        <f>AVERAGE(E113:E117)</f>
        <v>2.6390299999999912E-2</v>
      </c>
      <c r="G111" t="s">
        <v>40</v>
      </c>
    </row>
    <row r="112" spans="1:7">
      <c r="A112" s="5" t="s">
        <v>0</v>
      </c>
      <c r="B112" s="4" t="s">
        <v>1</v>
      </c>
      <c r="D112" s="9" t="s">
        <v>6</v>
      </c>
      <c r="E112" s="10" t="s">
        <v>2</v>
      </c>
    </row>
    <row r="113" spans="1:7">
      <c r="A113" s="1">
        <v>45208</v>
      </c>
      <c r="B113">
        <v>4.577</v>
      </c>
      <c r="D113">
        <v>4.5453687</v>
      </c>
      <c r="E113">
        <f t="shared" ref="E113:E117" si="17">B113-D113</f>
        <v>3.1631299999999918E-2</v>
      </c>
    </row>
    <row r="114" spans="1:7">
      <c r="A114" s="1">
        <v>45209</v>
      </c>
      <c r="B114">
        <v>4.5590000000000002</v>
      </c>
      <c r="D114">
        <v>4.52719</v>
      </c>
      <c r="E114">
        <f t="shared" si="17"/>
        <v>3.1810000000000116E-2</v>
      </c>
    </row>
    <row r="115" spans="1:7">
      <c r="A115" s="1">
        <v>45210</v>
      </c>
      <c r="B115">
        <v>4.5348899999999999</v>
      </c>
      <c r="D115">
        <v>4.5260344000000003</v>
      </c>
      <c r="E115">
        <f t="shared" si="17"/>
        <v>8.8555999999995194E-3</v>
      </c>
    </row>
    <row r="116" spans="1:7">
      <c r="A116" s="1">
        <v>45211</v>
      </c>
      <c r="B116">
        <v>4.5348899999999999</v>
      </c>
      <c r="D116">
        <v>4.505039</v>
      </c>
      <c r="E116">
        <f t="shared" si="17"/>
        <v>2.985099999999985E-2</v>
      </c>
    </row>
    <row r="117" spans="1:7">
      <c r="A117" s="1">
        <v>45212</v>
      </c>
      <c r="B117">
        <v>4.5254300000000001</v>
      </c>
      <c r="D117">
        <v>4.4956263999999999</v>
      </c>
      <c r="E117">
        <f t="shared" si="17"/>
        <v>2.9803600000000152E-2</v>
      </c>
    </row>
    <row r="118" spans="1:7">
      <c r="A118" s="51">
        <v>45212</v>
      </c>
      <c r="E118" s="11">
        <f>AVERAGE(E120:E124)</f>
        <v>-6.4464580000000105E-2</v>
      </c>
      <c r="G118" t="s">
        <v>41</v>
      </c>
    </row>
    <row r="119" spans="1:7">
      <c r="A119" s="5" t="s">
        <v>0</v>
      </c>
      <c r="B119" s="4" t="s">
        <v>1</v>
      </c>
      <c r="D119" s="9" t="s">
        <v>6</v>
      </c>
      <c r="E119" s="10" t="s">
        <v>2</v>
      </c>
    </row>
    <row r="120" spans="1:7">
      <c r="A120" s="1">
        <v>45215</v>
      </c>
      <c r="B120">
        <v>4.4558</v>
      </c>
      <c r="D120">
        <v>4.5183505999999998</v>
      </c>
      <c r="E120">
        <f t="shared" ref="E120:E124" si="18">B120-D120</f>
        <v>-6.255059999999979E-2</v>
      </c>
    </row>
    <row r="121" spans="1:7">
      <c r="A121" s="1">
        <v>45216</v>
      </c>
      <c r="B121">
        <v>4.4485299999999999</v>
      </c>
      <c r="D121">
        <v>4.5145689999999998</v>
      </c>
      <c r="E121">
        <f t="shared" si="18"/>
        <v>-6.6038999999999959E-2</v>
      </c>
    </row>
    <row r="122" spans="1:7">
      <c r="A122" s="1">
        <v>45217</v>
      </c>
      <c r="B122">
        <v>4.4165000000000001</v>
      </c>
      <c r="D122">
        <v>4.5079359999999999</v>
      </c>
      <c r="E122">
        <f t="shared" si="18"/>
        <v>-9.1435999999999851E-2</v>
      </c>
    </row>
    <row r="123" spans="1:7">
      <c r="A123" s="1">
        <v>45218</v>
      </c>
      <c r="B123">
        <v>4.4490999999999996</v>
      </c>
      <c r="D123">
        <v>4.4939356000000004</v>
      </c>
      <c r="E123">
        <f t="shared" si="18"/>
        <v>-4.4835600000000753E-2</v>
      </c>
    </row>
    <row r="124" spans="1:7">
      <c r="A124" s="1">
        <v>45219</v>
      </c>
      <c r="B124">
        <v>4.4508099999999997</v>
      </c>
      <c r="D124">
        <v>4.5082716999999999</v>
      </c>
      <c r="E124">
        <f t="shared" si="18"/>
        <v>-5.7461700000000171E-2</v>
      </c>
    </row>
    <row r="125" spans="1:7">
      <c r="A125" s="51">
        <v>45219</v>
      </c>
      <c r="E125" s="11">
        <f>AVERAGE(E127:E131)</f>
        <v>4.4663019999999956E-2</v>
      </c>
      <c r="G125" t="s">
        <v>43</v>
      </c>
    </row>
    <row r="126" spans="1:7">
      <c r="A126" s="5" t="s">
        <v>0</v>
      </c>
      <c r="B126" s="4" t="s">
        <v>1</v>
      </c>
      <c r="D126" s="9" t="s">
        <v>6</v>
      </c>
      <c r="E126" s="10" t="s">
        <v>2</v>
      </c>
    </row>
    <row r="127" spans="1:7">
      <c r="A127" s="1">
        <v>45222</v>
      </c>
      <c r="B127">
        <v>4.4561500000000001</v>
      </c>
      <c r="D127">
        <v>4.4406796000000002</v>
      </c>
      <c r="E127">
        <f t="shared" ref="E127:E131" si="19">B127-D127</f>
        <v>1.5470399999999884E-2</v>
      </c>
    </row>
    <row r="128" spans="1:7">
      <c r="A128" s="1">
        <v>45223</v>
      </c>
      <c r="B128">
        <v>4.4586300000000003</v>
      </c>
      <c r="D128">
        <v>4.4438266999999998</v>
      </c>
      <c r="E128">
        <f t="shared" si="19"/>
        <v>1.4803300000000519E-2</v>
      </c>
    </row>
    <row r="129" spans="1:7">
      <c r="A129" s="1">
        <v>45224</v>
      </c>
      <c r="B129">
        <v>4.4623400000000002</v>
      </c>
      <c r="D129">
        <v>4.4281325000000002</v>
      </c>
      <c r="E129">
        <f t="shared" si="19"/>
        <v>3.4207499999999946E-2</v>
      </c>
    </row>
    <row r="130" spans="1:7">
      <c r="A130" s="1">
        <v>45225</v>
      </c>
      <c r="B130">
        <v>4.5049434000000002</v>
      </c>
      <c r="D130">
        <v>4.4111000000000002</v>
      </c>
      <c r="E130">
        <f t="shared" si="19"/>
        <v>9.384339999999991E-2</v>
      </c>
    </row>
    <row r="131" spans="1:7">
      <c r="A131" s="1">
        <v>45226</v>
      </c>
      <c r="B131">
        <v>4.4497799999999996</v>
      </c>
      <c r="D131">
        <v>4.3847895000000001</v>
      </c>
      <c r="E131">
        <f t="shared" si="19"/>
        <v>6.4990499999999507E-2</v>
      </c>
    </row>
    <row r="132" spans="1:7">
      <c r="A132" s="51">
        <v>45226</v>
      </c>
      <c r="E132" s="11">
        <f>AVERAGE(E134:E138)</f>
        <v>7.3425639999999959E-2</v>
      </c>
      <c r="G132" t="s">
        <v>45</v>
      </c>
    </row>
    <row r="133" spans="1:7">
      <c r="A133" s="5" t="s">
        <v>0</v>
      </c>
      <c r="B133" s="4" t="s">
        <v>1</v>
      </c>
      <c r="D133" s="9" t="s">
        <v>6</v>
      </c>
      <c r="E133" s="10" t="s">
        <v>2</v>
      </c>
    </row>
    <row r="134" spans="1:7">
      <c r="A134" s="1">
        <v>45229</v>
      </c>
      <c r="B134">
        <v>4.4615099999999996</v>
      </c>
      <c r="D134">
        <v>4.4154925</v>
      </c>
      <c r="E134">
        <f t="shared" ref="E134:E138" si="20">B134-D134</f>
        <v>4.60174999999996E-2</v>
      </c>
    </row>
    <row r="135" spans="1:7">
      <c r="A135" s="1">
        <v>45230</v>
      </c>
      <c r="B135">
        <v>4.4443000000000001</v>
      </c>
      <c r="D135">
        <v>4.3874135000000001</v>
      </c>
      <c r="E135">
        <f t="shared" si="20"/>
        <v>5.6886500000000062E-2</v>
      </c>
    </row>
    <row r="136" spans="1:7">
      <c r="A136" s="1">
        <v>45231</v>
      </c>
      <c r="B136">
        <v>4.4523000000000001</v>
      </c>
      <c r="D136">
        <v>4.3766959999999999</v>
      </c>
      <c r="E136">
        <f t="shared" si="20"/>
        <v>7.5604000000000227E-2</v>
      </c>
    </row>
    <row r="137" spans="1:7">
      <c r="A137" s="1">
        <v>45232</v>
      </c>
      <c r="B137">
        <v>4.4676200000000001</v>
      </c>
      <c r="D137">
        <v>4.3680854</v>
      </c>
      <c r="E137">
        <f t="shared" si="20"/>
        <v>9.953460000000014E-2</v>
      </c>
    </row>
    <row r="138" spans="1:7">
      <c r="A138" s="1">
        <v>45233</v>
      </c>
      <c r="B138">
        <v>4.4462700000000002</v>
      </c>
      <c r="D138">
        <v>4.3571844000000004</v>
      </c>
      <c r="E138">
        <f t="shared" si="20"/>
        <v>8.9085599999999765E-2</v>
      </c>
    </row>
    <row r="139" spans="1:7">
      <c r="A139" s="51">
        <v>45233</v>
      </c>
      <c r="E139" s="11">
        <f>AVERAGE(E141:E145)</f>
        <v>6.2970400000000426E-2</v>
      </c>
      <c r="G139" t="s">
        <v>47</v>
      </c>
    </row>
    <row r="140" spans="1:7">
      <c r="A140" s="5" t="s">
        <v>0</v>
      </c>
      <c r="B140" s="4" t="s">
        <v>1</v>
      </c>
      <c r="D140" s="9" t="s">
        <v>6</v>
      </c>
      <c r="E140" s="10" t="s">
        <v>2</v>
      </c>
    </row>
    <row r="141" spans="1:7">
      <c r="A141" s="1">
        <v>45236</v>
      </c>
      <c r="B141">
        <v>4.4462700000000002</v>
      </c>
      <c r="D141">
        <v>4.3899473999999996</v>
      </c>
      <c r="E141">
        <f t="shared" ref="E141:E144" si="21">B141-D141</f>
        <v>5.6322600000000556E-2</v>
      </c>
    </row>
    <row r="142" spans="1:7">
      <c r="A142" s="1">
        <v>45237</v>
      </c>
      <c r="B142">
        <v>4.4508999999999999</v>
      </c>
      <c r="D142">
        <v>4.383578</v>
      </c>
      <c r="E142">
        <f t="shared" si="21"/>
        <v>6.7321999999999882E-2</v>
      </c>
    </row>
    <row r="143" spans="1:7">
      <c r="A143" s="1">
        <v>45238</v>
      </c>
      <c r="B143">
        <v>4.4533500000000004</v>
      </c>
      <c r="D143">
        <v>4.3785119999999997</v>
      </c>
      <c r="E143">
        <f t="shared" si="21"/>
        <v>7.4838000000000626E-2</v>
      </c>
    </row>
    <row r="144" spans="1:7">
      <c r="A144" s="1">
        <v>45239</v>
      </c>
      <c r="B144">
        <v>4.4374000000000002</v>
      </c>
      <c r="D144">
        <v>4.3840009999999996</v>
      </c>
      <c r="E144">
        <f t="shared" si="21"/>
        <v>5.339900000000064E-2</v>
      </c>
    </row>
    <row r="145" spans="4:7">
      <c r="D145">
        <v>4.3818125999999999</v>
      </c>
    </row>
    <row r="146" spans="4:7">
      <c r="G146" t="s">
        <v>53</v>
      </c>
    </row>
    <row r="152" spans="4:7">
      <c r="G152" t="s">
        <v>56</v>
      </c>
    </row>
    <row r="158" spans="4:7">
      <c r="G158" t="s">
        <v>57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FE7DF-43B4-4D1B-A998-41000ACCF054}">
  <dimension ref="A1:F192"/>
  <sheetViews>
    <sheetView tabSelected="1" zoomScale="160" zoomScaleNormal="160" workbookViewId="0">
      <pane ySplit="1" topLeftCell="A181" activePane="bottomLeft" state="frozen"/>
      <selection pane="bottomLeft" activeCell="A190" sqref="A190:A192"/>
    </sheetView>
  </sheetViews>
  <sheetFormatPr defaultRowHeight="14.4"/>
  <cols>
    <col min="1" max="1" width="11.88671875" customWidth="1"/>
    <col min="2" max="2" width="8.88671875" style="61"/>
    <col min="3" max="3" width="16.88671875" style="61" customWidth="1"/>
    <col min="5" max="5" width="10.88671875" customWidth="1"/>
  </cols>
  <sheetData>
    <row r="1" spans="1:4">
      <c r="A1" s="5" t="s">
        <v>0</v>
      </c>
      <c r="B1" s="60" t="s">
        <v>1</v>
      </c>
      <c r="C1" s="62" t="s">
        <v>55</v>
      </c>
    </row>
    <row r="2" spans="1:4">
      <c r="A2" s="1">
        <v>45243</v>
      </c>
      <c r="B2" s="61">
        <v>4.4203900000000003</v>
      </c>
      <c r="C2" s="61">
        <v>4.4397197000000004</v>
      </c>
      <c r="D2" s="61"/>
    </row>
    <row r="3" spans="1:4">
      <c r="A3" s="1">
        <v>45244</v>
      </c>
      <c r="B3" s="61">
        <v>4.4245599999999996</v>
      </c>
      <c r="C3" s="61">
        <v>4.4373930000000001</v>
      </c>
      <c r="D3" s="61"/>
    </row>
    <row r="4" spans="1:4">
      <c r="A4" s="1">
        <v>45245</v>
      </c>
      <c r="B4" s="61">
        <v>4.452108</v>
      </c>
      <c r="C4" s="61">
        <v>4.4453683000000002</v>
      </c>
      <c r="D4" s="61"/>
    </row>
    <row r="5" spans="1:4">
      <c r="A5" s="1">
        <v>45246</v>
      </c>
      <c r="B5" s="61">
        <v>4.3864000000000001</v>
      </c>
      <c r="C5" s="61">
        <v>4.4587025999999996</v>
      </c>
      <c r="D5" s="61"/>
    </row>
    <row r="6" spans="1:4">
      <c r="A6" s="1">
        <v>45247</v>
      </c>
      <c r="B6" s="61">
        <v>4.3706399999999999</v>
      </c>
      <c r="C6" s="61">
        <v>4.4589353000000003</v>
      </c>
      <c r="D6" s="61"/>
    </row>
    <row r="7" spans="1:4">
      <c r="A7" s="1">
        <v>45250</v>
      </c>
      <c r="B7" s="61">
        <v>4.3820399999999999</v>
      </c>
      <c r="C7" s="61">
        <v>4.4474134000000003</v>
      </c>
      <c r="D7" s="61"/>
    </row>
    <row r="8" spans="1:4">
      <c r="A8" s="1">
        <v>45251</v>
      </c>
      <c r="B8" s="61">
        <v>4.3441000000000001</v>
      </c>
      <c r="C8" s="61">
        <v>4.4604049999999997</v>
      </c>
      <c r="D8" s="61"/>
    </row>
    <row r="9" spans="1:4">
      <c r="A9" s="1">
        <v>45252</v>
      </c>
      <c r="B9" s="61">
        <v>4.3708999999999998</v>
      </c>
      <c r="C9" s="61">
        <v>4.4748210000000004</v>
      </c>
      <c r="D9" s="61"/>
    </row>
    <row r="10" spans="1:4">
      <c r="A10" s="1">
        <v>45253</v>
      </c>
      <c r="B10" s="61">
        <v>4.3617999999999997</v>
      </c>
      <c r="C10" s="61">
        <v>4.4819259999999996</v>
      </c>
      <c r="D10" s="61"/>
    </row>
    <row r="11" spans="1:4">
      <c r="A11" s="1">
        <v>45254</v>
      </c>
      <c r="B11" s="61">
        <v>4.3632</v>
      </c>
      <c r="C11" s="61">
        <v>4.4831490000000001</v>
      </c>
      <c r="D11" s="61"/>
    </row>
    <row r="12" spans="1:4">
      <c r="A12" s="1">
        <v>45257</v>
      </c>
      <c r="B12" s="61">
        <v>4.3606699999999998</v>
      </c>
      <c r="C12" s="61">
        <v>4.4254579999999999</v>
      </c>
      <c r="D12" s="61"/>
    </row>
    <row r="13" spans="1:4">
      <c r="A13" s="1">
        <v>45258</v>
      </c>
      <c r="B13" s="61">
        <v>4.3439300000000003</v>
      </c>
      <c r="C13" s="61">
        <v>4.4274306000000001</v>
      </c>
      <c r="D13" s="61"/>
    </row>
    <row r="14" spans="1:4">
      <c r="A14" s="1">
        <v>45259</v>
      </c>
      <c r="B14" s="61">
        <v>4.3176399999999999</v>
      </c>
      <c r="C14" s="61">
        <v>4.4089894000000003</v>
      </c>
      <c r="D14" s="61"/>
    </row>
    <row r="15" spans="1:4">
      <c r="A15" s="1">
        <v>45260</v>
      </c>
      <c r="B15" s="61">
        <v>4.3388200000000001</v>
      </c>
      <c r="C15" s="61">
        <v>4.3910555999999996</v>
      </c>
      <c r="D15" s="61"/>
    </row>
    <row r="16" spans="1:4">
      <c r="A16" s="1">
        <v>45261</v>
      </c>
      <c r="B16" s="61">
        <v>4.3503699999999998</v>
      </c>
      <c r="C16" s="61">
        <v>4.3848934000000002</v>
      </c>
      <c r="D16" s="61"/>
    </row>
    <row r="17" spans="1:4">
      <c r="A17" s="1">
        <v>45264</v>
      </c>
      <c r="B17" s="61">
        <v>4.3256899999999998</v>
      </c>
      <c r="C17" s="61">
        <v>4.3906660000000004</v>
      </c>
      <c r="D17" s="61"/>
    </row>
    <row r="18" spans="1:4">
      <c r="A18" s="1">
        <v>45265</v>
      </c>
      <c r="B18" s="61">
        <v>4.32761</v>
      </c>
      <c r="C18" s="61">
        <v>4.4073023999999998</v>
      </c>
      <c r="D18" s="61"/>
    </row>
    <row r="19" spans="1:4">
      <c r="A19" s="1">
        <v>45266</v>
      </c>
      <c r="B19" s="61">
        <v>4.3194900000000001</v>
      </c>
      <c r="C19" s="61">
        <v>4.4268093000000004</v>
      </c>
      <c r="D19" s="61"/>
    </row>
    <row r="20" spans="1:4">
      <c r="A20" s="1">
        <v>45267</v>
      </c>
      <c r="B20" s="61">
        <v>4.3272300000000001</v>
      </c>
      <c r="C20" s="61">
        <v>4.4315147000000001</v>
      </c>
      <c r="D20" s="61"/>
    </row>
    <row r="21" spans="1:4">
      <c r="A21" s="1">
        <v>45268</v>
      </c>
      <c r="B21" s="61">
        <v>4.3272300000000001</v>
      </c>
      <c r="C21" s="61">
        <v>4.4290289999999999</v>
      </c>
      <c r="D21" s="61"/>
    </row>
    <row r="22" spans="1:4">
      <c r="A22" s="1">
        <v>45271</v>
      </c>
      <c r="B22" s="61">
        <v>4.3254599999999996</v>
      </c>
      <c r="C22" s="61">
        <v>4.3779199999999996</v>
      </c>
      <c r="D22" s="61"/>
    </row>
    <row r="23" spans="1:4">
      <c r="A23" s="1">
        <v>45272</v>
      </c>
      <c r="B23" s="61">
        <v>4.3333000000000004</v>
      </c>
      <c r="C23" s="61">
        <v>4.3646349999999998</v>
      </c>
      <c r="D23" s="61"/>
    </row>
    <row r="24" spans="1:4">
      <c r="A24" s="1">
        <v>45273</v>
      </c>
      <c r="B24" s="61">
        <v>4.3245800000000001</v>
      </c>
      <c r="C24" s="61">
        <v>4.3486159999999998</v>
      </c>
      <c r="D24" s="61"/>
    </row>
    <row r="25" spans="1:4">
      <c r="A25" s="1">
        <v>45274</v>
      </c>
      <c r="B25" s="61">
        <v>4.2960099999999999</v>
      </c>
      <c r="C25" s="61">
        <v>4.3421702</v>
      </c>
      <c r="D25" s="61"/>
    </row>
    <row r="26" spans="1:4">
      <c r="A26" s="1">
        <v>45275</v>
      </c>
      <c r="B26" s="61">
        <v>4.3048000000000002</v>
      </c>
      <c r="C26" s="61">
        <v>4.3236184</v>
      </c>
      <c r="D26" s="61"/>
    </row>
    <row r="27" spans="1:4">
      <c r="A27" s="1">
        <v>45278</v>
      </c>
      <c r="B27" s="61">
        <v>4.3315799999999998</v>
      </c>
      <c r="C27" s="61">
        <v>4.3164369999999996</v>
      </c>
      <c r="D27" s="61"/>
    </row>
    <row r="28" spans="1:4">
      <c r="A28" s="1">
        <v>45279</v>
      </c>
      <c r="B28" s="61">
        <v>4.3197999999999999</v>
      </c>
      <c r="C28" s="61">
        <v>4.2986716999999999</v>
      </c>
      <c r="D28" s="61"/>
    </row>
    <row r="29" spans="1:4">
      <c r="A29" s="1">
        <v>45280</v>
      </c>
      <c r="B29" s="61">
        <v>4.32315</v>
      </c>
      <c r="C29" s="61">
        <v>4.2743950000000002</v>
      </c>
      <c r="D29" s="61"/>
    </row>
    <row r="30" spans="1:4">
      <c r="A30" s="1">
        <v>45281</v>
      </c>
      <c r="B30" s="61">
        <v>4.34213</v>
      </c>
      <c r="C30" s="61">
        <v>4.2607400000000002</v>
      </c>
      <c r="D30" s="61"/>
    </row>
    <row r="31" spans="1:4">
      <c r="A31" s="1">
        <v>45282</v>
      </c>
      <c r="B31" s="61">
        <v>4.3228</v>
      </c>
      <c r="C31" s="61">
        <v>4.2532515999999996</v>
      </c>
      <c r="D31" s="61"/>
    </row>
    <row r="32" spans="1:4">
      <c r="A32" s="1">
        <v>45286</v>
      </c>
      <c r="B32" s="61">
        <v>4.3332100000000002</v>
      </c>
      <c r="C32" s="61">
        <v>4.2502255</v>
      </c>
      <c r="D32" s="61"/>
    </row>
    <row r="33" spans="1:4">
      <c r="A33" s="1">
        <v>45287</v>
      </c>
      <c r="B33" s="61">
        <v>4.3247400000000003</v>
      </c>
      <c r="C33" s="61">
        <v>4.2410870000000003</v>
      </c>
      <c r="D33" s="61"/>
    </row>
    <row r="34" spans="1:4">
      <c r="A34" s="1">
        <v>45288</v>
      </c>
      <c r="B34" s="61">
        <v>4.3173000000000004</v>
      </c>
      <c r="C34" s="61">
        <v>4.2615129999999999</v>
      </c>
      <c r="D34" s="61"/>
    </row>
    <row r="35" spans="1:4">
      <c r="A35" s="1">
        <v>45289</v>
      </c>
      <c r="B35" s="61">
        <v>4.3335499999999998</v>
      </c>
      <c r="C35" s="61">
        <v>4.2706203</v>
      </c>
      <c r="D35" s="61"/>
    </row>
    <row r="36" spans="1:4">
      <c r="A36" s="1">
        <v>45293</v>
      </c>
      <c r="B36" s="61">
        <v>4.33988</v>
      </c>
      <c r="C36" s="61">
        <v>4.2816386</v>
      </c>
      <c r="D36" s="61"/>
    </row>
    <row r="37" spans="1:4">
      <c r="A37" s="1">
        <v>45294</v>
      </c>
      <c r="B37" s="61">
        <v>4.3661899999999996</v>
      </c>
      <c r="C37" s="61">
        <v>4.2987776000000002</v>
      </c>
      <c r="D37" s="61"/>
    </row>
    <row r="38" spans="1:4">
      <c r="A38" s="1">
        <v>45295</v>
      </c>
      <c r="B38" s="61">
        <v>4.3486000000000002</v>
      </c>
      <c r="C38" s="61">
        <v>4.3172812</v>
      </c>
      <c r="D38" s="61"/>
    </row>
    <row r="39" spans="1:4">
      <c r="A39" s="1">
        <v>45296</v>
      </c>
      <c r="B39" s="61">
        <v>4.3437999999999999</v>
      </c>
      <c r="C39" s="61">
        <v>4.3904269999999999</v>
      </c>
      <c r="D39" s="61"/>
    </row>
    <row r="40" spans="1:4">
      <c r="A40" s="1">
        <v>45299</v>
      </c>
      <c r="B40" s="61">
        <v>4.3431499999999996</v>
      </c>
      <c r="C40" s="61">
        <v>4.4120216000000001</v>
      </c>
      <c r="D40" s="61"/>
    </row>
    <row r="41" spans="1:4">
      <c r="A41" s="1">
        <v>45300</v>
      </c>
      <c r="B41" s="61">
        <v>4.3311999999999999</v>
      </c>
      <c r="C41" s="61">
        <v>4.426336</v>
      </c>
      <c r="D41" s="61"/>
    </row>
    <row r="42" spans="1:4">
      <c r="A42" s="1">
        <v>45301</v>
      </c>
      <c r="B42" s="61">
        <v>4.3430099999999996</v>
      </c>
      <c r="C42" s="61">
        <v>4.4373994000000003</v>
      </c>
      <c r="D42" s="61"/>
    </row>
    <row r="43" spans="1:4">
      <c r="A43" s="1">
        <v>45302</v>
      </c>
      <c r="B43" s="61">
        <v>4.3323</v>
      </c>
      <c r="C43" s="61">
        <v>4.4435086000000004</v>
      </c>
      <c r="D43" s="61"/>
    </row>
    <row r="44" spans="1:4">
      <c r="A44" s="1">
        <v>45303</v>
      </c>
      <c r="B44" s="61">
        <v>4.3518499999999998</v>
      </c>
      <c r="C44" s="61">
        <v>4.3750229999999997</v>
      </c>
      <c r="D44" s="61"/>
    </row>
    <row r="45" spans="1:4">
      <c r="A45" s="1">
        <v>45306</v>
      </c>
      <c r="B45" s="61">
        <v>4.3523199999999997</v>
      </c>
      <c r="C45" s="61">
        <v>4.3817259999999996</v>
      </c>
      <c r="D45" s="61"/>
    </row>
    <row r="46" spans="1:4">
      <c r="A46" s="1">
        <v>45307</v>
      </c>
      <c r="B46" s="61">
        <v>4.3693900000000001</v>
      </c>
      <c r="C46" s="61">
        <v>4.3715267000000004</v>
      </c>
      <c r="D46" s="61"/>
    </row>
    <row r="47" spans="1:4">
      <c r="A47" s="1">
        <v>45308</v>
      </c>
      <c r="B47" s="61">
        <v>4.3900199999999998</v>
      </c>
      <c r="C47" s="61">
        <v>4.3571977999999998</v>
      </c>
      <c r="D47" s="61"/>
    </row>
    <row r="48" spans="1:4">
      <c r="A48" s="1">
        <v>45309</v>
      </c>
      <c r="B48" s="61">
        <v>4.3937999999999997</v>
      </c>
      <c r="C48" s="61">
        <v>4.3386009999999997</v>
      </c>
      <c r="D48" s="61"/>
    </row>
    <row r="49" spans="1:5">
      <c r="A49" s="1">
        <v>45310</v>
      </c>
      <c r="B49" s="61">
        <v>4.3827100000000003</v>
      </c>
      <c r="C49" s="61">
        <v>4.3652819999999997</v>
      </c>
      <c r="D49" s="61"/>
    </row>
    <row r="50" spans="1:5">
      <c r="A50" s="1">
        <v>45313</v>
      </c>
      <c r="B50" s="61">
        <v>4.3518499999999998</v>
      </c>
      <c r="C50" s="61">
        <v>4.3526397000000001</v>
      </c>
      <c r="D50" s="61"/>
    </row>
    <row r="51" spans="1:5">
      <c r="A51" s="1">
        <v>45314</v>
      </c>
      <c r="B51" s="61">
        <v>4.3606199999999999</v>
      </c>
      <c r="C51" s="61">
        <v>4.3483890000000001</v>
      </c>
      <c r="D51" s="61"/>
    </row>
    <row r="52" spans="1:5">
      <c r="A52" s="1">
        <v>45315</v>
      </c>
      <c r="B52" s="61">
        <v>4.3606199999999999</v>
      </c>
      <c r="C52" s="61">
        <v>4.3440412999999998</v>
      </c>
      <c r="D52" s="61"/>
    </row>
    <row r="53" spans="1:5">
      <c r="A53" s="1">
        <v>45316</v>
      </c>
      <c r="B53" s="61">
        <v>4.3606199999999999</v>
      </c>
      <c r="C53" s="61">
        <v>4.3381733999999996</v>
      </c>
      <c r="D53" s="61"/>
    </row>
    <row r="54" spans="1:5">
      <c r="A54" s="1">
        <v>45317</v>
      </c>
      <c r="B54" s="61">
        <v>4.3784700000000001</v>
      </c>
      <c r="C54" s="61">
        <v>4.3316610000000004</v>
      </c>
      <c r="D54" s="61"/>
      <c r="E54" s="59"/>
    </row>
    <row r="55" spans="1:5">
      <c r="A55" s="1">
        <v>45320</v>
      </c>
      <c r="B55" s="61">
        <v>4.3655099999999996</v>
      </c>
      <c r="C55" s="61">
        <v>4.3475390000000003</v>
      </c>
      <c r="D55" s="61"/>
    </row>
    <row r="56" spans="1:5">
      <c r="A56" s="1">
        <v>45321</v>
      </c>
      <c r="B56" s="61">
        <v>4.3646399999999996</v>
      </c>
      <c r="C56" s="61">
        <v>4.3583464999999997</v>
      </c>
      <c r="D56" s="61"/>
    </row>
    <row r="57" spans="1:5">
      <c r="A57" s="1">
        <v>45322</v>
      </c>
      <c r="B57" s="61">
        <v>4.3478199999999996</v>
      </c>
      <c r="C57" s="61">
        <v>4.3781330000000001</v>
      </c>
      <c r="D57" s="61"/>
    </row>
    <row r="58" spans="1:5">
      <c r="A58" s="1">
        <v>45323</v>
      </c>
      <c r="B58" s="61">
        <v>4.3259400000000001</v>
      </c>
      <c r="C58" s="61">
        <v>4.3906774999999998</v>
      </c>
      <c r="D58" s="61"/>
    </row>
    <row r="59" spans="1:5">
      <c r="A59" s="1">
        <v>45324</v>
      </c>
      <c r="B59" s="61">
        <v>4.3143900000000004</v>
      </c>
      <c r="C59" s="61">
        <v>4.3475099999999998</v>
      </c>
      <c r="D59" s="61"/>
    </row>
    <row r="60" spans="1:5">
      <c r="A60" s="1">
        <v>45327</v>
      </c>
      <c r="B60" s="61">
        <v>4.31271</v>
      </c>
      <c r="C60" s="61">
        <v>4.3577886000000001</v>
      </c>
      <c r="D60" s="61"/>
    </row>
    <row r="61" spans="1:5">
      <c r="A61" s="1">
        <v>45328</v>
      </c>
      <c r="B61" s="61">
        <v>4.3383500000000002</v>
      </c>
      <c r="C61" s="61">
        <v>4.3528894999999999</v>
      </c>
      <c r="D61" s="61"/>
    </row>
    <row r="62" spans="1:5">
      <c r="A62" s="1">
        <v>45329</v>
      </c>
      <c r="B62" s="61">
        <v>4.3449</v>
      </c>
      <c r="C62" s="61">
        <v>4.3510346000000002</v>
      </c>
      <c r="D62" s="61"/>
    </row>
    <row r="63" spans="1:5">
      <c r="A63" s="1">
        <v>45330</v>
      </c>
      <c r="B63" s="61">
        <v>4.3412800000000002</v>
      </c>
      <c r="C63" s="61">
        <v>4.3377175000000001</v>
      </c>
      <c r="D63" s="61"/>
    </row>
    <row r="64" spans="1:5">
      <c r="A64" s="1">
        <v>45331</v>
      </c>
      <c r="B64" s="61">
        <v>4.3489820000000003</v>
      </c>
      <c r="C64" s="61">
        <v>4.3596640000000004</v>
      </c>
      <c r="D64" s="61"/>
    </row>
    <row r="65" spans="1:4">
      <c r="A65" s="1">
        <v>45334</v>
      </c>
      <c r="B65" s="61">
        <v>4.3230700000000004</v>
      </c>
      <c r="C65" s="61">
        <v>4.3612045999999998</v>
      </c>
      <c r="D65" s="61"/>
    </row>
    <row r="66" spans="1:4">
      <c r="A66" s="1">
        <v>45335</v>
      </c>
      <c r="B66" s="61">
        <v>4.3221699999999998</v>
      </c>
      <c r="C66" s="61">
        <v>4.356179</v>
      </c>
      <c r="D66" s="61"/>
    </row>
    <row r="67" spans="1:4">
      <c r="A67" s="1">
        <v>45336</v>
      </c>
      <c r="B67" s="61">
        <v>4.3365200000000002</v>
      </c>
      <c r="C67" s="61">
        <v>4.3519936000000001</v>
      </c>
      <c r="D67" s="61"/>
    </row>
    <row r="68" spans="1:4">
      <c r="A68" s="1">
        <v>45337</v>
      </c>
      <c r="B68" s="61">
        <v>4.3385300000000004</v>
      </c>
      <c r="C68" s="61">
        <v>4.3406463000000004</v>
      </c>
      <c r="D68" s="61"/>
    </row>
    <row r="69" spans="1:4">
      <c r="A69" s="1">
        <v>45338</v>
      </c>
      <c r="B69" s="61">
        <v>4.3402000000000003</v>
      </c>
      <c r="C69" s="61">
        <v>4.3211874999999997</v>
      </c>
      <c r="D69" s="61"/>
    </row>
    <row r="70" spans="1:4">
      <c r="A70" s="1">
        <v>45341</v>
      </c>
      <c r="B70" s="61">
        <v>4.3365299999999998</v>
      </c>
      <c r="C70" s="61">
        <v>4.3091654999999998</v>
      </c>
      <c r="D70" s="61"/>
    </row>
    <row r="71" spans="1:4">
      <c r="A71" s="1">
        <v>45342</v>
      </c>
      <c r="B71" s="61">
        <v>4.3247</v>
      </c>
      <c r="C71" s="61">
        <v>4.2970160000000002</v>
      </c>
      <c r="D71" s="61"/>
    </row>
    <row r="72" spans="1:4">
      <c r="A72" s="1">
        <v>45343</v>
      </c>
      <c r="B72" s="61">
        <v>4.3125299999999998</v>
      </c>
      <c r="C72" s="61">
        <v>4.2957830000000001</v>
      </c>
      <c r="D72" s="61"/>
    </row>
    <row r="73" spans="1:4">
      <c r="A73" s="1">
        <v>45344</v>
      </c>
      <c r="B73" s="61">
        <v>4.3152999999999997</v>
      </c>
      <c r="C73" s="61">
        <v>4.2895380000000003</v>
      </c>
      <c r="D73" s="61"/>
    </row>
    <row r="74" spans="1:4">
      <c r="A74" s="1">
        <v>45345</v>
      </c>
      <c r="B74" s="61">
        <v>4.3214399999999999</v>
      </c>
      <c r="C74" s="61">
        <v>4.3074820000000003</v>
      </c>
      <c r="D74" s="61"/>
    </row>
    <row r="75" spans="1:4">
      <c r="A75" s="1">
        <v>45348</v>
      </c>
      <c r="B75" s="61">
        <v>4.3048400000000004</v>
      </c>
      <c r="C75" s="61">
        <v>4.3080907000000002</v>
      </c>
      <c r="D75" s="61"/>
    </row>
    <row r="76" spans="1:4">
      <c r="A76" s="1">
        <v>45349</v>
      </c>
      <c r="B76" s="61">
        <v>4.3086700000000002</v>
      </c>
      <c r="C76" s="61">
        <v>4.3042490000000004</v>
      </c>
      <c r="D76" s="61"/>
    </row>
    <row r="77" spans="1:4">
      <c r="A77" s="1">
        <v>45350</v>
      </c>
      <c r="B77" s="61">
        <v>4.3043399999999998</v>
      </c>
      <c r="C77" s="61">
        <v>4.3033146999999996</v>
      </c>
      <c r="D77" s="61"/>
    </row>
    <row r="78" spans="1:4">
      <c r="A78" s="1">
        <v>45351</v>
      </c>
      <c r="B78" s="61">
        <v>4.3154399999999997</v>
      </c>
      <c r="C78" s="61">
        <v>4.3039784000000001</v>
      </c>
      <c r="D78" s="61"/>
    </row>
    <row r="79" spans="1:4">
      <c r="A79" s="1">
        <v>45352</v>
      </c>
      <c r="B79">
        <v>4.31325</v>
      </c>
      <c r="C79" s="61">
        <v>4.3296950000000001</v>
      </c>
    </row>
    <row r="80" spans="1:4">
      <c r="A80" s="1">
        <v>45355</v>
      </c>
      <c r="B80">
        <v>4.3154399999999997</v>
      </c>
      <c r="C80" s="61">
        <v>4.3257294000000002</v>
      </c>
    </row>
    <row r="81" spans="1:3">
      <c r="A81" s="1">
        <v>45356</v>
      </c>
      <c r="B81">
        <v>4.3209999999999997</v>
      </c>
      <c r="C81" s="61">
        <v>4.3233509999999997</v>
      </c>
    </row>
    <row r="82" spans="1:3">
      <c r="A82" s="1">
        <v>45357</v>
      </c>
      <c r="B82">
        <v>4.30999</v>
      </c>
      <c r="C82" s="61">
        <v>4.3128924</v>
      </c>
    </row>
    <row r="83" spans="1:3">
      <c r="A83" s="1">
        <v>45358</v>
      </c>
      <c r="B83">
        <v>4.2965999999999998</v>
      </c>
      <c r="C83" s="61">
        <v>4.3122360000000004</v>
      </c>
    </row>
    <row r="84" spans="1:3">
      <c r="A84" s="1">
        <v>45359</v>
      </c>
      <c r="B84">
        <v>4.2980999999999998</v>
      </c>
      <c r="C84" s="61">
        <v>4.3272424000000003</v>
      </c>
    </row>
    <row r="85" spans="1:3">
      <c r="A85" s="1">
        <v>45362</v>
      </c>
      <c r="B85">
        <v>4.3017700000000003</v>
      </c>
      <c r="C85" s="61">
        <v>4.3170896000000001</v>
      </c>
    </row>
    <row r="86" spans="1:3">
      <c r="A86" s="1">
        <v>45363</v>
      </c>
      <c r="B86">
        <v>4.2793900000000002</v>
      </c>
      <c r="C86" s="61">
        <v>4.3122769999999999</v>
      </c>
    </row>
    <row r="87" spans="1:3">
      <c r="A87" s="1">
        <v>45364</v>
      </c>
      <c r="B87">
        <v>4.2867800000000003</v>
      </c>
      <c r="C87" s="61">
        <v>4.3032537</v>
      </c>
    </row>
    <row r="88" spans="1:3">
      <c r="A88" s="1">
        <v>45365</v>
      </c>
      <c r="B88">
        <v>4.2784000000000004</v>
      </c>
      <c r="C88" s="61">
        <v>4.2963950000000004</v>
      </c>
    </row>
    <row r="89" spans="1:3">
      <c r="A89" s="1">
        <v>45366</v>
      </c>
      <c r="B89">
        <v>4.29087</v>
      </c>
      <c r="C89" s="61">
        <v>4.2678719999999997</v>
      </c>
    </row>
    <row r="90" spans="1:3">
      <c r="A90" s="1">
        <v>45369</v>
      </c>
      <c r="B90">
        <v>4.2968999999999999</v>
      </c>
      <c r="C90" s="61">
        <v>4.2688509999999997</v>
      </c>
    </row>
    <row r="91" spans="1:3">
      <c r="A91" s="1">
        <v>45370</v>
      </c>
      <c r="B91">
        <v>4.3201700000000001</v>
      </c>
      <c r="C91" s="61">
        <v>4.2664657000000004</v>
      </c>
    </row>
    <row r="92" spans="1:3">
      <c r="A92" s="1">
        <v>45371</v>
      </c>
      <c r="B92">
        <v>4.3130600000000001</v>
      </c>
      <c r="C92" s="61">
        <v>4.2712326000000003</v>
      </c>
    </row>
    <row r="93" spans="1:3">
      <c r="A93" s="1">
        <v>45372</v>
      </c>
      <c r="B93">
        <v>4.3092899999999998</v>
      </c>
      <c r="C93" s="61">
        <v>4.2778735000000001</v>
      </c>
    </row>
    <row r="94" spans="1:3">
      <c r="A94" s="1">
        <v>45373</v>
      </c>
      <c r="B94">
        <v>4.3011999999999997</v>
      </c>
      <c r="C94" s="61">
        <v>4.2990250000000003</v>
      </c>
    </row>
    <row r="95" spans="1:3">
      <c r="A95" s="1">
        <v>45376</v>
      </c>
      <c r="B95">
        <v>4.3190999999999997</v>
      </c>
      <c r="C95" s="61">
        <v>4.2968286999999998</v>
      </c>
    </row>
    <row r="96" spans="1:3">
      <c r="A96" s="1">
        <v>45377</v>
      </c>
      <c r="B96">
        <v>4.3025000000000002</v>
      </c>
      <c r="C96" s="61">
        <v>4.3011739999999996</v>
      </c>
    </row>
    <row r="97" spans="1:3">
      <c r="A97" s="1">
        <v>45378</v>
      </c>
      <c r="B97">
        <v>4.3068200000000001</v>
      </c>
      <c r="C97" s="61">
        <v>4.3087150000000003</v>
      </c>
    </row>
    <row r="98" spans="1:3">
      <c r="A98" s="1">
        <v>45379</v>
      </c>
      <c r="B98">
        <v>4.3119399999999999</v>
      </c>
      <c r="C98" s="61">
        <v>4.3219099999999999</v>
      </c>
    </row>
    <row r="99" spans="1:3">
      <c r="A99" s="1">
        <v>45380</v>
      </c>
      <c r="B99">
        <v>4.3025000000000002</v>
      </c>
      <c r="C99" s="61">
        <v>4.3158035000000003</v>
      </c>
    </row>
    <row r="100" spans="1:3">
      <c r="A100" s="1">
        <v>45383</v>
      </c>
      <c r="B100">
        <v>4.2982500000000003</v>
      </c>
      <c r="C100" s="61">
        <v>4.3159236999999999</v>
      </c>
    </row>
    <row r="101" spans="1:3">
      <c r="A101" s="1">
        <v>45384</v>
      </c>
      <c r="B101">
        <v>4.2906000000000004</v>
      </c>
      <c r="C101" s="61">
        <v>4.3132320000000002</v>
      </c>
    </row>
    <row r="102" spans="1:3">
      <c r="A102" s="1">
        <v>45385</v>
      </c>
      <c r="B102">
        <v>4.2902500000000003</v>
      </c>
      <c r="C102" s="61">
        <v>4.312487</v>
      </c>
    </row>
    <row r="103" spans="1:3">
      <c r="A103" s="1">
        <v>45386</v>
      </c>
      <c r="B103">
        <v>4.2902500000000003</v>
      </c>
      <c r="C103" s="61">
        <v>4.3127583999999999</v>
      </c>
    </row>
    <row r="104" spans="1:3">
      <c r="A104" s="1">
        <v>45387</v>
      </c>
      <c r="B104">
        <v>4.2891500000000002</v>
      </c>
      <c r="C104" s="61">
        <v>4.3017700000000003</v>
      </c>
    </row>
    <row r="105" spans="1:3">
      <c r="A105" s="1">
        <v>45390</v>
      </c>
      <c r="B105">
        <v>4.2779999999999996</v>
      </c>
      <c r="C105" s="61">
        <v>4.3098660000000004</v>
      </c>
    </row>
    <row r="106" spans="1:3">
      <c r="A106" s="1">
        <v>45391</v>
      </c>
      <c r="B106">
        <v>4.2587099999999998</v>
      </c>
      <c r="C106" s="61">
        <v>4.3089212999999997</v>
      </c>
    </row>
    <row r="107" spans="1:3">
      <c r="A107" s="1">
        <v>45392</v>
      </c>
      <c r="B107">
        <v>4.2657499999999997</v>
      </c>
      <c r="C107" s="61">
        <v>4.3071070000000002</v>
      </c>
    </row>
    <row r="108" spans="1:3">
      <c r="A108" s="1">
        <v>45393</v>
      </c>
      <c r="B108">
        <v>4.2618</v>
      </c>
      <c r="C108" s="61">
        <v>4.3006853999999999</v>
      </c>
    </row>
    <row r="109" spans="1:3">
      <c r="A109" s="1">
        <v>45394</v>
      </c>
      <c r="B109">
        <v>4.2614799999999997</v>
      </c>
      <c r="C109" s="61">
        <v>4.3146515000000001</v>
      </c>
    </row>
    <row r="110" spans="1:3">
      <c r="A110" s="1">
        <v>45397</v>
      </c>
      <c r="B110">
        <v>4.2803000000000004</v>
      </c>
      <c r="C110" s="61">
        <v>4.3152594999999998</v>
      </c>
    </row>
    <row r="111" spans="1:3">
      <c r="A111" s="1">
        <v>45398</v>
      </c>
      <c r="B111">
        <v>4.3007</v>
      </c>
      <c r="C111" s="61">
        <v>4.3107819999999997</v>
      </c>
    </row>
    <row r="112" spans="1:3">
      <c r="A112" s="1">
        <v>45399</v>
      </c>
      <c r="B112">
        <v>4.3660199999999998</v>
      </c>
      <c r="C112" s="61">
        <v>4.306127</v>
      </c>
    </row>
    <row r="113" spans="1:3">
      <c r="A113" s="1">
        <v>45400</v>
      </c>
      <c r="B113">
        <v>4.33704</v>
      </c>
      <c r="C113" s="61">
        <v>4.2943689999999997</v>
      </c>
    </row>
    <row r="114" spans="1:3">
      <c r="A114" s="1">
        <v>45401</v>
      </c>
      <c r="B114">
        <v>4.33683</v>
      </c>
      <c r="C114" s="61">
        <v>4.3177349999999999</v>
      </c>
    </row>
    <row r="115" spans="1:3">
      <c r="A115" s="1">
        <v>45404</v>
      </c>
      <c r="B115">
        <v>4.3045999999999998</v>
      </c>
      <c r="C115" s="61">
        <v>4.3054113000000003</v>
      </c>
    </row>
    <row r="116" spans="1:3">
      <c r="A116" s="1">
        <v>45405</v>
      </c>
      <c r="B116">
        <v>4.3122999999999996</v>
      </c>
      <c r="C116" s="61">
        <v>4.2943239999999996</v>
      </c>
    </row>
    <row r="117" spans="1:3">
      <c r="A117" s="1">
        <v>45406</v>
      </c>
      <c r="B117">
        <v>4.3048000000000002</v>
      </c>
      <c r="C117" s="61">
        <v>4.2804456000000002</v>
      </c>
    </row>
    <row r="118" spans="1:3">
      <c r="A118" s="1">
        <v>45407</v>
      </c>
      <c r="B118">
        <v>4.3310000000000004</v>
      </c>
      <c r="C118" s="61">
        <v>4.2759776</v>
      </c>
    </row>
    <row r="119" spans="1:3">
      <c r="A119" s="1">
        <v>45408</v>
      </c>
      <c r="B119">
        <v>4.3116000000000003</v>
      </c>
      <c r="C119" s="61">
        <v>4.3050113000000003</v>
      </c>
    </row>
    <row r="120" spans="1:3">
      <c r="A120" s="1">
        <v>45411</v>
      </c>
      <c r="B120">
        <v>4.3189399999999996</v>
      </c>
      <c r="C120" s="61">
        <v>4.3039804000000004</v>
      </c>
    </row>
    <row r="121" spans="1:3">
      <c r="A121" s="1">
        <v>45412</v>
      </c>
      <c r="B121">
        <v>4.3131500000000003</v>
      </c>
      <c r="C121" s="61">
        <v>4.3125460000000002</v>
      </c>
    </row>
    <row r="122" spans="1:3">
      <c r="A122" s="1">
        <v>45413</v>
      </c>
      <c r="B122">
        <v>4.3302300000000002</v>
      </c>
      <c r="C122" s="61">
        <v>4.3213179999999998</v>
      </c>
    </row>
    <row r="123" spans="1:3">
      <c r="A123" s="1">
        <v>45414</v>
      </c>
      <c r="B123">
        <v>4.3250099999999998</v>
      </c>
      <c r="C123" s="61">
        <v>4.3353010000000003</v>
      </c>
    </row>
    <row r="124" spans="1:3">
      <c r="A124" s="1">
        <v>45415</v>
      </c>
      <c r="B124">
        <v>4.3278999999999996</v>
      </c>
      <c r="C124" s="61">
        <v>4.3229959999999998</v>
      </c>
    </row>
    <row r="125" spans="1:3">
      <c r="A125" s="1">
        <v>45418</v>
      </c>
      <c r="B125">
        <v>4.3173000000000004</v>
      </c>
      <c r="C125" s="61">
        <v>4.3322615999999998</v>
      </c>
    </row>
    <row r="126" spans="1:3">
      <c r="A126" s="1">
        <v>45419</v>
      </c>
      <c r="B126">
        <v>4.3047399999999998</v>
      </c>
      <c r="C126" s="61">
        <v>4.3343835000000004</v>
      </c>
    </row>
    <row r="127" spans="1:3">
      <c r="A127" s="1">
        <v>45420</v>
      </c>
      <c r="B127">
        <v>4.3109799999999998</v>
      </c>
      <c r="C127" s="61">
        <v>4.3417269999999997</v>
      </c>
    </row>
    <row r="128" spans="1:3">
      <c r="A128" s="1">
        <v>45421</v>
      </c>
      <c r="B128">
        <v>4.2992499999999998</v>
      </c>
      <c r="C128" s="61">
        <v>4.3501678000000004</v>
      </c>
    </row>
    <row r="129" spans="1:6">
      <c r="A129" s="1">
        <v>45422</v>
      </c>
      <c r="B129">
        <v>4.2819000000000003</v>
      </c>
      <c r="C129" s="61">
        <v>4.3358525999999999</v>
      </c>
    </row>
    <row r="130" spans="1:6">
      <c r="A130" s="1">
        <v>45425</v>
      </c>
      <c r="B130">
        <v>4.29976</v>
      </c>
      <c r="C130" s="61">
        <v>4.3569430000000002</v>
      </c>
    </row>
    <row r="131" spans="1:6">
      <c r="A131" s="1">
        <v>45426</v>
      </c>
      <c r="B131">
        <v>4.2839400000000003</v>
      </c>
      <c r="C131" s="61">
        <v>4.3464700000000001</v>
      </c>
      <c r="F131" s="61"/>
    </row>
    <row r="132" spans="1:6">
      <c r="A132" s="1">
        <v>45427</v>
      </c>
      <c r="B132">
        <v>4.2662899999999997</v>
      </c>
      <c r="C132" s="61">
        <v>4.3414817000000001</v>
      </c>
      <c r="F132" s="61"/>
    </row>
    <row r="133" spans="1:6">
      <c r="A133" s="1">
        <v>45428</v>
      </c>
      <c r="B133">
        <v>4.2598399999999996</v>
      </c>
      <c r="C133" s="61">
        <v>4.3315033999999999</v>
      </c>
      <c r="F133" s="61"/>
    </row>
    <row r="134" spans="1:6">
      <c r="A134" s="1">
        <v>45429</v>
      </c>
      <c r="B134">
        <v>4.2582199999999997</v>
      </c>
      <c r="C134" s="61">
        <v>4.3291917</v>
      </c>
      <c r="F134" s="61"/>
    </row>
    <row r="135" spans="1:6">
      <c r="A135" s="1">
        <v>45432</v>
      </c>
      <c r="B135">
        <v>4.2558999999999996</v>
      </c>
      <c r="C135" s="61">
        <v>4.3280168000000003</v>
      </c>
      <c r="F135" s="61"/>
    </row>
    <row r="136" spans="1:6">
      <c r="A136" s="1">
        <v>45433</v>
      </c>
      <c r="B136">
        <v>4.2492000000000001</v>
      </c>
      <c r="C136" s="61">
        <v>4.3164262999999998</v>
      </c>
    </row>
    <row r="137" spans="1:6">
      <c r="A137" s="1">
        <v>45434</v>
      </c>
      <c r="B137">
        <v>4.2506199999999996</v>
      </c>
      <c r="C137" s="61">
        <v>4.31447</v>
      </c>
    </row>
    <row r="138" spans="1:6">
      <c r="A138" s="1">
        <v>45435</v>
      </c>
      <c r="B138">
        <v>4.2626999999999997</v>
      </c>
      <c r="C138" s="61">
        <v>4.3098070000000002</v>
      </c>
    </row>
    <row r="139" spans="1:6">
      <c r="A139" s="1">
        <v>45436</v>
      </c>
      <c r="B139">
        <v>4.2617000000000003</v>
      </c>
      <c r="C139" s="61">
        <v>4.2754589999999997</v>
      </c>
      <c r="E139" s="12"/>
    </row>
    <row r="140" spans="1:6">
      <c r="A140" s="1">
        <v>45439</v>
      </c>
      <c r="B140">
        <v>4.2534000000000001</v>
      </c>
      <c r="C140" s="61">
        <v>4.2587624000000002</v>
      </c>
    </row>
    <row r="141" spans="1:6">
      <c r="A141" s="1">
        <v>45440</v>
      </c>
      <c r="B141">
        <v>4.2575411111111103</v>
      </c>
      <c r="C141" s="61">
        <v>4.2493686999999998</v>
      </c>
    </row>
    <row r="142" spans="1:6">
      <c r="A142" s="1">
        <v>45441</v>
      </c>
      <c r="B142">
        <v>4.2591799999999997</v>
      </c>
      <c r="C142" s="61">
        <v>4.2369139999999996</v>
      </c>
    </row>
    <row r="143" spans="1:6">
      <c r="A143" s="1">
        <v>45442</v>
      </c>
      <c r="B143">
        <v>4.2478999999999996</v>
      </c>
      <c r="C143" s="61">
        <v>4.2255105999999998</v>
      </c>
    </row>
    <row r="144" spans="1:6">
      <c r="A144" s="1">
        <v>45443</v>
      </c>
      <c r="B144">
        <v>4.2795800000000002</v>
      </c>
      <c r="C144" s="61">
        <v>4.2599770000000001</v>
      </c>
    </row>
    <row r="145" spans="1:3">
      <c r="A145" s="1">
        <v>45446</v>
      </c>
      <c r="B145">
        <v>4.2784500000000003</v>
      </c>
      <c r="C145" s="61">
        <v>4.2539444</v>
      </c>
    </row>
    <row r="146" spans="1:3">
      <c r="A146" s="1">
        <v>45447</v>
      </c>
      <c r="B146">
        <v>4.2709000000000001</v>
      </c>
      <c r="C146" s="61">
        <v>4.2446365000000004</v>
      </c>
    </row>
    <row r="147" spans="1:3">
      <c r="A147" s="1">
        <v>45448</v>
      </c>
      <c r="B147">
        <v>4.2693000000000003</v>
      </c>
      <c r="C147" s="61">
        <v>4.2427029999999997</v>
      </c>
    </row>
    <row r="148" spans="1:3">
      <c r="A148" s="1">
        <v>45449</v>
      </c>
      <c r="B148">
        <v>4.3059000000000003</v>
      </c>
      <c r="C148" s="61">
        <v>4.2376040000000001</v>
      </c>
    </row>
    <row r="149" spans="1:3">
      <c r="A149" s="1">
        <v>45450</v>
      </c>
      <c r="B149">
        <v>4.2868000000000004</v>
      </c>
      <c r="C149" s="61">
        <v>4.293717</v>
      </c>
    </row>
    <row r="150" spans="1:3">
      <c r="A150" s="1">
        <v>45453</v>
      </c>
      <c r="B150">
        <v>4.2818399999999999</v>
      </c>
      <c r="C150" s="61">
        <v>4.2687109999999997</v>
      </c>
    </row>
    <row r="151" spans="1:3">
      <c r="A151" s="1">
        <v>45454</v>
      </c>
      <c r="B151" s="61">
        <v>4.3052999999999999</v>
      </c>
      <c r="C151" s="61">
        <v>4.2596179999999997</v>
      </c>
    </row>
    <row r="152" spans="1:3">
      <c r="A152" s="1">
        <v>45455</v>
      </c>
      <c r="B152">
        <v>4.3384799999999997</v>
      </c>
      <c r="C152" s="61">
        <v>4.2682609999999999</v>
      </c>
    </row>
    <row r="153" spans="1:3">
      <c r="A153" s="1">
        <v>45456</v>
      </c>
      <c r="B153">
        <v>4.3312600000000003</v>
      </c>
      <c r="C153" s="61">
        <v>4.2667619999999999</v>
      </c>
    </row>
    <row r="154" spans="1:3">
      <c r="A154" s="1">
        <v>45457</v>
      </c>
      <c r="B154">
        <v>4.3464999999999998</v>
      </c>
      <c r="C154" s="61">
        <v>4.3122689999999997</v>
      </c>
    </row>
    <row r="155" spans="1:3">
      <c r="A155" s="1">
        <v>45460</v>
      </c>
      <c r="B155">
        <v>4.37751</v>
      </c>
      <c r="C155" s="61">
        <v>4.3092449999999998</v>
      </c>
    </row>
    <row r="156" spans="1:3">
      <c r="A156" s="1">
        <v>45461</v>
      </c>
      <c r="B156">
        <v>4.3426</v>
      </c>
      <c r="C156" s="61">
        <v>4.3153696000000004</v>
      </c>
    </row>
    <row r="157" spans="1:3">
      <c r="A157" s="1">
        <v>45462</v>
      </c>
      <c r="B157" s="61">
        <f>AVERAGE(B149:B156)</f>
        <v>4.3262862499999999</v>
      </c>
      <c r="C157" s="61">
        <v>4.3289594999999998</v>
      </c>
    </row>
    <row r="158" spans="1:3">
      <c r="A158" s="1">
        <v>45463</v>
      </c>
      <c r="B158">
        <v>4.3211000000000004</v>
      </c>
      <c r="C158" s="61">
        <v>4.3418163999999999</v>
      </c>
    </row>
    <row r="159" spans="1:3">
      <c r="A159" s="1">
        <v>45464</v>
      </c>
      <c r="B159">
        <v>4.3256899999999998</v>
      </c>
      <c r="C159" s="61">
        <v>4.3395824000000003</v>
      </c>
    </row>
    <row r="160" spans="1:3">
      <c r="A160" s="1">
        <v>45467</v>
      </c>
      <c r="B160">
        <v>4.3256399999999999</v>
      </c>
      <c r="C160" s="61">
        <v>4.3474510000000004</v>
      </c>
    </row>
    <row r="161" spans="1:5">
      <c r="A161" s="1">
        <v>45468</v>
      </c>
      <c r="B161">
        <v>4.2901300000000004</v>
      </c>
      <c r="C161" s="61">
        <v>4.3605064999999996</v>
      </c>
    </row>
    <row r="162" spans="1:5">
      <c r="A162" s="1">
        <v>45469</v>
      </c>
      <c r="B162">
        <v>4.2977499999999997</v>
      </c>
      <c r="C162" s="61">
        <v>4.3686179999999997</v>
      </c>
    </row>
    <row r="163" spans="1:5">
      <c r="A163" s="1">
        <v>45470</v>
      </c>
      <c r="B163">
        <v>4.3117999999999999</v>
      </c>
      <c r="C163" s="61">
        <v>4.3597210000000004</v>
      </c>
    </row>
    <row r="164" spans="1:5">
      <c r="A164" s="1">
        <v>45471</v>
      </c>
      <c r="B164">
        <v>4.3078000000000003</v>
      </c>
      <c r="C164" s="61">
        <v>4.2584676999999997</v>
      </c>
    </row>
    <row r="165" spans="1:5">
      <c r="A165" s="1">
        <v>45474</v>
      </c>
      <c r="B165">
        <v>4.3121</v>
      </c>
      <c r="C165" s="61">
        <v>4.2494706999999998</v>
      </c>
    </row>
    <row r="166" spans="1:5">
      <c r="A166" s="1">
        <v>45475</v>
      </c>
      <c r="B166">
        <v>4.31541</v>
      </c>
      <c r="C166" s="61">
        <v>4.2423166999999999</v>
      </c>
    </row>
    <row r="167" spans="1:5">
      <c r="A167" s="1">
        <v>45476</v>
      </c>
      <c r="B167">
        <v>4.2961</v>
      </c>
      <c r="C167" s="61">
        <v>4.2435966000000001</v>
      </c>
    </row>
    <row r="168" spans="1:5">
      <c r="A168" s="1">
        <v>45477</v>
      </c>
      <c r="B168">
        <v>4.3044414285714288</v>
      </c>
      <c r="C168" s="61">
        <v>4.2523793999999997</v>
      </c>
    </row>
    <row r="169" spans="1:5">
      <c r="A169" s="1">
        <v>45478</v>
      </c>
      <c r="B169">
        <v>4.2961</v>
      </c>
      <c r="C169" s="61">
        <v>4.2454669999999997</v>
      </c>
    </row>
    <row r="170" spans="1:5">
      <c r="A170" s="1">
        <v>45481</v>
      </c>
      <c r="B170">
        <v>4.2831999999999999</v>
      </c>
      <c r="C170" s="61">
        <v>4.2452300000000003</v>
      </c>
    </row>
    <row r="171" spans="1:5">
      <c r="A171" s="1">
        <v>45482</v>
      </c>
      <c r="B171">
        <v>4.26729</v>
      </c>
      <c r="C171" s="61">
        <v>4.2456670000000001</v>
      </c>
    </row>
    <row r="172" spans="1:5">
      <c r="A172" s="1">
        <v>45483</v>
      </c>
      <c r="B172">
        <v>4.2552500000000002</v>
      </c>
      <c r="C172" s="61">
        <v>4.2435492999999997</v>
      </c>
    </row>
    <row r="173" spans="1:5">
      <c r="A173" s="1">
        <v>45484</v>
      </c>
      <c r="B173">
        <v>4.2573999999999996</v>
      </c>
      <c r="C173" s="61">
        <v>4.2751260000000002</v>
      </c>
      <c r="E173" s="12"/>
    </row>
    <row r="174" spans="1:5">
      <c r="A174" s="1">
        <v>45485</v>
      </c>
      <c r="B174">
        <v>4.2503000000000002</v>
      </c>
      <c r="C174" s="61">
        <v>4.268046</v>
      </c>
    </row>
    <row r="175" spans="1:5">
      <c r="A175" s="1">
        <v>45488</v>
      </c>
      <c r="B175">
        <v>4.2530099999999997</v>
      </c>
      <c r="C175" s="61">
        <v>4.2648472999999996</v>
      </c>
    </row>
    <row r="176" spans="1:5">
      <c r="A176" s="1">
        <v>45489</v>
      </c>
      <c r="B176">
        <v>4.2527999999999997</v>
      </c>
      <c r="C176" s="61">
        <v>4.2704616</v>
      </c>
    </row>
    <row r="177" spans="1:3">
      <c r="A177" s="1">
        <v>45490</v>
      </c>
      <c r="B177">
        <v>4.2803300000000002</v>
      </c>
      <c r="C177" s="61">
        <v>4.2730721999999997</v>
      </c>
    </row>
    <row r="178" spans="1:3">
      <c r="A178" s="1">
        <v>45491</v>
      </c>
      <c r="B178">
        <v>4.2874999999999996</v>
      </c>
      <c r="C178" s="61">
        <v>4.2741012999999999</v>
      </c>
    </row>
    <row r="179" spans="1:3">
      <c r="A179" s="1">
        <v>45492</v>
      </c>
      <c r="B179">
        <v>4.2898399999999999</v>
      </c>
      <c r="C179" s="61">
        <v>4.2782049999999998</v>
      </c>
    </row>
    <row r="180" spans="1:3">
      <c r="A180" s="1">
        <v>45495</v>
      </c>
      <c r="B180">
        <v>4.2871600000000001</v>
      </c>
      <c r="C180" s="61">
        <v>4.2838674000000001</v>
      </c>
    </row>
    <row r="181" spans="1:3">
      <c r="A181" s="1">
        <v>45496</v>
      </c>
      <c r="B181">
        <v>4.2748999999999997</v>
      </c>
      <c r="C181" s="61">
        <v>4.2836204000000002</v>
      </c>
    </row>
    <row r="182" spans="1:3">
      <c r="A182" s="1">
        <v>45497</v>
      </c>
      <c r="B182">
        <v>4.2761399999999998</v>
      </c>
      <c r="C182" s="61">
        <v>4.2847239999999998</v>
      </c>
    </row>
    <row r="183" spans="1:3">
      <c r="A183" s="1">
        <v>45498</v>
      </c>
      <c r="B183">
        <v>4.2951899999999998</v>
      </c>
      <c r="C183" s="61">
        <v>4.293749</v>
      </c>
    </row>
    <row r="184" spans="1:3">
      <c r="A184" s="1">
        <v>45499</v>
      </c>
      <c r="B184">
        <v>4.2840999999999996</v>
      </c>
      <c r="C184" s="61">
        <v>4.3059763999999996</v>
      </c>
    </row>
    <row r="185" spans="1:3">
      <c r="A185" s="1">
        <v>45502</v>
      </c>
      <c r="B185">
        <v>4.2698</v>
      </c>
      <c r="C185" s="61">
        <v>4.3166419999999999</v>
      </c>
    </row>
    <row r="186" spans="1:3">
      <c r="A186" s="1">
        <v>45503</v>
      </c>
      <c r="B186">
        <v>4.2930700000000002</v>
      </c>
      <c r="C186" s="61">
        <v>4.326568</v>
      </c>
    </row>
    <row r="187" spans="1:3">
      <c r="A187" s="1">
        <v>45504</v>
      </c>
      <c r="B187">
        <v>4.2865000000000002</v>
      </c>
      <c r="C187" s="61">
        <v>4.3330583999999996</v>
      </c>
    </row>
    <row r="188" spans="1:3">
      <c r="A188" s="1">
        <v>45505</v>
      </c>
      <c r="C188" s="61">
        <v>4.3069677000000004</v>
      </c>
    </row>
    <row r="189" spans="1:3">
      <c r="A189" s="1">
        <v>45506</v>
      </c>
      <c r="C189" s="61">
        <v>4.29474</v>
      </c>
    </row>
    <row r="190" spans="1:3">
      <c r="A190" s="1">
        <v>45509</v>
      </c>
      <c r="C190" s="61">
        <v>4.2965894000000002</v>
      </c>
    </row>
    <row r="191" spans="1:3">
      <c r="A191" s="1">
        <v>45510</v>
      </c>
      <c r="C191" s="61">
        <v>4.2900669999999996</v>
      </c>
    </row>
    <row r="192" spans="1:3">
      <c r="A192" s="1">
        <v>45511</v>
      </c>
      <c r="C192" s="61">
        <v>4.2913569999999996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35D1A-F4DE-4DDC-A04F-6C2EC4F5E003}">
  <dimension ref="A1:E74"/>
  <sheetViews>
    <sheetView zoomScale="150" zoomScaleNormal="150" workbookViewId="0">
      <pane ySplit="1" topLeftCell="A2" activePane="bottomLeft" state="frozen"/>
      <selection pane="bottomLeft" activeCell="E10" sqref="E10"/>
    </sheetView>
  </sheetViews>
  <sheetFormatPr defaultRowHeight="14.4"/>
  <cols>
    <col min="1" max="1" width="11.5546875" customWidth="1"/>
    <col min="2" max="2" width="11" customWidth="1"/>
    <col min="3" max="3" width="16.21875" customWidth="1"/>
  </cols>
  <sheetData>
    <row r="1" spans="1:5">
      <c r="A1" s="5" t="s">
        <v>0</v>
      </c>
      <c r="B1" s="4" t="s">
        <v>25</v>
      </c>
      <c r="C1" s="2" t="s">
        <v>3</v>
      </c>
      <c r="D1">
        <f>MIN(C2:C74)</f>
        <v>3.8980269999999999</v>
      </c>
      <c r="E1">
        <f>MAX(C2:C74)</f>
        <v>4.3988779999999998</v>
      </c>
    </row>
    <row r="2" spans="1:5">
      <c r="A2" s="1">
        <v>45160</v>
      </c>
      <c r="B2">
        <v>4.10379</v>
      </c>
      <c r="C2">
        <v>4.2317090000000004</v>
      </c>
      <c r="D2">
        <f>(C2-$D$1)/($E$1-$D$1)</f>
        <v>0.66623007640995136</v>
      </c>
    </row>
    <row r="3" spans="1:5">
      <c r="A3" s="1">
        <v>45161</v>
      </c>
      <c r="B3">
        <v>4.1436010000000003</v>
      </c>
      <c r="C3">
        <v>4.1542295999999999</v>
      </c>
      <c r="D3">
        <f t="shared" ref="D3:D66" si="0">(C3-$D$1)/($E$1-$D$1)</f>
        <v>0.51153456816498311</v>
      </c>
    </row>
    <row r="4" spans="1:5" ht="16.2" customHeight="1">
      <c r="A4" s="1">
        <v>45162</v>
      </c>
      <c r="B4">
        <v>4.1349299999999998</v>
      </c>
      <c r="C4">
        <v>4.1437840000000001</v>
      </c>
      <c r="D4">
        <f t="shared" si="0"/>
        <v>0.4906788645724981</v>
      </c>
    </row>
    <row r="5" spans="1:5">
      <c r="A5" s="1">
        <v>45163</v>
      </c>
      <c r="B5">
        <v>4.1421960000000002</v>
      </c>
      <c r="C5">
        <v>4.1436653000000003</v>
      </c>
      <c r="D5">
        <f t="shared" si="0"/>
        <v>0.49044186794076572</v>
      </c>
    </row>
    <row r="6" spans="1:5">
      <c r="A6" s="1">
        <v>45166</v>
      </c>
      <c r="B6">
        <v>4.1401919999999999</v>
      </c>
      <c r="C6">
        <v>4.121092</v>
      </c>
      <c r="D6">
        <f t="shared" si="0"/>
        <v>0.44537197689532437</v>
      </c>
    </row>
    <row r="7" spans="1:5">
      <c r="A7" s="1">
        <v>45167</v>
      </c>
      <c r="B7">
        <v>4.1424269999999996</v>
      </c>
      <c r="C7">
        <v>4.1126230000000001</v>
      </c>
      <c r="D7">
        <f t="shared" si="0"/>
        <v>0.42846275638862708</v>
      </c>
    </row>
    <row r="8" spans="1:5">
      <c r="A8" s="1">
        <v>45168</v>
      </c>
      <c r="B8">
        <v>4.0843290000000003</v>
      </c>
      <c r="C8">
        <v>4.1820940000000002</v>
      </c>
      <c r="D8">
        <f t="shared" si="0"/>
        <v>0.56716867890849842</v>
      </c>
    </row>
    <row r="9" spans="1:5">
      <c r="A9" s="1">
        <v>45169</v>
      </c>
      <c r="B9">
        <v>4.1210769999999997</v>
      </c>
      <c r="C9">
        <v>4.1488959999999997</v>
      </c>
      <c r="D9">
        <f t="shared" si="0"/>
        <v>0.50088549289109896</v>
      </c>
    </row>
    <row r="10" spans="1:5">
      <c r="A10" s="1">
        <v>45170</v>
      </c>
      <c r="B10">
        <v>4.1228449999999999</v>
      </c>
      <c r="C10">
        <v>4.1547616124999998</v>
      </c>
      <c r="D10">
        <f t="shared" si="0"/>
        <v>0.51259678527146768</v>
      </c>
    </row>
    <row r="11" spans="1:5">
      <c r="A11" s="1">
        <v>45173</v>
      </c>
      <c r="B11">
        <v>4.1261541111111102</v>
      </c>
      <c r="C11">
        <v>4.1055435999999998</v>
      </c>
      <c r="D11">
        <f t="shared" si="0"/>
        <v>0.41432801372064737</v>
      </c>
    </row>
    <row r="12" spans="1:5">
      <c r="A12" s="1">
        <v>45174</v>
      </c>
      <c r="B12">
        <v>4.142512</v>
      </c>
      <c r="C12">
        <f>AVERAGE(C6:C11)</f>
        <v>4.1375017020833331</v>
      </c>
      <c r="D12">
        <f t="shared" si="0"/>
        <v>0.47813561734594368</v>
      </c>
    </row>
    <row r="13" spans="1:5">
      <c r="A13" s="1">
        <v>45175</v>
      </c>
      <c r="B13">
        <v>4.1849769999999999</v>
      </c>
      <c r="C13">
        <f>AVERAGE(C7:C12)</f>
        <v>4.1402366524305556</v>
      </c>
      <c r="D13">
        <f t="shared" si="0"/>
        <v>0.48359622408771419</v>
      </c>
    </row>
    <row r="14" spans="1:5">
      <c r="A14" s="1">
        <v>45176</v>
      </c>
      <c r="B14">
        <v>4.258</v>
      </c>
      <c r="C14">
        <v>4.1649555999999999</v>
      </c>
      <c r="D14">
        <f t="shared" si="0"/>
        <v>0.53295011889763622</v>
      </c>
    </row>
    <row r="15" spans="1:5">
      <c r="A15" s="1">
        <v>45177</v>
      </c>
      <c r="B15">
        <v>4.3099999999999996</v>
      </c>
      <c r="C15">
        <f t="shared" ref="C15:C16" si="1">AVERAGE(C9:C14)</f>
        <v>4.1419825278356486</v>
      </c>
      <c r="D15">
        <f t="shared" si="0"/>
        <v>0.48708204203575256</v>
      </c>
    </row>
    <row r="16" spans="1:5">
      <c r="A16" s="1">
        <v>45180</v>
      </c>
      <c r="B16">
        <v>4.3203959999999997</v>
      </c>
      <c r="C16">
        <f t="shared" si="1"/>
        <v>4.1408302824749228</v>
      </c>
      <c r="D16">
        <f t="shared" si="0"/>
        <v>0.48478146689319362</v>
      </c>
    </row>
    <row r="17" spans="1:4">
      <c r="A17" s="1">
        <v>45181</v>
      </c>
      <c r="B17">
        <v>4.3051000000000004</v>
      </c>
      <c r="C17">
        <v>4.2877292999999996</v>
      </c>
      <c r="D17">
        <f t="shared" si="0"/>
        <v>0.77808030731694611</v>
      </c>
    </row>
    <row r="18" spans="1:4">
      <c r="A18" s="1">
        <v>45182</v>
      </c>
      <c r="B18">
        <v>4.3163099999999996</v>
      </c>
      <c r="C18">
        <v>4.3197412000000002</v>
      </c>
      <c r="D18">
        <f t="shared" si="0"/>
        <v>0.84199532395862309</v>
      </c>
    </row>
    <row r="19" spans="1:4">
      <c r="A19" s="1">
        <v>45183</v>
      </c>
      <c r="B19">
        <v>4.3254000000000001</v>
      </c>
      <c r="C19">
        <v>4.2998969999999996</v>
      </c>
      <c r="D19">
        <f t="shared" si="0"/>
        <v>0.80237435884125174</v>
      </c>
    </row>
    <row r="20" spans="1:4">
      <c r="A20" s="1">
        <v>45184</v>
      </c>
      <c r="B20">
        <v>4.3063000000000002</v>
      </c>
      <c r="C20">
        <v>4.3568683000000004</v>
      </c>
      <c r="D20">
        <f t="shared" si="0"/>
        <v>0.91612335804460909</v>
      </c>
    </row>
    <row r="21" spans="1:4">
      <c r="A21" s="1">
        <v>45187</v>
      </c>
      <c r="B21">
        <v>4.3575600000000003</v>
      </c>
      <c r="C21">
        <v>4.2635984000000002</v>
      </c>
      <c r="D21">
        <f t="shared" si="0"/>
        <v>0.72990050933311579</v>
      </c>
    </row>
    <row r="22" spans="1:4">
      <c r="A22" s="1">
        <v>45188</v>
      </c>
      <c r="B22">
        <v>4.3500300000000003</v>
      </c>
      <c r="C22">
        <v>4.363626</v>
      </c>
      <c r="D22">
        <f t="shared" si="0"/>
        <v>0.9296157939187506</v>
      </c>
    </row>
    <row r="23" spans="1:4">
      <c r="A23" s="1">
        <v>45189</v>
      </c>
      <c r="B23">
        <v>4.3390500000000003</v>
      </c>
      <c r="C23">
        <v>4.3153176000000002</v>
      </c>
      <c r="D23">
        <f t="shared" si="0"/>
        <v>0.83316315630796456</v>
      </c>
    </row>
    <row r="24" spans="1:4">
      <c r="A24" s="1">
        <v>45190</v>
      </c>
      <c r="B24">
        <v>4.3273000000000001</v>
      </c>
      <c r="C24">
        <v>4.3401493999999996</v>
      </c>
      <c r="D24">
        <f t="shared" si="0"/>
        <v>0.88274237248203513</v>
      </c>
    </row>
    <row r="25" spans="1:4">
      <c r="A25" s="1">
        <v>45191</v>
      </c>
      <c r="B25">
        <v>4.3280399999999997</v>
      </c>
      <c r="C25">
        <v>4.3988779999999998</v>
      </c>
      <c r="D25">
        <f t="shared" si="0"/>
        <v>1</v>
      </c>
    </row>
    <row r="26" spans="1:4">
      <c r="A26" s="1">
        <v>45194</v>
      </c>
      <c r="B26">
        <v>4.322838</v>
      </c>
      <c r="C26">
        <v>4.2926846000000003</v>
      </c>
      <c r="D26">
        <f t="shared" si="0"/>
        <v>0.78797406813603332</v>
      </c>
    </row>
    <row r="27" spans="1:4">
      <c r="A27" s="1">
        <v>45195</v>
      </c>
      <c r="B27">
        <v>4.3494710000000003</v>
      </c>
      <c r="C27">
        <v>4.2851376999999999</v>
      </c>
      <c r="D27">
        <f t="shared" si="0"/>
        <v>0.77290591413414389</v>
      </c>
    </row>
    <row r="28" spans="1:4">
      <c r="A28" s="1">
        <v>45196</v>
      </c>
      <c r="B28">
        <v>4.3588339999999999</v>
      </c>
      <c r="C28">
        <f>AVERAGE(C21:C27)</f>
        <v>4.3227702428571426</v>
      </c>
      <c r="D28">
        <f t="shared" si="0"/>
        <v>0.84804311633029139</v>
      </c>
    </row>
    <row r="29" spans="1:4">
      <c r="A29" s="1">
        <v>45197</v>
      </c>
      <c r="B29">
        <v>4.4062250000000001</v>
      </c>
      <c r="C29">
        <f t="shared" ref="C29:C33" si="2">AVERAGE(C22:C28)</f>
        <v>4.3312233632653063</v>
      </c>
      <c r="D29">
        <f t="shared" si="0"/>
        <v>0.86492063161560317</v>
      </c>
    </row>
    <row r="30" spans="1:4">
      <c r="A30" s="1">
        <v>45198</v>
      </c>
      <c r="B30">
        <v>4.3906270000000003</v>
      </c>
      <c r="C30">
        <f t="shared" si="2"/>
        <v>4.3265944151603497</v>
      </c>
      <c r="D30">
        <f t="shared" si="0"/>
        <v>0.85567846557229565</v>
      </c>
    </row>
    <row r="31" spans="1:4">
      <c r="A31" s="1">
        <v>45201</v>
      </c>
      <c r="B31">
        <v>4.3703000000000003</v>
      </c>
      <c r="C31">
        <f t="shared" si="2"/>
        <v>4.328205388754685</v>
      </c>
      <c r="D31">
        <f t="shared" si="0"/>
        <v>0.85889493832434216</v>
      </c>
    </row>
    <row r="32" spans="1:4">
      <c r="A32" s="1">
        <v>45202</v>
      </c>
      <c r="B32">
        <v>4.4048800000000004</v>
      </c>
      <c r="C32">
        <f t="shared" si="2"/>
        <v>4.3264991014339262</v>
      </c>
      <c r="D32">
        <f t="shared" si="0"/>
        <v>0.85548816201610134</v>
      </c>
    </row>
    <row r="33" spans="1:4">
      <c r="A33" s="1">
        <v>45203</v>
      </c>
      <c r="B33">
        <v>4.4206390000000004</v>
      </c>
      <c r="C33">
        <f t="shared" si="2"/>
        <v>4.3161592587816306</v>
      </c>
      <c r="D33">
        <f t="shared" si="0"/>
        <v>0.83484361373268856</v>
      </c>
    </row>
    <row r="34" spans="1:4">
      <c r="A34" s="1">
        <v>45204</v>
      </c>
      <c r="B34">
        <v>4.3823999999999996</v>
      </c>
      <c r="C34">
        <v>4.3566294000000001</v>
      </c>
      <c r="D34">
        <f t="shared" si="0"/>
        <v>0.91564636987846737</v>
      </c>
    </row>
    <row r="35" spans="1:4">
      <c r="A35" s="1">
        <v>45205</v>
      </c>
      <c r="B35">
        <v>4.3627960000000003</v>
      </c>
      <c r="C35">
        <v>4.3857683999999999</v>
      </c>
      <c r="D35">
        <f t="shared" si="0"/>
        <v>0.97382534925556719</v>
      </c>
    </row>
    <row r="36" spans="1:4">
      <c r="A36" s="1">
        <v>45208</v>
      </c>
      <c r="B36">
        <v>4.3303849999999997</v>
      </c>
      <c r="C36">
        <v>4.3485250000000004</v>
      </c>
      <c r="D36">
        <f t="shared" si="0"/>
        <v>0.89946511038213073</v>
      </c>
    </row>
    <row r="37" spans="1:4">
      <c r="A37" s="1">
        <v>45209</v>
      </c>
      <c r="B37">
        <v>4.3096439999999996</v>
      </c>
      <c r="C37">
        <v>4.3056200000000002</v>
      </c>
      <c r="D37">
        <f t="shared" si="0"/>
        <v>0.81380091084973449</v>
      </c>
    </row>
    <row r="38" spans="1:4">
      <c r="A38" s="1">
        <v>45210</v>
      </c>
      <c r="B38">
        <v>4.2773700000000003</v>
      </c>
      <c r="C38">
        <v>4.2566657000000001</v>
      </c>
      <c r="D38">
        <f t="shared" si="0"/>
        <v>0.71605866814681463</v>
      </c>
    </row>
    <row r="39" spans="1:4">
      <c r="A39" s="1">
        <v>45211</v>
      </c>
      <c r="B39">
        <v>4.259582</v>
      </c>
      <c r="C39">
        <v>4.2690143999999997</v>
      </c>
      <c r="D39">
        <f t="shared" si="0"/>
        <v>0.74071410459398068</v>
      </c>
    </row>
    <row r="40" spans="1:4">
      <c r="A40" s="1">
        <v>45212</v>
      </c>
      <c r="B40">
        <v>4.3075679999999998</v>
      </c>
      <c r="C40">
        <v>4.2282500000000001</v>
      </c>
      <c r="D40">
        <f t="shared" si="0"/>
        <v>0.65932383083991086</v>
      </c>
    </row>
    <row r="41" spans="1:4">
      <c r="A41" s="1">
        <v>45215</v>
      </c>
      <c r="B41">
        <v>4.2351289999999997</v>
      </c>
      <c r="C41">
        <v>4.2936624999999999</v>
      </c>
      <c r="D41">
        <f t="shared" si="0"/>
        <v>0.78992654502037551</v>
      </c>
    </row>
    <row r="42" spans="1:4">
      <c r="A42" s="1">
        <v>45216</v>
      </c>
      <c r="B42">
        <v>4.2157499999999999</v>
      </c>
      <c r="C42">
        <v>4.1916785000000001</v>
      </c>
      <c r="D42">
        <f t="shared" si="0"/>
        <v>0.58630510870498453</v>
      </c>
    </row>
    <row r="43" spans="1:4">
      <c r="A43" s="1">
        <v>45217</v>
      </c>
      <c r="B43">
        <v>4.1773470000000001</v>
      </c>
      <c r="C43">
        <v>4.2237400000000003</v>
      </c>
      <c r="D43">
        <f t="shared" si="0"/>
        <v>0.65031915679513552</v>
      </c>
    </row>
    <row r="44" spans="1:4">
      <c r="A44" s="1">
        <v>45218</v>
      </c>
      <c r="B44">
        <v>4.2219189999999998</v>
      </c>
      <c r="C44">
        <v>4.2315449999999997</v>
      </c>
      <c r="D44">
        <f t="shared" si="0"/>
        <v>0.66590263371741254</v>
      </c>
    </row>
    <row r="45" spans="1:4">
      <c r="A45" s="1">
        <v>45219</v>
      </c>
      <c r="B45">
        <v>4.2020999999999997</v>
      </c>
      <c r="C45">
        <v>4.2219996000000002</v>
      </c>
      <c r="D45">
        <f t="shared" si="0"/>
        <v>0.64684427105067244</v>
      </c>
    </row>
    <row r="46" spans="1:4">
      <c r="A46" s="1">
        <v>45222</v>
      </c>
      <c r="B46">
        <v>4.2072890000000003</v>
      </c>
      <c r="C46">
        <v>4.1950617000000001</v>
      </c>
      <c r="D46">
        <f t="shared" si="0"/>
        <v>0.59306001185981505</v>
      </c>
    </row>
    <row r="47" spans="1:4">
      <c r="A47" s="1">
        <v>45223</v>
      </c>
      <c r="B47">
        <v>4.1757</v>
      </c>
      <c r="C47">
        <v>4.2082249999999997</v>
      </c>
      <c r="D47">
        <f t="shared" si="0"/>
        <v>0.61934188012003533</v>
      </c>
    </row>
    <row r="48" spans="1:4">
      <c r="A48" s="1">
        <v>45224</v>
      </c>
      <c r="B48">
        <v>4.2117810000000002</v>
      </c>
      <c r="C48">
        <v>4.1858700000000004</v>
      </c>
      <c r="D48">
        <f t="shared" si="0"/>
        <v>0.57470784724399182</v>
      </c>
    </row>
    <row r="49" spans="1:4">
      <c r="A49" s="1">
        <v>45225</v>
      </c>
      <c r="B49">
        <v>4.2345819999999996</v>
      </c>
      <c r="C49">
        <v>4.1899579999999998</v>
      </c>
      <c r="D49">
        <f t="shared" si="0"/>
        <v>0.58286995533601804</v>
      </c>
    </row>
    <row r="50" spans="1:4">
      <c r="A50" s="1">
        <v>45226</v>
      </c>
      <c r="B50">
        <v>4.2121510000000004</v>
      </c>
      <c r="C50">
        <v>4.2290239999999999</v>
      </c>
      <c r="D50">
        <f t="shared" si="0"/>
        <v>0.66086920062054388</v>
      </c>
    </row>
    <row r="51" spans="1:4">
      <c r="A51" s="1">
        <v>45229</v>
      </c>
      <c r="B51">
        <v>4.2121570000000004</v>
      </c>
      <c r="C51">
        <v>4.1937939999999996</v>
      </c>
      <c r="D51">
        <f t="shared" si="0"/>
        <v>0.59052891977853639</v>
      </c>
    </row>
    <row r="52" spans="1:4">
      <c r="A52" s="1">
        <v>45230</v>
      </c>
      <c r="B52">
        <v>4.2241499999999998</v>
      </c>
      <c r="C52">
        <v>4.1874112999999999</v>
      </c>
      <c r="D52">
        <f t="shared" si="0"/>
        <v>0.57778520957330637</v>
      </c>
    </row>
    <row r="53" spans="1:4">
      <c r="A53" s="1">
        <v>45231</v>
      </c>
      <c r="B53">
        <v>4.1901999999999999</v>
      </c>
      <c r="C53">
        <v>4.1268853999999999</v>
      </c>
      <c r="D53">
        <f t="shared" si="0"/>
        <v>0.45693908966938279</v>
      </c>
    </row>
    <row r="54" spans="1:4">
      <c r="A54" s="1">
        <v>45232</v>
      </c>
      <c r="B54">
        <v>4.2038000000000002</v>
      </c>
      <c r="C54">
        <v>4.2038000000000002</v>
      </c>
      <c r="D54">
        <f t="shared" si="0"/>
        <v>0.61050691722688055</v>
      </c>
    </row>
    <row r="55" spans="1:4">
      <c r="A55" s="1">
        <v>45233</v>
      </c>
      <c r="B55">
        <v>4.2207499999999998</v>
      </c>
      <c r="C55">
        <v>4.1815129999999998</v>
      </c>
      <c r="D55">
        <f t="shared" si="0"/>
        <v>0.56600865327213068</v>
      </c>
    </row>
    <row r="56" spans="1:4">
      <c r="A56" s="1">
        <v>45236</v>
      </c>
      <c r="B56">
        <v>4.1884699999999997</v>
      </c>
      <c r="C56">
        <v>4.1971664000000004</v>
      </c>
      <c r="D56">
        <f t="shared" si="0"/>
        <v>0.59726225963410384</v>
      </c>
    </row>
    <row r="57" spans="1:4">
      <c r="A57" s="1">
        <v>45237</v>
      </c>
      <c r="B57">
        <v>4.1477500000000003</v>
      </c>
      <c r="C57">
        <v>4.1794862999999998</v>
      </c>
      <c r="D57">
        <f t="shared" si="0"/>
        <v>0.56196214043697601</v>
      </c>
    </row>
    <row r="58" spans="1:4">
      <c r="A58" s="1">
        <v>45238</v>
      </c>
      <c r="B58">
        <v>4.1636439999999997</v>
      </c>
      <c r="C58">
        <v>4.1636123999999999</v>
      </c>
      <c r="D58">
        <f t="shared" si="0"/>
        <v>0.53026828338168441</v>
      </c>
    </row>
    <row r="59" spans="1:4">
      <c r="A59" s="1">
        <v>45239</v>
      </c>
      <c r="B59">
        <v>4.1436000000000002</v>
      </c>
      <c r="C59">
        <v>4.1525917000000003</v>
      </c>
      <c r="D59">
        <f t="shared" si="0"/>
        <v>0.50826433410335703</v>
      </c>
    </row>
    <row r="60" spans="1:4">
      <c r="A60" s="1">
        <v>45240</v>
      </c>
      <c r="B60">
        <v>4.1526199999999998</v>
      </c>
      <c r="C60">
        <v>4.1653395</v>
      </c>
      <c r="D60">
        <f t="shared" si="0"/>
        <v>0.53371661432242345</v>
      </c>
    </row>
    <row r="61" spans="1:4">
      <c r="A61" s="1">
        <v>45243</v>
      </c>
      <c r="B61">
        <v>4.1352060000000002</v>
      </c>
      <c r="C61">
        <v>4.1250530000000003</v>
      </c>
      <c r="D61">
        <f t="shared" si="0"/>
        <v>0.45328051656081436</v>
      </c>
    </row>
    <row r="62" spans="1:4">
      <c r="A62" s="1">
        <v>45244</v>
      </c>
      <c r="B62">
        <v>4.1337000000000002</v>
      </c>
      <c r="C62">
        <v>4.0906209999999996</v>
      </c>
      <c r="D62">
        <f t="shared" si="0"/>
        <v>0.38453352394224977</v>
      </c>
    </row>
    <row r="63" spans="1:4">
      <c r="A63" s="1">
        <v>45245</v>
      </c>
      <c r="B63">
        <v>4.0419010000000002</v>
      </c>
      <c r="C63">
        <v>4.1189536999999996</v>
      </c>
      <c r="D63">
        <f t="shared" si="0"/>
        <v>0.44110264330110099</v>
      </c>
    </row>
    <row r="64" spans="1:4">
      <c r="A64" s="1">
        <v>45246</v>
      </c>
      <c r="B64">
        <v>4.0411630000000001</v>
      </c>
      <c r="C64">
        <v>4.0536820000000002</v>
      </c>
      <c r="D64">
        <f t="shared" si="0"/>
        <v>0.31078105065179135</v>
      </c>
    </row>
    <row r="65" spans="1:4">
      <c r="A65" s="1">
        <v>45247</v>
      </c>
      <c r="B65">
        <v>4.0270520000000003</v>
      </c>
      <c r="C65">
        <v>4.0253905999999997</v>
      </c>
      <c r="D65">
        <f t="shared" si="0"/>
        <v>0.2542943909466085</v>
      </c>
    </row>
    <row r="66" spans="1:4">
      <c r="A66" s="1">
        <v>45250</v>
      </c>
      <c r="B66">
        <v>4.0177690000000004</v>
      </c>
      <c r="C66">
        <v>4.0088569999999999</v>
      </c>
      <c r="D66">
        <f t="shared" si="0"/>
        <v>0.22128337569456785</v>
      </c>
    </row>
    <row r="67" spans="1:4">
      <c r="A67" s="1">
        <v>45251</v>
      </c>
      <c r="B67">
        <v>3.9689000000000001</v>
      </c>
      <c r="C67">
        <v>4.0179970000000003</v>
      </c>
      <c r="D67">
        <f t="shared" ref="D67:D74" si="3">(C67-$D$1)/($E$1-$D$1)</f>
        <v>0.23953231599817185</v>
      </c>
    </row>
    <row r="68" spans="1:4">
      <c r="A68" s="1">
        <v>45252</v>
      </c>
      <c r="B68">
        <v>4.0037560000000001</v>
      </c>
      <c r="C68">
        <v>4.0342444999999998</v>
      </c>
      <c r="D68">
        <f t="shared" si="3"/>
        <v>0.27197210347987705</v>
      </c>
    </row>
    <row r="69" spans="1:4">
      <c r="A69" s="1">
        <v>45253</v>
      </c>
      <c r="B69">
        <v>4.0081699999999998</v>
      </c>
      <c r="C69">
        <v>3.9910321</v>
      </c>
      <c r="D69">
        <f t="shared" si="3"/>
        <v>0.18569414855915248</v>
      </c>
    </row>
    <row r="70" spans="1:4">
      <c r="A70" s="1">
        <v>45254</v>
      </c>
      <c r="B70">
        <v>4.0023999999999997</v>
      </c>
      <c r="C70">
        <v>4.0195780000000001</v>
      </c>
      <c r="D70">
        <f t="shared" si="3"/>
        <v>0.24268894341830247</v>
      </c>
    </row>
    <row r="71" spans="1:4">
      <c r="A71" s="1">
        <v>45257</v>
      </c>
      <c r="B71">
        <v>3.9830999999999999</v>
      </c>
      <c r="C71">
        <v>4.0003824000000003</v>
      </c>
      <c r="D71">
        <f t="shared" si="3"/>
        <v>0.20436297421788205</v>
      </c>
    </row>
    <row r="72" spans="1:4">
      <c r="A72" s="1">
        <v>45258</v>
      </c>
      <c r="B72">
        <v>3.9641630000000001</v>
      </c>
      <c r="C72">
        <v>3.9747914999999998</v>
      </c>
      <c r="D72">
        <f t="shared" si="3"/>
        <v>0.15326813762975397</v>
      </c>
    </row>
    <row r="73" spans="1:4">
      <c r="A73" s="1">
        <v>45259</v>
      </c>
      <c r="B73">
        <v>3.9237899999999999</v>
      </c>
      <c r="C73">
        <v>3.9811260000000002</v>
      </c>
      <c r="D73">
        <f t="shared" si="3"/>
        <v>0.16591561162900798</v>
      </c>
    </row>
    <row r="74" spans="1:4">
      <c r="C74">
        <v>3.8980269999999999</v>
      </c>
      <c r="D74">
        <f t="shared" si="3"/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67DBD-CFCB-4460-8FBE-056820554895}">
  <dimension ref="A1:F94"/>
  <sheetViews>
    <sheetView zoomScale="160" zoomScaleNormal="160" workbookViewId="0">
      <pane ySplit="1" topLeftCell="A84" activePane="bottomLeft" state="frozen"/>
      <selection pane="bottomLeft" activeCell="C95" sqref="C95"/>
    </sheetView>
  </sheetViews>
  <sheetFormatPr defaultRowHeight="14.4"/>
  <cols>
    <col min="1" max="1" width="11" customWidth="1"/>
    <col min="2" max="2" width="9.77734375" style="58" customWidth="1"/>
    <col min="3" max="3" width="16.44140625" customWidth="1"/>
    <col min="4" max="4" width="10.21875" customWidth="1"/>
  </cols>
  <sheetData>
    <row r="1" spans="1:5">
      <c r="A1" s="5" t="s">
        <v>0</v>
      </c>
      <c r="B1" s="57" t="s">
        <v>52</v>
      </c>
      <c r="C1" s="54" t="s">
        <v>3</v>
      </c>
      <c r="D1" s="3" t="s">
        <v>2</v>
      </c>
      <c r="E1" s="13">
        <f>AVERAGE(D2:D301)</f>
        <v>4.8269615486884057</v>
      </c>
    </row>
    <row r="2" spans="1:5">
      <c r="A2" s="1">
        <v>45233</v>
      </c>
      <c r="B2" s="58">
        <v>82.459998999999996</v>
      </c>
      <c r="C2">
        <v>79.287199999999999</v>
      </c>
      <c r="D2">
        <f t="shared" ref="D2" si="0">B2-C2</f>
        <v>3.1727989999999977</v>
      </c>
      <c r="E2" s="56">
        <f t="shared" ref="E2" si="1">D2/C2</f>
        <v>4.0016534825293333E-2</v>
      </c>
    </row>
    <row r="3" spans="1:5">
      <c r="A3" s="1">
        <v>45236</v>
      </c>
      <c r="B3" s="58">
        <v>80.819999999999993</v>
      </c>
      <c r="C3">
        <v>78.5989</v>
      </c>
      <c r="D3">
        <f t="shared" ref="D3" si="2">B3-C3</f>
        <v>2.2210999999999927</v>
      </c>
      <c r="E3" s="56">
        <f t="shared" ref="E3" si="3">D3/C3</f>
        <v>2.8258665197604456E-2</v>
      </c>
    </row>
    <row r="4" spans="1:5">
      <c r="A4" s="1">
        <v>45237</v>
      </c>
      <c r="B4" s="58">
        <v>77.370002999999997</v>
      </c>
      <c r="C4">
        <v>79.054299999999998</v>
      </c>
      <c r="D4">
        <f t="shared" ref="D4" si="4">B4-C4</f>
        <v>-1.6842970000000008</v>
      </c>
      <c r="E4" s="56">
        <f t="shared" ref="E4" si="5">D4/C4</f>
        <v>-2.1305570980958668E-2</v>
      </c>
    </row>
    <row r="5" spans="1:5">
      <c r="A5" s="1">
        <v>45238</v>
      </c>
      <c r="B5" s="58">
        <v>75.330001999999993</v>
      </c>
      <c r="C5" s="58">
        <v>77.506699999999995</v>
      </c>
      <c r="D5">
        <f t="shared" ref="D5" si="6">B5-C5</f>
        <v>-2.1766980000000018</v>
      </c>
      <c r="E5" s="56">
        <f t="shared" ref="E5" si="7">D5/C5</f>
        <v>-2.8083997899536452E-2</v>
      </c>
    </row>
    <row r="6" spans="1:5">
      <c r="A6" s="1">
        <v>45239</v>
      </c>
      <c r="B6" s="58">
        <v>75.739998</v>
      </c>
      <c r="C6">
        <v>76.052700000000002</v>
      </c>
      <c r="D6">
        <f t="shared" ref="D6" si="8">B6-C6</f>
        <v>-0.31270200000000159</v>
      </c>
      <c r="E6" s="56">
        <f t="shared" ref="E6" si="9">D6/C6</f>
        <v>-4.1116488960944398E-3</v>
      </c>
    </row>
    <row r="7" spans="1:5">
      <c r="A7" s="1">
        <v>45240</v>
      </c>
      <c r="B7" s="58">
        <v>77.169998000000007</v>
      </c>
      <c r="C7">
        <v>75.321899999999999</v>
      </c>
      <c r="D7">
        <f t="shared" ref="D7" si="10">B7-C7</f>
        <v>1.8480980000000073</v>
      </c>
      <c r="E7" s="56">
        <f t="shared" ref="E7" si="11">D7/C7</f>
        <v>2.4535998162553085E-2</v>
      </c>
    </row>
    <row r="8" spans="1:5">
      <c r="A8" s="1">
        <v>45244</v>
      </c>
      <c r="B8" s="58">
        <v>78.260002</v>
      </c>
      <c r="C8">
        <v>78.169200000000004</v>
      </c>
      <c r="D8">
        <f t="shared" ref="D8" si="12">B8-C8</f>
        <v>9.0801999999996497E-2</v>
      </c>
      <c r="E8" s="56">
        <f t="shared" ref="E8" si="13">D8/C8</f>
        <v>1.1616084084268036E-3</v>
      </c>
    </row>
    <row r="9" spans="1:5">
      <c r="A9" s="1">
        <v>45245</v>
      </c>
      <c r="B9" s="58">
        <v>78.260002</v>
      </c>
      <c r="C9">
        <v>76.024100000000004</v>
      </c>
      <c r="D9">
        <f t="shared" ref="D9" si="14">B9-C9</f>
        <v>2.2359019999999958</v>
      </c>
      <c r="E9" s="56">
        <f t="shared" ref="E9" si="15">D9/C9</f>
        <v>2.9410436953544939E-2</v>
      </c>
    </row>
    <row r="10" spans="1:5">
      <c r="A10" s="1">
        <v>45246</v>
      </c>
      <c r="B10" s="58">
        <v>76.660004000000001</v>
      </c>
      <c r="C10">
        <v>74.524199999999993</v>
      </c>
      <c r="D10">
        <f t="shared" ref="D10" si="16">B10-C10</f>
        <v>2.1358040000000074</v>
      </c>
      <c r="E10" s="56">
        <f t="shared" ref="E10" si="17">D10/C10</f>
        <v>2.8659200635498368E-2</v>
      </c>
    </row>
    <row r="11" spans="1:5">
      <c r="A11" s="1">
        <v>45247</v>
      </c>
      <c r="B11" s="58">
        <v>72.900002000000001</v>
      </c>
      <c r="C11">
        <v>75.210099999999997</v>
      </c>
      <c r="D11">
        <f t="shared" ref="D11" si="18">B11-C11</f>
        <v>-2.3100979999999964</v>
      </c>
      <c r="E11" s="56">
        <f t="shared" ref="E11" si="19">D11/C11</f>
        <v>-3.0715262976648037E-2</v>
      </c>
    </row>
    <row r="12" spans="1:5">
      <c r="A12" s="1">
        <v>45250</v>
      </c>
      <c r="B12" s="58">
        <v>77.599997999999999</v>
      </c>
      <c r="C12">
        <v>73.762</v>
      </c>
      <c r="D12">
        <f t="shared" ref="D12" si="20">B12-C12</f>
        <v>3.8379979999999989</v>
      </c>
      <c r="E12" s="56">
        <f t="shared" ref="E12" si="21">D12/C12</f>
        <v>5.2032184593693215E-2</v>
      </c>
    </row>
    <row r="13" spans="1:5">
      <c r="A13" s="1">
        <v>45251</v>
      </c>
      <c r="B13" s="58">
        <v>77.769997000000004</v>
      </c>
      <c r="C13">
        <v>75.093100000000007</v>
      </c>
      <c r="D13">
        <f t="shared" ref="D13" si="22">B13-C13</f>
        <v>2.6768969999999968</v>
      </c>
      <c r="E13" s="56">
        <f t="shared" ref="E13" si="23">D13/C13</f>
        <v>3.5647709310176252E-2</v>
      </c>
    </row>
    <row r="14" spans="1:5">
      <c r="A14" s="1">
        <v>45252</v>
      </c>
      <c r="B14" s="58">
        <v>77.099997999999999</v>
      </c>
      <c r="C14">
        <v>72.002200000000002</v>
      </c>
      <c r="D14">
        <f t="shared" ref="D14:D15" si="24">B14-C14</f>
        <v>5.0977979999999974</v>
      </c>
      <c r="E14" s="56">
        <f t="shared" ref="E14:E15" si="25">D14/C14</f>
        <v>7.0800586648741254E-2</v>
      </c>
    </row>
    <row r="15" spans="1:5">
      <c r="A15" s="1">
        <v>45253</v>
      </c>
      <c r="B15" s="58">
        <v>76.349997999999999</v>
      </c>
      <c r="C15">
        <v>70.452699999999993</v>
      </c>
      <c r="D15">
        <f t="shared" si="24"/>
        <v>5.8972980000000064</v>
      </c>
      <c r="E15" s="56">
        <f t="shared" si="25"/>
        <v>8.3705777067451026E-2</v>
      </c>
    </row>
    <row r="16" spans="1:5">
      <c r="A16" s="1">
        <v>45254</v>
      </c>
      <c r="B16" s="58">
        <v>75.540001000000004</v>
      </c>
      <c r="C16">
        <v>76.697699999999998</v>
      </c>
      <c r="D16">
        <f t="shared" ref="D16" si="26">B16-C16</f>
        <v>-1.1576989999999938</v>
      </c>
      <c r="E16" s="56">
        <f>D16/C16</f>
        <v>-1.5094311824213684E-2</v>
      </c>
    </row>
    <row r="17" spans="1:5">
      <c r="A17" s="1">
        <v>45257</v>
      </c>
      <c r="B17" s="58">
        <v>74.860000999999997</v>
      </c>
      <c r="C17">
        <v>75.922899999999998</v>
      </c>
      <c r="D17">
        <f t="shared" ref="D17:D39" si="27">B17-C17</f>
        <v>-1.0628990000000016</v>
      </c>
      <c r="E17" s="56">
        <f>D17/C17</f>
        <v>-1.3999715500856812E-2</v>
      </c>
    </row>
    <row r="18" spans="1:5">
      <c r="A18" s="1">
        <v>45258</v>
      </c>
      <c r="B18" s="58">
        <v>76.410004000000001</v>
      </c>
      <c r="C18">
        <v>76.504900000000006</v>
      </c>
      <c r="D18">
        <f t="shared" si="27"/>
        <v>-9.4896000000005643E-2</v>
      </c>
      <c r="E18" s="56">
        <f>D18/C18</f>
        <v>-1.2403911383454607E-3</v>
      </c>
    </row>
    <row r="19" spans="1:5">
      <c r="A19" s="1">
        <v>45259</v>
      </c>
      <c r="B19" s="58">
        <v>77.860000999999997</v>
      </c>
      <c r="C19">
        <v>74.576800000000006</v>
      </c>
      <c r="D19">
        <f t="shared" si="27"/>
        <v>3.2832009999999912</v>
      </c>
      <c r="E19" s="56">
        <f t="shared" ref="E19:E39" si="28">D19/C19</f>
        <v>4.4024428508597724E-2</v>
      </c>
    </row>
    <row r="20" spans="1:5">
      <c r="A20" s="1">
        <v>45260</v>
      </c>
      <c r="B20" s="58">
        <v>75.959998999999996</v>
      </c>
      <c r="C20">
        <v>73.526899999999998</v>
      </c>
      <c r="D20">
        <f t="shared" si="27"/>
        <v>2.4330989999999986</v>
      </c>
      <c r="E20" s="56">
        <f t="shared" si="28"/>
        <v>3.30912767980154E-2</v>
      </c>
    </row>
    <row r="21" spans="1:5">
      <c r="A21" s="1">
        <v>45261</v>
      </c>
      <c r="B21" s="58">
        <v>74.069999999999993</v>
      </c>
      <c r="C21">
        <v>75.0822</v>
      </c>
      <c r="D21">
        <f t="shared" si="27"/>
        <v>-1.0122000000000071</v>
      </c>
      <c r="E21" s="56">
        <f t="shared" si="28"/>
        <v>-1.3481224577862758E-2</v>
      </c>
    </row>
    <row r="22" spans="1:5">
      <c r="A22" s="1">
        <v>45264</v>
      </c>
      <c r="B22" s="58">
        <v>73.040001000000004</v>
      </c>
      <c r="C22">
        <v>71.261700000000005</v>
      </c>
      <c r="D22">
        <f t="shared" si="27"/>
        <v>1.778300999999999</v>
      </c>
      <c r="E22" s="56">
        <f t="shared" si="28"/>
        <v>2.4954512732645991E-2</v>
      </c>
    </row>
    <row r="23" spans="1:5">
      <c r="A23" s="1">
        <v>45265</v>
      </c>
      <c r="B23" s="58">
        <v>72.319999999999993</v>
      </c>
      <c r="C23">
        <v>73.881699999999995</v>
      </c>
      <c r="D23">
        <f t="shared" si="27"/>
        <v>-1.5617000000000019</v>
      </c>
      <c r="E23" s="56">
        <f t="shared" si="28"/>
        <v>-2.113784604306617E-2</v>
      </c>
    </row>
    <row r="24" spans="1:5">
      <c r="A24" s="1">
        <v>45266</v>
      </c>
      <c r="B24" s="58">
        <v>69.379997000000003</v>
      </c>
      <c r="C24">
        <v>71.1126</v>
      </c>
      <c r="D24">
        <f t="shared" si="27"/>
        <v>-1.7326029999999975</v>
      </c>
      <c r="E24" s="56">
        <f t="shared" si="28"/>
        <v>-2.436421956165289E-2</v>
      </c>
    </row>
    <row r="25" spans="1:5">
      <c r="A25" s="1">
        <v>45267</v>
      </c>
      <c r="B25" s="58">
        <v>69.339995999999999</v>
      </c>
      <c r="C25">
        <v>73.859700000000004</v>
      </c>
      <c r="D25">
        <f t="shared" si="27"/>
        <v>-4.5197040000000044</v>
      </c>
      <c r="E25" s="56">
        <f t="shared" si="28"/>
        <v>-6.1193099890738852E-2</v>
      </c>
    </row>
    <row r="26" spans="1:5">
      <c r="A26" s="1">
        <v>45268</v>
      </c>
      <c r="B26" s="58">
        <v>71.23</v>
      </c>
      <c r="C26">
        <v>71.077100000000002</v>
      </c>
      <c r="D26">
        <f t="shared" si="27"/>
        <v>0.15290000000000248</v>
      </c>
      <c r="E26" s="56">
        <f t="shared" si="28"/>
        <v>2.1511851215089313E-3</v>
      </c>
    </row>
    <row r="27" spans="1:5">
      <c r="A27" s="1">
        <v>45271</v>
      </c>
      <c r="B27" s="58">
        <v>71.319999999999993</v>
      </c>
      <c r="C27">
        <v>68.771699999999996</v>
      </c>
      <c r="D27">
        <f t="shared" si="27"/>
        <v>2.5482999999999976</v>
      </c>
      <c r="E27" s="56">
        <f t="shared" si="28"/>
        <v>3.7054486074940676E-2</v>
      </c>
    </row>
    <row r="28" spans="1:5">
      <c r="A28" s="1">
        <v>45272</v>
      </c>
      <c r="B28" s="58">
        <v>68.610000999999997</v>
      </c>
      <c r="C28">
        <v>69.378200000000007</v>
      </c>
      <c r="D28">
        <f t="shared" si="27"/>
        <v>-0.76819900000000985</v>
      </c>
      <c r="E28" s="56">
        <f t="shared" si="28"/>
        <v>-1.1072628001303144E-2</v>
      </c>
    </row>
    <row r="29" spans="1:5">
      <c r="A29" s="1">
        <v>45273</v>
      </c>
      <c r="B29" s="58">
        <v>69.470000999999996</v>
      </c>
      <c r="C29">
        <v>73.563900000000004</v>
      </c>
      <c r="D29">
        <f t="shared" si="27"/>
        <v>-4.0938990000000075</v>
      </c>
      <c r="E29" s="56">
        <f t="shared" si="28"/>
        <v>-5.5650923890658427E-2</v>
      </c>
    </row>
    <row r="30" spans="1:5">
      <c r="A30" s="1">
        <v>45274</v>
      </c>
      <c r="B30" s="58">
        <v>71.580001999999993</v>
      </c>
      <c r="C30">
        <v>68.991600000000005</v>
      </c>
      <c r="D30">
        <f t="shared" si="27"/>
        <v>2.5884019999999879</v>
      </c>
      <c r="E30" s="56">
        <f t="shared" si="28"/>
        <v>3.7517639828616639E-2</v>
      </c>
    </row>
    <row r="31" spans="1:5">
      <c r="A31" s="1">
        <v>45275</v>
      </c>
      <c r="B31" s="58">
        <v>71.430000000000007</v>
      </c>
      <c r="C31">
        <v>68.003299999999996</v>
      </c>
      <c r="D31">
        <f t="shared" si="27"/>
        <v>3.426700000000011</v>
      </c>
      <c r="E31" s="56">
        <f t="shared" si="28"/>
        <v>5.0390201651978821E-2</v>
      </c>
    </row>
    <row r="32" spans="1:5">
      <c r="A32" s="1">
        <v>45278</v>
      </c>
      <c r="B32" s="58">
        <v>72.470000999999996</v>
      </c>
      <c r="C32">
        <v>70.312200000000004</v>
      </c>
      <c r="D32">
        <f t="shared" si="27"/>
        <v>2.1578009999999921</v>
      </c>
      <c r="E32" s="56">
        <f t="shared" si="28"/>
        <v>3.0688856272453314E-2</v>
      </c>
    </row>
    <row r="33" spans="1:5">
      <c r="A33" s="1">
        <v>45279</v>
      </c>
      <c r="B33" s="58">
        <v>73.580001999999993</v>
      </c>
      <c r="C33">
        <v>66.346900000000005</v>
      </c>
      <c r="D33">
        <f t="shared" si="27"/>
        <v>7.2331019999999882</v>
      </c>
      <c r="E33" s="56">
        <f t="shared" si="28"/>
        <v>0.10901944175236503</v>
      </c>
    </row>
    <row r="34" spans="1:5">
      <c r="A34" s="1">
        <v>45280</v>
      </c>
      <c r="B34" s="58">
        <v>73.440002000000007</v>
      </c>
      <c r="C34">
        <v>71.343400000000003</v>
      </c>
      <c r="D34">
        <f t="shared" si="27"/>
        <v>2.0966020000000043</v>
      </c>
      <c r="E34" s="56">
        <f t="shared" si="28"/>
        <v>2.9387469618773483E-2</v>
      </c>
    </row>
    <row r="35" spans="1:5">
      <c r="A35" s="1">
        <v>45281</v>
      </c>
      <c r="B35" s="58">
        <v>73.889999000000003</v>
      </c>
      <c r="C35">
        <v>70.639300000000006</v>
      </c>
      <c r="D35">
        <f t="shared" si="27"/>
        <v>3.2506989999999973</v>
      </c>
      <c r="E35" s="56">
        <f t="shared" si="28"/>
        <v>4.6018278776828153E-2</v>
      </c>
    </row>
    <row r="36" spans="1:5">
      <c r="A36" s="1">
        <v>45282</v>
      </c>
      <c r="B36" s="58">
        <v>73.559997999999993</v>
      </c>
      <c r="C36">
        <v>71.102999999999994</v>
      </c>
      <c r="D36">
        <f t="shared" si="27"/>
        <v>2.4569979999999987</v>
      </c>
      <c r="E36" s="56">
        <f t="shared" si="28"/>
        <v>3.4555475858965144E-2</v>
      </c>
    </row>
    <row r="37" spans="1:5">
      <c r="A37" s="1">
        <v>45286</v>
      </c>
      <c r="B37" s="58">
        <v>73.559997999999993</v>
      </c>
      <c r="C37">
        <v>67.181200000000004</v>
      </c>
      <c r="D37">
        <f t="shared" si="27"/>
        <v>6.3787979999999891</v>
      </c>
      <c r="E37" s="56">
        <f t="shared" si="28"/>
        <v>9.4949152441456672E-2</v>
      </c>
    </row>
    <row r="38" spans="1:5">
      <c r="A38" s="1">
        <v>45287</v>
      </c>
      <c r="B38" s="58">
        <v>74.110000999999997</v>
      </c>
      <c r="C38">
        <v>67.802999999999997</v>
      </c>
      <c r="D38">
        <f t="shared" si="27"/>
        <v>6.3070009999999996</v>
      </c>
      <c r="E38" s="56">
        <f t="shared" si="28"/>
        <v>9.3019497662345324E-2</v>
      </c>
    </row>
    <row r="39" spans="1:5">
      <c r="A39" s="1">
        <v>45288</v>
      </c>
      <c r="B39" s="58">
        <v>71.769997000000004</v>
      </c>
      <c r="C39">
        <v>68.910200000000003</v>
      </c>
      <c r="D39">
        <f t="shared" si="27"/>
        <v>2.8597970000000004</v>
      </c>
      <c r="E39" s="56">
        <f t="shared" si="28"/>
        <v>4.1500343925862937E-2</v>
      </c>
    </row>
    <row r="40" spans="1:5">
      <c r="A40" s="1">
        <v>45289</v>
      </c>
      <c r="B40" s="58">
        <v>71.650002000000001</v>
      </c>
      <c r="C40">
        <v>71.055977272727276</v>
      </c>
      <c r="D40">
        <f t="shared" ref="D40:D78" si="29">B40-C40</f>
        <v>0.59402472727272482</v>
      </c>
      <c r="E40" s="56">
        <f t="shared" ref="E40:E78" si="30">D40/C40</f>
        <v>8.3599543637650243E-3</v>
      </c>
    </row>
    <row r="41" spans="1:5">
      <c r="A41" s="1">
        <v>45293</v>
      </c>
      <c r="B41" s="58">
        <v>70.379997000000003</v>
      </c>
      <c r="C41">
        <v>70.808298966942161</v>
      </c>
      <c r="D41">
        <f t="shared" si="29"/>
        <v>-0.42830196694215772</v>
      </c>
      <c r="E41" s="56">
        <f t="shared" si="30"/>
        <v>-6.0487537928586091E-3</v>
      </c>
    </row>
    <row r="42" spans="1:5">
      <c r="A42" s="1">
        <v>45294</v>
      </c>
      <c r="B42" s="58">
        <v>72.699996999999996</v>
      </c>
      <c r="C42">
        <v>70.63700346543952</v>
      </c>
      <c r="D42">
        <f t="shared" si="29"/>
        <v>2.0629935345604764</v>
      </c>
      <c r="E42" s="56">
        <f t="shared" si="30"/>
        <v>2.9205564128577943E-2</v>
      </c>
    </row>
    <row r="43" spans="1:5">
      <c r="A43" s="1">
        <v>45295</v>
      </c>
      <c r="B43" s="58">
        <v>72.190002000000007</v>
      </c>
      <c r="C43">
        <v>70.505644532050397</v>
      </c>
      <c r="D43">
        <f t="shared" si="29"/>
        <v>1.6843574679496101</v>
      </c>
      <c r="E43" s="56">
        <f t="shared" si="30"/>
        <v>2.3889682579725034E-2</v>
      </c>
    </row>
    <row r="44" spans="1:5">
      <c r="A44" s="1">
        <v>45296</v>
      </c>
      <c r="B44" s="58">
        <v>73.809997999999993</v>
      </c>
      <c r="C44">
        <v>70.297619283507231</v>
      </c>
      <c r="D44">
        <f t="shared" si="29"/>
        <v>3.512378716492762</v>
      </c>
      <c r="E44" s="56">
        <f t="shared" si="30"/>
        <v>4.9964404944177296E-2</v>
      </c>
    </row>
    <row r="45" spans="1:5">
      <c r="A45" s="1">
        <v>45299</v>
      </c>
      <c r="B45" s="58">
        <v>70.769997000000004</v>
      </c>
      <c r="C45">
        <v>67.556899999999999</v>
      </c>
      <c r="D45">
        <f t="shared" si="29"/>
        <v>3.2130970000000048</v>
      </c>
      <c r="E45" s="56">
        <f t="shared" si="30"/>
        <v>4.7561344585083161E-2</v>
      </c>
    </row>
    <row r="46" spans="1:5">
      <c r="A46" s="1">
        <v>45300</v>
      </c>
      <c r="B46" s="58">
        <v>72.239998</v>
      </c>
      <c r="C46">
        <v>69.269099999999995</v>
      </c>
      <c r="D46">
        <f t="shared" si="29"/>
        <v>2.9708980000000054</v>
      </c>
      <c r="E46" s="56">
        <f t="shared" si="30"/>
        <v>4.2889224776992994E-2</v>
      </c>
    </row>
    <row r="47" spans="1:5">
      <c r="A47" s="1">
        <v>45301</v>
      </c>
      <c r="B47" s="58">
        <v>71.370002999999997</v>
      </c>
      <c r="C47">
        <v>67.362399999999994</v>
      </c>
      <c r="D47">
        <f t="shared" si="29"/>
        <v>4.0076030000000031</v>
      </c>
      <c r="E47" s="56">
        <f t="shared" si="30"/>
        <v>5.9493174233697189E-2</v>
      </c>
    </row>
    <row r="48" spans="1:5">
      <c r="A48" s="1">
        <v>45302</v>
      </c>
      <c r="B48" s="58">
        <v>72.019997000000004</v>
      </c>
      <c r="C48">
        <v>66.465400000000002</v>
      </c>
      <c r="D48">
        <f t="shared" si="29"/>
        <v>5.5545970000000011</v>
      </c>
      <c r="E48" s="56">
        <f t="shared" si="30"/>
        <v>8.3571256623747106E-2</v>
      </c>
    </row>
    <row r="49" spans="1:5">
      <c r="A49" s="1">
        <v>45303</v>
      </c>
      <c r="B49" s="58">
        <v>72.680000000000007</v>
      </c>
      <c r="C49">
        <v>64.713499999999996</v>
      </c>
      <c r="D49">
        <f t="shared" si="29"/>
        <v>7.9665000000000106</v>
      </c>
      <c r="E49" s="56">
        <f t="shared" si="30"/>
        <v>0.12310414364854337</v>
      </c>
    </row>
    <row r="50" spans="1:5">
      <c r="A50" s="1">
        <v>45306</v>
      </c>
      <c r="B50" s="58">
        <v>72.5</v>
      </c>
      <c r="C50">
        <v>68.029499999999999</v>
      </c>
      <c r="D50">
        <f t="shared" si="29"/>
        <v>4.4705000000000013</v>
      </c>
      <c r="E50" s="56">
        <f t="shared" si="30"/>
        <v>6.5714138719232124E-2</v>
      </c>
    </row>
    <row r="51" spans="1:5">
      <c r="A51" s="1">
        <v>45307</v>
      </c>
      <c r="B51" s="58">
        <v>72.400002000000001</v>
      </c>
      <c r="C51">
        <v>66.271699999999996</v>
      </c>
      <c r="D51">
        <f t="shared" si="29"/>
        <v>6.128302000000005</v>
      </c>
      <c r="E51" s="56">
        <f t="shared" si="30"/>
        <v>9.2472382630896827E-2</v>
      </c>
    </row>
    <row r="52" spans="1:5">
      <c r="A52" s="1">
        <v>45308</v>
      </c>
      <c r="B52" s="58">
        <v>72.559997999999993</v>
      </c>
      <c r="C52">
        <v>66.4191</v>
      </c>
      <c r="D52">
        <f t="shared" si="29"/>
        <v>6.1408979999999929</v>
      </c>
      <c r="E52" s="56">
        <f t="shared" si="30"/>
        <v>9.245680835783672E-2</v>
      </c>
    </row>
    <row r="53" spans="1:5">
      <c r="A53" s="1">
        <v>45309</v>
      </c>
      <c r="B53" s="58">
        <v>74.080001999999993</v>
      </c>
      <c r="C53">
        <v>65.858599999999996</v>
      </c>
      <c r="D53">
        <f t="shared" si="29"/>
        <v>8.2214019999999977</v>
      </c>
      <c r="E53" s="56">
        <f t="shared" si="30"/>
        <v>0.12483414466751493</v>
      </c>
    </row>
    <row r="54" spans="1:5">
      <c r="A54" s="1">
        <v>45310</v>
      </c>
      <c r="B54" s="58">
        <v>73.410004000000001</v>
      </c>
      <c r="C54">
        <v>66.733699999999999</v>
      </c>
      <c r="D54">
        <f t="shared" si="29"/>
        <v>6.6763040000000018</v>
      </c>
      <c r="E54" s="56">
        <f t="shared" si="30"/>
        <v>0.10004396579239577</v>
      </c>
    </row>
    <row r="55" spans="1:5">
      <c r="A55" s="1">
        <v>45313</v>
      </c>
      <c r="B55" s="58">
        <v>75.010002</v>
      </c>
      <c r="C55">
        <v>73.060199999999995</v>
      </c>
      <c r="D55">
        <f t="shared" si="29"/>
        <v>1.9498020000000054</v>
      </c>
      <c r="E55" s="56">
        <f t="shared" si="30"/>
        <v>2.6687608301099716E-2</v>
      </c>
    </row>
    <row r="56" spans="1:5">
      <c r="A56" s="1">
        <v>45314</v>
      </c>
      <c r="B56" s="58">
        <v>74.370002999999997</v>
      </c>
      <c r="C56">
        <v>66.487700000000004</v>
      </c>
      <c r="D56">
        <f t="shared" si="29"/>
        <v>7.8823029999999932</v>
      </c>
      <c r="E56" s="56">
        <f t="shared" si="30"/>
        <v>0.11855279999157728</v>
      </c>
    </row>
    <row r="57" spans="1:5">
      <c r="A57" s="1">
        <v>45315</v>
      </c>
      <c r="B57" s="58">
        <v>75.089995999999999</v>
      </c>
      <c r="C57">
        <v>69.870500000000007</v>
      </c>
      <c r="D57">
        <f t="shared" si="29"/>
        <v>5.2194959999999924</v>
      </c>
      <c r="E57" s="56">
        <f t="shared" si="30"/>
        <v>7.4702428063345649E-2</v>
      </c>
    </row>
    <row r="58" spans="1:5">
      <c r="A58" s="1">
        <v>45316</v>
      </c>
      <c r="B58" s="58">
        <v>77.360000999999997</v>
      </c>
      <c r="C58">
        <v>65.425600000000003</v>
      </c>
      <c r="D58">
        <f t="shared" si="29"/>
        <v>11.934400999999994</v>
      </c>
      <c r="E58" s="56">
        <f t="shared" si="30"/>
        <v>0.18241179293732107</v>
      </c>
    </row>
    <row r="59" spans="1:5">
      <c r="A59" s="1">
        <v>45317</v>
      </c>
      <c r="B59" s="58">
        <v>78.010002</v>
      </c>
      <c r="C59">
        <v>66.093599999999995</v>
      </c>
      <c r="D59">
        <f t="shared" si="29"/>
        <v>11.916402000000005</v>
      </c>
      <c r="E59" s="56">
        <f t="shared" si="30"/>
        <v>0.18029585315370938</v>
      </c>
    </row>
    <row r="60" spans="1:5">
      <c r="A60" s="1">
        <v>45320</v>
      </c>
      <c r="B60" s="58">
        <v>76.779999000000004</v>
      </c>
      <c r="C60">
        <v>63.887599999999999</v>
      </c>
      <c r="D60">
        <f t="shared" si="29"/>
        <v>12.892399000000005</v>
      </c>
      <c r="E60" s="56">
        <f t="shared" si="30"/>
        <v>0.20179814236252425</v>
      </c>
    </row>
    <row r="61" spans="1:5">
      <c r="A61" s="1">
        <v>45321</v>
      </c>
      <c r="B61" s="58">
        <v>77.819999999999993</v>
      </c>
      <c r="C61">
        <v>66.849800000000002</v>
      </c>
      <c r="D61">
        <f t="shared" si="29"/>
        <v>10.970199999999991</v>
      </c>
      <c r="E61" s="56">
        <f t="shared" si="30"/>
        <v>0.16410221122576268</v>
      </c>
    </row>
    <row r="62" spans="1:5">
      <c r="A62" s="1">
        <v>45322</v>
      </c>
      <c r="B62" s="58">
        <v>75.849997999999999</v>
      </c>
      <c r="C62">
        <v>64.329300000000003</v>
      </c>
      <c r="D62">
        <f t="shared" si="29"/>
        <v>11.520697999999996</v>
      </c>
      <c r="E62" s="56">
        <f t="shared" si="30"/>
        <v>0.17908943514075226</v>
      </c>
    </row>
    <row r="63" spans="1:5">
      <c r="A63" s="1">
        <v>45323</v>
      </c>
      <c r="B63" s="58">
        <v>73.819999999999993</v>
      </c>
      <c r="C63">
        <v>68.714299999999994</v>
      </c>
      <c r="D63">
        <f t="shared" si="29"/>
        <v>5.1056999999999988</v>
      </c>
      <c r="E63" s="56">
        <f t="shared" si="30"/>
        <v>7.4303310955652596E-2</v>
      </c>
    </row>
    <row r="64" spans="1:5">
      <c r="A64" s="1">
        <v>45324</v>
      </c>
      <c r="B64" s="58">
        <v>72.279999000000004</v>
      </c>
      <c r="C64">
        <v>68.295199999999994</v>
      </c>
      <c r="D64">
        <f t="shared" si="29"/>
        <v>3.9847990000000095</v>
      </c>
      <c r="E64" s="56">
        <f t="shared" si="30"/>
        <v>5.8346692007637577E-2</v>
      </c>
    </row>
    <row r="65" spans="1:6">
      <c r="A65" s="1">
        <v>45327</v>
      </c>
      <c r="B65" s="58">
        <v>72.779999000000004</v>
      </c>
      <c r="C65">
        <v>67.8018</v>
      </c>
      <c r="D65">
        <f t="shared" si="29"/>
        <v>4.9781990000000036</v>
      </c>
      <c r="E65" s="56">
        <f t="shared" si="30"/>
        <v>7.3422814733532196E-2</v>
      </c>
    </row>
    <row r="66" spans="1:6">
      <c r="A66" s="1">
        <v>45328</v>
      </c>
      <c r="B66" s="58">
        <v>73.309997999999993</v>
      </c>
      <c r="C66">
        <v>66.869399999999999</v>
      </c>
      <c r="D66">
        <f t="shared" si="29"/>
        <v>6.4405979999999943</v>
      </c>
      <c r="E66" s="56">
        <f t="shared" si="30"/>
        <v>9.6316072822546547E-2</v>
      </c>
    </row>
    <row r="67" spans="1:6">
      <c r="A67" s="1">
        <v>45329</v>
      </c>
      <c r="B67" s="58">
        <v>73.860000999999997</v>
      </c>
      <c r="C67">
        <v>67.679599999999994</v>
      </c>
      <c r="D67">
        <f t="shared" si="29"/>
        <v>6.1804010000000034</v>
      </c>
      <c r="E67" s="56">
        <f t="shared" si="30"/>
        <v>9.1318521386060253E-2</v>
      </c>
    </row>
    <row r="68" spans="1:6">
      <c r="A68" s="1">
        <v>45330</v>
      </c>
      <c r="B68" s="58">
        <v>76.220000999999996</v>
      </c>
      <c r="C68">
        <v>68.503799999999998</v>
      </c>
      <c r="D68">
        <f t="shared" si="29"/>
        <v>7.7162009999999981</v>
      </c>
      <c r="E68" s="56">
        <f t="shared" si="30"/>
        <v>0.1126390214849395</v>
      </c>
    </row>
    <row r="69" spans="1:6">
      <c r="A69" s="1">
        <v>45331</v>
      </c>
      <c r="B69" s="58">
        <v>76.839995999999999</v>
      </c>
      <c r="C69">
        <v>68.205500000000001</v>
      </c>
      <c r="D69">
        <f t="shared" si="29"/>
        <v>8.6344959999999986</v>
      </c>
      <c r="E69" s="56">
        <f t="shared" si="30"/>
        <v>0.12659530389777948</v>
      </c>
    </row>
    <row r="70" spans="1:6">
      <c r="A70" s="1">
        <v>45334</v>
      </c>
      <c r="B70" s="58">
        <v>76.919998000000007</v>
      </c>
      <c r="C70">
        <v>68.694999999999993</v>
      </c>
      <c r="D70">
        <f t="shared" si="29"/>
        <v>8.2249980000000136</v>
      </c>
      <c r="E70" s="56">
        <f t="shared" si="30"/>
        <v>0.11973212024164807</v>
      </c>
      <c r="F70">
        <v>68.186099999999996</v>
      </c>
    </row>
    <row r="71" spans="1:6">
      <c r="A71" s="1">
        <v>45335</v>
      </c>
      <c r="B71" s="58">
        <v>77.870002999999997</v>
      </c>
      <c r="C71">
        <v>67.919700000000006</v>
      </c>
      <c r="D71">
        <f t="shared" si="29"/>
        <v>9.950302999999991</v>
      </c>
      <c r="E71" s="56">
        <f t="shared" si="30"/>
        <v>0.14650098572284609</v>
      </c>
      <c r="F71">
        <v>67.919700000000006</v>
      </c>
    </row>
    <row r="72" spans="1:6">
      <c r="A72" s="1">
        <v>45336</v>
      </c>
      <c r="B72" s="58">
        <v>76.639999000000003</v>
      </c>
      <c r="C72">
        <v>66.243799999999993</v>
      </c>
      <c r="D72">
        <f t="shared" si="29"/>
        <v>10.39619900000001</v>
      </c>
      <c r="E72" s="56">
        <f t="shared" si="30"/>
        <v>0.15693844556018843</v>
      </c>
    </row>
    <row r="73" spans="1:6">
      <c r="A73" s="1">
        <v>45337</v>
      </c>
      <c r="B73" s="58">
        <v>78.029999000000004</v>
      </c>
      <c r="C73">
        <v>73.223399999999998</v>
      </c>
      <c r="D73">
        <f t="shared" si="29"/>
        <v>4.8065990000000056</v>
      </c>
      <c r="E73" s="56">
        <f t="shared" si="30"/>
        <v>6.5642936547606445E-2</v>
      </c>
      <c r="F73">
        <v>73.223399999999998</v>
      </c>
    </row>
    <row r="74" spans="1:6">
      <c r="A74" s="1">
        <v>45338</v>
      </c>
      <c r="B74" s="58">
        <v>79.190002000000007</v>
      </c>
      <c r="C74">
        <v>70.859099999999998</v>
      </c>
      <c r="D74">
        <f t="shared" si="29"/>
        <v>8.3309020000000089</v>
      </c>
      <c r="E74" s="56">
        <f t="shared" si="30"/>
        <v>0.11756996631343059</v>
      </c>
    </row>
    <row r="75" spans="1:6">
      <c r="A75" s="1">
        <v>45341</v>
      </c>
      <c r="B75" s="58">
        <v>79.290001000000004</v>
      </c>
      <c r="C75">
        <v>68.477800000000002</v>
      </c>
      <c r="D75">
        <f t="shared" si="29"/>
        <v>10.812201000000002</v>
      </c>
      <c r="E75" s="56">
        <f t="shared" si="30"/>
        <v>0.15789352169608253</v>
      </c>
    </row>
    <row r="76" spans="1:6">
      <c r="A76" s="1">
        <v>45342</v>
      </c>
      <c r="B76" s="58">
        <v>78.269997000000004</v>
      </c>
      <c r="C76">
        <v>68.0334</v>
      </c>
      <c r="D76">
        <f t="shared" si="29"/>
        <v>10.236597000000003</v>
      </c>
      <c r="E76" s="56">
        <f t="shared" si="30"/>
        <v>0.15046428665919978</v>
      </c>
    </row>
    <row r="77" spans="1:6">
      <c r="A77" s="1">
        <v>45343</v>
      </c>
      <c r="B77" s="58">
        <v>77.910004000000001</v>
      </c>
      <c r="C77">
        <v>67.810500000000005</v>
      </c>
      <c r="D77">
        <f t="shared" si="29"/>
        <v>10.099503999999996</v>
      </c>
      <c r="E77" s="56">
        <f t="shared" si="30"/>
        <v>0.14893717049719432</v>
      </c>
    </row>
    <row r="78" spans="1:6">
      <c r="A78" s="1">
        <v>45344</v>
      </c>
      <c r="B78" s="58">
        <v>78.610000999999997</v>
      </c>
      <c r="C78">
        <v>68.6648</v>
      </c>
      <c r="D78">
        <f t="shared" si="29"/>
        <v>9.9452009999999973</v>
      </c>
      <c r="E78" s="56">
        <f t="shared" si="30"/>
        <v>0.14483696158730525</v>
      </c>
    </row>
    <row r="79" spans="1:6">
      <c r="A79" s="1">
        <v>45345</v>
      </c>
      <c r="B79">
        <v>76.489998</v>
      </c>
      <c r="C79">
        <v>69.136099999999999</v>
      </c>
      <c r="D79">
        <f t="shared" ref="D79:D93" si="31">B79-C79</f>
        <v>7.3538980000000009</v>
      </c>
      <c r="E79" s="56">
        <f t="shared" ref="E79:E93" si="32">D79/C79</f>
        <v>0.10636842402160378</v>
      </c>
    </row>
    <row r="80" spans="1:6">
      <c r="A80" s="1">
        <v>45348</v>
      </c>
      <c r="B80" s="58">
        <v>77.580001999999993</v>
      </c>
      <c r="C80">
        <v>64.8416</v>
      </c>
      <c r="D80">
        <f t="shared" si="31"/>
        <v>12.738401999999994</v>
      </c>
      <c r="E80" s="56">
        <f t="shared" si="32"/>
        <v>0.19645415905838218</v>
      </c>
    </row>
    <row r="81" spans="1:5">
      <c r="A81" s="1">
        <v>45349</v>
      </c>
      <c r="B81" s="58">
        <v>78.870002999999997</v>
      </c>
      <c r="C81">
        <v>69.340500000000006</v>
      </c>
      <c r="D81">
        <f t="shared" si="31"/>
        <v>9.5295029999999912</v>
      </c>
      <c r="E81" s="56">
        <f t="shared" si="32"/>
        <v>0.13743054924611145</v>
      </c>
    </row>
    <row r="82" spans="1:5">
      <c r="A82" s="1">
        <v>45350</v>
      </c>
      <c r="B82" s="58">
        <v>78.540001000000004</v>
      </c>
      <c r="C82">
        <v>71.798100000000005</v>
      </c>
      <c r="D82">
        <f t="shared" si="31"/>
        <v>6.7419009999999986</v>
      </c>
      <c r="E82" s="56">
        <f t="shared" si="32"/>
        <v>9.390082745922243E-2</v>
      </c>
    </row>
    <row r="83" spans="1:5">
      <c r="A83" s="1">
        <v>45351</v>
      </c>
      <c r="B83" s="58">
        <v>78.260002</v>
      </c>
      <c r="C83">
        <v>70.0321</v>
      </c>
      <c r="D83">
        <f t="shared" si="31"/>
        <v>8.2279020000000003</v>
      </c>
      <c r="E83" s="56">
        <f t="shared" si="32"/>
        <v>0.11748758069513837</v>
      </c>
    </row>
    <row r="84" spans="1:5">
      <c r="A84" s="1">
        <v>45352</v>
      </c>
      <c r="B84" s="58">
        <v>79.970000999999996</v>
      </c>
      <c r="C84">
        <v>71.138300000000001</v>
      </c>
      <c r="D84">
        <f t="shared" si="31"/>
        <v>8.8317009999999954</v>
      </c>
      <c r="E84" s="56">
        <f t="shared" si="32"/>
        <v>0.12414832797522565</v>
      </c>
    </row>
    <row r="85" spans="1:5">
      <c r="A85" s="1">
        <v>45355</v>
      </c>
      <c r="B85" s="58">
        <v>78.739998</v>
      </c>
      <c r="C85">
        <v>68.456599999999995</v>
      </c>
      <c r="D85">
        <f t="shared" si="31"/>
        <v>10.283398000000005</v>
      </c>
      <c r="E85" s="56">
        <f t="shared" si="32"/>
        <v>0.15021777301239042</v>
      </c>
    </row>
    <row r="86" spans="1:5">
      <c r="A86" s="1">
        <v>45356</v>
      </c>
      <c r="B86" s="58">
        <v>78.150002000000001</v>
      </c>
      <c r="C86">
        <v>70.739099999999993</v>
      </c>
      <c r="D86">
        <f t="shared" si="31"/>
        <v>7.4109020000000072</v>
      </c>
      <c r="E86" s="56">
        <f t="shared" si="32"/>
        <v>0.1047638717484391</v>
      </c>
    </row>
    <row r="87" spans="1:5">
      <c r="A87" s="1">
        <v>45357</v>
      </c>
      <c r="B87" s="58">
        <v>79.129997000000003</v>
      </c>
      <c r="C87">
        <v>72.393000000000001</v>
      </c>
      <c r="D87">
        <f t="shared" si="31"/>
        <v>6.7369970000000023</v>
      </c>
      <c r="E87" s="56">
        <f t="shared" si="32"/>
        <v>9.3061442404652417E-2</v>
      </c>
    </row>
    <row r="88" spans="1:5">
      <c r="A88" s="1">
        <v>45358</v>
      </c>
      <c r="B88" s="58">
        <v>78.930000000000007</v>
      </c>
      <c r="C88">
        <v>70.430300000000003</v>
      </c>
      <c r="D88">
        <f t="shared" si="31"/>
        <v>8.4997000000000043</v>
      </c>
      <c r="E88" s="56">
        <f t="shared" si="32"/>
        <v>0.12068243355487629</v>
      </c>
    </row>
    <row r="89" spans="1:5">
      <c r="A89" s="1">
        <v>45359</v>
      </c>
      <c r="B89" s="58">
        <v>78.010002</v>
      </c>
      <c r="C89">
        <v>70.142700000000005</v>
      </c>
      <c r="D89">
        <f t="shared" si="31"/>
        <v>7.8673019999999951</v>
      </c>
      <c r="E89" s="56">
        <f t="shared" si="32"/>
        <v>0.11216137958761203</v>
      </c>
    </row>
    <row r="90" spans="1:5">
      <c r="A90" s="1">
        <v>45362</v>
      </c>
      <c r="B90" s="58">
        <v>77.930000000000007</v>
      </c>
      <c r="C90">
        <v>70.333200000000005</v>
      </c>
      <c r="D90">
        <f t="shared" si="31"/>
        <v>7.5968000000000018</v>
      </c>
      <c r="E90" s="56">
        <f t="shared" si="32"/>
        <v>0.10801157916887048</v>
      </c>
    </row>
    <row r="91" spans="1:5">
      <c r="A91" s="1">
        <v>45363</v>
      </c>
      <c r="B91" s="58">
        <v>77.559997999999993</v>
      </c>
      <c r="C91">
        <v>72.405699999999996</v>
      </c>
      <c r="D91">
        <f t="shared" si="31"/>
        <v>5.1542979999999972</v>
      </c>
      <c r="E91" s="56">
        <f t="shared" si="32"/>
        <v>7.1186356875218348E-2</v>
      </c>
    </row>
    <row r="92" spans="1:5">
      <c r="A92" s="1">
        <v>45364</v>
      </c>
      <c r="B92" s="58">
        <v>79.720000999999996</v>
      </c>
      <c r="C92">
        <v>71.224500000000006</v>
      </c>
      <c r="D92">
        <f t="shared" si="31"/>
        <v>8.4955009999999902</v>
      </c>
      <c r="E92" s="56">
        <f t="shared" si="32"/>
        <v>0.11927779064788085</v>
      </c>
    </row>
    <row r="93" spans="1:5">
      <c r="A93" s="1">
        <v>45365</v>
      </c>
      <c r="B93" s="58">
        <v>81.260002</v>
      </c>
      <c r="C93">
        <v>71.230500000000006</v>
      </c>
      <c r="D93">
        <f t="shared" si="31"/>
        <v>10.029501999999994</v>
      </c>
      <c r="E93" s="56">
        <f t="shared" si="32"/>
        <v>0.14080347603905621</v>
      </c>
    </row>
    <row r="94" spans="1:5">
      <c r="A94" s="1">
        <v>45366</v>
      </c>
      <c r="C94">
        <f>AVERAGE(C86:C93)</f>
        <v>71.112375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6F64E-EE57-4BBA-A111-751034FE5308}">
  <dimension ref="A1:H9"/>
  <sheetViews>
    <sheetView zoomScale="150" zoomScaleNormal="150" workbookViewId="0">
      <selection activeCell="K2" sqref="K2:K3"/>
    </sheetView>
  </sheetViews>
  <sheetFormatPr defaultRowHeight="14.4"/>
  <cols>
    <col min="1" max="1" width="12.5546875" customWidth="1"/>
    <col min="6" max="6" width="11" customWidth="1"/>
    <col min="7" max="7" width="10.5546875" customWidth="1"/>
    <col min="8" max="8" width="16.33203125" customWidth="1"/>
  </cols>
  <sheetData>
    <row r="1" spans="1:8">
      <c r="B1" s="64" t="s">
        <v>71</v>
      </c>
      <c r="C1" s="64" t="s">
        <v>72</v>
      </c>
      <c r="F1" s="65"/>
      <c r="G1" s="66" t="s">
        <v>73</v>
      </c>
      <c r="H1" s="66" t="s">
        <v>74</v>
      </c>
    </row>
    <row r="2" spans="1:8">
      <c r="A2" s="1">
        <v>45481</v>
      </c>
      <c r="B2">
        <v>30</v>
      </c>
      <c r="C2">
        <v>20</v>
      </c>
      <c r="F2" s="65" t="s">
        <v>75</v>
      </c>
      <c r="G2" s="67">
        <f>4*6.5*1.45</f>
        <v>37.699999999999996</v>
      </c>
      <c r="H2" s="67">
        <f>6.5*1.45</f>
        <v>9.4249999999999989</v>
      </c>
    </row>
    <row r="3" spans="1:8">
      <c r="A3" s="1">
        <v>45482</v>
      </c>
      <c r="B3">
        <v>30</v>
      </c>
      <c r="C3">
        <v>20</v>
      </c>
      <c r="F3" s="65" t="s">
        <v>76</v>
      </c>
      <c r="G3" s="67">
        <v>25</v>
      </c>
      <c r="H3" s="67"/>
    </row>
    <row r="4" spans="1:8">
      <c r="A4" s="1">
        <v>45483</v>
      </c>
      <c r="B4">
        <v>30</v>
      </c>
      <c r="C4">
        <v>20</v>
      </c>
      <c r="F4" s="65" t="s">
        <v>77</v>
      </c>
      <c r="G4" s="67">
        <v>7</v>
      </c>
      <c r="H4" s="67">
        <v>20</v>
      </c>
    </row>
    <row r="5" spans="1:8">
      <c r="A5" s="1">
        <v>45484</v>
      </c>
      <c r="B5">
        <v>30</v>
      </c>
      <c r="C5">
        <v>20</v>
      </c>
      <c r="F5" s="65" t="s">
        <v>78</v>
      </c>
      <c r="G5" s="67"/>
      <c r="H5" s="67">
        <f>720/4.3</f>
        <v>167.44186046511629</v>
      </c>
    </row>
    <row r="6" spans="1:8">
      <c r="A6" s="1">
        <v>45485</v>
      </c>
      <c r="B6">
        <v>25</v>
      </c>
      <c r="C6">
        <v>15</v>
      </c>
      <c r="F6" s="65"/>
      <c r="G6" s="67">
        <f>SUM(G2:G5)</f>
        <v>69.699999999999989</v>
      </c>
      <c r="H6" s="67">
        <f>SUM(H2:H5)</f>
        <v>196.8668604651163</v>
      </c>
    </row>
    <row r="7" spans="1:8">
      <c r="A7" s="1">
        <v>45486</v>
      </c>
      <c r="B7">
        <v>25</v>
      </c>
      <c r="C7">
        <v>15</v>
      </c>
    </row>
    <row r="8" spans="1:8">
      <c r="A8" s="1">
        <v>45487</v>
      </c>
      <c r="B8">
        <v>25</v>
      </c>
      <c r="C8">
        <v>15</v>
      </c>
    </row>
    <row r="9" spans="1:8">
      <c r="B9">
        <f>SUM(B2:B8)</f>
        <v>195</v>
      </c>
      <c r="C9">
        <f>SUM(C2:C8)</f>
        <v>125</v>
      </c>
      <c r="D9" s="13">
        <f>B9+C9</f>
        <v>320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A0CF0-6CC9-4853-83D2-DAEA9115DC56}">
  <dimension ref="A1:B14"/>
  <sheetViews>
    <sheetView zoomScale="170" zoomScaleNormal="170" workbookViewId="0">
      <selection activeCell="B14" sqref="B14"/>
    </sheetView>
  </sheetViews>
  <sheetFormatPr defaultRowHeight="14.4"/>
  <cols>
    <col min="1" max="1" width="24" customWidth="1"/>
    <col min="2" max="2" width="19.88671875" customWidth="1"/>
  </cols>
  <sheetData>
    <row r="1" spans="1:2">
      <c r="A1" t="s">
        <v>70</v>
      </c>
      <c r="B1" s="8">
        <v>8251.8700000000008</v>
      </c>
    </row>
    <row r="2" spans="1:2">
      <c r="A2" t="s">
        <v>69</v>
      </c>
      <c r="B2" s="8">
        <v>7911.82</v>
      </c>
    </row>
    <row r="3" spans="1:2">
      <c r="A3" t="s">
        <v>68</v>
      </c>
      <c r="B3" s="8">
        <v>14185.97</v>
      </c>
    </row>
    <row r="4" spans="1:2">
      <c r="A4" t="s">
        <v>67</v>
      </c>
      <c r="B4" s="8">
        <v>11210.53</v>
      </c>
    </row>
    <row r="5" spans="1:2">
      <c r="A5" t="s">
        <v>66</v>
      </c>
      <c r="B5" s="8">
        <v>14394.74</v>
      </c>
    </row>
    <row r="6" spans="1:2">
      <c r="A6" t="s">
        <v>66</v>
      </c>
      <c r="B6" s="8">
        <v>14394.74</v>
      </c>
    </row>
    <row r="7" spans="1:2">
      <c r="A7" t="s">
        <v>65</v>
      </c>
      <c r="B7" s="8">
        <v>10234.530000000001</v>
      </c>
    </row>
    <row r="8" spans="1:2">
      <c r="A8" t="s">
        <v>64</v>
      </c>
      <c r="B8" s="8">
        <v>10246.530000000001</v>
      </c>
    </row>
    <row r="9" spans="1:2">
      <c r="A9" t="s">
        <v>63</v>
      </c>
      <c r="B9" s="8">
        <v>10246.530000000001</v>
      </c>
    </row>
    <row r="10" spans="1:2">
      <c r="A10" t="s">
        <v>62</v>
      </c>
      <c r="B10" s="8">
        <v>8649.5300000000007</v>
      </c>
    </row>
    <row r="11" spans="1:2">
      <c r="A11" t="s">
        <v>61</v>
      </c>
      <c r="B11" s="8">
        <v>7638.53</v>
      </c>
    </row>
    <row r="12" spans="1:2">
      <c r="A12" t="s">
        <v>60</v>
      </c>
      <c r="B12" s="8">
        <v>7938.53</v>
      </c>
    </row>
    <row r="13" spans="1:2">
      <c r="A13" t="s">
        <v>59</v>
      </c>
      <c r="B13" s="8">
        <v>7638.53</v>
      </c>
    </row>
    <row r="14" spans="1:2">
      <c r="B14" s="63">
        <f>AVERAGE(B1:B13)</f>
        <v>10226.336923076924</v>
      </c>
    </row>
  </sheetData>
  <sortState xmlns:xlrd2="http://schemas.microsoft.com/office/spreadsheetml/2017/richdata2" ref="A1:A14">
    <sortCondition ref="A1:A14"/>
  </sortState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D1_USD</vt:lpstr>
      <vt:lpstr>DX_USD</vt:lpstr>
      <vt:lpstr>D1_EUR</vt:lpstr>
      <vt:lpstr>DX_EUR</vt:lpstr>
      <vt:lpstr>D5_EUR</vt:lpstr>
      <vt:lpstr>Normalization_example</vt:lpstr>
      <vt:lpstr>D1_OIL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Lesniewski, Michal</dc:creator>
  <cp:lastModifiedBy>Michał Leśniewski</cp:lastModifiedBy>
  <dcterms:created xsi:type="dcterms:W3CDTF">2022-03-24T07:53:12Z</dcterms:created>
  <dcterms:modified xsi:type="dcterms:W3CDTF">2024-08-01T12:59:37Z</dcterms:modified>
</cp:coreProperties>
</file>