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8887BA26-9D01-433E-AA2C-0F74B08F09C2}" xr6:coauthVersionLast="47" xr6:coauthVersionMax="47" xr10:uidLastSave="{00000000-0000-0000-0000-000000000000}"/>
  <bookViews>
    <workbookView xWindow="-108" yWindow="-108" windowWidth="23256" windowHeight="12576" firstSheet="4" activeTab="10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Class structure" sheetId="12" r:id="rId10"/>
    <sheet name="Normal (2)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6" l="1"/>
  <c r="H12" i="16" s="1"/>
  <c r="G6" i="16"/>
  <c r="H6" i="16" s="1"/>
  <c r="F6" i="13"/>
  <c r="M28" i="11"/>
  <c r="H28" i="11"/>
  <c r="G6" i="9"/>
  <c r="L6" i="10"/>
  <c r="G6" i="10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L6" i="16" l="1"/>
  <c r="M6" i="16" s="1"/>
  <c r="L12" i="16"/>
  <c r="M12" i="16" s="1"/>
  <c r="K18" i="13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G12" i="10"/>
  <c r="H12" i="10" s="1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M31" i="16" l="1"/>
  <c r="P12" i="16"/>
  <c r="N31" i="16"/>
  <c r="P6" i="16"/>
  <c r="N25" i="16"/>
  <c r="M25" i="16"/>
  <c r="L6" i="13"/>
  <c r="K25" i="13" s="1"/>
  <c r="L18" i="13"/>
  <c r="K37" i="13" s="1"/>
  <c r="O12" i="13"/>
  <c r="M34" i="11"/>
  <c r="L12" i="10"/>
  <c r="M12" i="10" s="1"/>
  <c r="M6" i="10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L25" i="16" l="1"/>
  <c r="J29" i="16" s="1"/>
  <c r="Q9" i="16"/>
  <c r="L31" i="16"/>
  <c r="G25" i="13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N25" i="10"/>
  <c r="M25" i="10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I33" i="16" l="1"/>
  <c r="J24" i="16"/>
  <c r="H31" i="16"/>
  <c r="G31" i="16" s="1"/>
  <c r="E26" i="16" s="1"/>
  <c r="J34" i="16"/>
  <c r="J26" i="16"/>
  <c r="J31" i="16"/>
  <c r="H25" i="16"/>
  <c r="G25" i="16" s="1"/>
  <c r="Q9" i="9"/>
  <c r="D24" i="13"/>
  <c r="D29" i="13"/>
  <c r="C33" i="13"/>
  <c r="D31" i="13"/>
  <c r="D34" i="13"/>
  <c r="D26" i="13"/>
  <c r="M53" i="11"/>
  <c r="Q34" i="11"/>
  <c r="Q28" i="11"/>
  <c r="M47" i="11"/>
  <c r="L25" i="10"/>
  <c r="I33" i="10" s="1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E34" i="16" l="1"/>
  <c r="E31" i="16"/>
  <c r="D33" i="16"/>
  <c r="E29" i="16"/>
  <c r="E24" i="16"/>
  <c r="H25" i="9"/>
  <c r="G25" i="9" s="1"/>
  <c r="D33" i="9" s="1"/>
  <c r="J29" i="9"/>
  <c r="I53" i="11"/>
  <c r="H53" i="11" s="1"/>
  <c r="F56" i="11" s="1"/>
  <c r="K56" i="11"/>
  <c r="K48" i="11"/>
  <c r="K53" i="11"/>
  <c r="I47" i="11"/>
  <c r="H47" i="11" s="1"/>
  <c r="E55" i="11" s="1"/>
  <c r="J55" i="11"/>
  <c r="K51" i="11"/>
  <c r="K46" i="11"/>
  <c r="R31" i="11"/>
  <c r="H25" i="10"/>
  <c r="G25" i="10" s="1"/>
  <c r="D33" i="10" s="1"/>
  <c r="J29" i="10"/>
  <c r="J24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E24" i="9" l="1"/>
  <c r="E29" i="9"/>
  <c r="E26" i="10"/>
  <c r="K33" i="4"/>
  <c r="H31" i="4"/>
  <c r="G31" i="4" s="1"/>
  <c r="H25" i="4"/>
  <c r="G25" i="4" s="1"/>
  <c r="G31" i="8"/>
  <c r="F46" i="11"/>
  <c r="F48" i="11"/>
  <c r="F53" i="11"/>
  <c r="F51" i="11"/>
  <c r="E29" i="10"/>
  <c r="E24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4" i="9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<sst xmlns="http://schemas.openxmlformats.org/spreadsheetml/2006/main" count="829" uniqueCount="102">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</sst>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B1E4DE-765E-4749-9AAF-E31CE667E05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96CF83-C871-4B57-AFDF-C1760EFB5FAB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DA99E8-944F-4E4C-BEC2-A94D1A34BE9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CD7B857-48D5-4CA3-9380-E8DEB7C7566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7F9470C-68C7-41CF-8F68-C3A753C4C5D8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722AD9A-1456-4598-B627-79F57EAE036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271C2A-A975-47BA-87AF-FA8A27828936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56DCAF2-191F-40EE-96CC-A8E77FD3B305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2C4F8B7-04C8-4EDE-AE34-7E9B0D244D97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4A11474-02C7-4549-9E91-5BD112DD9ACC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6E479A2-4986-41B2-BC0D-15E4B43659CF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2F1D07F-55EE-4AF5-B986-A5E58EE4F009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572059A-5989-4222-A404-D4764468D1E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743506B-BC48-4828-B182-F6C2930C315C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2323510-04D2-409B-9547-12C9E20E1155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9F040C-047E-419D-91B2-9172C5CA3869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A1E9DA5-9367-412B-91E1-6A40E3AB5B93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7F2DAC5-A83C-4973-BEB2-BC767E7B4069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69C41A0-E34F-4C6D-9BB8-C3904B7BC432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7DF429E-EB8F-4E5B-99FE-F245BE08A27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59B66D1-084B-4860-9158-D64866170D4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A11AF76-F1A8-4795-8A0E-D46AB8C8F6D4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1ED2C8A-B6BB-46AE-A164-E5F3B9C1BF1D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A6FF3F2-2B32-44E4-A437-E11DF5FB866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9" zoomScale="70" zoomScaleNormal="70" workbookViewId="0">
      <selection activeCell="C50" sqref="C50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s="18" t="s">
        <v>75</v>
      </c>
      <c r="C23" t="s">
        <v>75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69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75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69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75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8494-A661-4DF2-BD0C-434142B41BB0}">
  <dimension ref="B2:Q37"/>
  <sheetViews>
    <sheetView tabSelected="1" zoomScale="70" zoomScaleNormal="70" workbookViewId="0">
      <selection activeCell="I4" activeCellId="1" sqref="D4:E16 I4:J17"/>
    </sheetView>
  </sheetViews>
  <sheetFormatPr defaultRowHeight="14.4" x14ac:dyDescent="0.3"/>
  <cols>
    <col min="1" max="16384" width="8.88671875" style="3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35">
        <v>0.14938799999999999</v>
      </c>
      <c r="G5" s="3" t="s">
        <v>4</v>
      </c>
      <c r="H5" s="3" t="s">
        <v>5</v>
      </c>
      <c r="I5" s="4" t="s">
        <v>16</v>
      </c>
      <c r="J5" s="35">
        <v>0.27986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0.36510900000000002</v>
      </c>
      <c r="H6" s="6">
        <f>1/(1+EXP(-G6))</f>
        <v>0.59027661385405872</v>
      </c>
      <c r="L6" s="6">
        <f>H6*J5+H12*J10+H18*I14</f>
        <v>0.7578963990901505</v>
      </c>
      <c r="M6" s="6">
        <f>1/(1+EXP(-L6))</f>
        <v>0.68089684513106064</v>
      </c>
      <c r="O6" s="6">
        <v>0.01</v>
      </c>
      <c r="P6" s="6">
        <f>(O6-M6)^2</f>
        <v>0.45010257680681037</v>
      </c>
    </row>
    <row r="7" spans="2:17" x14ac:dyDescent="0.3">
      <c r="D7" s="4" t="s">
        <v>10</v>
      </c>
      <c r="E7" s="35">
        <v>0.24930099999999999</v>
      </c>
      <c r="G7" s="35" t="s">
        <v>33</v>
      </c>
      <c r="I7" s="4" t="s">
        <v>17</v>
      </c>
      <c r="J7" s="35">
        <v>0.53228200000000003</v>
      </c>
      <c r="L7" s="35" t="s">
        <v>36</v>
      </c>
    </row>
    <row r="8" spans="2:17" x14ac:dyDescent="0.3">
      <c r="G8" s="35" t="s">
        <v>34</v>
      </c>
      <c r="L8" s="35" t="s">
        <v>37</v>
      </c>
      <c r="Q8" s="3" t="s">
        <v>21</v>
      </c>
    </row>
    <row r="9" spans="2:17" x14ac:dyDescent="0.3">
      <c r="G9" s="35" t="s">
        <v>35</v>
      </c>
      <c r="L9" s="35" t="s">
        <v>38</v>
      </c>
      <c r="Q9" s="6">
        <f>(P6+P12)/2</f>
        <v>0.24540569717207955</v>
      </c>
    </row>
    <row r="10" spans="2:17" x14ac:dyDescent="0.3">
      <c r="D10" s="4" t="s">
        <v>9</v>
      </c>
      <c r="E10" s="35">
        <v>0.19877600000000001</v>
      </c>
      <c r="I10" s="4" t="s">
        <v>18</v>
      </c>
      <c r="J10" s="35">
        <v>0.32913799999999999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35">
        <v>0.29860199999999998</v>
      </c>
      <c r="G12" s="6">
        <f>C6*E7+C12*E12+C18*E15</f>
        <v>0.37834224999999999</v>
      </c>
      <c r="H12" s="6">
        <f>1/(1+EXP(-G12))</f>
        <v>0.59347321165272204</v>
      </c>
      <c r="I12" s="4" t="s">
        <v>19</v>
      </c>
      <c r="J12" s="35">
        <v>0.58247599999999999</v>
      </c>
      <c r="L12" s="6">
        <f>H6*J7+H12*J12+H18*J15</f>
        <v>1.3143235190060971</v>
      </c>
      <c r="M12" s="6">
        <f>1/(1+EXP(-L12))</f>
        <v>0.78823573771019617</v>
      </c>
      <c r="O12" s="6">
        <v>0.99</v>
      </c>
      <c r="P12" s="6">
        <f>(O12-M12)^2</f>
        <v>4.070881753734875E-2</v>
      </c>
    </row>
    <row r="14" spans="2:17" x14ac:dyDescent="0.3">
      <c r="D14" s="35">
        <v>0.33776200000000001</v>
      </c>
      <c r="I14" s="35">
        <v>0.39736700000000003</v>
      </c>
    </row>
    <row r="15" spans="2:17" x14ac:dyDescent="0.3">
      <c r="D15" s="4" t="s">
        <v>2</v>
      </c>
      <c r="E15" s="35">
        <v>0.33601700000000001</v>
      </c>
      <c r="I15" s="4" t="s">
        <v>3</v>
      </c>
      <c r="J15" s="35">
        <v>0.65444599999999997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35">
        <f>E5-0.5*G25*C25</f>
        <v>0.1492497299124918</v>
      </c>
      <c r="G24" s="3" t="s">
        <v>43</v>
      </c>
      <c r="H24" s="3" t="s">
        <v>45</v>
      </c>
      <c r="I24" s="4" t="s">
        <v>16</v>
      </c>
      <c r="J24" s="35">
        <f>J5-0.5*L$25*H6</f>
        <v>0.23683768744315331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5.5308035003278936E-3</v>
      </c>
      <c r="H25" s="6">
        <f>J5*L25+J7*L31</f>
        <v>2.2868722179006117E-2</v>
      </c>
      <c r="L25" s="6">
        <f>M25*N25</f>
        <v>0.14577000527242168</v>
      </c>
      <c r="M25" s="6">
        <f>M6*(1-M6)</f>
        <v>0.21727633142162905</v>
      </c>
      <c r="N25" s="6">
        <f>-(O25-M6)</f>
        <v>0.67089684513106063</v>
      </c>
      <c r="O25" s="6">
        <v>0.01</v>
      </c>
    </row>
    <row r="26" spans="2:15" x14ac:dyDescent="0.3">
      <c r="D26" s="4" t="s">
        <v>10</v>
      </c>
      <c r="E26" s="35">
        <f>E7-0.5*G31*C25</f>
        <v>0.24912993555585886</v>
      </c>
      <c r="I26" s="4" t="s">
        <v>17</v>
      </c>
      <c r="J26" s="35">
        <f>J7-0.5*L$31*H6</f>
        <v>0.54222182221202797</v>
      </c>
    </row>
    <row r="29" spans="2:15" x14ac:dyDescent="0.3">
      <c r="D29" s="4" t="s">
        <v>9</v>
      </c>
      <c r="E29" s="35">
        <f>E10-0.5*G25*C31</f>
        <v>0.19849945982498363</v>
      </c>
      <c r="I29" s="4" t="s">
        <v>18</v>
      </c>
      <c r="J29" s="35">
        <f>J10-0.5*L$25*H12</f>
        <v>0.28588270340417082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35">
        <f>E12-0.5*G31*C31</f>
        <v>0.2982598711117177</v>
      </c>
      <c r="G31" s="6">
        <f>H12*(1-H12)*H31</f>
        <v>6.8425777656451175E-3</v>
      </c>
      <c r="H31" s="6">
        <f>J10*L25+J12*L31</f>
        <v>2.836151672318088E-2</v>
      </c>
      <c r="I31" s="4" t="s">
        <v>19</v>
      </c>
      <c r="J31" s="35">
        <f>J12-0.5*L$31*H12</f>
        <v>0.59246965055802081</v>
      </c>
      <c r="L31" s="6">
        <f>M31*N31</f>
        <v>-3.3678522844157441E-2</v>
      </c>
      <c r="M31" s="6">
        <f>M12*(1-M12)</f>
        <v>0.166920159506659</v>
      </c>
      <c r="N31" s="6">
        <f>-(O31-M12)</f>
        <v>-0.20176426228980382</v>
      </c>
      <c r="O31" s="6">
        <v>0.99</v>
      </c>
    </row>
    <row r="33" spans="3:12" x14ac:dyDescent="0.3">
      <c r="D33" s="35">
        <f>D14-0.5*G25*C18</f>
        <v>0.33499659824983608</v>
      </c>
      <c r="I33" s="35">
        <f>I14-0.5*L25*H18</f>
        <v>0.32448199736378919</v>
      </c>
    </row>
    <row r="34" spans="3:12" x14ac:dyDescent="0.3">
      <c r="D34" s="4" t="s">
        <v>2</v>
      </c>
      <c r="E34" s="35">
        <f>E15-0.5*G$31*C18</f>
        <v>0.33259571111717745</v>
      </c>
      <c r="I34" s="4" t="s">
        <v>3</v>
      </c>
      <c r="J34" s="35">
        <f>J15-0.5*L$31*H18</f>
        <v>0.67128526142207867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36">
        <v>1199908899</v>
      </c>
      <c r="L2" s="36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Q37"/>
  <sheetViews>
    <sheetView zoomScale="70" zoomScaleNormal="70" workbookViewId="0">
      <selection activeCell="L6" sqref="L6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3" spans="3:12" x14ac:dyDescent="0.3">
      <c r="D33" s="5">
        <f>D14-0.5*G25*C18</f>
        <v>0.34561432265525649</v>
      </c>
      <c r="I33" s="5">
        <f>I14-0.5*L25*H18</f>
        <v>0.53075071918572148</v>
      </c>
    </row>
    <row r="34" spans="3:1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G7" sqref="G7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R59"/>
  <sheetViews>
    <sheetView zoomScale="70" zoomScaleNormal="70" workbookViewId="0">
      <selection activeCell="M29" sqref="M29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17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17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17" x14ac:dyDescent="0.3">
      <c r="E36" s="5">
        <v>0.35</v>
      </c>
      <c r="J36" s="5">
        <v>0.6</v>
      </c>
    </row>
    <row r="37" spans="3:17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17" x14ac:dyDescent="0.3">
      <c r="M38" s="7"/>
    </row>
    <row r="39" spans="3:17" x14ac:dyDescent="0.3">
      <c r="D39" s="3" t="s">
        <v>2</v>
      </c>
      <c r="I39" s="3" t="s">
        <v>3</v>
      </c>
      <c r="M39" s="8"/>
    </row>
    <row r="40" spans="3:17" x14ac:dyDescent="0.3">
      <c r="D40" s="6">
        <v>1</v>
      </c>
      <c r="I40" s="6">
        <v>1</v>
      </c>
      <c r="M40" s="7"/>
    </row>
    <row r="41" spans="3:17" x14ac:dyDescent="0.3">
      <c r="M41" s="7"/>
    </row>
    <row r="44" spans="3:17" x14ac:dyDescent="0.3">
      <c r="C44" s="9" t="s">
        <v>26</v>
      </c>
    </row>
    <row r="46" spans="3:17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</row>
    <row r="47" spans="3:17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</row>
    <row r="48" spans="3:17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</row>
    <row r="51" spans="4:16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</row>
    <row r="52" spans="4:16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</row>
    <row r="53" spans="4:16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</row>
    <row r="55" spans="4:16" x14ac:dyDescent="0.3">
      <c r="E55" s="5">
        <f>E36-0.5*H47*D40</f>
        <v>0.35555330913241301</v>
      </c>
      <c r="J55" s="5">
        <f>J36-0.5*M47*I40</f>
        <v>0.36985939389612266</v>
      </c>
    </row>
    <row r="56" spans="4:16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16" x14ac:dyDescent="0.3">
      <c r="M57" s="7"/>
    </row>
    <row r="58" spans="4:16" x14ac:dyDescent="0.3">
      <c r="D58" s="3" t="s">
        <v>2</v>
      </c>
      <c r="I58" s="3" t="s">
        <v>3</v>
      </c>
      <c r="M58" s="8"/>
    </row>
    <row r="59" spans="4:16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F7" sqref="F7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Class structure</vt:lpstr>
      <vt:lpstr>Normal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2022-10-13T15:20:05Z</dcterms:modified>
</cp:coreProperties>
</file>