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G14" i="4"/>
  <c r="G13" i="4"/>
  <c r="G12" i="4"/>
  <c r="G11" i="4"/>
  <c r="G10" i="4"/>
  <c r="G9" i="4"/>
  <c r="G8" i="4"/>
  <c r="G7" i="4"/>
  <c r="G6" i="4"/>
  <c r="G5" i="4"/>
  <c r="G4" i="4"/>
  <c r="G3" i="4"/>
  <c r="G2" i="4"/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<sst xmlns="http://schemas.openxmlformats.org/spreadsheetml/2006/main" count="328" uniqueCount="69">
  <si>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</si>
  <si>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</si>
  <si>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</si>
  <si>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</si>
  <si>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</si>
  <si>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</si>
  <si>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</si>
  <si>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</si>
  <si>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</si>
  <si>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</si>
  <si>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P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</si>
  <si>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</si>
  <si>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</si>
  <si>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</si>
  <si>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</si>
  <si>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</si>
  <si>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</si>
  <si>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</si>
  <si>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</si>
  <si>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</si>
  <si>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</si>
  <si>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</si>
  <si>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</si>
  <si>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</si>
  <si>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</si>
  <si>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</si>
  <si>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</si>
  <si>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</si>
  <si>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</si>
  <si>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</si>
  <si>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</si>
  <si>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</si>
  <si>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</si>
  <si>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</si>
  <si>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</si>
  <si>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</si>
  <si>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</si>
  <si>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</si>
  <si>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</si>
  <si>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</si>
  <si>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</si>
  <si>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</si>
  <si>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</si>
  <si>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mayra.acunaz@gmail.com</t>
  </si>
  <si>
    <t>994039720</t>
  </si>
  <si>
    <t>geraldine.altuna@gmail.com</t>
  </si>
  <si>
    <t>987973959</t>
  </si>
  <si>
    <t>jchumpitazh84@gmail.com</t>
  </si>
  <si>
    <t>991980432</t>
  </si>
  <si>
    <t>juanpablod.fabian@gmail.com</t>
  </si>
  <si>
    <t>980704388</t>
  </si>
  <si>
    <t>julio.donayre@hotmail.com</t>
  </si>
  <si>
    <t>991445098</t>
  </si>
  <si>
    <t>mickyfarfan@hotmail.com</t>
  </si>
  <si>
    <t>993113088</t>
  </si>
  <si>
    <t>edwin_54_13@hotmail.com</t>
  </si>
  <si>
    <t>997785330</t>
  </si>
  <si>
    <t>JOHN</t>
  </si>
  <si>
    <t>john.moreno@gmail.com</t>
  </si>
  <si>
    <t>991898381</t>
  </si>
  <si>
    <t>eliasobeso@gmail.com</t>
  </si>
  <si>
    <t>940081377</t>
  </si>
  <si>
    <t>juniorramospio@gmail.com</t>
  </si>
  <si>
    <t>949357310</t>
  </si>
  <si>
    <t>TRAB</t>
  </si>
  <si>
    <t>EXP</t>
  </si>
  <si>
    <t>PROMEDIO</t>
  </si>
  <si>
    <t>INVESTIGA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</si>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</sst>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uniorramospio@gmail.com" TargetMode="External"/><Relationship Id="rId3" Type="http://schemas.openxmlformats.org/officeDocument/2006/relationships/hyperlink" Target="mailto:edwin_54_13@hotmail.com" TargetMode="External"/><Relationship Id="rId7" Type="http://schemas.openxmlformats.org/officeDocument/2006/relationships/hyperlink" Target="mailto:mickyfarfan@hotmail.com" TargetMode="External"/><Relationship Id="rId2" Type="http://schemas.openxmlformats.org/officeDocument/2006/relationships/hyperlink" Target="mailto:jchumpitazh84@gmail.com" TargetMode="External"/><Relationship Id="rId1" Type="http://schemas.openxmlformats.org/officeDocument/2006/relationships/hyperlink" Target="mailto:julio.donayre@hotmail.com" TargetMode="External"/><Relationship Id="rId6" Type="http://schemas.openxmlformats.org/officeDocument/2006/relationships/hyperlink" Target="mailto:mayra.acunaz@gmail.com" TargetMode="External"/><Relationship Id="rId5" Type="http://schemas.openxmlformats.org/officeDocument/2006/relationships/hyperlink" Target="mailto:eliasobeso@gmail.com" TargetMode="External"/><Relationship Id="rId10" Type="http://schemas.openxmlformats.org/officeDocument/2006/relationships/hyperlink" Target="mailto:geraldine.altuna@gmail.com" TargetMode="External"/><Relationship Id="rId4" Type="http://schemas.openxmlformats.org/officeDocument/2006/relationships/hyperlink" Target="mailto:john.moreno@gmail.com" TargetMode="External"/><Relationship Id="rId9" Type="http://schemas.openxmlformats.org/officeDocument/2006/relationships/hyperlink" Target="mailto:juanpablod.fabi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zoomScale="80" zoomScaleNormal="80" workbookViewId="0">
      <selection activeCell="D18" sqref="D18"/>
    </sheetView>
  </sheetViews>
  <sheetFormatPr baseColWidth="10" defaultRowHeight="15" x14ac:dyDescent="0.25"/>
  <cols>
    <col min="2" max="2" width="28.140625" bestFit="1" customWidth="1"/>
    <col min="3" max="3" width="21.28515625" bestFit="1" customWidth="1"/>
    <col min="4" max="4" width="17.42578125" style="1" customWidth="1"/>
    <col min="5" max="7" width="11.42578125" style="1"/>
    <col min="8" max="8" width="13.5703125" customWidth="1"/>
    <col min="9" max="9" width="12.7109375" customWidth="1"/>
    <col min="10" max="10" width="14.28515625" style="1" customWidth="1"/>
  </cols>
  <sheetData>
    <row r="1" spans="1:10" ht="18.75" x14ac:dyDescent="0.3">
      <c r="A1" s="4" t="s">
        <v>21</v>
      </c>
      <c r="B1" s="5" t="s">
        <v>0</v>
      </c>
      <c r="C1" s="5" t="s">
        <v>1</v>
      </c>
      <c r="D1" s="12" t="s">
        <v>32</v>
      </c>
      <c r="E1" s="12" t="s">
        <v>33</v>
      </c>
      <c r="F1" s="12" t="s">
        <v>34</v>
      </c>
      <c r="G1" s="12" t="s">
        <v>39</v>
      </c>
      <c r="H1" s="12" t="s">
        <v>67</v>
      </c>
      <c r="I1" s="12" t="s">
        <v>68</v>
      </c>
      <c r="J1" s="12" t="s">
        <v>66</v>
      </c>
    </row>
    <row r="2" spans="1:10" ht="18.75" x14ac:dyDescent="0.3">
      <c r="A2" s="7">
        <v>1</v>
      </c>
      <c r="B2" s="8" t="s">
        <v>8</v>
      </c>
      <c r="C2" s="8" t="s">
        <v>9</v>
      </c>
      <c r="D2" s="2">
        <f>ASISTENCIA!O2</f>
        <v>15</v>
      </c>
      <c r="E2" s="2">
        <f>EXPERIENCIA!D2</f>
        <v>0</v>
      </c>
      <c r="F2" s="2">
        <f>EXPERIENCIA!E2</f>
        <v>16</v>
      </c>
      <c r="G2" s="2">
        <f>PARTICIPACION!G2</f>
        <v>10</v>
      </c>
      <c r="H2" s="11">
        <f>INVESTIGACION!I2</f>
        <v>0</v>
      </c>
      <c r="I2" s="11"/>
      <c r="J2" s="2">
        <f>D2*0.2+E2*0.05+F2*0.05+G2*0.1+H2*0.4+I2*0.2</f>
        <v>4.8</v>
      </c>
    </row>
    <row r="3" spans="1:10" ht="18.75" x14ac:dyDescent="0.3">
      <c r="A3" s="7">
        <v>2</v>
      </c>
      <c r="B3" s="8" t="s">
        <v>6</v>
      </c>
      <c r="C3" s="8" t="s">
        <v>7</v>
      </c>
      <c r="D3" s="2">
        <f>ASISTENCIA!O3</f>
        <v>17</v>
      </c>
      <c r="E3" s="2">
        <f>EXPERIENCIA!D3</f>
        <v>0</v>
      </c>
      <c r="F3" s="2">
        <f>EXPERIENCIA!E3</f>
        <v>16</v>
      </c>
      <c r="G3" s="2">
        <f>PARTICIPACION!G3</f>
        <v>12</v>
      </c>
      <c r="H3" s="11">
        <f>INVESTIGACION!I3</f>
        <v>0</v>
      </c>
      <c r="I3" s="11"/>
      <c r="J3" s="2">
        <f t="shared" ref="J3:J14" si="0">D3*0.2+E3*0.05+F3*0.05+G3*0.1+H3*0.4+I3*0.2</f>
        <v>5.4</v>
      </c>
    </row>
    <row r="4" spans="1:10" ht="18.75" x14ac:dyDescent="0.3">
      <c r="A4" s="7">
        <v>3</v>
      </c>
      <c r="B4" s="8" t="s">
        <v>26</v>
      </c>
      <c r="C4" s="8" t="s">
        <v>27</v>
      </c>
      <c r="D4" s="2">
        <f>ASISTENCIA!O4</f>
        <v>15</v>
      </c>
      <c r="E4" s="2">
        <f>EXPERIENCIA!D4</f>
        <v>18</v>
      </c>
      <c r="F4" s="2">
        <f>EXPERIENCIA!E4</f>
        <v>19</v>
      </c>
      <c r="G4" s="2">
        <f>PARTICIPACION!G4</f>
        <v>15</v>
      </c>
      <c r="H4" s="11">
        <f>INVESTIGACION!I4</f>
        <v>0</v>
      </c>
      <c r="I4" s="11"/>
      <c r="J4" s="2">
        <f t="shared" si="0"/>
        <v>6.35</v>
      </c>
    </row>
    <row r="5" spans="1:10" ht="18.75" x14ac:dyDescent="0.3">
      <c r="A5" s="7">
        <v>4</v>
      </c>
      <c r="B5" s="8" t="s">
        <v>22</v>
      </c>
      <c r="C5" s="8" t="s">
        <v>23</v>
      </c>
      <c r="D5" s="2">
        <f>ASISTENCIA!O5</f>
        <v>13</v>
      </c>
      <c r="E5" s="2">
        <f>EXPERIENCIA!D5</f>
        <v>0</v>
      </c>
      <c r="F5" s="2">
        <f>EXPERIENCIA!E5</f>
        <v>16</v>
      </c>
      <c r="G5" s="2">
        <f>PARTICIPACION!G5</f>
        <v>9</v>
      </c>
      <c r="H5" s="11">
        <f>INVESTIGACION!I5</f>
        <v>0</v>
      </c>
      <c r="I5" s="11"/>
      <c r="J5" s="2">
        <f t="shared" si="0"/>
        <v>4.3000000000000007</v>
      </c>
    </row>
    <row r="6" spans="1:10" ht="18.75" x14ac:dyDescent="0.3">
      <c r="A6" s="7">
        <v>5</v>
      </c>
      <c r="B6" s="10" t="s">
        <v>15</v>
      </c>
      <c r="C6" s="10" t="s">
        <v>16</v>
      </c>
      <c r="D6" s="2">
        <f>ASISTENCIA!O6</f>
        <v>11</v>
      </c>
      <c r="E6" s="2">
        <f>EXPERIENCIA!D6</f>
        <v>15</v>
      </c>
      <c r="F6" s="2">
        <f>EXPERIENCIA!E6</f>
        <v>18</v>
      </c>
      <c r="G6" s="2">
        <f>PARTICIPACION!G6</f>
        <v>10</v>
      </c>
      <c r="H6" s="11">
        <f>INVESTIGACION!I6</f>
        <v>0</v>
      </c>
      <c r="I6" s="11"/>
      <c r="J6" s="2">
        <f t="shared" si="0"/>
        <v>4.8499999999999996</v>
      </c>
    </row>
    <row r="7" spans="1:10" ht="18.75" x14ac:dyDescent="0.3">
      <c r="A7" s="7">
        <v>6</v>
      </c>
      <c r="B7" s="8" t="s">
        <v>4</v>
      </c>
      <c r="C7" s="8" t="s">
        <v>5</v>
      </c>
      <c r="D7" s="2">
        <f>ASISTENCIA!O7</f>
        <v>20</v>
      </c>
      <c r="E7" s="2">
        <f>EXPERIENCIA!D7</f>
        <v>15</v>
      </c>
      <c r="F7" s="2">
        <f>EXPERIENCIA!E7</f>
        <v>15</v>
      </c>
      <c r="G7" s="2">
        <f>PARTICIPACION!G7</f>
        <v>18</v>
      </c>
      <c r="H7" s="11">
        <f>INVESTIGACION!I7</f>
        <v>0</v>
      </c>
      <c r="I7" s="11"/>
      <c r="J7" s="2">
        <f t="shared" si="0"/>
        <v>7.3</v>
      </c>
    </row>
    <row r="8" spans="1:10" ht="18.75" x14ac:dyDescent="0.3">
      <c r="A8" s="7">
        <v>7</v>
      </c>
      <c r="B8" s="8" t="s">
        <v>2</v>
      </c>
      <c r="C8" s="8" t="s">
        <v>3</v>
      </c>
      <c r="D8" s="2">
        <f>ASISTENCIA!O8</f>
        <v>15</v>
      </c>
      <c r="E8" s="2">
        <f>EXPERIENCIA!D8</f>
        <v>15</v>
      </c>
      <c r="F8" s="2">
        <f>EXPERIENCIA!E8</f>
        <v>19</v>
      </c>
      <c r="G8" s="2">
        <f>PARTICIPACION!G8</f>
        <v>14</v>
      </c>
      <c r="H8" s="11">
        <f>INVESTIGACION!I8</f>
        <v>0</v>
      </c>
      <c r="I8" s="11"/>
      <c r="J8" s="2">
        <f t="shared" si="0"/>
        <v>6.1000000000000005</v>
      </c>
    </row>
    <row r="9" spans="1:10" ht="18.75" x14ac:dyDescent="0.3">
      <c r="A9" s="7">
        <v>8</v>
      </c>
      <c r="B9" s="8" t="s">
        <v>24</v>
      </c>
      <c r="C9" s="8" t="s">
        <v>25</v>
      </c>
      <c r="D9" s="2">
        <f>ASISTENCIA!O9</f>
        <v>10</v>
      </c>
      <c r="E9" s="2">
        <f>EXPERIENCIA!D9</f>
        <v>0</v>
      </c>
      <c r="F9" s="2">
        <f>EXPERIENCIA!E9</f>
        <v>0</v>
      </c>
      <c r="G9" s="2">
        <f>PARTICIPACION!G9</f>
        <v>13</v>
      </c>
      <c r="H9" s="11">
        <f>INVESTIGACION!I9</f>
        <v>0</v>
      </c>
      <c r="I9" s="11"/>
      <c r="J9" s="2">
        <f t="shared" si="0"/>
        <v>3.3</v>
      </c>
    </row>
    <row r="10" spans="1:10" ht="18.75" x14ac:dyDescent="0.3">
      <c r="A10" s="7">
        <v>9</v>
      </c>
      <c r="B10" s="10" t="s">
        <v>13</v>
      </c>
      <c r="C10" s="10" t="s">
        <v>14</v>
      </c>
      <c r="D10" s="2">
        <f>ASISTENCIA!O10</f>
        <v>15</v>
      </c>
      <c r="E10" s="2">
        <f>EXPERIENCIA!D10</f>
        <v>16</v>
      </c>
      <c r="F10" s="2">
        <f>EXPERIENCIA!E10</f>
        <v>15</v>
      </c>
      <c r="G10" s="2">
        <f>PARTICIPACION!G10</f>
        <v>16</v>
      </c>
      <c r="H10" s="11">
        <f>INVESTIGACION!I10</f>
        <v>0</v>
      </c>
      <c r="I10" s="11"/>
      <c r="J10" s="2">
        <f t="shared" si="0"/>
        <v>6.15</v>
      </c>
    </row>
    <row r="11" spans="1:10" ht="18.75" x14ac:dyDescent="0.3">
      <c r="A11" s="7">
        <v>10</v>
      </c>
      <c r="B11" s="10" t="s">
        <v>11</v>
      </c>
      <c r="C11" s="10" t="s">
        <v>12</v>
      </c>
      <c r="D11" s="2">
        <f>ASISTENCIA!O11</f>
        <v>13</v>
      </c>
      <c r="E11" s="2">
        <f>EXPERIENCIA!D11</f>
        <v>18</v>
      </c>
      <c r="F11" s="2">
        <f>EXPERIENCIA!E11</f>
        <v>0</v>
      </c>
      <c r="G11" s="2">
        <f>PARTICIPACION!G11</f>
        <v>16</v>
      </c>
      <c r="H11" s="11">
        <f>INVESTIGACION!I11</f>
        <v>0</v>
      </c>
      <c r="I11" s="11"/>
      <c r="J11" s="2">
        <f t="shared" si="0"/>
        <v>5.0999999999999996</v>
      </c>
    </row>
    <row r="12" spans="1:10" ht="18.75" x14ac:dyDescent="0.3">
      <c r="A12" s="7">
        <v>11</v>
      </c>
      <c r="B12" s="10" t="s">
        <v>19</v>
      </c>
      <c r="C12" s="10" t="s">
        <v>20</v>
      </c>
      <c r="D12" s="2">
        <f>ASISTENCIA!O12</f>
        <v>15</v>
      </c>
      <c r="E12" s="2">
        <f>EXPERIENCIA!D12</f>
        <v>18</v>
      </c>
      <c r="F12" s="2">
        <f>EXPERIENCIA!E12</f>
        <v>16</v>
      </c>
      <c r="G12" s="2">
        <f>PARTICIPACION!G12</f>
        <v>13</v>
      </c>
      <c r="H12" s="11">
        <f>INVESTIGACION!I12</f>
        <v>0</v>
      </c>
      <c r="I12" s="11"/>
      <c r="J12" s="2">
        <f t="shared" si="0"/>
        <v>6</v>
      </c>
    </row>
    <row r="13" spans="1:10" ht="18.75" x14ac:dyDescent="0.3">
      <c r="A13" s="7">
        <v>12</v>
      </c>
      <c r="B13" s="10" t="s">
        <v>17</v>
      </c>
      <c r="C13" s="10" t="s">
        <v>18</v>
      </c>
      <c r="D13" s="2">
        <f>ASISTENCIA!O13</f>
        <v>19</v>
      </c>
      <c r="E13" s="2">
        <f>EXPERIENCIA!D13</f>
        <v>18</v>
      </c>
      <c r="F13" s="2">
        <f>EXPERIENCIA!E13</f>
        <v>16</v>
      </c>
      <c r="G13" s="2">
        <f>PARTICIPACION!G13</f>
        <v>13</v>
      </c>
      <c r="H13" s="11">
        <f>INVESTIGACION!I13</f>
        <v>0</v>
      </c>
      <c r="I13" s="11"/>
      <c r="J13" s="2">
        <f t="shared" si="0"/>
        <v>6.8</v>
      </c>
    </row>
    <row r="14" spans="1:10" ht="18.75" x14ac:dyDescent="0.3">
      <c r="A14" s="7">
        <v>13</v>
      </c>
      <c r="B14" s="10" t="s">
        <v>28</v>
      </c>
      <c r="C14" s="10" t="s">
        <v>29</v>
      </c>
      <c r="D14" s="2">
        <f>ASISTENCIA!O14</f>
        <v>11</v>
      </c>
      <c r="E14" s="2">
        <f>EXPERIENCIA!D14</f>
        <v>0</v>
      </c>
      <c r="F14" s="2">
        <f>EXPERIENCIA!E14</f>
        <v>0</v>
      </c>
      <c r="G14" s="2">
        <f>PARTICIPACION!G14</f>
        <v>12</v>
      </c>
      <c r="H14" s="11">
        <f>INVESTIGACION!I14</f>
        <v>0</v>
      </c>
      <c r="I14" s="11"/>
      <c r="J14" s="2">
        <f t="shared" si="0"/>
        <v>3.4000000000000004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showZeros="0" zoomScale="90" zoomScaleNormal="90" workbookViewId="0">
      <selection sqref="A1:C14"/>
    </sheetView>
  </sheetViews>
  <sheetFormatPr baseColWidth="10" defaultColWidth="9.140625" defaultRowHeight="15" x14ac:dyDescent="0.25"/>
  <cols>
    <col min="1" max="1" width="9.28515625" bestFit="1" customWidth="1"/>
    <col min="2" max="2" width="29" customWidth="1"/>
    <col min="3" max="3" width="26.42578125" customWidth="1"/>
    <col min="4" max="4" width="15.7109375" style="1" hidden="1" customWidth="1"/>
    <col min="5" max="5" width="15.7109375" style="3" hidden="1" customWidth="1"/>
    <col min="6" max="12" width="15.7109375" style="1" hidden="1" customWidth="1"/>
    <col min="13" max="15" width="15.7109375" style="1" customWidth="1"/>
  </cols>
  <sheetData>
    <row r="1" spans="1:15" ht="18.75" x14ac:dyDescent="0.3">
      <c r="A1" s="4" t="s">
        <v>21</v>
      </c>
      <c r="B1" s="5" t="s">
        <v>0</v>
      </c>
      <c r="C1" s="5" t="s">
        <v>1</v>
      </c>
      <c r="D1" s="6">
        <v>42437</v>
      </c>
      <c r="E1" s="6">
        <v>42439</v>
      </c>
      <c r="F1" s="6">
        <v>42444</v>
      </c>
      <c r="G1" s="6">
        <v>42446</v>
      </c>
      <c r="H1" s="6">
        <v>42451</v>
      </c>
      <c r="I1" s="6">
        <v>42458</v>
      </c>
      <c r="J1" s="6">
        <v>42460</v>
      </c>
      <c r="K1" s="6">
        <v>42465</v>
      </c>
      <c r="L1" s="6">
        <v>42467</v>
      </c>
      <c r="M1" s="6">
        <v>42472</v>
      </c>
      <c r="N1" s="6">
        <v>42474</v>
      </c>
      <c r="O1" s="6" t="s">
        <v>30</v>
      </c>
    </row>
    <row r="2" spans="1:15" ht="18.75" x14ac:dyDescent="0.3">
      <c r="A2" s="7">
        <v>1</v>
      </c>
      <c r="B2" s="8" t="s">
        <v>8</v>
      </c>
      <c r="C2" s="8" t="s">
        <v>9</v>
      </c>
      <c r="D2" s="9" t="s">
        <v>10</v>
      </c>
      <c r="E2" s="7" t="s">
        <v>10</v>
      </c>
      <c r="F2" s="7" t="s">
        <v>10</v>
      </c>
      <c r="G2" s="9" t="s">
        <v>31</v>
      </c>
      <c r="H2" s="9" t="s">
        <v>10</v>
      </c>
      <c r="I2" s="9" t="s">
        <v>31</v>
      </c>
      <c r="J2" s="9" t="s">
        <v>10</v>
      </c>
      <c r="K2" s="9" t="s">
        <v>10</v>
      </c>
      <c r="L2" s="9" t="s">
        <v>10</v>
      </c>
      <c r="M2" s="9" t="s">
        <v>31</v>
      </c>
      <c r="N2" s="9" t="s">
        <v>10</v>
      </c>
      <c r="O2" s="2">
        <f>ROUNDUP(COUNTIF(D2:N2,"P")*20/11,0)</f>
        <v>15</v>
      </c>
    </row>
    <row r="3" spans="1:15" ht="18.75" x14ac:dyDescent="0.3">
      <c r="A3" s="7">
        <v>2</v>
      </c>
      <c r="B3" s="8" t="s">
        <v>6</v>
      </c>
      <c r="C3" s="8" t="s">
        <v>7</v>
      </c>
      <c r="D3" s="9" t="s">
        <v>10</v>
      </c>
      <c r="E3" s="7" t="s">
        <v>10</v>
      </c>
      <c r="F3" s="7" t="s">
        <v>10</v>
      </c>
      <c r="G3" s="9" t="s">
        <v>10</v>
      </c>
      <c r="H3" s="9" t="s">
        <v>31</v>
      </c>
      <c r="I3" s="9" t="s">
        <v>10</v>
      </c>
      <c r="J3" s="9" t="s">
        <v>31</v>
      </c>
      <c r="K3" s="9" t="s">
        <v>10</v>
      </c>
      <c r="L3" s="9" t="s">
        <v>10</v>
      </c>
      <c r="M3" s="9" t="s">
        <v>10</v>
      </c>
      <c r="N3" s="9" t="s">
        <v>10</v>
      </c>
      <c r="O3" s="2">
        <f t="shared" ref="O3:O14" si="0">ROUNDUP(COUNTIF(D3:N3,"P")*20/11,0)</f>
        <v>17</v>
      </c>
    </row>
    <row r="4" spans="1:15" ht="18.75" x14ac:dyDescent="0.3">
      <c r="A4" s="7">
        <v>3</v>
      </c>
      <c r="B4" s="8" t="s">
        <v>26</v>
      </c>
      <c r="C4" s="8" t="s">
        <v>27</v>
      </c>
      <c r="D4" s="9" t="s">
        <v>10</v>
      </c>
      <c r="E4" s="7" t="s">
        <v>31</v>
      </c>
      <c r="F4" s="7" t="s">
        <v>10</v>
      </c>
      <c r="G4" s="9" t="s">
        <v>31</v>
      </c>
      <c r="H4" s="9" t="s">
        <v>10</v>
      </c>
      <c r="I4" s="9" t="s">
        <v>31</v>
      </c>
      <c r="J4" s="9" t="s">
        <v>10</v>
      </c>
      <c r="K4" s="9" t="s">
        <v>10</v>
      </c>
      <c r="L4" s="9" t="s">
        <v>10</v>
      </c>
      <c r="M4" s="9" t="s">
        <v>10</v>
      </c>
      <c r="N4" s="9" t="s">
        <v>10</v>
      </c>
      <c r="O4" s="2">
        <f t="shared" si="0"/>
        <v>15</v>
      </c>
    </row>
    <row r="5" spans="1:15" ht="18.75" x14ac:dyDescent="0.3">
      <c r="A5" s="7">
        <v>4</v>
      </c>
      <c r="B5" s="8" t="s">
        <v>22</v>
      </c>
      <c r="C5" s="8" t="s">
        <v>23</v>
      </c>
      <c r="D5" s="9" t="s">
        <v>31</v>
      </c>
      <c r="E5" s="7" t="s">
        <v>31</v>
      </c>
      <c r="F5" s="7" t="s">
        <v>10</v>
      </c>
      <c r="G5" s="9" t="s">
        <v>31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31</v>
      </c>
      <c r="N5" s="9" t="s">
        <v>10</v>
      </c>
      <c r="O5" s="2">
        <f t="shared" si="0"/>
        <v>13</v>
      </c>
    </row>
    <row r="6" spans="1:15" ht="18.75" x14ac:dyDescent="0.3">
      <c r="A6" s="7">
        <v>5</v>
      </c>
      <c r="B6" s="10" t="s">
        <v>15</v>
      </c>
      <c r="C6" s="10" t="s">
        <v>16</v>
      </c>
      <c r="D6" s="9" t="s">
        <v>31</v>
      </c>
      <c r="E6" s="7" t="s">
        <v>10</v>
      </c>
      <c r="F6" s="7" t="s">
        <v>10</v>
      </c>
      <c r="G6" s="9" t="s">
        <v>31</v>
      </c>
      <c r="H6" s="9" t="s">
        <v>10</v>
      </c>
      <c r="I6" s="9" t="s">
        <v>10</v>
      </c>
      <c r="J6" s="9" t="s">
        <v>10</v>
      </c>
      <c r="K6" s="9" t="s">
        <v>31</v>
      </c>
      <c r="L6" s="9" t="s">
        <v>31</v>
      </c>
      <c r="M6" s="9" t="s">
        <v>31</v>
      </c>
      <c r="N6" s="9" t="s">
        <v>10</v>
      </c>
      <c r="O6" s="2">
        <f t="shared" si="0"/>
        <v>11</v>
      </c>
    </row>
    <row r="7" spans="1:15" ht="18.75" x14ac:dyDescent="0.3">
      <c r="A7" s="7">
        <v>6</v>
      </c>
      <c r="B7" s="8" t="s">
        <v>4</v>
      </c>
      <c r="C7" s="8" t="s">
        <v>5</v>
      </c>
      <c r="D7" s="9" t="s">
        <v>10</v>
      </c>
      <c r="E7" s="7" t="s">
        <v>10</v>
      </c>
      <c r="F7" s="7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  <c r="L7" s="9" t="s">
        <v>10</v>
      </c>
      <c r="M7" s="9" t="s">
        <v>10</v>
      </c>
      <c r="N7" s="9" t="s">
        <v>10</v>
      </c>
      <c r="O7" s="2">
        <f t="shared" si="0"/>
        <v>20</v>
      </c>
    </row>
    <row r="8" spans="1:15" ht="18.75" x14ac:dyDescent="0.3">
      <c r="A8" s="7">
        <v>7</v>
      </c>
      <c r="B8" s="8" t="s">
        <v>2</v>
      </c>
      <c r="C8" s="8" t="s">
        <v>3</v>
      </c>
      <c r="D8" s="9" t="s">
        <v>10</v>
      </c>
      <c r="E8" s="7" t="s">
        <v>10</v>
      </c>
      <c r="F8" s="7" t="s">
        <v>10</v>
      </c>
      <c r="G8" s="9" t="s">
        <v>10</v>
      </c>
      <c r="H8" s="9" t="s">
        <v>31</v>
      </c>
      <c r="I8" s="9" t="s">
        <v>10</v>
      </c>
      <c r="J8" s="9" t="s">
        <v>10</v>
      </c>
      <c r="K8" s="9" t="s">
        <v>31</v>
      </c>
      <c r="L8" s="9" t="s">
        <v>10</v>
      </c>
      <c r="M8" s="9" t="s">
        <v>10</v>
      </c>
      <c r="N8" s="9" t="s">
        <v>31</v>
      </c>
      <c r="O8" s="2">
        <f t="shared" si="0"/>
        <v>15</v>
      </c>
    </row>
    <row r="9" spans="1:15" ht="18.75" x14ac:dyDescent="0.3">
      <c r="A9" s="7">
        <v>8</v>
      </c>
      <c r="B9" s="8" t="s">
        <v>24</v>
      </c>
      <c r="C9" s="8" t="s">
        <v>25</v>
      </c>
      <c r="D9" s="9" t="s">
        <v>31</v>
      </c>
      <c r="E9" s="7" t="s">
        <v>31</v>
      </c>
      <c r="F9" s="7" t="s">
        <v>10</v>
      </c>
      <c r="G9" s="9" t="s">
        <v>10</v>
      </c>
      <c r="H9" s="9" t="s">
        <v>31</v>
      </c>
      <c r="I9" s="9" t="s">
        <v>31</v>
      </c>
      <c r="J9" s="9" t="s">
        <v>31</v>
      </c>
      <c r="K9" s="9" t="s">
        <v>10</v>
      </c>
      <c r="L9" s="9" t="s">
        <v>31</v>
      </c>
      <c r="M9" s="9" t="s">
        <v>10</v>
      </c>
      <c r="N9" s="9" t="s">
        <v>10</v>
      </c>
      <c r="O9" s="2">
        <f t="shared" si="0"/>
        <v>10</v>
      </c>
    </row>
    <row r="10" spans="1:15" ht="18.75" x14ac:dyDescent="0.3">
      <c r="A10" s="7">
        <v>9</v>
      </c>
      <c r="B10" s="10" t="s">
        <v>13</v>
      </c>
      <c r="C10" s="10" t="s">
        <v>14</v>
      </c>
      <c r="D10" s="9" t="s">
        <v>31</v>
      </c>
      <c r="E10" s="7" t="s">
        <v>10</v>
      </c>
      <c r="F10" s="7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31</v>
      </c>
      <c r="L10" s="9" t="s">
        <v>31</v>
      </c>
      <c r="M10" s="9" t="s">
        <v>10</v>
      </c>
      <c r="N10" s="9" t="s">
        <v>10</v>
      </c>
      <c r="O10" s="2">
        <f t="shared" si="0"/>
        <v>15</v>
      </c>
    </row>
    <row r="11" spans="1:15" ht="18.75" x14ac:dyDescent="0.3">
      <c r="A11" s="7">
        <v>10</v>
      </c>
      <c r="B11" s="10" t="s">
        <v>11</v>
      </c>
      <c r="C11" s="10" t="s">
        <v>12</v>
      </c>
      <c r="D11" s="9" t="s">
        <v>31</v>
      </c>
      <c r="E11" s="7" t="s">
        <v>10</v>
      </c>
      <c r="F11" s="7" t="s">
        <v>10</v>
      </c>
      <c r="G11" s="9" t="s">
        <v>10</v>
      </c>
      <c r="H11" s="9" t="s">
        <v>31</v>
      </c>
      <c r="I11" s="9" t="s">
        <v>10</v>
      </c>
      <c r="J11" s="9" t="s">
        <v>31</v>
      </c>
      <c r="K11" s="9" t="s">
        <v>10</v>
      </c>
      <c r="L11" s="9" t="s">
        <v>31</v>
      </c>
      <c r="M11" s="9" t="s">
        <v>10</v>
      </c>
      <c r="N11" s="9" t="s">
        <v>10</v>
      </c>
      <c r="O11" s="2">
        <f t="shared" si="0"/>
        <v>13</v>
      </c>
    </row>
    <row r="12" spans="1:15" ht="18.75" x14ac:dyDescent="0.3">
      <c r="A12" s="7">
        <v>11</v>
      </c>
      <c r="B12" s="10" t="s">
        <v>19</v>
      </c>
      <c r="C12" s="10" t="s">
        <v>20</v>
      </c>
      <c r="D12" s="9" t="s">
        <v>31</v>
      </c>
      <c r="E12" s="7" t="s">
        <v>31</v>
      </c>
      <c r="F12" s="7" t="s">
        <v>10</v>
      </c>
      <c r="G12" s="9" t="s">
        <v>10</v>
      </c>
      <c r="H12" s="9" t="s">
        <v>10</v>
      </c>
      <c r="I12" s="9" t="s">
        <v>31</v>
      </c>
      <c r="J12" s="9" t="s">
        <v>10</v>
      </c>
      <c r="K12" s="9" t="s">
        <v>10</v>
      </c>
      <c r="L12" s="9" t="s">
        <v>10</v>
      </c>
      <c r="M12" s="9" t="s">
        <v>10</v>
      </c>
      <c r="N12" s="9" t="s">
        <v>10</v>
      </c>
      <c r="O12" s="2">
        <f t="shared" si="0"/>
        <v>15</v>
      </c>
    </row>
    <row r="13" spans="1:15" ht="18.75" x14ac:dyDescent="0.3">
      <c r="A13" s="7">
        <v>12</v>
      </c>
      <c r="B13" s="10" t="s">
        <v>17</v>
      </c>
      <c r="C13" s="10" t="s">
        <v>18</v>
      </c>
      <c r="D13" s="9" t="s">
        <v>31</v>
      </c>
      <c r="E13" s="7" t="s">
        <v>10</v>
      </c>
      <c r="F13" s="7" t="s">
        <v>10</v>
      </c>
      <c r="G13" s="9" t="s">
        <v>10</v>
      </c>
      <c r="H13" s="9" t="s">
        <v>10</v>
      </c>
      <c r="I13" s="9" t="s">
        <v>10</v>
      </c>
      <c r="J13" s="9" t="s">
        <v>10</v>
      </c>
      <c r="K13" s="9" t="s">
        <v>10</v>
      </c>
      <c r="L13" s="9" t="s">
        <v>10</v>
      </c>
      <c r="M13" s="9" t="s">
        <v>10</v>
      </c>
      <c r="N13" s="9" t="s">
        <v>10</v>
      </c>
      <c r="O13" s="2">
        <f t="shared" si="0"/>
        <v>19</v>
      </c>
    </row>
    <row r="14" spans="1:15" ht="18.75" x14ac:dyDescent="0.3">
      <c r="A14" s="7">
        <v>13</v>
      </c>
      <c r="B14" s="10" t="s">
        <v>28</v>
      </c>
      <c r="C14" s="10" t="s">
        <v>29</v>
      </c>
      <c r="D14" s="9" t="s">
        <v>31</v>
      </c>
      <c r="E14" s="7" t="s">
        <v>31</v>
      </c>
      <c r="F14" s="7" t="s">
        <v>10</v>
      </c>
      <c r="G14" s="9" t="s">
        <v>10</v>
      </c>
      <c r="H14" s="9" t="s">
        <v>10</v>
      </c>
      <c r="I14" s="9" t="s">
        <v>31</v>
      </c>
      <c r="J14" s="9" t="s">
        <v>31</v>
      </c>
      <c r="K14" s="9" t="s">
        <v>31</v>
      </c>
      <c r="L14" s="9" t="s">
        <v>10</v>
      </c>
      <c r="M14" s="9" t="s">
        <v>10</v>
      </c>
      <c r="N14" s="9" t="s">
        <v>10</v>
      </c>
      <c r="O14" s="2">
        <f t="shared" si="0"/>
        <v>11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G8" sqref="G8"/>
    </sheetView>
  </sheetViews>
  <sheetFormatPr baseColWidth="10" defaultRowHeight="15" x14ac:dyDescent="0.25"/>
  <sheetData>
    <row r="1" spans="1:5" x14ac:dyDescent="0.25">
      <c r="A1" s="13" t="s">
        <v>21</v>
      </c>
      <c r="B1" s="14" t="s">
        <v>0</v>
      </c>
      <c r="C1" s="14" t="s">
        <v>1</v>
      </c>
      <c r="D1" s="15" t="s">
        <v>33</v>
      </c>
      <c r="E1" s="15" t="s">
        <v>34</v>
      </c>
    </row>
    <row r="2" spans="1:5" x14ac:dyDescent="0.25">
      <c r="A2" s="16">
        <v>1</v>
      </c>
      <c r="B2" s="11" t="s">
        <v>8</v>
      </c>
      <c r="C2" s="11" t="s">
        <v>9</v>
      </c>
      <c r="D2" s="2">
        <v>0</v>
      </c>
      <c r="E2" s="16">
        <v>16</v>
      </c>
    </row>
    <row r="3" spans="1:5" x14ac:dyDescent="0.25">
      <c r="A3" s="16">
        <v>2</v>
      </c>
      <c r="B3" s="11" t="s">
        <v>6</v>
      </c>
      <c r="C3" s="11" t="s">
        <v>7</v>
      </c>
      <c r="D3" s="2">
        <v>0</v>
      </c>
      <c r="E3" s="16">
        <v>16</v>
      </c>
    </row>
    <row r="4" spans="1:5" x14ac:dyDescent="0.25">
      <c r="A4" s="16">
        <v>3</v>
      </c>
      <c r="B4" s="11" t="s">
        <v>26</v>
      </c>
      <c r="C4" s="11" t="s">
        <v>27</v>
      </c>
      <c r="D4" s="2">
        <v>18</v>
      </c>
      <c r="E4" s="16">
        <v>19</v>
      </c>
    </row>
    <row r="5" spans="1:5" x14ac:dyDescent="0.25">
      <c r="A5" s="16">
        <v>4</v>
      </c>
      <c r="B5" s="11" t="s">
        <v>22</v>
      </c>
      <c r="C5" s="11" t="s">
        <v>23</v>
      </c>
      <c r="D5" s="2">
        <v>0</v>
      </c>
      <c r="E5" s="16">
        <v>16</v>
      </c>
    </row>
    <row r="6" spans="1:5" x14ac:dyDescent="0.25">
      <c r="A6" s="16">
        <v>5</v>
      </c>
      <c r="B6" s="17" t="s">
        <v>15</v>
      </c>
      <c r="C6" s="17" t="s">
        <v>16</v>
      </c>
      <c r="D6" s="2">
        <v>15</v>
      </c>
      <c r="E6" s="16">
        <v>18</v>
      </c>
    </row>
    <row r="7" spans="1:5" x14ac:dyDescent="0.25">
      <c r="A7" s="16">
        <v>6</v>
      </c>
      <c r="B7" s="11" t="s">
        <v>4</v>
      </c>
      <c r="C7" s="11" t="s">
        <v>5</v>
      </c>
      <c r="D7" s="2">
        <v>15</v>
      </c>
      <c r="E7" s="16">
        <v>15</v>
      </c>
    </row>
    <row r="8" spans="1:5" x14ac:dyDescent="0.25">
      <c r="A8" s="16">
        <v>7</v>
      </c>
      <c r="B8" s="11" t="s">
        <v>2</v>
      </c>
      <c r="C8" s="11" t="s">
        <v>3</v>
      </c>
      <c r="D8" s="2">
        <v>15</v>
      </c>
      <c r="E8" s="16">
        <v>19</v>
      </c>
    </row>
    <row r="9" spans="1:5" x14ac:dyDescent="0.25">
      <c r="A9" s="16">
        <v>8</v>
      </c>
      <c r="B9" s="11" t="s">
        <v>24</v>
      </c>
      <c r="C9" s="11" t="s">
        <v>25</v>
      </c>
      <c r="D9" s="2">
        <v>0</v>
      </c>
      <c r="E9" s="16">
        <v>0</v>
      </c>
    </row>
    <row r="10" spans="1:5" x14ac:dyDescent="0.25">
      <c r="A10" s="16">
        <v>9</v>
      </c>
      <c r="B10" s="17" t="s">
        <v>13</v>
      </c>
      <c r="C10" s="17" t="s">
        <v>14</v>
      </c>
      <c r="D10" s="2">
        <v>16</v>
      </c>
      <c r="E10" s="16">
        <v>15</v>
      </c>
    </row>
    <row r="11" spans="1:5" x14ac:dyDescent="0.25">
      <c r="A11" s="16">
        <v>10</v>
      </c>
      <c r="B11" s="17" t="s">
        <v>11</v>
      </c>
      <c r="C11" s="17" t="s">
        <v>12</v>
      </c>
      <c r="D11" s="2">
        <v>18</v>
      </c>
      <c r="E11" s="16">
        <v>0</v>
      </c>
    </row>
    <row r="12" spans="1:5" x14ac:dyDescent="0.25">
      <c r="A12" s="16">
        <v>11</v>
      </c>
      <c r="B12" s="17" t="s">
        <v>19</v>
      </c>
      <c r="C12" s="17" t="s">
        <v>20</v>
      </c>
      <c r="D12" s="2">
        <v>18</v>
      </c>
      <c r="E12" s="16">
        <v>16</v>
      </c>
    </row>
    <row r="13" spans="1:5" x14ac:dyDescent="0.25">
      <c r="A13" s="16">
        <v>12</v>
      </c>
      <c r="B13" s="17" t="s">
        <v>17</v>
      </c>
      <c r="C13" s="17" t="s">
        <v>18</v>
      </c>
      <c r="D13" s="2">
        <v>18</v>
      </c>
      <c r="E13" s="16">
        <v>16</v>
      </c>
    </row>
    <row r="14" spans="1:5" x14ac:dyDescent="0.25">
      <c r="A14" s="16">
        <v>13</v>
      </c>
      <c r="B14" s="17" t="s">
        <v>28</v>
      </c>
      <c r="C14" s="17" t="s">
        <v>29</v>
      </c>
      <c r="D14" s="2">
        <v>0</v>
      </c>
      <c r="E14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Zeros="0" workbookViewId="0">
      <selection activeCell="H18" sqref="H18"/>
    </sheetView>
  </sheetViews>
  <sheetFormatPr baseColWidth="10" defaultRowHeight="15" x14ac:dyDescent="0.25"/>
  <sheetData>
    <row r="1" spans="1:7" x14ac:dyDescent="0.25">
      <c r="A1" s="13" t="s">
        <v>21</v>
      </c>
      <c r="B1" s="14" t="s">
        <v>0</v>
      </c>
      <c r="C1" s="14" t="s">
        <v>1</v>
      </c>
      <c r="D1" s="15" t="s">
        <v>35</v>
      </c>
      <c r="E1" s="15" t="s">
        <v>36</v>
      </c>
      <c r="F1" s="15" t="s">
        <v>37</v>
      </c>
      <c r="G1" s="18" t="s">
        <v>38</v>
      </c>
    </row>
    <row r="2" spans="1:7" x14ac:dyDescent="0.25">
      <c r="A2" s="16">
        <v>1</v>
      </c>
      <c r="B2" s="11" t="s">
        <v>8</v>
      </c>
      <c r="C2" s="11" t="s">
        <v>9</v>
      </c>
      <c r="D2" s="2">
        <v>14</v>
      </c>
      <c r="E2" s="2">
        <v>6</v>
      </c>
      <c r="F2" s="2">
        <v>0</v>
      </c>
      <c r="G2" s="2">
        <f>ROUNDUP((SUM(D2:F2)-MIN(D2:F2))/2,0)</f>
        <v>10</v>
      </c>
    </row>
    <row r="3" spans="1:7" x14ac:dyDescent="0.25">
      <c r="A3" s="16">
        <v>2</v>
      </c>
      <c r="B3" s="11" t="s">
        <v>6</v>
      </c>
      <c r="C3" s="11" t="s">
        <v>7</v>
      </c>
      <c r="D3" s="2">
        <v>14</v>
      </c>
      <c r="E3" s="2">
        <v>10</v>
      </c>
      <c r="F3" s="2">
        <v>0</v>
      </c>
      <c r="G3" s="2">
        <f t="shared" ref="G3:G14" si="0">ROUNDUP((SUM(D3:F3)-MIN(D3:F3))/2,0)</f>
        <v>12</v>
      </c>
    </row>
    <row r="4" spans="1:7" x14ac:dyDescent="0.25">
      <c r="A4" s="16">
        <v>3</v>
      </c>
      <c r="B4" s="11" t="s">
        <v>26</v>
      </c>
      <c r="C4" s="11" t="s">
        <v>27</v>
      </c>
      <c r="D4" s="2">
        <v>16</v>
      </c>
      <c r="E4" s="2">
        <v>14</v>
      </c>
      <c r="F4" s="2">
        <v>0</v>
      </c>
      <c r="G4" s="2">
        <f t="shared" si="0"/>
        <v>15</v>
      </c>
    </row>
    <row r="5" spans="1:7" x14ac:dyDescent="0.25">
      <c r="A5" s="16">
        <v>4</v>
      </c>
      <c r="B5" s="11" t="s">
        <v>22</v>
      </c>
      <c r="C5" s="11" t="s">
        <v>23</v>
      </c>
      <c r="D5" s="2">
        <v>8</v>
      </c>
      <c r="E5" s="2">
        <v>10</v>
      </c>
      <c r="F5" s="2">
        <v>0</v>
      </c>
      <c r="G5" s="2">
        <f t="shared" si="0"/>
        <v>9</v>
      </c>
    </row>
    <row r="6" spans="1:7" x14ac:dyDescent="0.25">
      <c r="A6" s="16">
        <v>5</v>
      </c>
      <c r="B6" s="17" t="s">
        <v>15</v>
      </c>
      <c r="C6" s="17" t="s">
        <v>16</v>
      </c>
      <c r="D6" s="2">
        <v>12</v>
      </c>
      <c r="E6" s="2">
        <v>8</v>
      </c>
      <c r="F6" s="2">
        <v>0</v>
      </c>
      <c r="G6" s="2">
        <f t="shared" si="0"/>
        <v>10</v>
      </c>
    </row>
    <row r="7" spans="1:7" x14ac:dyDescent="0.25">
      <c r="A7" s="16">
        <v>6</v>
      </c>
      <c r="B7" s="11" t="s">
        <v>4</v>
      </c>
      <c r="C7" s="11" t="s">
        <v>5</v>
      </c>
      <c r="D7" s="2">
        <v>18</v>
      </c>
      <c r="E7" s="2">
        <v>18</v>
      </c>
      <c r="F7" s="2">
        <v>0</v>
      </c>
      <c r="G7" s="2">
        <f t="shared" si="0"/>
        <v>18</v>
      </c>
    </row>
    <row r="8" spans="1:7" x14ac:dyDescent="0.25">
      <c r="A8" s="16">
        <v>7</v>
      </c>
      <c r="B8" s="11" t="s">
        <v>2</v>
      </c>
      <c r="C8" s="11" t="s">
        <v>3</v>
      </c>
      <c r="D8" s="2">
        <v>10</v>
      </c>
      <c r="E8" s="2">
        <v>18</v>
      </c>
      <c r="F8" s="2">
        <v>0</v>
      </c>
      <c r="G8" s="2">
        <f t="shared" si="0"/>
        <v>14</v>
      </c>
    </row>
    <row r="9" spans="1:7" x14ac:dyDescent="0.25">
      <c r="A9" s="16">
        <v>8</v>
      </c>
      <c r="B9" s="11" t="s">
        <v>24</v>
      </c>
      <c r="C9" s="11" t="s">
        <v>25</v>
      </c>
      <c r="D9" s="2">
        <v>14</v>
      </c>
      <c r="E9" s="2">
        <v>12</v>
      </c>
      <c r="F9" s="2">
        <v>0</v>
      </c>
      <c r="G9" s="2">
        <f t="shared" si="0"/>
        <v>13</v>
      </c>
    </row>
    <row r="10" spans="1:7" x14ac:dyDescent="0.25">
      <c r="A10" s="16">
        <v>9</v>
      </c>
      <c r="B10" s="17" t="s">
        <v>13</v>
      </c>
      <c r="C10" s="17" t="s">
        <v>14</v>
      </c>
      <c r="D10" s="2">
        <v>16</v>
      </c>
      <c r="E10" s="2">
        <v>16</v>
      </c>
      <c r="F10" s="2">
        <v>0</v>
      </c>
      <c r="G10" s="2">
        <f t="shared" si="0"/>
        <v>16</v>
      </c>
    </row>
    <row r="11" spans="1:7" x14ac:dyDescent="0.25">
      <c r="A11" s="16">
        <v>10</v>
      </c>
      <c r="B11" s="17" t="s">
        <v>11</v>
      </c>
      <c r="C11" s="17" t="s">
        <v>12</v>
      </c>
      <c r="D11" s="2">
        <v>16</v>
      </c>
      <c r="E11" s="2">
        <v>16</v>
      </c>
      <c r="F11" s="2">
        <v>0</v>
      </c>
      <c r="G11" s="2">
        <f t="shared" si="0"/>
        <v>16</v>
      </c>
    </row>
    <row r="12" spans="1:7" x14ac:dyDescent="0.25">
      <c r="A12" s="16">
        <v>11</v>
      </c>
      <c r="B12" s="17" t="s">
        <v>19</v>
      </c>
      <c r="C12" s="17" t="s">
        <v>20</v>
      </c>
      <c r="D12" s="2">
        <v>16</v>
      </c>
      <c r="E12" s="2">
        <v>10</v>
      </c>
      <c r="F12" s="2">
        <v>0</v>
      </c>
      <c r="G12" s="2">
        <f t="shared" si="0"/>
        <v>13</v>
      </c>
    </row>
    <row r="13" spans="1:7" x14ac:dyDescent="0.25">
      <c r="A13" s="16">
        <v>12</v>
      </c>
      <c r="B13" s="17" t="s">
        <v>17</v>
      </c>
      <c r="C13" s="17" t="s">
        <v>18</v>
      </c>
      <c r="D13" s="2">
        <v>16</v>
      </c>
      <c r="E13" s="2">
        <v>10</v>
      </c>
      <c r="F13" s="2">
        <v>0</v>
      </c>
      <c r="G13" s="2">
        <f t="shared" si="0"/>
        <v>13</v>
      </c>
    </row>
    <row r="14" spans="1:7" x14ac:dyDescent="0.25">
      <c r="A14" s="16">
        <v>13</v>
      </c>
      <c r="B14" s="17" t="s">
        <v>28</v>
      </c>
      <c r="C14" s="17" t="s">
        <v>29</v>
      </c>
      <c r="D14" s="2">
        <v>14</v>
      </c>
      <c r="E14" s="2">
        <v>10</v>
      </c>
      <c r="F14" s="2">
        <v>0</v>
      </c>
      <c r="G14" s="2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tabSelected="1" workbookViewId="0">
      <selection activeCell="H17" sqref="H17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5" max="5" width="32.7109375" customWidth="1"/>
    <col min="6" max="6" width="11.42578125" style="1"/>
  </cols>
  <sheetData>
    <row r="1" spans="1:9" x14ac:dyDescent="0.25">
      <c r="A1" s="13" t="s">
        <v>21</v>
      </c>
      <c r="B1" s="14" t="s">
        <v>0</v>
      </c>
      <c r="C1" s="14" t="s">
        <v>1</v>
      </c>
      <c r="D1" s="19" t="s">
        <v>40</v>
      </c>
      <c r="E1" s="14" t="s">
        <v>41</v>
      </c>
      <c r="F1" s="19" t="s">
        <v>42</v>
      </c>
      <c r="G1" s="15" t="s">
        <v>64</v>
      </c>
      <c r="H1" s="15" t="s">
        <v>65</v>
      </c>
      <c r="I1" s="15" t="s">
        <v>66</v>
      </c>
    </row>
    <row r="2" spans="1:9" x14ac:dyDescent="0.25">
      <c r="A2" s="16">
        <v>1</v>
      </c>
      <c r="B2" s="11" t="s">
        <v>8</v>
      </c>
      <c r="C2" s="11" t="s">
        <v>9</v>
      </c>
      <c r="D2" s="2">
        <v>7</v>
      </c>
      <c r="E2" s="20" t="s">
        <v>43</v>
      </c>
      <c r="F2" s="23" t="s">
        <v>44</v>
      </c>
      <c r="G2" s="2">
        <v>0</v>
      </c>
      <c r="H2" s="16">
        <v>0</v>
      </c>
      <c r="I2" s="11"/>
    </row>
    <row r="3" spans="1:9" x14ac:dyDescent="0.25">
      <c r="A3" s="16">
        <v>2</v>
      </c>
      <c r="B3" s="11" t="s">
        <v>6</v>
      </c>
      <c r="C3" s="11" t="s">
        <v>7</v>
      </c>
      <c r="D3" s="2">
        <v>7</v>
      </c>
      <c r="E3" s="20" t="s">
        <v>45</v>
      </c>
      <c r="F3" s="23" t="s">
        <v>46</v>
      </c>
      <c r="G3" s="2">
        <v>0</v>
      </c>
      <c r="H3" s="16">
        <v>0</v>
      </c>
      <c r="I3" s="11"/>
    </row>
    <row r="4" spans="1:9" x14ac:dyDescent="0.25">
      <c r="A4" s="16">
        <v>3</v>
      </c>
      <c r="B4" s="11" t="s">
        <v>26</v>
      </c>
      <c r="C4" s="11" t="s">
        <v>27</v>
      </c>
      <c r="D4" s="2">
        <v>6</v>
      </c>
      <c r="E4" s="20" t="s">
        <v>47</v>
      </c>
      <c r="F4" s="23" t="s">
        <v>48</v>
      </c>
      <c r="G4" s="2">
        <v>0</v>
      </c>
      <c r="H4" s="16">
        <v>0</v>
      </c>
      <c r="I4" s="11"/>
    </row>
    <row r="5" spans="1:9" x14ac:dyDescent="0.25">
      <c r="A5" s="16">
        <v>4</v>
      </c>
      <c r="B5" s="11" t="s">
        <v>22</v>
      </c>
      <c r="C5" s="11" t="s">
        <v>23</v>
      </c>
      <c r="D5" s="2">
        <v>2</v>
      </c>
      <c r="E5" s="20" t="s">
        <v>49</v>
      </c>
      <c r="F5" s="23" t="s">
        <v>50</v>
      </c>
      <c r="G5" s="2">
        <v>0</v>
      </c>
      <c r="H5" s="16">
        <v>0</v>
      </c>
      <c r="I5" s="11"/>
    </row>
    <row r="6" spans="1:9" x14ac:dyDescent="0.25">
      <c r="A6" s="16">
        <v>5</v>
      </c>
      <c r="B6" s="17" t="s">
        <v>15</v>
      </c>
      <c r="C6" s="17" t="s">
        <v>16</v>
      </c>
      <c r="D6" s="21">
        <v>2</v>
      </c>
      <c r="E6" s="22" t="s">
        <v>51</v>
      </c>
      <c r="F6" s="24" t="s">
        <v>52</v>
      </c>
      <c r="G6" s="2">
        <v>0</v>
      </c>
      <c r="H6" s="16">
        <v>0</v>
      </c>
      <c r="I6" s="11"/>
    </row>
    <row r="7" spans="1:9" x14ac:dyDescent="0.25">
      <c r="A7" s="16">
        <v>6</v>
      </c>
      <c r="B7" s="11" t="s">
        <v>4</v>
      </c>
      <c r="C7" s="11" t="s">
        <v>5</v>
      </c>
      <c r="D7" s="2">
        <v>4</v>
      </c>
      <c r="E7" s="20" t="s">
        <v>53</v>
      </c>
      <c r="F7" s="23" t="s">
        <v>54</v>
      </c>
      <c r="G7" s="2">
        <v>0</v>
      </c>
      <c r="H7" s="16">
        <v>0</v>
      </c>
      <c r="I7" s="11"/>
    </row>
    <row r="8" spans="1:9" x14ac:dyDescent="0.25">
      <c r="A8" s="16">
        <v>7</v>
      </c>
      <c r="B8" s="11" t="s">
        <v>2</v>
      </c>
      <c r="C8" s="11" t="s">
        <v>3</v>
      </c>
      <c r="D8" s="2">
        <v>2</v>
      </c>
      <c r="E8" s="11"/>
      <c r="F8" s="2"/>
      <c r="G8" s="2">
        <v>0</v>
      </c>
      <c r="H8" s="16">
        <v>0</v>
      </c>
      <c r="I8" s="11"/>
    </row>
    <row r="9" spans="1:9" x14ac:dyDescent="0.25">
      <c r="A9" s="16">
        <v>8</v>
      </c>
      <c r="B9" s="11" t="s">
        <v>24</v>
      </c>
      <c r="C9" s="11" t="s">
        <v>25</v>
      </c>
      <c r="D9" s="2">
        <v>6</v>
      </c>
      <c r="E9" s="11"/>
      <c r="F9" s="2"/>
      <c r="G9" s="2">
        <v>0</v>
      </c>
      <c r="H9" s="16">
        <v>0</v>
      </c>
      <c r="I9" s="11"/>
    </row>
    <row r="10" spans="1:9" x14ac:dyDescent="0.25">
      <c r="A10" s="16">
        <v>9</v>
      </c>
      <c r="B10" s="17" t="s">
        <v>13</v>
      </c>
      <c r="C10" s="17" t="s">
        <v>14</v>
      </c>
      <c r="D10" s="21">
        <v>1</v>
      </c>
      <c r="E10" s="22" t="s">
        <v>55</v>
      </c>
      <c r="F10" s="24" t="s">
        <v>56</v>
      </c>
      <c r="G10" s="2">
        <v>0</v>
      </c>
      <c r="H10" s="16">
        <v>0</v>
      </c>
      <c r="I10" s="11"/>
    </row>
    <row r="11" spans="1:9" x14ac:dyDescent="0.25">
      <c r="A11" s="16">
        <v>10</v>
      </c>
      <c r="B11" s="17" t="s">
        <v>11</v>
      </c>
      <c r="C11" s="17" t="s">
        <v>12</v>
      </c>
      <c r="D11" s="21">
        <v>5</v>
      </c>
      <c r="E11" s="17"/>
      <c r="F11" s="21"/>
      <c r="G11" s="2">
        <v>0</v>
      </c>
      <c r="H11" s="16">
        <v>0</v>
      </c>
      <c r="I11" s="11"/>
    </row>
    <row r="12" spans="1:9" x14ac:dyDescent="0.25">
      <c r="A12" s="16">
        <v>11</v>
      </c>
      <c r="B12" s="17" t="s">
        <v>19</v>
      </c>
      <c r="C12" s="17" t="s">
        <v>57</v>
      </c>
      <c r="D12" s="21">
        <v>1</v>
      </c>
      <c r="E12" s="22" t="s">
        <v>58</v>
      </c>
      <c r="F12" s="24" t="s">
        <v>59</v>
      </c>
      <c r="G12" s="2">
        <v>0</v>
      </c>
      <c r="H12" s="16">
        <v>0</v>
      </c>
      <c r="I12" s="11"/>
    </row>
    <row r="13" spans="1:9" x14ac:dyDescent="0.25">
      <c r="A13" s="16">
        <v>12</v>
      </c>
      <c r="B13" s="17" t="s">
        <v>17</v>
      </c>
      <c r="C13" s="17" t="s">
        <v>18</v>
      </c>
      <c r="D13" s="21">
        <v>5</v>
      </c>
      <c r="E13" s="22" t="s">
        <v>60</v>
      </c>
      <c r="F13" s="24" t="s">
        <v>61</v>
      </c>
      <c r="G13" s="2">
        <v>0</v>
      </c>
      <c r="H13" s="16">
        <v>0</v>
      </c>
      <c r="I13" s="11"/>
    </row>
    <row r="14" spans="1:9" x14ac:dyDescent="0.25">
      <c r="A14" s="16">
        <v>13</v>
      </c>
      <c r="B14" s="17" t="s">
        <v>28</v>
      </c>
      <c r="C14" s="17" t="s">
        <v>29</v>
      </c>
      <c r="D14" s="21">
        <v>4</v>
      </c>
      <c r="E14" s="22" t="s">
        <v>62</v>
      </c>
      <c r="F14" s="24" t="s">
        <v>63</v>
      </c>
      <c r="G14" s="2">
        <v>0</v>
      </c>
      <c r="H14" s="16">
        <v>0</v>
      </c>
      <c r="I14" s="11"/>
    </row>
  </sheetData>
  <hyperlinks>
    <hyperlink ref="E6" r:id="rId1"/>
    <hyperlink ref="E4" r:id="rId2"/>
    <hyperlink ref="E10" r:id="rId3"/>
    <hyperlink ref="E12" r:id="rId4"/>
    <hyperlink ref="E13" r:id="rId5"/>
    <hyperlink ref="E2" r:id="rId6"/>
    <hyperlink ref="E7" r:id="rId7"/>
    <hyperlink ref="E14" r:id="rId8"/>
    <hyperlink ref="E5" r:id="rId9"/>
    <hyperlink ref="E3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ASISTENCIA</vt:lpstr>
      <vt:lpstr>EXPERIENCIA</vt:lpstr>
      <vt:lpstr>PARTICIPACION</vt:lpstr>
      <vt:lpstr>INVESTIGACION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2016-04-19T23:43:02Z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