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lwright/Documents/data/lipid/"/>
    </mc:Choice>
  </mc:AlternateContent>
  <xr:revisionPtr revIDLastSave="0" documentId="13_ncr:1_{7A37849F-97B9-EA45-916B-99C9BC2A0DC9}" xr6:coauthVersionLast="47" xr6:coauthVersionMax="47" xr10:uidLastSave="{00000000-0000-0000-0000-000000000000}"/>
  <bookViews>
    <workbookView xWindow="1500" yWindow="1320" windowWidth="27640" windowHeight="16920" xr2:uid="{9D325946-BA0A-FF4F-A878-3F0B5EB8343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<sst xmlns="http://schemas.openxmlformats.org/spreadsheetml/2006/main" count="54" uniqueCount="31">
  <si>
    <t>Lipid ID</t>
  </si>
  <si>
    <t xml:space="preserve">Mass </t>
  </si>
  <si>
    <t>Retention Time</t>
  </si>
  <si>
    <t>Type</t>
  </si>
  <si>
    <t>Train</t>
  </si>
  <si>
    <t>Cer(d18:2/16:1)</t>
  </si>
  <si>
    <t>Cer(d18:2/16:0)</t>
  </si>
  <si>
    <t>Cer(d18:1/16:1)</t>
  </si>
  <si>
    <t>Cer(d18:1/16:0)</t>
  </si>
  <si>
    <t>Cer(d18:0/16:0)</t>
  </si>
  <si>
    <t>Cer(d18:1/17:0)</t>
  </si>
  <si>
    <t>Cer(d18:2/18:1)</t>
  </si>
  <si>
    <t>Cer(d18:2/18:0)</t>
  </si>
  <si>
    <t>Cer(d18:1/18:1)</t>
  </si>
  <si>
    <t>Cer(d18:1/18:0)</t>
  </si>
  <si>
    <t>Cer(d18:0/18:0)</t>
  </si>
  <si>
    <t>Cer(d18:2/20:0)</t>
  </si>
  <si>
    <t>Cer(d18:1/20:1)</t>
  </si>
  <si>
    <t>Cer(d18:1/20:0)</t>
  </si>
  <si>
    <t>Cer(d18:0/20:0)</t>
  </si>
  <si>
    <t>Cer(d18:2/22:0)</t>
  </si>
  <si>
    <t>Cer(d18:1/22:1)</t>
  </si>
  <si>
    <t>Cer(d18:1/22:0)</t>
  </si>
  <si>
    <t>Cer(d18:0/22:0)</t>
  </si>
  <si>
    <t>Cer(d18:2/24:2)</t>
  </si>
  <si>
    <t>Cer(d18:2/24:1)</t>
  </si>
  <si>
    <t>Cer(d18:2/24:0)</t>
  </si>
  <si>
    <t>Cer(d18:1/24:1)</t>
  </si>
  <si>
    <t>Cer(d18:1/24:0)</t>
  </si>
  <si>
    <t>Cer(d18:0/24:0)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</si>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</sst>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/SL_ECB_Retetion%20times_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amides"/>
      <sheetName val="Ceramides profile"/>
      <sheetName val="HexCer"/>
      <sheetName val="Sphingomyelin"/>
      <sheetName val="HexCer comb"/>
      <sheetName val="HexCer profile"/>
      <sheetName val="HexCer-OH profile"/>
      <sheetName val="SL_ECB_Retetion times_TC"/>
    </sheetNames>
    <sheetDataSet>
      <sheetData sheetId="0">
        <row r="4">
          <cell r="B4" t="str">
            <v>Cer(d18:2/16:1)</v>
          </cell>
          <cell r="C4">
            <v>534.5</v>
          </cell>
        </row>
        <row r="5">
          <cell r="B5" t="str">
            <v>Cer(d18:2/16:0)</v>
          </cell>
          <cell r="C5">
            <v>536.5</v>
          </cell>
        </row>
        <row r="6">
          <cell r="B6" t="str">
            <v>Cer(d18:1/16:1)</v>
          </cell>
          <cell r="C6">
            <v>536.5</v>
          </cell>
        </row>
        <row r="7">
          <cell r="B7" t="str">
            <v>Cer(d18:1/16:0)</v>
          </cell>
          <cell r="C7">
            <v>538.6</v>
          </cell>
        </row>
        <row r="8">
          <cell r="B8" t="str">
            <v>Cer(d18:0/16:0)</v>
          </cell>
          <cell r="C8">
            <v>540.5</v>
          </cell>
        </row>
        <row r="9">
          <cell r="B9" t="str">
            <v>Cer(d18:1/17:0)</v>
          </cell>
          <cell r="C9">
            <v>552.70000000000005</v>
          </cell>
        </row>
        <row r="10">
          <cell r="B10" t="str">
            <v>Cer(d18:2/18:1)</v>
          </cell>
          <cell r="C10">
            <v>562.5</v>
          </cell>
        </row>
        <row r="11">
          <cell r="B11" t="str">
            <v>Cer(d18:2/18:0)</v>
          </cell>
          <cell r="C11">
            <v>564.5</v>
          </cell>
        </row>
        <row r="12">
          <cell r="B12" t="str">
            <v>Cer(d18:1/18:1)</v>
          </cell>
          <cell r="C12">
            <v>564.5</v>
          </cell>
        </row>
        <row r="13">
          <cell r="B13" t="str">
            <v>Cer(d18:1/18:0)</v>
          </cell>
          <cell r="C13">
            <v>566.6</v>
          </cell>
        </row>
        <row r="14">
          <cell r="B14" t="str">
            <v>Cer(d18:0/18:0)</v>
          </cell>
          <cell r="C14">
            <v>568.6</v>
          </cell>
        </row>
        <row r="15">
          <cell r="B15" t="str">
            <v>Cer(d18:2/20:0)</v>
          </cell>
          <cell r="C15">
            <v>592.6</v>
          </cell>
        </row>
        <row r="16">
          <cell r="B16" t="str">
            <v>Cer(d18:1/20:1)</v>
          </cell>
          <cell r="C16">
            <v>592.6</v>
          </cell>
        </row>
        <row r="17">
          <cell r="B17" t="str">
            <v>Cer(d18:1/20:0)</v>
          </cell>
          <cell r="C17">
            <v>594.6</v>
          </cell>
        </row>
        <row r="18">
          <cell r="B18" t="str">
            <v>Cer(d18:0/20:0)</v>
          </cell>
          <cell r="C18">
            <v>596.6</v>
          </cell>
        </row>
        <row r="19">
          <cell r="B19" t="str">
            <v>Cer(d18:2/22:0)</v>
          </cell>
          <cell r="C19">
            <v>620.6</v>
          </cell>
        </row>
        <row r="20">
          <cell r="B20" t="str">
            <v>Cer(d18:1/22:1)</v>
          </cell>
          <cell r="C20">
            <v>620.6</v>
          </cell>
        </row>
        <row r="21">
          <cell r="B21" t="str">
            <v>Cer(d18:1/22:0)</v>
          </cell>
          <cell r="C21">
            <v>622.6</v>
          </cell>
        </row>
        <row r="22">
          <cell r="B22" t="str">
            <v>Cer(d18:0/22:0)</v>
          </cell>
          <cell r="C22">
            <v>624.6</v>
          </cell>
        </row>
        <row r="23">
          <cell r="B23" t="str">
            <v>Cer(d18:2/24:2)</v>
          </cell>
          <cell r="C23">
            <v>644.6</v>
          </cell>
        </row>
        <row r="24">
          <cell r="B24" t="str">
            <v>Cer(d18:2/24:1)</v>
          </cell>
          <cell r="C24">
            <v>646.6</v>
          </cell>
        </row>
        <row r="25">
          <cell r="B25" t="str">
            <v>Cer(d18:2/24:0)</v>
          </cell>
          <cell r="C25">
            <v>648.6</v>
          </cell>
        </row>
        <row r="26">
          <cell r="B26" t="str">
            <v>Cer(d18:1/24:1)</v>
          </cell>
          <cell r="C26">
            <v>648.6</v>
          </cell>
        </row>
        <row r="27">
          <cell r="B27" t="str">
            <v>Cer(d18:1/24:0)</v>
          </cell>
          <cell r="C27">
            <v>650.70000000000005</v>
          </cell>
        </row>
        <row r="28">
          <cell r="B28" t="str">
            <v>Was not included in your results and I am happy to exclude</v>
          </cell>
          <cell r="C28">
            <v>650.9</v>
          </cell>
        </row>
        <row r="29">
          <cell r="B29" t="str">
            <v>Cer(d18:0/24:0)</v>
          </cell>
          <cell r="C29">
            <v>652.9</v>
          </cell>
        </row>
      </sheetData>
      <sheetData sheetId="2"/>
      <sheetData sheetId="3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A761-8EF4-0C4B-B27A-D4C5310DA9DA}">
  <dimension ref="A1:D26"/>
  <sheetViews>
    <sheetView tabSelected="1" workbookViewId="0">
      <selection activeCell="E11" sqref="E11"/>
    </sheetView>
  </sheetViews>
  <sheetFormatPr baseColWidth="10" defaultRowHeight="16" x14ac:dyDescent="0.2"/>
  <cols>
    <col min="1" max="1" width="31.1640625" customWidth="1"/>
    <col min="3" max="3" width="2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8</v>
      </c>
      <c r="B2">
        <f>VLOOKUP(A2,[1]Ceramides!B$4:C$29,2,FALSE)</f>
        <v>538.6</v>
      </c>
      <c r="C2">
        <v>14.86</v>
      </c>
      <c r="D2" t="s">
        <v>4</v>
      </c>
    </row>
    <row r="3" spans="1:4" x14ac:dyDescent="0.2">
      <c r="A3" t="s">
        <v>9</v>
      </c>
      <c r="B3">
        <f>VLOOKUP(A3,[1]Ceramides!B$4:C$29,2,FALSE)</f>
        <v>540.5</v>
      </c>
      <c r="C3">
        <v>15.08</v>
      </c>
      <c r="D3" t="s">
        <v>4</v>
      </c>
    </row>
    <row r="4" spans="1:4" x14ac:dyDescent="0.2">
      <c r="A4" t="s">
        <v>13</v>
      </c>
      <c r="B4">
        <f>VLOOKUP(A4,[1]Ceramides!B$4:C$29,2,FALSE)</f>
        <v>564.5</v>
      </c>
      <c r="C4">
        <v>15.11</v>
      </c>
      <c r="D4" t="s">
        <v>4</v>
      </c>
    </row>
    <row r="5" spans="1:4" x14ac:dyDescent="0.2">
      <c r="A5" t="s">
        <v>10</v>
      </c>
      <c r="B5">
        <f>VLOOKUP(A5,[1]Ceramides!B$4:C$29,2,FALSE)</f>
        <v>552.70000000000005</v>
      </c>
      <c r="C5">
        <v>15.2</v>
      </c>
      <c r="D5" t="s">
        <v>4</v>
      </c>
    </row>
    <row r="6" spans="1:4" x14ac:dyDescent="0.2">
      <c r="A6" t="s">
        <v>14</v>
      </c>
      <c r="B6">
        <f>VLOOKUP(A6,[1]Ceramides!B$4:C$29,2,FALSE)</f>
        <v>566.6</v>
      </c>
      <c r="C6">
        <v>15.5</v>
      </c>
      <c r="D6" t="s">
        <v>4</v>
      </c>
    </row>
    <row r="7" spans="1:4" x14ac:dyDescent="0.2">
      <c r="A7" t="s">
        <v>15</v>
      </c>
      <c r="B7">
        <f>VLOOKUP(A7,[1]Ceramides!B$4:C$29,2,FALSE)</f>
        <v>568.6</v>
      </c>
      <c r="C7">
        <v>15.72</v>
      </c>
      <c r="D7" t="s">
        <v>4</v>
      </c>
    </row>
    <row r="8" spans="1:4" x14ac:dyDescent="0.2">
      <c r="A8" t="s">
        <v>18</v>
      </c>
      <c r="B8">
        <f>VLOOKUP(A8,[1]Ceramides!B$4:C$29,2,FALSE)</f>
        <v>594.6</v>
      </c>
      <c r="C8">
        <v>16.11</v>
      </c>
      <c r="D8" t="s">
        <v>4</v>
      </c>
    </row>
    <row r="9" spans="1:4" x14ac:dyDescent="0.2">
      <c r="A9" t="s">
        <v>22</v>
      </c>
      <c r="B9">
        <f>VLOOKUP(A9,[1]Ceramides!B$4:C$29,2,FALSE)</f>
        <v>622.6</v>
      </c>
      <c r="C9">
        <v>16.71</v>
      </c>
      <c r="D9" t="s">
        <v>4</v>
      </c>
    </row>
    <row r="10" spans="1:4" x14ac:dyDescent="0.2">
      <c r="A10" t="s">
        <v>27</v>
      </c>
      <c r="B10">
        <f>VLOOKUP(A10,[1]Ceramides!B$4:C$29,2,FALSE)</f>
        <v>648.6</v>
      </c>
      <c r="C10">
        <v>16.809999999999999</v>
      </c>
      <c r="D10" t="s">
        <v>4</v>
      </c>
    </row>
    <row r="11" spans="1:4" x14ac:dyDescent="0.2">
      <c r="A11" t="s">
        <v>28</v>
      </c>
      <c r="B11">
        <f>VLOOKUP(A11,[1]Ceramides!B$4:C$29,2,FALSE)</f>
        <v>650.70000000000005</v>
      </c>
      <c r="C11">
        <v>17.41</v>
      </c>
      <c r="D11" t="s">
        <v>4</v>
      </c>
    </row>
    <row r="12" spans="1:4" x14ac:dyDescent="0.2">
      <c r="A12" t="s">
        <v>29</v>
      </c>
      <c r="B12">
        <f>VLOOKUP(A12,[1]Ceramides!B$4:C$29,2,FALSE)</f>
        <v>652.9</v>
      </c>
      <c r="C12">
        <v>17.670000000000002</v>
      </c>
      <c r="D12" t="s">
        <v>4</v>
      </c>
    </row>
    <row r="13" spans="1:4" x14ac:dyDescent="0.2">
      <c r="A13" t="s">
        <v>5</v>
      </c>
      <c r="B13">
        <f>VLOOKUP(A13,[1]Ceramides!B$4:C$29,2,FALSE)</f>
        <v>534.5</v>
      </c>
      <c r="D13" t="s">
        <v>30</v>
      </c>
    </row>
    <row r="14" spans="1:4" x14ac:dyDescent="0.2">
      <c r="A14" t="s">
        <v>6</v>
      </c>
      <c r="B14">
        <f>VLOOKUP(A14,[1]Ceramides!B$4:C$29,2,FALSE)</f>
        <v>536.5</v>
      </c>
      <c r="D14" t="s">
        <v>30</v>
      </c>
    </row>
    <row r="15" spans="1:4" x14ac:dyDescent="0.2">
      <c r="A15" t="s">
        <v>7</v>
      </c>
      <c r="B15">
        <f>VLOOKUP(A15,[1]Ceramides!B$4:C$29,2,FALSE)</f>
        <v>536.5</v>
      </c>
      <c r="D15" t="s">
        <v>30</v>
      </c>
    </row>
    <row r="16" spans="1:4" x14ac:dyDescent="0.2">
      <c r="A16" t="s">
        <v>11</v>
      </c>
      <c r="B16">
        <f>VLOOKUP(A16,[1]Ceramides!B$4:C$29,2,FALSE)</f>
        <v>562.5</v>
      </c>
      <c r="D16" t="s">
        <v>30</v>
      </c>
    </row>
    <row r="17" spans="1:4" x14ac:dyDescent="0.2">
      <c r="A17" t="s">
        <v>12</v>
      </c>
      <c r="B17">
        <f>VLOOKUP(A17,[1]Ceramides!B$4:C$29,2,FALSE)</f>
        <v>564.5</v>
      </c>
      <c r="D17" t="s">
        <v>30</v>
      </c>
    </row>
    <row r="18" spans="1:4" x14ac:dyDescent="0.2">
      <c r="A18" t="s">
        <v>16</v>
      </c>
      <c r="B18">
        <f>VLOOKUP(A18,[1]Ceramides!B$4:C$29,2,FALSE)</f>
        <v>592.6</v>
      </c>
      <c r="D18" t="s">
        <v>30</v>
      </c>
    </row>
    <row r="19" spans="1:4" x14ac:dyDescent="0.2">
      <c r="A19" t="s">
        <v>17</v>
      </c>
      <c r="B19">
        <f>VLOOKUP(A19,[1]Ceramides!B$4:C$29,2,FALSE)</f>
        <v>592.6</v>
      </c>
      <c r="D19" t="s">
        <v>30</v>
      </c>
    </row>
    <row r="20" spans="1:4" x14ac:dyDescent="0.2">
      <c r="A20" t="s">
        <v>19</v>
      </c>
      <c r="B20">
        <f>VLOOKUP(A20,[1]Ceramides!B$4:C$29,2,FALSE)</f>
        <v>596.6</v>
      </c>
      <c r="D20" t="s">
        <v>30</v>
      </c>
    </row>
    <row r="21" spans="1:4" x14ac:dyDescent="0.2">
      <c r="A21" t="s">
        <v>20</v>
      </c>
      <c r="B21">
        <f>VLOOKUP(A21,[1]Ceramides!B$4:C$29,2,FALSE)</f>
        <v>620.6</v>
      </c>
      <c r="D21" t="s">
        <v>30</v>
      </c>
    </row>
    <row r="22" spans="1:4" x14ac:dyDescent="0.2">
      <c r="A22" t="s">
        <v>21</v>
      </c>
      <c r="B22">
        <f>VLOOKUP(A22,[1]Ceramides!B$4:C$29,2,FALSE)</f>
        <v>620.6</v>
      </c>
      <c r="D22" t="s">
        <v>30</v>
      </c>
    </row>
    <row r="23" spans="1:4" x14ac:dyDescent="0.2">
      <c r="A23" t="s">
        <v>23</v>
      </c>
      <c r="B23">
        <f>VLOOKUP(A23,[1]Ceramides!B$4:C$29,2,FALSE)</f>
        <v>624.6</v>
      </c>
      <c r="D23" t="s">
        <v>30</v>
      </c>
    </row>
    <row r="24" spans="1:4" x14ac:dyDescent="0.2">
      <c r="A24" t="s">
        <v>24</v>
      </c>
      <c r="B24">
        <f>VLOOKUP(A24,[1]Ceramides!B$4:C$29,2,FALSE)</f>
        <v>644.6</v>
      </c>
      <c r="D24" t="s">
        <v>30</v>
      </c>
    </row>
    <row r="25" spans="1:4" x14ac:dyDescent="0.2">
      <c r="A25" t="s">
        <v>25</v>
      </c>
      <c r="B25">
        <f>VLOOKUP(A25,[1]Ceramides!B$4:C$29,2,FALSE)</f>
        <v>646.6</v>
      </c>
      <c r="D25" t="s">
        <v>30</v>
      </c>
    </row>
    <row r="26" spans="1:4" x14ac:dyDescent="0.2">
      <c r="A26" t="s">
        <v>26</v>
      </c>
      <c r="B26">
        <f>VLOOKUP(A26,[1]Ceramides!B$4:C$29,2,FALSE)</f>
        <v>648.6</v>
      </c>
      <c r="D26" t="s">
        <v>30</v>
      </c>
    </row>
  </sheetData>
  <sortState xmlns:xlrd2="http://schemas.microsoft.com/office/spreadsheetml/2017/richdata2" ref="A2:D26">
    <sortCondition ref="C2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2023-02-07T15:12:47Z</dcterms:created>
  <dcterms:modified xsi:type="dcterms:W3CDTF">2023-02-07T15:17:43Z</dcterms:modified>
</cp:coreProperties>
</file>