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\work\src\github.com\MikeAustin71\projecteuler\problem_005_smallestmultiple\"/>
    </mc:Choice>
  </mc:AlternateContent>
  <bookViews>
    <workbookView xWindow="0" yWindow="0" windowWidth="25635" windowHeight="6900" activeTab="1"/>
  </bookViews>
  <sheets>
    <sheet name="Sheet2" sheetId="2" r:id="rId1"/>
    <sheet name="Sheet3" sheetId="3" r:id="rId2"/>
    <sheet name="Sheet4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4" l="1"/>
  <c r="H26" i="4"/>
  <c r="H25" i="4"/>
  <c r="H24" i="4"/>
  <c r="H23" i="4"/>
  <c r="H22" i="4"/>
  <c r="H21" i="4"/>
  <c r="H20" i="4"/>
  <c r="H19" i="4"/>
  <c r="H15" i="4"/>
  <c r="H14" i="4"/>
  <c r="H6" i="4"/>
  <c r="H5" i="4"/>
  <c r="H10" i="4"/>
  <c r="H9" i="4"/>
  <c r="J70" i="3"/>
  <c r="K70" i="3" s="1"/>
  <c r="L70" i="3" s="1"/>
  <c r="H73" i="3"/>
  <c r="J73" i="3" s="1"/>
  <c r="K73" i="3" s="1"/>
  <c r="L73" i="3" s="1"/>
  <c r="H72" i="3"/>
  <c r="H71" i="3"/>
  <c r="J71" i="3" s="1"/>
  <c r="K71" i="3" s="1"/>
  <c r="L71" i="3" s="1"/>
  <c r="H70" i="3"/>
  <c r="H69" i="3"/>
  <c r="J69" i="3" s="1"/>
  <c r="K69" i="3" s="1"/>
  <c r="L69" i="3" s="1"/>
  <c r="I73" i="3"/>
  <c r="I72" i="3"/>
  <c r="J72" i="3" s="1"/>
  <c r="K72" i="3" s="1"/>
  <c r="L72" i="3" s="1"/>
  <c r="I71" i="3"/>
  <c r="I70" i="3"/>
  <c r="I69" i="3"/>
  <c r="H68" i="3"/>
  <c r="H67" i="3"/>
  <c r="J67" i="3" s="1"/>
  <c r="K67" i="3" s="1"/>
  <c r="L67" i="3" s="1"/>
  <c r="H66" i="3"/>
  <c r="J66" i="3" s="1"/>
  <c r="K66" i="3" s="1"/>
  <c r="L66" i="3" s="1"/>
  <c r="H65" i="3"/>
  <c r="H64" i="3"/>
  <c r="J64" i="3" s="1"/>
  <c r="K64" i="3" s="1"/>
  <c r="L64" i="3" s="1"/>
  <c r="H63" i="3"/>
  <c r="H62" i="3"/>
  <c r="H61" i="3"/>
  <c r="J61" i="3" s="1"/>
  <c r="K61" i="3" s="1"/>
  <c r="L61" i="3" s="1"/>
  <c r="H60" i="3"/>
  <c r="H59" i="3"/>
  <c r="I68" i="3"/>
  <c r="I67" i="3"/>
  <c r="I66" i="3"/>
  <c r="I65" i="3"/>
  <c r="J65" i="3"/>
  <c r="K65" i="3" s="1"/>
  <c r="L65" i="3" s="1"/>
  <c r="I64" i="3"/>
  <c r="I63" i="3"/>
  <c r="J63" i="3" s="1"/>
  <c r="K63" i="3" s="1"/>
  <c r="L63" i="3" s="1"/>
  <c r="I62" i="3"/>
  <c r="J62" i="3"/>
  <c r="K62" i="3" s="1"/>
  <c r="L62" i="3" s="1"/>
  <c r="I61" i="3"/>
  <c r="I60" i="3"/>
  <c r="G60" i="3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I59" i="3"/>
  <c r="J60" i="3" l="1"/>
  <c r="K60" i="3" s="1"/>
  <c r="L60" i="3" s="1"/>
  <c r="J68" i="3"/>
  <c r="K68" i="3" s="1"/>
  <c r="L68" i="3" s="1"/>
  <c r="J59" i="3"/>
  <c r="K59" i="3" s="1"/>
  <c r="L59" i="3" s="1"/>
  <c r="N59" i="3" s="1"/>
  <c r="M60" i="3" s="1"/>
  <c r="N60" i="3"/>
  <c r="M61" i="3" s="1"/>
  <c r="N61" i="3" s="1"/>
  <c r="M62" i="3" s="1"/>
  <c r="N62" i="3" s="1"/>
  <c r="M63" i="3" s="1"/>
  <c r="N63" i="3" s="1"/>
  <c r="M64" i="3" s="1"/>
  <c r="N64" i="3" s="1"/>
  <c r="M65" i="3" s="1"/>
  <c r="N65" i="3" s="1"/>
  <c r="M66" i="3" s="1"/>
  <c r="N66" i="3" s="1"/>
  <c r="M67" i="3" s="1"/>
  <c r="N67" i="3" s="1"/>
  <c r="M68" i="3" s="1"/>
  <c r="N68" i="3" s="1"/>
  <c r="M69" i="3" s="1"/>
  <c r="N69" i="3" s="1"/>
  <c r="M70" i="3" s="1"/>
  <c r="N70" i="3" s="1"/>
  <c r="M71" i="3" s="1"/>
  <c r="N71" i="3" s="1"/>
  <c r="M72" i="3" s="1"/>
  <c r="N72" i="3" s="1"/>
  <c r="M73" i="3" s="1"/>
  <c r="N73" i="3" s="1"/>
  <c r="B40" i="3"/>
  <c r="H26" i="3" l="1"/>
  <c r="J26" i="3" s="1"/>
  <c r="K26" i="3" s="1"/>
  <c r="L26" i="3" s="1"/>
  <c r="H25" i="3"/>
  <c r="J25" i="3" s="1"/>
  <c r="K25" i="3" s="1"/>
  <c r="L25" i="3" s="1"/>
  <c r="I26" i="3"/>
  <c r="I25" i="3"/>
  <c r="H24" i="3"/>
  <c r="J24" i="3" s="1"/>
  <c r="K24" i="3" s="1"/>
  <c r="L24" i="3" s="1"/>
  <c r="H23" i="3"/>
  <c r="J23" i="3" s="1"/>
  <c r="K23" i="3" s="1"/>
  <c r="L23" i="3" s="1"/>
  <c r="H22" i="3"/>
  <c r="H21" i="3"/>
  <c r="I24" i="3"/>
  <c r="I23" i="3"/>
  <c r="I22" i="3"/>
  <c r="J22" i="3"/>
  <c r="K22" i="3" s="1"/>
  <c r="L22" i="3" s="1"/>
  <c r="I21" i="3"/>
  <c r="J21" i="3" l="1"/>
  <c r="K21" i="3" s="1"/>
  <c r="L21" i="3" s="1"/>
  <c r="N21" i="3" s="1"/>
  <c r="M22" i="3" s="1"/>
  <c r="N22" i="3" s="1"/>
  <c r="M23" i="3" s="1"/>
  <c r="N23" i="3" s="1"/>
  <c r="M24" i="3" s="1"/>
  <c r="N24" i="3" s="1"/>
  <c r="M25" i="3" s="1"/>
  <c r="N25" i="3" s="1"/>
  <c r="M26" i="3" s="1"/>
  <c r="N26" i="3" s="1"/>
  <c r="H6" i="3"/>
  <c r="H5" i="3"/>
  <c r="H4" i="3"/>
  <c r="H3" i="3"/>
  <c r="J3" i="3" s="1"/>
  <c r="K3" i="3" s="1"/>
  <c r="L3" i="3" s="1"/>
  <c r="N3" i="3" s="1"/>
  <c r="M4" i="3" s="1"/>
  <c r="I6" i="3"/>
  <c r="I5" i="3"/>
  <c r="J5" i="3"/>
  <c r="K5" i="3" s="1"/>
  <c r="L5" i="3" s="1"/>
  <c r="I4" i="3"/>
  <c r="I3" i="3"/>
  <c r="H53" i="3"/>
  <c r="H52" i="3"/>
  <c r="G45" i="3"/>
  <c r="G46" i="3" s="1"/>
  <c r="G47" i="3" s="1"/>
  <c r="G48" i="3" s="1"/>
  <c r="G49" i="3" s="1"/>
  <c r="G50" i="3" s="1"/>
  <c r="G51" i="3" s="1"/>
  <c r="G52" i="3" s="1"/>
  <c r="G53" i="3" s="1"/>
  <c r="I53" i="3"/>
  <c r="I52" i="3"/>
  <c r="H51" i="3"/>
  <c r="H50" i="3"/>
  <c r="H49" i="3"/>
  <c r="H48" i="3"/>
  <c r="H47" i="3"/>
  <c r="H46" i="3"/>
  <c r="H45" i="3"/>
  <c r="H44" i="3"/>
  <c r="J44" i="3" s="1"/>
  <c r="K44" i="3" s="1"/>
  <c r="L44" i="3" s="1"/>
  <c r="N44" i="3" s="1"/>
  <c r="M45" i="3" s="1"/>
  <c r="I51" i="3"/>
  <c r="J51" i="3" s="1"/>
  <c r="K51" i="3" s="1"/>
  <c r="L51" i="3" s="1"/>
  <c r="I50" i="3"/>
  <c r="J50" i="3" s="1"/>
  <c r="K50" i="3" s="1"/>
  <c r="L50" i="3" s="1"/>
  <c r="I49" i="3"/>
  <c r="I48" i="3"/>
  <c r="J48" i="3"/>
  <c r="K48" i="3" s="1"/>
  <c r="L48" i="3" s="1"/>
  <c r="I47" i="3"/>
  <c r="I46" i="3"/>
  <c r="I45" i="3"/>
  <c r="I44" i="3"/>
  <c r="H38" i="3"/>
  <c r="H37" i="3"/>
  <c r="H36" i="3"/>
  <c r="H35" i="3"/>
  <c r="I38" i="3"/>
  <c r="J38" i="3" s="1"/>
  <c r="K38" i="3" s="1"/>
  <c r="L38" i="3" s="1"/>
  <c r="I37" i="3"/>
  <c r="I36" i="3"/>
  <c r="I35" i="3"/>
  <c r="H34" i="3"/>
  <c r="H33" i="3"/>
  <c r="H32" i="3"/>
  <c r="H31" i="3"/>
  <c r="I34" i="3"/>
  <c r="I33" i="3"/>
  <c r="I32" i="3"/>
  <c r="I31" i="3"/>
  <c r="I15" i="3"/>
  <c r="H15" i="3"/>
  <c r="J15" i="3" s="1"/>
  <c r="K15" i="3" s="1"/>
  <c r="L15" i="3" s="1"/>
  <c r="I14" i="3"/>
  <c r="H14" i="3"/>
  <c r="I13" i="3"/>
  <c r="H13" i="3"/>
  <c r="H12" i="3"/>
  <c r="I12" i="3"/>
  <c r="J47" i="3" l="1"/>
  <c r="K47" i="3" s="1"/>
  <c r="L47" i="3" s="1"/>
  <c r="J32" i="3"/>
  <c r="K32" i="3" s="1"/>
  <c r="L32" i="3" s="1"/>
  <c r="J36" i="3"/>
  <c r="K36" i="3" s="1"/>
  <c r="L36" i="3" s="1"/>
  <c r="J52" i="3"/>
  <c r="K52" i="3" s="1"/>
  <c r="L52" i="3" s="1"/>
  <c r="J33" i="3"/>
  <c r="K33" i="3" s="1"/>
  <c r="L33" i="3" s="1"/>
  <c r="J37" i="3"/>
  <c r="K37" i="3" s="1"/>
  <c r="L37" i="3" s="1"/>
  <c r="J49" i="3"/>
  <c r="K49" i="3" s="1"/>
  <c r="L49" i="3" s="1"/>
  <c r="J53" i="3"/>
  <c r="K53" i="3" s="1"/>
  <c r="L53" i="3" s="1"/>
  <c r="J4" i="3"/>
  <c r="K4" i="3" s="1"/>
  <c r="L4" i="3" s="1"/>
  <c r="J35" i="3"/>
  <c r="K35" i="3" s="1"/>
  <c r="L35" i="3" s="1"/>
  <c r="J6" i="3"/>
  <c r="K6" i="3" s="1"/>
  <c r="L6" i="3" s="1"/>
  <c r="J45" i="3"/>
  <c r="K45" i="3" s="1"/>
  <c r="L45" i="3" s="1"/>
  <c r="N4" i="3"/>
  <c r="M5" i="3" s="1"/>
  <c r="N5" i="3" s="1"/>
  <c r="M6" i="3" s="1"/>
  <c r="N6" i="3" s="1"/>
  <c r="J13" i="3"/>
  <c r="K13" i="3" s="1"/>
  <c r="L13" i="3" s="1"/>
  <c r="J46" i="3"/>
  <c r="K46" i="3" s="1"/>
  <c r="L46" i="3" s="1"/>
  <c r="J12" i="3"/>
  <c r="K12" i="3" s="1"/>
  <c r="L12" i="3" s="1"/>
  <c r="N12" i="3" s="1"/>
  <c r="M13" i="3" s="1"/>
  <c r="J14" i="3"/>
  <c r="K14" i="3" s="1"/>
  <c r="L14" i="3" s="1"/>
  <c r="J31" i="3"/>
  <c r="K31" i="3" s="1"/>
  <c r="L31" i="3" s="1"/>
  <c r="N31" i="3" s="1"/>
  <c r="M32" i="3" s="1"/>
  <c r="N32" i="3" s="1"/>
  <c r="M33" i="3" s="1"/>
  <c r="N33" i="3" s="1"/>
  <c r="M34" i="3" s="1"/>
  <c r="J34" i="3"/>
  <c r="K34" i="3" s="1"/>
  <c r="L34" i="3" s="1"/>
  <c r="N45" i="3"/>
  <c r="M46" i="3" s="1"/>
  <c r="D24" i="2"/>
  <c r="D23" i="2"/>
  <c r="D22" i="2"/>
  <c r="D21" i="2"/>
  <c r="D19" i="2"/>
  <c r="D20" i="2" s="1"/>
  <c r="D18" i="2"/>
  <c r="D17" i="2"/>
  <c r="D16" i="2"/>
  <c r="D14" i="2"/>
  <c r="D13" i="2"/>
  <c r="D12" i="2"/>
  <c r="D11" i="2"/>
  <c r="D10" i="2"/>
  <c r="D15" i="2"/>
  <c r="H14" i="2"/>
  <c r="N34" i="3" l="1"/>
  <c r="M35" i="3" s="1"/>
  <c r="N35" i="3" s="1"/>
  <c r="M36" i="3" s="1"/>
  <c r="N36" i="3" s="1"/>
  <c r="M37" i="3" s="1"/>
  <c r="N37" i="3" s="1"/>
  <c r="M38" i="3" s="1"/>
  <c r="N38" i="3" s="1"/>
  <c r="N46" i="3"/>
  <c r="M47" i="3" s="1"/>
  <c r="N47" i="3" s="1"/>
  <c r="M48" i="3" s="1"/>
  <c r="N48" i="3" s="1"/>
  <c r="M49" i="3" s="1"/>
  <c r="N49" i="3" s="1"/>
  <c r="M50" i="3" s="1"/>
  <c r="N50" i="3" s="1"/>
  <c r="M51" i="3" s="1"/>
  <c r="N51" i="3" s="1"/>
  <c r="M52" i="3" s="1"/>
  <c r="N52" i="3" s="1"/>
  <c r="M53" i="3" s="1"/>
  <c r="N53" i="3" s="1"/>
  <c r="N13" i="3"/>
  <c r="M14" i="3" s="1"/>
  <c r="N14" i="3" s="1"/>
  <c r="M15" i="3" s="1"/>
  <c r="N15" i="3" s="1"/>
</calcChain>
</file>

<file path=xl/sharedStrings.xml><?xml version="1.0" encoding="utf-8"?>
<sst xmlns="http://schemas.openxmlformats.org/spreadsheetml/2006/main" count="113" uniqueCount="52">
  <si>
    <t>k</t>
  </si>
  <si>
    <t>N</t>
  </si>
  <si>
    <t>2*3</t>
  </si>
  <si>
    <t>2*3*2</t>
  </si>
  <si>
    <t>2*2*2</t>
  </si>
  <si>
    <t>2*5</t>
  </si>
  <si>
    <t>2*3*5*2*7*2</t>
  </si>
  <si>
    <t>2*3*2*5</t>
  </si>
  <si>
    <t>2*3*2*5*7</t>
  </si>
  <si>
    <t>2*3*5*2*7*2*3</t>
  </si>
  <si>
    <t>2*3*5*2*7*2*3*11</t>
  </si>
  <si>
    <t>2*3*5*2*7*2*3*11*13</t>
  </si>
  <si>
    <t>2*2*2*2</t>
  </si>
  <si>
    <t>2*3*5*2*7*2*3*11*13*2</t>
  </si>
  <si>
    <t>2*3*5*2*7*2*3*11*13*2*17</t>
  </si>
  <si>
    <t>2*3*5*2*7*2*3*11*13*2*17*19</t>
  </si>
  <si>
    <t>Correct Answer</t>
  </si>
  <si>
    <t>2*2</t>
  </si>
  <si>
    <t>3*3</t>
  </si>
  <si>
    <t>2*2*3</t>
  </si>
  <si>
    <t>2*7</t>
  </si>
  <si>
    <t>3*5</t>
  </si>
  <si>
    <t>2*3*3</t>
  </si>
  <si>
    <t>2*5*2</t>
  </si>
  <si>
    <t>Upper Limit</t>
  </si>
  <si>
    <t>log(upperLimit)/log(p[i]</t>
  </si>
  <si>
    <t>a</t>
  </si>
  <si>
    <t>p[i]^a</t>
  </si>
  <si>
    <t>Old</t>
  </si>
  <si>
    <t>Result</t>
  </si>
  <si>
    <t>New Result</t>
  </si>
  <si>
    <t>i</t>
  </si>
  <si>
    <t>correct</t>
  </si>
  <si>
    <t>p[i]</t>
  </si>
  <si>
    <t>log(upperlimit)</t>
  </si>
  <si>
    <t>log(p[i])</t>
  </si>
  <si>
    <t>a =Floor(a)</t>
  </si>
  <si>
    <t>Confirmed main.go</t>
  </si>
  <si>
    <t>verified correct</t>
  </si>
  <si>
    <t>Confirmed</t>
  </si>
  <si>
    <t>base</t>
  </si>
  <si>
    <t>exp</t>
  </si>
  <si>
    <t>Exceeded Bounds</t>
  </si>
  <si>
    <t>Prime Factors Of 20</t>
  </si>
  <si>
    <t>Primes Factors Of  10</t>
  </si>
  <si>
    <t>Prime Factors Of 15</t>
  </si>
  <si>
    <t>Prime Factors Of 60</t>
  </si>
  <si>
    <t>2^1</t>
  </si>
  <si>
    <t>5^1</t>
  </si>
  <si>
    <t>3^1</t>
  </si>
  <si>
    <t>2^2</t>
  </si>
  <si>
    <t>http://mathforum.org/library/drmath/view/62527.html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</si>
</sst>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25"/>
  <sheetViews>
    <sheetView topLeftCell="A10" workbookViewId="0">
      <selection activeCell="F17" sqref="F17"/>
    </sheetView>
  </sheetViews>
  <sheetFormatPr defaultRowHeight="15" x14ac:dyDescent="0.25"/>
  <cols>
    <col min="2" max="2" width="18.7109375" customWidth="1"/>
    <col min="3" max="3" width="27.28515625" customWidth="1"/>
    <col min="4" max="4" width="25" customWidth="1"/>
  </cols>
  <sheetData>
    <row r="6" spans="1:8" x14ac:dyDescent="0.25">
      <c r="A6" s="1" t="s">
        <v>0</v>
      </c>
      <c r="C6" t="s">
        <v>1</v>
      </c>
    </row>
    <row r="7" spans="1:8" x14ac:dyDescent="0.25">
      <c r="A7">
        <v>2</v>
      </c>
      <c r="B7" s="3">
        <v>2</v>
      </c>
      <c r="C7" s="2">
        <v>2</v>
      </c>
    </row>
    <row r="8" spans="1:8" x14ac:dyDescent="0.25">
      <c r="A8">
        <v>3</v>
      </c>
      <c r="B8" s="3">
        <v>3</v>
      </c>
      <c r="C8" t="s">
        <v>2</v>
      </c>
      <c r="D8">
        <v>6</v>
      </c>
    </row>
    <row r="9" spans="1:8" x14ac:dyDescent="0.25">
      <c r="A9">
        <v>4</v>
      </c>
      <c r="B9" s="3" t="s">
        <v>17</v>
      </c>
      <c r="C9" t="s">
        <v>3</v>
      </c>
      <c r="D9">
        <v>12</v>
      </c>
    </row>
    <row r="10" spans="1:8" x14ac:dyDescent="0.25">
      <c r="A10">
        <v>5</v>
      </c>
      <c r="B10" s="3">
        <v>5</v>
      </c>
      <c r="C10" t="s">
        <v>7</v>
      </c>
      <c r="D10">
        <f>2*3*2*5</f>
        <v>60</v>
      </c>
    </row>
    <row r="11" spans="1:8" x14ac:dyDescent="0.25">
      <c r="A11">
        <v>6</v>
      </c>
      <c r="B11" s="3" t="s">
        <v>2</v>
      </c>
      <c r="C11" t="s">
        <v>7</v>
      </c>
      <c r="D11">
        <f>2*3*2*5</f>
        <v>60</v>
      </c>
    </row>
    <row r="12" spans="1:8" x14ac:dyDescent="0.25">
      <c r="A12">
        <v>7</v>
      </c>
      <c r="B12" s="3">
        <v>7</v>
      </c>
      <c r="C12" t="s">
        <v>8</v>
      </c>
      <c r="D12">
        <f>2*3*2*5*7</f>
        <v>420</v>
      </c>
    </row>
    <row r="13" spans="1:8" x14ac:dyDescent="0.25">
      <c r="A13">
        <v>8</v>
      </c>
      <c r="B13" s="3" t="s">
        <v>4</v>
      </c>
      <c r="C13" t="s">
        <v>6</v>
      </c>
      <c r="D13">
        <f>2*3*5*2*7*2</f>
        <v>840</v>
      </c>
    </row>
    <row r="14" spans="1:8" x14ac:dyDescent="0.25">
      <c r="A14">
        <v>9</v>
      </c>
      <c r="B14" s="3" t="s">
        <v>18</v>
      </c>
      <c r="C14" t="s">
        <v>9</v>
      </c>
      <c r="D14">
        <f>2*3*5*2*7*2*3</f>
        <v>2520</v>
      </c>
      <c r="H14">
        <f>2*3*5*7*9</f>
        <v>1890</v>
      </c>
    </row>
    <row r="15" spans="1:8" x14ac:dyDescent="0.25">
      <c r="A15">
        <v>10</v>
      </c>
      <c r="B15" s="3" t="s">
        <v>5</v>
      </c>
      <c r="C15" t="s">
        <v>9</v>
      </c>
      <c r="D15">
        <f>2*3*5*2*7*2*3</f>
        <v>2520</v>
      </c>
    </row>
    <row r="16" spans="1:8" x14ac:dyDescent="0.25">
      <c r="A16">
        <v>11</v>
      </c>
      <c r="B16" s="3">
        <v>11</v>
      </c>
      <c r="C16" t="s">
        <v>10</v>
      </c>
      <c r="D16">
        <f>+D15*11</f>
        <v>27720</v>
      </c>
    </row>
    <row r="17" spans="1:6" x14ac:dyDescent="0.25">
      <c r="A17">
        <v>12</v>
      </c>
      <c r="B17" s="3" t="s">
        <v>19</v>
      </c>
      <c r="C17" t="s">
        <v>10</v>
      </c>
      <c r="D17">
        <f>+D16</f>
        <v>27720</v>
      </c>
    </row>
    <row r="18" spans="1:6" x14ac:dyDescent="0.25">
      <c r="A18">
        <v>13</v>
      </c>
      <c r="B18" s="3">
        <v>13</v>
      </c>
      <c r="C18" t="s">
        <v>11</v>
      </c>
      <c r="D18">
        <f>+D17*13</f>
        <v>360360</v>
      </c>
    </row>
    <row r="19" spans="1:6" x14ac:dyDescent="0.25">
      <c r="A19">
        <v>14</v>
      </c>
      <c r="B19" s="3" t="s">
        <v>20</v>
      </c>
      <c r="C19" t="s">
        <v>11</v>
      </c>
      <c r="D19">
        <f>+D18</f>
        <v>360360</v>
      </c>
    </row>
    <row r="20" spans="1:6" x14ac:dyDescent="0.25">
      <c r="A20">
        <v>15</v>
      </c>
      <c r="B20" s="3" t="s">
        <v>21</v>
      </c>
      <c r="C20" t="s">
        <v>11</v>
      </c>
      <c r="D20">
        <f>+D19</f>
        <v>360360</v>
      </c>
    </row>
    <row r="21" spans="1:6" x14ac:dyDescent="0.25">
      <c r="A21">
        <v>16</v>
      </c>
      <c r="B21" s="3" t="s">
        <v>12</v>
      </c>
      <c r="C21" t="s">
        <v>13</v>
      </c>
      <c r="D21">
        <f>+D20*2</f>
        <v>720720</v>
      </c>
    </row>
    <row r="22" spans="1:6" x14ac:dyDescent="0.25">
      <c r="A22">
        <v>17</v>
      </c>
      <c r="B22" s="3">
        <v>17</v>
      </c>
      <c r="C22" t="s">
        <v>14</v>
      </c>
      <c r="D22">
        <f>+D21*17</f>
        <v>12252240</v>
      </c>
    </row>
    <row r="23" spans="1:6" x14ac:dyDescent="0.25">
      <c r="A23">
        <v>18</v>
      </c>
      <c r="B23" s="3" t="s">
        <v>22</v>
      </c>
      <c r="C23" t="s">
        <v>14</v>
      </c>
      <c r="D23">
        <f>+D22</f>
        <v>12252240</v>
      </c>
    </row>
    <row r="24" spans="1:6" x14ac:dyDescent="0.25">
      <c r="A24">
        <v>19</v>
      </c>
      <c r="B24" s="3">
        <v>19</v>
      </c>
      <c r="C24" t="s">
        <v>15</v>
      </c>
      <c r="D24">
        <f>+D23*19</f>
        <v>232792560</v>
      </c>
    </row>
    <row r="25" spans="1:6" x14ac:dyDescent="0.25">
      <c r="A25">
        <v>20</v>
      </c>
      <c r="B25" s="3" t="s">
        <v>23</v>
      </c>
      <c r="C25" t="s">
        <v>15</v>
      </c>
      <c r="D25">
        <v>232792560</v>
      </c>
      <c r="F2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3"/>
  <sheetViews>
    <sheetView tabSelected="1" topLeftCell="A37" workbookViewId="0">
      <selection activeCell="E44" sqref="E44:E52"/>
    </sheetView>
  </sheetViews>
  <sheetFormatPr defaultRowHeight="15" x14ac:dyDescent="0.25"/>
  <cols>
    <col min="4" max="4" width="12.42578125" customWidth="1"/>
    <col min="8" max="8" width="14.7109375" bestFit="1" customWidth="1"/>
    <col min="10" max="10" width="23" customWidth="1"/>
    <col min="11" max="11" width="11.85546875" customWidth="1"/>
    <col min="13" max="13" width="27.7109375" customWidth="1"/>
    <col min="14" max="14" width="33.7109375" customWidth="1"/>
  </cols>
  <sheetData>
    <row r="1" spans="4:15" x14ac:dyDescent="0.25">
      <c r="D1" t="s">
        <v>24</v>
      </c>
      <c r="E1">
        <v>5</v>
      </c>
      <c r="M1" t="s">
        <v>28</v>
      </c>
      <c r="N1" t="s">
        <v>30</v>
      </c>
    </row>
    <row r="2" spans="4:15" x14ac:dyDescent="0.25">
      <c r="E2" s="3" t="s">
        <v>33</v>
      </c>
      <c r="J2" s="2" t="s">
        <v>25</v>
      </c>
      <c r="K2" t="s">
        <v>26</v>
      </c>
      <c r="L2" t="s">
        <v>27</v>
      </c>
      <c r="M2" t="s">
        <v>29</v>
      </c>
    </row>
    <row r="3" spans="4:15" x14ac:dyDescent="0.25">
      <c r="E3">
        <v>2</v>
      </c>
      <c r="H3">
        <f>LN($E$1)</f>
        <v>1.6094379124341003</v>
      </c>
      <c r="I3">
        <f>LN(E3)</f>
        <v>0.69314718055994529</v>
      </c>
      <c r="J3">
        <f>+H3/I3</f>
        <v>2.3219280948873622</v>
      </c>
      <c r="K3">
        <f>_xlfn.FLOOR.MATH(J3)</f>
        <v>2</v>
      </c>
      <c r="L3">
        <f>POWER(E3,K3)</f>
        <v>4</v>
      </c>
      <c r="M3">
        <v>1</v>
      </c>
      <c r="N3">
        <f>+M3*L3</f>
        <v>4</v>
      </c>
    </row>
    <row r="4" spans="4:15" x14ac:dyDescent="0.25">
      <c r="E4">
        <v>3</v>
      </c>
      <c r="H4">
        <f>LN($E$1)</f>
        <v>1.6094379124341003</v>
      </c>
      <c r="I4">
        <f>LN(E4)</f>
        <v>1.0986122886681098</v>
      </c>
      <c r="J4">
        <f>+H4/I4</f>
        <v>1.4649735207179269</v>
      </c>
      <c r="K4">
        <f>_xlfn.FLOOR.MATH(J4)</f>
        <v>1</v>
      </c>
      <c r="L4">
        <f>POWER(E4,K4)</f>
        <v>3</v>
      </c>
      <c r="M4">
        <f>+N3</f>
        <v>4</v>
      </c>
      <c r="N4">
        <f>+M4*L4</f>
        <v>12</v>
      </c>
    </row>
    <row r="5" spans="4:15" x14ac:dyDescent="0.25">
      <c r="E5">
        <v>5</v>
      </c>
      <c r="H5">
        <f>LN($E$1)</f>
        <v>1.6094379124341003</v>
      </c>
      <c r="I5">
        <f>LN(E5)</f>
        <v>1.6094379124341003</v>
      </c>
      <c r="J5">
        <f>+H5/I5</f>
        <v>1</v>
      </c>
      <c r="K5">
        <f>_xlfn.FLOOR.MATH(J5)</f>
        <v>1</v>
      </c>
      <c r="L5">
        <f>POWER(E5,K5)</f>
        <v>5</v>
      </c>
      <c r="M5">
        <f>+N4</f>
        <v>12</v>
      </c>
      <c r="N5">
        <f>+M5*L5</f>
        <v>60</v>
      </c>
    </row>
    <row r="6" spans="4:15" x14ac:dyDescent="0.25">
      <c r="E6">
        <v>7</v>
      </c>
      <c r="H6">
        <f>LN($E$1)</f>
        <v>1.6094379124341003</v>
      </c>
      <c r="I6">
        <f>LN(E6)</f>
        <v>1.9459101490553132</v>
      </c>
      <c r="J6">
        <f>+H6/I6</f>
        <v>0.82708747534691618</v>
      </c>
      <c r="K6">
        <f>_xlfn.FLOOR.MATH(J6)</f>
        <v>0</v>
      </c>
      <c r="L6">
        <f>POWER(E6,K6)</f>
        <v>1</v>
      </c>
      <c r="M6">
        <f>+N5</f>
        <v>60</v>
      </c>
      <c r="N6">
        <f>+M6*L6</f>
        <v>60</v>
      </c>
      <c r="O6" t="s">
        <v>38</v>
      </c>
    </row>
    <row r="10" spans="4:15" x14ac:dyDescent="0.25">
      <c r="D10" t="s">
        <v>24</v>
      </c>
      <c r="E10">
        <v>10</v>
      </c>
      <c r="M10" t="s">
        <v>28</v>
      </c>
      <c r="N10" t="s">
        <v>30</v>
      </c>
    </row>
    <row r="11" spans="4:15" x14ac:dyDescent="0.25">
      <c r="E11" s="3" t="s">
        <v>33</v>
      </c>
      <c r="J11" s="2" t="s">
        <v>25</v>
      </c>
      <c r="K11" t="s">
        <v>26</v>
      </c>
      <c r="L11" t="s">
        <v>27</v>
      </c>
      <c r="M11" t="s">
        <v>29</v>
      </c>
    </row>
    <row r="12" spans="4:15" x14ac:dyDescent="0.25">
      <c r="E12">
        <v>2</v>
      </c>
      <c r="H12">
        <f>LN($E$10)</f>
        <v>2.3025850929940459</v>
      </c>
      <c r="I12">
        <f>LN(E12)</f>
        <v>0.69314718055994529</v>
      </c>
      <c r="J12">
        <f>+H12/I12</f>
        <v>3.3219280948873626</v>
      </c>
      <c r="K12">
        <f>_xlfn.FLOOR.MATH(J12)</f>
        <v>3</v>
      </c>
      <c r="L12">
        <f>POWER(E12,K12)</f>
        <v>8</v>
      </c>
      <c r="M12">
        <v>1</v>
      </c>
      <c r="N12">
        <f>+M12*L12</f>
        <v>8</v>
      </c>
    </row>
    <row r="13" spans="4:15" x14ac:dyDescent="0.25">
      <c r="E13">
        <v>3</v>
      </c>
      <c r="H13">
        <f>LN($E$10)</f>
        <v>2.3025850929940459</v>
      </c>
      <c r="I13">
        <f>LN(E13)</f>
        <v>1.0986122886681098</v>
      </c>
      <c r="J13">
        <f>+H13/I13</f>
        <v>2.0959032742893848</v>
      </c>
      <c r="K13">
        <f>_xlfn.FLOOR.MATH(J13)</f>
        <v>2</v>
      </c>
      <c r="L13">
        <f>POWER(E13,K13)</f>
        <v>9</v>
      </c>
      <c r="M13">
        <f>+N12</f>
        <v>8</v>
      </c>
      <c r="N13">
        <f>+M13*L13</f>
        <v>72</v>
      </c>
    </row>
    <row r="14" spans="4:15" x14ac:dyDescent="0.25">
      <c r="E14">
        <v>5</v>
      </c>
      <c r="H14">
        <f>LN($E$10)</f>
        <v>2.3025850929940459</v>
      </c>
      <c r="I14">
        <f>LN(E14)</f>
        <v>1.6094379124341003</v>
      </c>
      <c r="J14">
        <f>+H14/I14</f>
        <v>1.4306765580733933</v>
      </c>
      <c r="K14">
        <f>_xlfn.FLOOR.MATH(J14)</f>
        <v>1</v>
      </c>
      <c r="L14">
        <f>POWER(E14,K14)</f>
        <v>5</v>
      </c>
      <c r="M14">
        <f>+N13</f>
        <v>72</v>
      </c>
      <c r="N14">
        <f>+M14*L14</f>
        <v>360</v>
      </c>
    </row>
    <row r="15" spans="4:15" x14ac:dyDescent="0.25">
      <c r="E15">
        <v>7</v>
      </c>
      <c r="H15">
        <f>LN($E$10)</f>
        <v>2.3025850929940459</v>
      </c>
      <c r="I15">
        <f>LN(E15)</f>
        <v>1.9459101490553132</v>
      </c>
      <c r="J15">
        <f>+H15/I15</f>
        <v>1.1832946624549385</v>
      </c>
      <c r="K15">
        <f>_xlfn.FLOOR.MATH(J15)</f>
        <v>1</v>
      </c>
      <c r="L15">
        <f>POWER(E15,K15)</f>
        <v>7</v>
      </c>
      <c r="M15">
        <f>+N14</f>
        <v>360</v>
      </c>
      <c r="N15">
        <f>+M15*L15</f>
        <v>2520</v>
      </c>
      <c r="O15" t="s">
        <v>32</v>
      </c>
    </row>
    <row r="19" spans="4:15" x14ac:dyDescent="0.25">
      <c r="D19" t="s">
        <v>24</v>
      </c>
      <c r="E19">
        <v>15</v>
      </c>
      <c r="M19" t="s">
        <v>28</v>
      </c>
      <c r="N19" t="s">
        <v>30</v>
      </c>
    </row>
    <row r="20" spans="4:15" x14ac:dyDescent="0.25">
      <c r="E20" t="s">
        <v>33</v>
      </c>
      <c r="J20" t="s">
        <v>25</v>
      </c>
      <c r="K20" t="s">
        <v>26</v>
      </c>
      <c r="L20" t="s">
        <v>27</v>
      </c>
      <c r="M20" t="s">
        <v>29</v>
      </c>
    </row>
    <row r="21" spans="4:15" x14ac:dyDescent="0.25">
      <c r="E21">
        <v>2</v>
      </c>
      <c r="H21">
        <f t="shared" ref="H21:H26" si="0">LN($E$19)</f>
        <v>2.7080502011022101</v>
      </c>
      <c r="I21">
        <f t="shared" ref="I21:I26" si="1">LN(E21)</f>
        <v>0.69314718055994529</v>
      </c>
      <c r="J21">
        <f t="shared" ref="J21:J26" si="2">+H21/I21</f>
        <v>3.9068905956085187</v>
      </c>
      <c r="K21">
        <f t="shared" ref="K21:K26" si="3">_xlfn.FLOOR.MATH(J21)</f>
        <v>3</v>
      </c>
      <c r="L21">
        <f t="shared" ref="L21:L26" si="4">POWER(E21,K21)</f>
        <v>8</v>
      </c>
      <c r="M21">
        <v>1</v>
      </c>
      <c r="N21">
        <f t="shared" ref="N21:N26" si="5">+M21*L21</f>
        <v>8</v>
      </c>
    </row>
    <row r="22" spans="4:15" x14ac:dyDescent="0.25">
      <c r="E22">
        <v>3</v>
      </c>
      <c r="H22">
        <f t="shared" si="0"/>
        <v>2.7080502011022101</v>
      </c>
      <c r="I22">
        <f t="shared" si="1"/>
        <v>1.0986122886681098</v>
      </c>
      <c r="J22">
        <f t="shared" si="2"/>
        <v>2.4649735207179271</v>
      </c>
      <c r="K22">
        <f t="shared" si="3"/>
        <v>2</v>
      </c>
      <c r="L22">
        <f t="shared" si="4"/>
        <v>9</v>
      </c>
      <c r="M22">
        <f>+N21</f>
        <v>8</v>
      </c>
      <c r="N22">
        <f t="shared" si="5"/>
        <v>72</v>
      </c>
    </row>
    <row r="23" spans="4:15" x14ac:dyDescent="0.25">
      <c r="E23">
        <v>5</v>
      </c>
      <c r="H23">
        <f t="shared" si="0"/>
        <v>2.7080502011022101</v>
      </c>
      <c r="I23">
        <f t="shared" si="1"/>
        <v>1.6094379124341003</v>
      </c>
      <c r="J23">
        <f t="shared" si="2"/>
        <v>1.6826061944859854</v>
      </c>
      <c r="K23">
        <f t="shared" si="3"/>
        <v>1</v>
      </c>
      <c r="L23">
        <f t="shared" si="4"/>
        <v>5</v>
      </c>
      <c r="M23">
        <f>+N22</f>
        <v>72</v>
      </c>
      <c r="N23">
        <f t="shared" si="5"/>
        <v>360</v>
      </c>
    </row>
    <row r="24" spans="4:15" x14ac:dyDescent="0.25">
      <c r="E24">
        <v>7</v>
      </c>
      <c r="H24">
        <f t="shared" si="0"/>
        <v>2.7080502011022101</v>
      </c>
      <c r="I24">
        <f t="shared" si="1"/>
        <v>1.9459101490553132</v>
      </c>
      <c r="J24">
        <f t="shared" si="2"/>
        <v>1.3916625094004957</v>
      </c>
      <c r="K24">
        <f t="shared" si="3"/>
        <v>1</v>
      </c>
      <c r="L24">
        <f t="shared" si="4"/>
        <v>7</v>
      </c>
      <c r="M24">
        <f>+N23</f>
        <v>360</v>
      </c>
      <c r="N24">
        <f t="shared" si="5"/>
        <v>2520</v>
      </c>
    </row>
    <row r="25" spans="4:15" x14ac:dyDescent="0.25">
      <c r="E25">
        <v>11</v>
      </c>
      <c r="H25">
        <f t="shared" si="0"/>
        <v>2.7080502011022101</v>
      </c>
      <c r="I25">
        <f t="shared" si="1"/>
        <v>2.3978952727983707</v>
      </c>
      <c r="J25">
        <f t="shared" si="2"/>
        <v>1.1293446514625658</v>
      </c>
      <c r="K25">
        <f t="shared" si="3"/>
        <v>1</v>
      </c>
      <c r="L25">
        <f t="shared" si="4"/>
        <v>11</v>
      </c>
      <c r="M25">
        <f>+N24</f>
        <v>2520</v>
      </c>
      <c r="N25">
        <f t="shared" si="5"/>
        <v>27720</v>
      </c>
    </row>
    <row r="26" spans="4:15" x14ac:dyDescent="0.25">
      <c r="E26">
        <v>13</v>
      </c>
      <c r="H26">
        <f t="shared" si="0"/>
        <v>2.7080502011022101</v>
      </c>
      <c r="I26">
        <f t="shared" si="1"/>
        <v>2.5649493574615367</v>
      </c>
      <c r="J26">
        <f t="shared" si="2"/>
        <v>1.055790904106698</v>
      </c>
      <c r="K26">
        <f t="shared" si="3"/>
        <v>1</v>
      </c>
      <c r="L26">
        <f t="shared" si="4"/>
        <v>13</v>
      </c>
      <c r="M26">
        <f>+N25</f>
        <v>27720</v>
      </c>
      <c r="N26">
        <f t="shared" si="5"/>
        <v>360360</v>
      </c>
      <c r="O26" t="s">
        <v>39</v>
      </c>
    </row>
    <row r="29" spans="4:15" x14ac:dyDescent="0.25">
      <c r="D29" t="s">
        <v>24</v>
      </c>
      <c r="E29">
        <v>20</v>
      </c>
      <c r="M29" t="s">
        <v>28</v>
      </c>
      <c r="N29" t="s">
        <v>30</v>
      </c>
    </row>
    <row r="30" spans="4:15" x14ac:dyDescent="0.25">
      <c r="E30" s="3" t="s">
        <v>33</v>
      </c>
      <c r="G30" s="3" t="s">
        <v>31</v>
      </c>
      <c r="H30" t="s">
        <v>34</v>
      </c>
      <c r="I30" s="3" t="s">
        <v>35</v>
      </c>
      <c r="J30" t="s">
        <v>25</v>
      </c>
      <c r="K30" t="s">
        <v>36</v>
      </c>
      <c r="L30" t="s">
        <v>27</v>
      </c>
      <c r="M30" t="s">
        <v>29</v>
      </c>
    </row>
    <row r="31" spans="4:15" x14ac:dyDescent="0.25">
      <c r="E31">
        <v>2</v>
      </c>
      <c r="G31">
        <v>0</v>
      </c>
      <c r="H31">
        <f t="shared" ref="H31:H38" si="6">LN($E$29)</f>
        <v>2.9957322735539909</v>
      </c>
      <c r="I31">
        <f t="shared" ref="I31:I38" si="7">LN(E31)</f>
        <v>0.69314718055994529</v>
      </c>
      <c r="J31">
        <f t="shared" ref="J31:J38" si="8">+H31/I31</f>
        <v>4.3219280948873626</v>
      </c>
      <c r="K31">
        <f t="shared" ref="K31:K38" si="9">_xlfn.FLOOR.MATH(J31)</f>
        <v>4</v>
      </c>
      <c r="L31">
        <f t="shared" ref="L31:L38" si="10">POWER(E31,K31)</f>
        <v>16</v>
      </c>
      <c r="M31">
        <v>1</v>
      </c>
      <c r="N31">
        <f t="shared" ref="N31:N38" si="11">+M31*L31</f>
        <v>16</v>
      </c>
    </row>
    <row r="32" spans="4:15" x14ac:dyDescent="0.25">
      <c r="E32">
        <v>3</v>
      </c>
      <c r="G32">
        <v>1</v>
      </c>
      <c r="H32">
        <f t="shared" si="6"/>
        <v>2.9957322735539909</v>
      </c>
      <c r="I32">
        <f t="shared" si="7"/>
        <v>1.0986122886681098</v>
      </c>
      <c r="J32">
        <f t="shared" si="8"/>
        <v>2.7268330278608417</v>
      </c>
      <c r="K32">
        <f t="shared" si="9"/>
        <v>2</v>
      </c>
      <c r="L32">
        <f t="shared" si="10"/>
        <v>9</v>
      </c>
      <c r="M32">
        <f t="shared" ref="M32:M38" si="12">+N31</f>
        <v>16</v>
      </c>
      <c r="N32">
        <f t="shared" si="11"/>
        <v>144</v>
      </c>
    </row>
    <row r="33" spans="2:15" x14ac:dyDescent="0.25">
      <c r="E33">
        <v>5</v>
      </c>
      <c r="G33">
        <v>2</v>
      </c>
      <c r="H33">
        <f t="shared" si="6"/>
        <v>2.9957322735539909</v>
      </c>
      <c r="I33">
        <f t="shared" si="7"/>
        <v>1.6094379124341003</v>
      </c>
      <c r="J33">
        <f t="shared" si="8"/>
        <v>1.8613531161467862</v>
      </c>
      <c r="K33">
        <f t="shared" si="9"/>
        <v>1</v>
      </c>
      <c r="L33">
        <f t="shared" si="10"/>
        <v>5</v>
      </c>
      <c r="M33">
        <f t="shared" si="12"/>
        <v>144</v>
      </c>
      <c r="N33">
        <f t="shared" si="11"/>
        <v>720</v>
      </c>
    </row>
    <row r="34" spans="2:15" x14ac:dyDescent="0.25">
      <c r="E34">
        <v>7</v>
      </c>
      <c r="G34">
        <v>3</v>
      </c>
      <c r="H34">
        <f t="shared" si="6"/>
        <v>2.9957322735539909</v>
      </c>
      <c r="I34">
        <f t="shared" si="7"/>
        <v>1.9459101490553132</v>
      </c>
      <c r="J34">
        <f t="shared" si="8"/>
        <v>1.5395018495629604</v>
      </c>
      <c r="K34">
        <f t="shared" si="9"/>
        <v>1</v>
      </c>
      <c r="L34">
        <f t="shared" si="10"/>
        <v>7</v>
      </c>
      <c r="M34">
        <f t="shared" si="12"/>
        <v>720</v>
      </c>
      <c r="N34">
        <f t="shared" si="11"/>
        <v>5040</v>
      </c>
    </row>
    <row r="35" spans="2:15" x14ac:dyDescent="0.25">
      <c r="E35">
        <v>11</v>
      </c>
      <c r="G35">
        <v>4</v>
      </c>
      <c r="H35">
        <f t="shared" si="6"/>
        <v>2.9957322735539909</v>
      </c>
      <c r="I35">
        <f t="shared" si="7"/>
        <v>2.3978952727983707</v>
      </c>
      <c r="J35">
        <f t="shared" si="8"/>
        <v>1.2493173941070153</v>
      </c>
      <c r="K35">
        <f t="shared" si="9"/>
        <v>1</v>
      </c>
      <c r="L35">
        <f t="shared" si="10"/>
        <v>11</v>
      </c>
      <c r="M35">
        <f t="shared" si="12"/>
        <v>5040</v>
      </c>
      <c r="N35">
        <f t="shared" si="11"/>
        <v>55440</v>
      </c>
    </row>
    <row r="36" spans="2:15" x14ac:dyDescent="0.25">
      <c r="E36">
        <v>13</v>
      </c>
      <c r="G36">
        <v>5</v>
      </c>
      <c r="H36">
        <f t="shared" si="6"/>
        <v>2.9957322735539909</v>
      </c>
      <c r="I36">
        <f t="shared" si="7"/>
        <v>2.5649493574615367</v>
      </c>
      <c r="J36">
        <f t="shared" si="8"/>
        <v>1.1679498719299428</v>
      </c>
      <c r="K36">
        <f t="shared" si="9"/>
        <v>1</v>
      </c>
      <c r="L36">
        <f t="shared" si="10"/>
        <v>13</v>
      </c>
      <c r="M36">
        <f t="shared" si="12"/>
        <v>55440</v>
      </c>
      <c r="N36">
        <f t="shared" si="11"/>
        <v>720720</v>
      </c>
    </row>
    <row r="37" spans="2:15" x14ac:dyDescent="0.25">
      <c r="E37">
        <v>17</v>
      </c>
      <c r="G37">
        <v>6</v>
      </c>
      <c r="H37">
        <f t="shared" si="6"/>
        <v>2.9957322735539909</v>
      </c>
      <c r="I37">
        <f t="shared" si="7"/>
        <v>2.8332133440562162</v>
      </c>
      <c r="J37">
        <f t="shared" si="8"/>
        <v>1.0573620514101849</v>
      </c>
      <c r="K37">
        <f t="shared" si="9"/>
        <v>1</v>
      </c>
      <c r="L37">
        <f t="shared" si="10"/>
        <v>17</v>
      </c>
      <c r="M37">
        <f t="shared" si="12"/>
        <v>720720</v>
      </c>
      <c r="N37">
        <f t="shared" si="11"/>
        <v>12252240</v>
      </c>
    </row>
    <row r="38" spans="2:15" x14ac:dyDescent="0.25">
      <c r="E38">
        <v>19</v>
      </c>
      <c r="G38">
        <v>7</v>
      </c>
      <c r="H38">
        <f t="shared" si="6"/>
        <v>2.9957322735539909</v>
      </c>
      <c r="I38">
        <f t="shared" si="7"/>
        <v>2.9444389791664403</v>
      </c>
      <c r="J38">
        <f t="shared" si="8"/>
        <v>1.017420396466179</v>
      </c>
      <c r="K38">
        <f t="shared" si="9"/>
        <v>1</v>
      </c>
      <c r="L38">
        <f t="shared" si="10"/>
        <v>19</v>
      </c>
      <c r="M38">
        <f t="shared" si="12"/>
        <v>12252240</v>
      </c>
      <c r="N38">
        <f t="shared" si="11"/>
        <v>232792560</v>
      </c>
      <c r="O38" t="s">
        <v>32</v>
      </c>
    </row>
    <row r="39" spans="2:15" x14ac:dyDescent="0.25">
      <c r="B39" t="s">
        <v>29</v>
      </c>
      <c r="C39" t="s">
        <v>40</v>
      </c>
      <c r="D39" t="s">
        <v>41</v>
      </c>
    </row>
    <row r="40" spans="2:15" x14ac:dyDescent="0.25">
      <c r="B40">
        <f>POWER(C40,D40)</f>
        <v>16</v>
      </c>
      <c r="C40">
        <v>2</v>
      </c>
      <c r="D40">
        <v>4</v>
      </c>
    </row>
    <row r="42" spans="2:15" x14ac:dyDescent="0.25">
      <c r="D42" t="s">
        <v>24</v>
      </c>
      <c r="E42">
        <v>30</v>
      </c>
      <c r="M42" t="s">
        <v>28</v>
      </c>
      <c r="N42" t="s">
        <v>30</v>
      </c>
    </row>
    <row r="43" spans="2:15" x14ac:dyDescent="0.25">
      <c r="E43" s="3" t="s">
        <v>33</v>
      </c>
      <c r="F43" s="3"/>
      <c r="G43" s="3" t="s">
        <v>31</v>
      </c>
      <c r="H43" t="s">
        <v>34</v>
      </c>
      <c r="I43" t="s">
        <v>35</v>
      </c>
      <c r="J43" t="s">
        <v>25</v>
      </c>
      <c r="K43" t="s">
        <v>36</v>
      </c>
      <c r="L43" t="s">
        <v>27</v>
      </c>
      <c r="M43" t="s">
        <v>29</v>
      </c>
    </row>
    <row r="44" spans="2:15" x14ac:dyDescent="0.25">
      <c r="E44">
        <v>2</v>
      </c>
      <c r="G44">
        <v>0</v>
      </c>
      <c r="H44">
        <f t="shared" ref="H44:H53" si="13">LN($E$42)</f>
        <v>3.4011973816621555</v>
      </c>
      <c r="I44">
        <f t="shared" ref="I44:I53" si="14">LN(E44)</f>
        <v>0.69314718055994529</v>
      </c>
      <c r="J44">
        <f t="shared" ref="J44:J53" si="15">+H44/I44</f>
        <v>4.9068905956085187</v>
      </c>
      <c r="K44">
        <f t="shared" ref="K44:K53" si="16">_xlfn.FLOOR.MATH(J44)</f>
        <v>4</v>
      </c>
      <c r="L44">
        <f t="shared" ref="L44:L53" si="17">POWER(E44,K44)</f>
        <v>16</v>
      </c>
      <c r="M44">
        <v>1</v>
      </c>
      <c r="N44">
        <f t="shared" ref="N44:N53" si="18">+M44*L44</f>
        <v>16</v>
      </c>
    </row>
    <row r="45" spans="2:15" x14ac:dyDescent="0.25">
      <c r="E45">
        <v>3</v>
      </c>
      <c r="G45">
        <f t="shared" ref="G45:G53" si="19">1+G44</f>
        <v>1</v>
      </c>
      <c r="H45">
        <f t="shared" si="13"/>
        <v>3.4011973816621555</v>
      </c>
      <c r="I45">
        <f t="shared" si="14"/>
        <v>1.0986122886681098</v>
      </c>
      <c r="J45">
        <f t="shared" si="15"/>
        <v>3.0959032742893844</v>
      </c>
      <c r="K45">
        <f t="shared" si="16"/>
        <v>3</v>
      </c>
      <c r="L45">
        <f t="shared" si="17"/>
        <v>27</v>
      </c>
      <c r="M45">
        <f t="shared" ref="M45:M53" si="20">+N44</f>
        <v>16</v>
      </c>
      <c r="N45">
        <f t="shared" si="18"/>
        <v>432</v>
      </c>
    </row>
    <row r="46" spans="2:15" x14ac:dyDescent="0.25">
      <c r="E46">
        <v>5</v>
      </c>
      <c r="G46">
        <f t="shared" si="19"/>
        <v>2</v>
      </c>
      <c r="H46">
        <f t="shared" si="13"/>
        <v>3.4011973816621555</v>
      </c>
      <c r="I46">
        <f t="shared" si="14"/>
        <v>1.6094379124341003</v>
      </c>
      <c r="J46">
        <f t="shared" si="15"/>
        <v>2.1132827525593787</v>
      </c>
      <c r="K46">
        <f t="shared" si="16"/>
        <v>2</v>
      </c>
      <c r="L46">
        <f t="shared" si="17"/>
        <v>25</v>
      </c>
      <c r="M46">
        <f t="shared" si="20"/>
        <v>432</v>
      </c>
      <c r="N46">
        <f t="shared" si="18"/>
        <v>10800</v>
      </c>
    </row>
    <row r="47" spans="2:15" x14ac:dyDescent="0.25">
      <c r="E47">
        <v>7</v>
      </c>
      <c r="G47">
        <f t="shared" si="19"/>
        <v>3</v>
      </c>
      <c r="H47">
        <f t="shared" si="13"/>
        <v>3.4011973816621555</v>
      </c>
      <c r="I47">
        <f t="shared" si="14"/>
        <v>1.9459101490553132</v>
      </c>
      <c r="J47">
        <f t="shared" si="15"/>
        <v>1.7478696965085181</v>
      </c>
      <c r="K47">
        <f t="shared" si="16"/>
        <v>1</v>
      </c>
      <c r="L47">
        <f t="shared" si="17"/>
        <v>7</v>
      </c>
      <c r="M47">
        <f t="shared" si="20"/>
        <v>10800</v>
      </c>
      <c r="N47">
        <f t="shared" si="18"/>
        <v>75600</v>
      </c>
    </row>
    <row r="48" spans="2:15" x14ac:dyDescent="0.25">
      <c r="E48">
        <v>11</v>
      </c>
      <c r="G48">
        <f t="shared" si="19"/>
        <v>4</v>
      </c>
      <c r="H48">
        <f t="shared" si="13"/>
        <v>3.4011973816621555</v>
      </c>
      <c r="I48">
        <f t="shared" si="14"/>
        <v>2.3978952727983707</v>
      </c>
      <c r="J48">
        <f t="shared" si="15"/>
        <v>1.4184094777804537</v>
      </c>
      <c r="K48">
        <f t="shared" si="16"/>
        <v>1</v>
      </c>
      <c r="L48">
        <f t="shared" si="17"/>
        <v>11</v>
      </c>
      <c r="M48">
        <f t="shared" si="20"/>
        <v>75600</v>
      </c>
      <c r="N48">
        <f t="shared" si="18"/>
        <v>831600</v>
      </c>
    </row>
    <row r="49" spans="4:15" x14ac:dyDescent="0.25">
      <c r="E49">
        <v>13</v>
      </c>
      <c r="G49">
        <f t="shared" si="19"/>
        <v>5</v>
      </c>
      <c r="H49">
        <f t="shared" si="13"/>
        <v>3.4011973816621555</v>
      </c>
      <c r="I49">
        <f t="shared" si="14"/>
        <v>2.5649493574615367</v>
      </c>
      <c r="J49">
        <f t="shared" si="15"/>
        <v>1.3260290585340178</v>
      </c>
      <c r="K49">
        <f t="shared" si="16"/>
        <v>1</v>
      </c>
      <c r="L49">
        <f t="shared" si="17"/>
        <v>13</v>
      </c>
      <c r="M49">
        <f t="shared" si="20"/>
        <v>831600</v>
      </c>
      <c r="N49">
        <f t="shared" si="18"/>
        <v>10810800</v>
      </c>
    </row>
    <row r="50" spans="4:15" x14ac:dyDescent="0.25">
      <c r="E50">
        <v>17</v>
      </c>
      <c r="G50">
        <f t="shared" si="19"/>
        <v>6</v>
      </c>
      <c r="H50">
        <f t="shared" si="13"/>
        <v>3.4011973816621555</v>
      </c>
      <c r="I50">
        <f t="shared" si="14"/>
        <v>2.8332133440562162</v>
      </c>
      <c r="J50">
        <f t="shared" si="15"/>
        <v>1.200473444330449</v>
      </c>
      <c r="K50">
        <f t="shared" si="16"/>
        <v>1</v>
      </c>
      <c r="L50">
        <f t="shared" si="17"/>
        <v>17</v>
      </c>
      <c r="M50">
        <f t="shared" si="20"/>
        <v>10810800</v>
      </c>
      <c r="N50">
        <f t="shared" si="18"/>
        <v>183783600</v>
      </c>
    </row>
    <row r="51" spans="4:15" x14ac:dyDescent="0.25">
      <c r="E51">
        <v>19</v>
      </c>
      <c r="G51">
        <f t="shared" si="19"/>
        <v>7</v>
      </c>
      <c r="H51">
        <f t="shared" si="13"/>
        <v>3.4011973816621555</v>
      </c>
      <c r="I51">
        <f t="shared" si="14"/>
        <v>2.9444389791664403</v>
      </c>
      <c r="J51">
        <f t="shared" si="15"/>
        <v>1.1551257831211776</v>
      </c>
      <c r="K51">
        <f t="shared" si="16"/>
        <v>1</v>
      </c>
      <c r="L51">
        <f t="shared" si="17"/>
        <v>19</v>
      </c>
      <c r="M51">
        <f t="shared" si="20"/>
        <v>183783600</v>
      </c>
      <c r="N51">
        <f t="shared" si="18"/>
        <v>3491888400</v>
      </c>
    </row>
    <row r="52" spans="4:15" x14ac:dyDescent="0.25">
      <c r="E52">
        <v>23</v>
      </c>
      <c r="G52">
        <f t="shared" si="19"/>
        <v>8</v>
      </c>
      <c r="H52">
        <f t="shared" si="13"/>
        <v>3.4011973816621555</v>
      </c>
      <c r="I52">
        <f t="shared" si="14"/>
        <v>3.1354942159291497</v>
      </c>
      <c r="J52">
        <f t="shared" si="15"/>
        <v>1.0847404419957667</v>
      </c>
      <c r="K52">
        <f t="shared" si="16"/>
        <v>1</v>
      </c>
      <c r="L52">
        <f t="shared" si="17"/>
        <v>23</v>
      </c>
      <c r="M52">
        <f t="shared" si="20"/>
        <v>3491888400</v>
      </c>
      <c r="N52">
        <f t="shared" si="18"/>
        <v>80313433200</v>
      </c>
    </row>
    <row r="53" spans="4:15" x14ac:dyDescent="0.25">
      <c r="E53">
        <v>29</v>
      </c>
      <c r="G53">
        <f t="shared" si="19"/>
        <v>9</v>
      </c>
      <c r="H53">
        <f t="shared" si="13"/>
        <v>3.4011973816621555</v>
      </c>
      <c r="I53">
        <f t="shared" si="14"/>
        <v>3.3672958299864741</v>
      </c>
      <c r="J53">
        <f t="shared" si="15"/>
        <v>1.010067886335908</v>
      </c>
      <c r="K53">
        <f t="shared" si="16"/>
        <v>1</v>
      </c>
      <c r="L53">
        <f t="shared" si="17"/>
        <v>29</v>
      </c>
      <c r="M53">
        <f t="shared" si="20"/>
        <v>80313433200</v>
      </c>
      <c r="N53" s="4">
        <f t="shared" si="18"/>
        <v>2329089562800</v>
      </c>
    </row>
    <row r="54" spans="4:15" x14ac:dyDescent="0.25">
      <c r="N54" s="4">
        <v>2329089562800</v>
      </c>
      <c r="O54" t="s">
        <v>37</v>
      </c>
    </row>
    <row r="57" spans="4:15" x14ac:dyDescent="0.25">
      <c r="D57" t="s">
        <v>24</v>
      </c>
      <c r="E57">
        <v>50</v>
      </c>
      <c r="M57" t="s">
        <v>28</v>
      </c>
      <c r="N57" t="s">
        <v>30</v>
      </c>
    </row>
    <row r="58" spans="4:15" x14ac:dyDescent="0.25">
      <c r="E58" t="s">
        <v>33</v>
      </c>
      <c r="G58" t="s">
        <v>31</v>
      </c>
      <c r="H58" t="s">
        <v>34</v>
      </c>
      <c r="I58" t="s">
        <v>35</v>
      </c>
      <c r="J58" t="s">
        <v>25</v>
      </c>
      <c r="K58" t="s">
        <v>36</v>
      </c>
      <c r="L58" t="s">
        <v>27</v>
      </c>
      <c r="M58" t="s">
        <v>29</v>
      </c>
    </row>
    <row r="59" spans="4:15" x14ac:dyDescent="0.25">
      <c r="E59">
        <v>2</v>
      </c>
      <c r="G59">
        <v>0</v>
      </c>
      <c r="H59">
        <f t="shared" ref="H59:H73" si="21">LN($E$57)</f>
        <v>3.912023005428146</v>
      </c>
      <c r="I59">
        <f t="shared" ref="I59:I73" si="22">LN(E59)</f>
        <v>0.69314718055994529</v>
      </c>
      <c r="J59">
        <f t="shared" ref="J59:J73" si="23">+H59/I59</f>
        <v>5.6438561897747244</v>
      </c>
      <c r="K59">
        <f t="shared" ref="K59:K73" si="24">_xlfn.FLOOR.MATH(J59)</f>
        <v>5</v>
      </c>
      <c r="L59">
        <f t="shared" ref="L59:L73" si="25">POWER(E59,K59)</f>
        <v>32</v>
      </c>
      <c r="M59" s="5">
        <v>1</v>
      </c>
      <c r="N59" s="5">
        <f t="shared" ref="N59:N73" si="26">+M59*L59</f>
        <v>32</v>
      </c>
    </row>
    <row r="60" spans="4:15" x14ac:dyDescent="0.25">
      <c r="E60">
        <v>3</v>
      </c>
      <c r="G60">
        <f t="shared" ref="G60:G73" si="27">1+G59</f>
        <v>1</v>
      </c>
      <c r="H60">
        <f t="shared" si="21"/>
        <v>3.912023005428146</v>
      </c>
      <c r="I60">
        <f t="shared" si="22"/>
        <v>1.0986122886681098</v>
      </c>
      <c r="J60">
        <f t="shared" si="23"/>
        <v>3.5608767950073115</v>
      </c>
      <c r="K60">
        <f t="shared" si="24"/>
        <v>3</v>
      </c>
      <c r="L60">
        <f t="shared" si="25"/>
        <v>27</v>
      </c>
      <c r="M60" s="5">
        <f t="shared" ref="M60:M73" si="28">+N59</f>
        <v>32</v>
      </c>
      <c r="N60" s="5">
        <f t="shared" si="26"/>
        <v>864</v>
      </c>
    </row>
    <row r="61" spans="4:15" x14ac:dyDescent="0.25">
      <c r="E61">
        <v>5</v>
      </c>
      <c r="G61">
        <f t="shared" si="27"/>
        <v>2</v>
      </c>
      <c r="H61">
        <f t="shared" si="21"/>
        <v>3.912023005428146</v>
      </c>
      <c r="I61">
        <f t="shared" si="22"/>
        <v>1.6094379124341003</v>
      </c>
      <c r="J61">
        <f t="shared" si="23"/>
        <v>2.4306765580733933</v>
      </c>
      <c r="K61">
        <f t="shared" si="24"/>
        <v>2</v>
      </c>
      <c r="L61">
        <f t="shared" si="25"/>
        <v>25</v>
      </c>
      <c r="M61" s="5">
        <f t="shared" si="28"/>
        <v>864</v>
      </c>
      <c r="N61" s="5">
        <f t="shared" si="26"/>
        <v>21600</v>
      </c>
    </row>
    <row r="62" spans="4:15" x14ac:dyDescent="0.25">
      <c r="E62">
        <v>7</v>
      </c>
      <c r="G62">
        <f t="shared" si="27"/>
        <v>3</v>
      </c>
      <c r="H62">
        <f t="shared" si="21"/>
        <v>3.912023005428146</v>
      </c>
      <c r="I62">
        <f t="shared" si="22"/>
        <v>1.9459101490553132</v>
      </c>
      <c r="J62">
        <f t="shared" si="23"/>
        <v>2.0103821378018547</v>
      </c>
      <c r="K62">
        <f t="shared" si="24"/>
        <v>2</v>
      </c>
      <c r="L62">
        <f t="shared" si="25"/>
        <v>49</v>
      </c>
      <c r="M62" s="5">
        <f t="shared" si="28"/>
        <v>21600</v>
      </c>
      <c r="N62" s="5">
        <f t="shared" si="26"/>
        <v>1058400</v>
      </c>
    </row>
    <row r="63" spans="4:15" x14ac:dyDescent="0.25">
      <c r="E63">
        <v>11</v>
      </c>
      <c r="G63">
        <f t="shared" si="27"/>
        <v>4</v>
      </c>
      <c r="H63">
        <f t="shared" si="21"/>
        <v>3.912023005428146</v>
      </c>
      <c r="I63">
        <f t="shared" si="22"/>
        <v>2.3978952727983707</v>
      </c>
      <c r="J63">
        <f t="shared" si="23"/>
        <v>1.6314403092603671</v>
      </c>
      <c r="K63">
        <f t="shared" si="24"/>
        <v>1</v>
      </c>
      <c r="L63">
        <f t="shared" si="25"/>
        <v>11</v>
      </c>
      <c r="M63" s="5">
        <f t="shared" si="28"/>
        <v>1058400</v>
      </c>
      <c r="N63" s="5">
        <f t="shared" si="26"/>
        <v>11642400</v>
      </c>
    </row>
    <row r="64" spans="4:15" x14ac:dyDescent="0.25">
      <c r="E64">
        <v>13</v>
      </c>
      <c r="G64">
        <f t="shared" si="27"/>
        <v>5</v>
      </c>
      <c r="H64">
        <f t="shared" si="21"/>
        <v>3.912023005428146</v>
      </c>
      <c r="I64">
        <f t="shared" si="22"/>
        <v>2.5649493574615367</v>
      </c>
      <c r="J64">
        <f t="shared" si="23"/>
        <v>1.5251852805779265</v>
      </c>
      <c r="K64">
        <f t="shared" si="24"/>
        <v>1</v>
      </c>
      <c r="L64">
        <f t="shared" si="25"/>
        <v>13</v>
      </c>
      <c r="M64" s="5">
        <f t="shared" si="28"/>
        <v>11642400</v>
      </c>
      <c r="N64" s="5">
        <f t="shared" si="26"/>
        <v>151351200</v>
      </c>
    </row>
    <row r="65" spans="5:16" x14ac:dyDescent="0.25">
      <c r="E65">
        <v>17</v>
      </c>
      <c r="G65">
        <f t="shared" si="27"/>
        <v>6</v>
      </c>
      <c r="H65">
        <f t="shared" si="21"/>
        <v>3.912023005428146</v>
      </c>
      <c r="I65">
        <f t="shared" si="22"/>
        <v>2.8332133440562162</v>
      </c>
      <c r="J65">
        <f t="shared" si="23"/>
        <v>1.3807724764656919</v>
      </c>
      <c r="K65">
        <f t="shared" si="24"/>
        <v>1</v>
      </c>
      <c r="L65">
        <f t="shared" si="25"/>
        <v>17</v>
      </c>
      <c r="M65" s="5">
        <f t="shared" si="28"/>
        <v>151351200</v>
      </c>
      <c r="N65" s="5">
        <f t="shared" si="26"/>
        <v>2572970400</v>
      </c>
    </row>
    <row r="66" spans="5:16" x14ac:dyDescent="0.25">
      <c r="E66">
        <v>19</v>
      </c>
      <c r="G66">
        <f t="shared" si="27"/>
        <v>7</v>
      </c>
      <c r="H66">
        <f t="shared" si="21"/>
        <v>3.912023005428146</v>
      </c>
      <c r="I66">
        <f t="shared" si="22"/>
        <v>2.9444389791664403</v>
      </c>
      <c r="J66">
        <f t="shared" si="23"/>
        <v>1.3286140528324433</v>
      </c>
      <c r="K66">
        <f t="shared" si="24"/>
        <v>1</v>
      </c>
      <c r="L66">
        <f t="shared" si="25"/>
        <v>19</v>
      </c>
      <c r="M66" s="5">
        <f t="shared" si="28"/>
        <v>2572970400</v>
      </c>
      <c r="N66" s="5">
        <f t="shared" si="26"/>
        <v>48886437600</v>
      </c>
    </row>
    <row r="67" spans="5:16" x14ac:dyDescent="0.25">
      <c r="E67">
        <v>23</v>
      </c>
      <c r="G67">
        <f t="shared" si="27"/>
        <v>8</v>
      </c>
      <c r="H67">
        <f t="shared" si="21"/>
        <v>3.912023005428146</v>
      </c>
      <c r="I67">
        <f t="shared" si="22"/>
        <v>3.1354942159291497</v>
      </c>
      <c r="J67">
        <f t="shared" si="23"/>
        <v>1.2476575416896074</v>
      </c>
      <c r="K67">
        <f t="shared" si="24"/>
        <v>1</v>
      </c>
      <c r="L67">
        <f t="shared" si="25"/>
        <v>23</v>
      </c>
      <c r="M67" s="5">
        <f t="shared" si="28"/>
        <v>48886437600</v>
      </c>
      <c r="N67" s="5">
        <f t="shared" si="26"/>
        <v>1124388064800</v>
      </c>
    </row>
    <row r="68" spans="5:16" x14ac:dyDescent="0.25">
      <c r="E68">
        <v>29</v>
      </c>
      <c r="G68">
        <f t="shared" si="27"/>
        <v>9</v>
      </c>
      <c r="H68">
        <f t="shared" si="21"/>
        <v>3.912023005428146</v>
      </c>
      <c r="I68">
        <f t="shared" si="22"/>
        <v>3.3672958299864741</v>
      </c>
      <c r="J68">
        <f t="shared" si="23"/>
        <v>1.1617699195273437</v>
      </c>
      <c r="K68">
        <f t="shared" si="24"/>
        <v>1</v>
      </c>
      <c r="L68">
        <f t="shared" si="25"/>
        <v>29</v>
      </c>
      <c r="M68" s="5">
        <f t="shared" si="28"/>
        <v>1124388064800</v>
      </c>
      <c r="N68" s="5">
        <f t="shared" si="26"/>
        <v>32607253879200</v>
      </c>
    </row>
    <row r="69" spans="5:16" x14ac:dyDescent="0.25">
      <c r="E69">
        <v>31</v>
      </c>
      <c r="G69">
        <f t="shared" si="27"/>
        <v>10</v>
      </c>
      <c r="H69">
        <f t="shared" si="21"/>
        <v>3.912023005428146</v>
      </c>
      <c r="I69">
        <f t="shared" si="22"/>
        <v>3.4339872044851463</v>
      </c>
      <c r="J69">
        <f t="shared" si="23"/>
        <v>1.1392072167067586</v>
      </c>
      <c r="K69">
        <f t="shared" si="24"/>
        <v>1</v>
      </c>
      <c r="L69">
        <f t="shared" si="25"/>
        <v>31</v>
      </c>
      <c r="M69" s="5">
        <f t="shared" si="28"/>
        <v>32607253879200</v>
      </c>
      <c r="N69" s="5">
        <f t="shared" si="26"/>
        <v>1010824870255200</v>
      </c>
    </row>
    <row r="70" spans="5:16" x14ac:dyDescent="0.25">
      <c r="E70">
        <v>37</v>
      </c>
      <c r="G70">
        <f t="shared" si="27"/>
        <v>11</v>
      </c>
      <c r="H70">
        <f t="shared" si="21"/>
        <v>3.912023005428146</v>
      </c>
      <c r="I70">
        <f t="shared" si="22"/>
        <v>3.6109179126442243</v>
      </c>
      <c r="J70">
        <f t="shared" si="23"/>
        <v>1.0833874100902579</v>
      </c>
      <c r="K70">
        <f t="shared" si="24"/>
        <v>1</v>
      </c>
      <c r="L70">
        <f t="shared" si="25"/>
        <v>37</v>
      </c>
      <c r="M70" s="5">
        <f t="shared" si="28"/>
        <v>1010824870255200</v>
      </c>
      <c r="N70" s="5">
        <f t="shared" si="26"/>
        <v>3.74005201994424E+16</v>
      </c>
    </row>
    <row r="71" spans="5:16" x14ac:dyDescent="0.25">
      <c r="E71">
        <v>41</v>
      </c>
      <c r="G71">
        <f t="shared" si="27"/>
        <v>12</v>
      </c>
      <c r="H71">
        <f t="shared" si="21"/>
        <v>3.912023005428146</v>
      </c>
      <c r="I71">
        <f t="shared" si="22"/>
        <v>3.713572066704308</v>
      </c>
      <c r="J71">
        <f t="shared" si="23"/>
        <v>1.0534393665072879</v>
      </c>
      <c r="K71">
        <f t="shared" si="24"/>
        <v>1</v>
      </c>
      <c r="L71">
        <f t="shared" si="25"/>
        <v>41</v>
      </c>
      <c r="M71" s="5">
        <f t="shared" si="28"/>
        <v>3.74005201994424E+16</v>
      </c>
      <c r="N71" s="5">
        <f t="shared" si="26"/>
        <v>1.5334213281771384E+18</v>
      </c>
    </row>
    <row r="72" spans="5:16" x14ac:dyDescent="0.25">
      <c r="E72">
        <v>43</v>
      </c>
      <c r="G72">
        <f t="shared" si="27"/>
        <v>13</v>
      </c>
      <c r="H72">
        <f t="shared" si="21"/>
        <v>3.912023005428146</v>
      </c>
      <c r="I72">
        <f t="shared" si="22"/>
        <v>3.7612001156935624</v>
      </c>
      <c r="J72">
        <f t="shared" si="23"/>
        <v>1.0400996716726869</v>
      </c>
      <c r="K72">
        <f t="shared" si="24"/>
        <v>1</v>
      </c>
      <c r="L72">
        <f t="shared" si="25"/>
        <v>43</v>
      </c>
      <c r="M72" s="5">
        <f t="shared" si="28"/>
        <v>1.5334213281771384E+18</v>
      </c>
      <c r="N72" s="5">
        <f t="shared" si="26"/>
        <v>6.5937117111616954E+19</v>
      </c>
    </row>
    <row r="73" spans="5:16" x14ac:dyDescent="0.25">
      <c r="E73">
        <v>47</v>
      </c>
      <c r="G73">
        <f t="shared" si="27"/>
        <v>14</v>
      </c>
      <c r="H73">
        <f t="shared" si="21"/>
        <v>3.912023005428146</v>
      </c>
      <c r="I73">
        <f t="shared" si="22"/>
        <v>3.8501476017100584</v>
      </c>
      <c r="J73">
        <f t="shared" si="23"/>
        <v>1.0160709173047302</v>
      </c>
      <c r="K73">
        <f t="shared" si="24"/>
        <v>1</v>
      </c>
      <c r="L73">
        <f t="shared" si="25"/>
        <v>47</v>
      </c>
      <c r="M73" s="5">
        <f t="shared" si="28"/>
        <v>6.5937117111616954E+19</v>
      </c>
      <c r="N73" s="5">
        <f t="shared" si="26"/>
        <v>3.0990445042459969E+21</v>
      </c>
      <c r="P73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J48"/>
  <sheetViews>
    <sheetView topLeftCell="A30" workbookViewId="0">
      <selection activeCell="D39" sqref="D39"/>
    </sheetView>
  </sheetViews>
  <sheetFormatPr defaultRowHeight="15" x14ac:dyDescent="0.25"/>
  <sheetData>
    <row r="3" spans="5:8" x14ac:dyDescent="0.25">
      <c r="E3" t="s">
        <v>44</v>
      </c>
    </row>
    <row r="5" spans="5:8" x14ac:dyDescent="0.25">
      <c r="F5">
        <v>2</v>
      </c>
      <c r="G5">
        <v>3</v>
      </c>
      <c r="H5">
        <f>POWER(F5,G5)</f>
        <v>8</v>
      </c>
    </row>
    <row r="6" spans="5:8" x14ac:dyDescent="0.25">
      <c r="F6">
        <v>5</v>
      </c>
      <c r="G6">
        <v>1</v>
      </c>
      <c r="H6">
        <f t="shared" ref="H6" si="0">POWER(F6,G6)</f>
        <v>5</v>
      </c>
    </row>
    <row r="8" spans="5:8" x14ac:dyDescent="0.25">
      <c r="E8" t="s">
        <v>45</v>
      </c>
    </row>
    <row r="9" spans="5:8" x14ac:dyDescent="0.25">
      <c r="F9">
        <v>3</v>
      </c>
      <c r="G9">
        <v>2</v>
      </c>
      <c r="H9">
        <f t="shared" ref="H9:H10" si="1">POWER(F9,G9)</f>
        <v>9</v>
      </c>
    </row>
    <row r="10" spans="5:8" x14ac:dyDescent="0.25">
      <c r="F10">
        <v>5</v>
      </c>
      <c r="G10">
        <v>1</v>
      </c>
      <c r="H10">
        <f t="shared" si="1"/>
        <v>5</v>
      </c>
    </row>
    <row r="13" spans="5:8" x14ac:dyDescent="0.25">
      <c r="E13" t="s">
        <v>43</v>
      </c>
    </row>
    <row r="14" spans="5:8" x14ac:dyDescent="0.25">
      <c r="F14">
        <v>2</v>
      </c>
      <c r="G14">
        <v>4</v>
      </c>
      <c r="H14">
        <f>POWER(F14,G14)</f>
        <v>16</v>
      </c>
    </row>
    <row r="15" spans="5:8" x14ac:dyDescent="0.25">
      <c r="F15">
        <v>5</v>
      </c>
      <c r="G15">
        <v>1</v>
      </c>
      <c r="H15">
        <f t="shared" ref="H15" si="2">POWER(F15,G15)</f>
        <v>5</v>
      </c>
    </row>
    <row r="18" spans="5:8" x14ac:dyDescent="0.25">
      <c r="E18" t="s">
        <v>46</v>
      </c>
    </row>
    <row r="19" spans="5:8" x14ac:dyDescent="0.25">
      <c r="F19">
        <v>2</v>
      </c>
      <c r="G19">
        <v>4</v>
      </c>
      <c r="H19">
        <f>POWER(F19,G19)</f>
        <v>16</v>
      </c>
    </row>
    <row r="20" spans="5:8" x14ac:dyDescent="0.25">
      <c r="F20">
        <v>3</v>
      </c>
      <c r="G20">
        <v>2</v>
      </c>
      <c r="H20">
        <f t="shared" ref="H20:H26" si="3">POWER(F20,G20)</f>
        <v>9</v>
      </c>
    </row>
    <row r="21" spans="5:8" x14ac:dyDescent="0.25">
      <c r="F21">
        <v>5</v>
      </c>
      <c r="G21">
        <v>1</v>
      </c>
      <c r="H21">
        <f t="shared" si="3"/>
        <v>5</v>
      </c>
    </row>
    <row r="22" spans="5:8" x14ac:dyDescent="0.25">
      <c r="F22">
        <v>7</v>
      </c>
      <c r="G22">
        <v>1</v>
      </c>
      <c r="H22">
        <f t="shared" si="3"/>
        <v>7</v>
      </c>
    </row>
    <row r="23" spans="5:8" x14ac:dyDescent="0.25">
      <c r="F23">
        <v>11</v>
      </c>
      <c r="G23">
        <v>1</v>
      </c>
      <c r="H23">
        <f t="shared" si="3"/>
        <v>11</v>
      </c>
    </row>
    <row r="24" spans="5:8" x14ac:dyDescent="0.25">
      <c r="F24">
        <v>13</v>
      </c>
      <c r="G24">
        <v>1</v>
      </c>
      <c r="H24">
        <f t="shared" si="3"/>
        <v>13</v>
      </c>
    </row>
    <row r="25" spans="5:8" x14ac:dyDescent="0.25">
      <c r="F25">
        <v>17</v>
      </c>
      <c r="G25">
        <v>1</v>
      </c>
      <c r="H25">
        <f t="shared" si="3"/>
        <v>17</v>
      </c>
    </row>
    <row r="26" spans="5:8" x14ac:dyDescent="0.25">
      <c r="F26">
        <v>19</v>
      </c>
      <c r="G26">
        <v>1</v>
      </c>
      <c r="H26">
        <f t="shared" si="3"/>
        <v>19</v>
      </c>
    </row>
    <row r="27" spans="5:8" x14ac:dyDescent="0.25">
      <c r="F27">
        <v>23</v>
      </c>
    </row>
    <row r="32" spans="5:8" x14ac:dyDescent="0.25">
      <c r="F32">
        <v>10</v>
      </c>
      <c r="G32" t="s">
        <v>47</v>
      </c>
      <c r="H32" t="s">
        <v>48</v>
      </c>
    </row>
    <row r="34" spans="6:10" x14ac:dyDescent="0.25">
      <c r="F34">
        <v>15</v>
      </c>
      <c r="G34" t="s">
        <v>49</v>
      </c>
      <c r="H34" t="s">
        <v>48</v>
      </c>
    </row>
    <row r="36" spans="6:10" x14ac:dyDescent="0.25">
      <c r="F36">
        <v>20</v>
      </c>
      <c r="G36" t="s">
        <v>50</v>
      </c>
      <c r="H36" t="s">
        <v>48</v>
      </c>
    </row>
    <row r="40" spans="6:10" x14ac:dyDescent="0.25">
      <c r="G40" t="s">
        <v>50</v>
      </c>
      <c r="H40" t="s">
        <v>49</v>
      </c>
      <c r="I40" t="s">
        <v>48</v>
      </c>
    </row>
    <row r="42" spans="6:10" x14ac:dyDescent="0.25">
      <c r="G42">
        <v>4</v>
      </c>
      <c r="H42">
        <v>3</v>
      </c>
      <c r="I42">
        <v>5</v>
      </c>
      <c r="J42">
        <f>+I42*H42*G42</f>
        <v>60</v>
      </c>
    </row>
    <row r="44" spans="6:10" x14ac:dyDescent="0.25">
      <c r="G44" t="s">
        <v>51</v>
      </c>
    </row>
    <row r="48" spans="6:10" x14ac:dyDescent="0.25">
      <c r="G4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mike10</dc:creator>
  <cp:lastModifiedBy>mike10</cp:lastModifiedBy>
  <dcterms:created xsi:type="dcterms:W3CDTF">2016-03-12T01:17:58Z</dcterms:created>
  <dcterms:modified xsi:type="dcterms:W3CDTF">2016-03-16T02:14:12Z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d647e2c7-4021-4264-b03d-fa0e94781c31</vt:lpwstr>
  </property>
</Properties>
</file>