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81CF6A6-6301-4464-B925-C9F0E0C1A83D}" xr6:coauthVersionLast="34" xr6:coauthVersionMax="34" xr10:uidLastSave="{00000000-0000-0000-0000-000000000000}"/>
  <bookViews>
    <workbookView xWindow="0" yWindow="0" windowWidth="22260" windowHeight="12645" activeTab="4" xr2:uid="{00000000-000D-0000-FFFF-FFFF00000000}"/>
  </bookViews>
  <sheets>
    <sheet name="Integers" sheetId="1" r:id="rId1"/>
    <sheet name="FracDigits" sheetId="2" r:id="rId2"/>
    <sheet name="BinaryExponents" sheetId="3" r:id="rId3"/>
    <sheet name="BinaryExp-2" sheetId="4" r:id="rId4"/>
    <sheet name="BinaryExp-3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7" i="5"/>
  <c r="AZ35" i="4" l="1"/>
  <c r="AZ34" i="4"/>
  <c r="AZ38" i="4" s="1"/>
  <c r="U39" i="4"/>
  <c r="S39" i="4"/>
  <c r="AX40" i="4"/>
  <c r="AX38" i="4"/>
  <c r="AX35" i="4"/>
  <c r="AX34" i="4"/>
  <c r="AM35" i="4"/>
  <c r="AK35" i="4"/>
  <c r="AI35" i="4"/>
  <c r="AG35" i="4"/>
  <c r="AE35" i="4"/>
  <c r="AC35" i="4"/>
  <c r="AA35" i="4"/>
  <c r="Y35" i="4"/>
  <c r="W35" i="4"/>
  <c r="U35" i="4"/>
  <c r="S35" i="4"/>
  <c r="AM32" i="4"/>
  <c r="AK32" i="4"/>
  <c r="AI32" i="4"/>
  <c r="AG32" i="4"/>
  <c r="AE32" i="4"/>
  <c r="AC32" i="4"/>
  <c r="AA32" i="4"/>
  <c r="Y32" i="4"/>
  <c r="W32" i="4"/>
  <c r="U32" i="4"/>
  <c r="S32" i="4"/>
  <c r="P35" i="4"/>
  <c r="AV35" i="4"/>
  <c r="AV34" i="4"/>
  <c r="AV38" i="4" s="1"/>
  <c r="AV23" i="4"/>
  <c r="P29" i="4"/>
  <c r="P28" i="4"/>
  <c r="P27" i="4"/>
  <c r="P25" i="4"/>
  <c r="P23" i="4"/>
  <c r="N23" i="4"/>
  <c r="N25" i="4" s="1"/>
  <c r="L23" i="4"/>
  <c r="L25" i="4" s="1"/>
  <c r="K25" i="4"/>
  <c r="J25" i="4"/>
  <c r="G25" i="4"/>
  <c r="F25" i="4"/>
  <c r="K23" i="4"/>
  <c r="J23" i="4"/>
  <c r="I23" i="4"/>
  <c r="I25" i="4" s="1"/>
  <c r="H23" i="4"/>
  <c r="H25" i="4" s="1"/>
  <c r="G23" i="4"/>
  <c r="F23" i="4"/>
  <c r="E25" i="4"/>
  <c r="E23" i="4"/>
  <c r="D25" i="4"/>
  <c r="D23" i="4"/>
  <c r="W23" i="4"/>
  <c r="W25" i="4" s="1"/>
  <c r="U25" i="4"/>
  <c r="U23" i="4"/>
  <c r="S25" i="4"/>
  <c r="S23" i="4"/>
  <c r="AS16" i="4"/>
  <c r="AS20" i="4" s="1"/>
  <c r="AM20" i="4"/>
  <c r="AM16" i="4"/>
  <c r="AK16" i="4"/>
  <c r="AK20" i="4" s="1"/>
  <c r="AI16" i="4"/>
  <c r="AI20" i="4" s="1"/>
  <c r="AG16" i="4"/>
  <c r="AG20" i="4" s="1"/>
  <c r="AE16" i="4"/>
  <c r="AE20" i="4" s="1"/>
  <c r="AC16" i="4"/>
  <c r="AC20" i="4" s="1"/>
  <c r="AA16" i="4"/>
  <c r="AA20" i="4" s="1"/>
  <c r="Y16" i="4"/>
  <c r="Y20" i="4" s="1"/>
  <c r="W16" i="4"/>
  <c r="W20" i="4" s="1"/>
  <c r="U16" i="4"/>
  <c r="U20" i="4" s="1"/>
  <c r="S20" i="4"/>
  <c r="S16" i="4"/>
  <c r="S7" i="4"/>
  <c r="L7" i="4"/>
  <c r="AM12" i="4"/>
  <c r="AS7" i="4"/>
  <c r="AM7" i="4"/>
  <c r="AK7" i="4"/>
  <c r="AI7" i="4"/>
  <c r="AG7" i="4"/>
  <c r="AA7" i="4"/>
  <c r="Z12" i="4" s="1"/>
  <c r="Y7" i="4"/>
  <c r="X12" i="4" s="1"/>
  <c r="W7" i="4"/>
  <c r="U7" i="4"/>
  <c r="U6" i="4" s="1"/>
  <c r="N6" i="4"/>
  <c r="Y23" i="3"/>
  <c r="AA13" i="3"/>
  <c r="AA11" i="3"/>
  <c r="AG24" i="3"/>
  <c r="AG21" i="3"/>
  <c r="Y11" i="3"/>
  <c r="W11" i="3"/>
  <c r="AZ40" i="4" l="1"/>
  <c r="AV40" i="4"/>
  <c r="AV25" i="4"/>
  <c r="AV26" i="4"/>
  <c r="AV30" i="4" s="1"/>
  <c r="AC7" i="4"/>
  <c r="AG11" i="3"/>
  <c r="AG10" i="3" s="1"/>
  <c r="AG15" i="3"/>
  <c r="AG16" i="3" s="1"/>
  <c r="AG17" i="3" s="1"/>
  <c r="AG18" i="3" s="1"/>
  <c r="Y18" i="3"/>
  <c r="Y17" i="3"/>
  <c r="Y16" i="3"/>
  <c r="Y15" i="3"/>
  <c r="U10" i="3"/>
  <c r="U17" i="3"/>
  <c r="U18" i="3" s="1"/>
  <c r="U11" i="3" s="1"/>
  <c r="U16" i="3"/>
  <c r="U15" i="3"/>
  <c r="I20" i="3"/>
  <c r="I18" i="3"/>
  <c r="I17" i="3"/>
  <c r="AC6" i="4" l="1"/>
  <c r="AE7" i="4"/>
  <c r="AE6" i="4" s="1"/>
  <c r="I11" i="3"/>
  <c r="I10" i="3" s="1"/>
  <c r="G10" i="3"/>
  <c r="K11" i="3" l="1"/>
  <c r="M11" i="3"/>
  <c r="O11" i="3"/>
  <c r="N13" i="3" s="1"/>
  <c r="L13" i="3"/>
  <c r="Q11" i="3" l="1"/>
  <c r="H36" i="2"/>
  <c r="H37" i="2" s="1"/>
  <c r="H25" i="2"/>
  <c r="H24" i="2"/>
  <c r="H14" i="2"/>
  <c r="Q9" i="1"/>
  <c r="N9" i="1"/>
  <c r="N7" i="1"/>
  <c r="I7" i="1"/>
  <c r="Q10" i="3" l="1"/>
  <c r="S11" i="3"/>
  <c r="S10" i="3" s="1"/>
</calcChain>
</file>

<file path=xl/sharedStrings.xml><?xml version="1.0" encoding="utf-8"?>
<sst xmlns="http://schemas.openxmlformats.org/spreadsheetml/2006/main" count="44" uniqueCount="30">
  <si>
    <t>10^4</t>
  </si>
  <si>
    <t>9.83271E-1</t>
  </si>
  <si>
    <t>magnitude</t>
  </si>
  <si>
    <t>numOfDigits</t>
  </si>
  <si>
    <t>4.56E-4</t>
  </si>
  <si>
    <t>divided by  10^4</t>
  </si>
  <si>
    <t>precision</t>
  </si>
  <si>
    <t>num Of Digits</t>
  </si>
  <si>
    <t xml:space="preserve">magnitude </t>
  </si>
  <si>
    <t>10^2</t>
  </si>
  <si>
    <t>CASE-1</t>
  </si>
  <si>
    <t>Divide by Magnitude</t>
  </si>
  <si>
    <t>CASE-2</t>
  </si>
  <si>
    <t>E = magnitude - precision</t>
  </si>
  <si>
    <t>4.56E-1</t>
  </si>
  <si>
    <t>10 Exp</t>
  </si>
  <si>
    <t>2 Exp</t>
  </si>
  <si>
    <t>(((44-4)/20)X14)+3</t>
  </si>
  <si>
    <t>divide by</t>
  </si>
  <si>
    <t>Times</t>
  </si>
  <si>
    <t xml:space="preserve"> '='</t>
  </si>
  <si>
    <t>Mul By Con 6</t>
  </si>
  <si>
    <t>divide by 20</t>
  </si>
  <si>
    <t>Expected</t>
  </si>
  <si>
    <t>10^Exp</t>
  </si>
  <si>
    <t>Multiply by 6</t>
  </si>
  <si>
    <t xml:space="preserve">Divide by 20 </t>
  </si>
  <si>
    <t>Precision</t>
  </si>
  <si>
    <t>10^Precision</t>
  </si>
  <si>
    <t>base x 10^Precision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</si>
</sst>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0"/>
    <numFmt numFmtId="165" formatCode="0.00000000"/>
    <numFmt numFmtId="166" formatCode="#,##0.000000000"/>
    <numFmt numFmtId="167" formatCode="#,##0.000000"/>
    <numFmt numFmtId="168" formatCode="#,##0.00000000000_);[Red]\(#,##0.00000000000\)"/>
    <numFmt numFmtId="169" formatCode="0.000000000000000"/>
    <numFmt numFmtId="170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1" fontId="0" fillId="0" borderId="0" xfId="0" quotePrefix="1" applyNumberFormat="1" applyAlignment="1">
      <alignment horizontal="center" wrapText="1"/>
    </xf>
    <xf numFmtId="11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9A5EB7-06EB-4325-9E36-F050318BADD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Q10"/>
  <sheetViews>
    <sheetView workbookViewId="0">
      <selection activeCell="L8" sqref="L8"/>
    </sheetView>
  </sheetViews>
  <sheetFormatPr defaultRowHeight="15" x14ac:dyDescent="0.25"/>
  <cols>
    <col min="12" max="12" width="12.7109375" customWidth="1"/>
    <col min="14" max="14" width="10.140625" bestFit="1" customWidth="1"/>
    <col min="17" max="17" width="13.85546875" bestFit="1" customWidth="1"/>
  </cols>
  <sheetData>
    <row r="5" spans="7:17" x14ac:dyDescent="0.25">
      <c r="I5" s="1">
        <v>90000</v>
      </c>
      <c r="N5" s="1">
        <v>98327123</v>
      </c>
      <c r="Q5" s="3">
        <v>98327123.456</v>
      </c>
    </row>
    <row r="7" spans="7:17" x14ac:dyDescent="0.25">
      <c r="G7" s="2" t="s">
        <v>0</v>
      </c>
      <c r="I7" s="1">
        <f>10^4</f>
        <v>10000</v>
      </c>
      <c r="L7" t="s">
        <v>2</v>
      </c>
      <c r="M7">
        <v>7</v>
      </c>
      <c r="N7" s="1">
        <f>10^7</f>
        <v>10000000</v>
      </c>
    </row>
    <row r="8" spans="7:17" x14ac:dyDescent="0.25">
      <c r="L8" t="s">
        <v>3</v>
      </c>
      <c r="M8">
        <v>8</v>
      </c>
    </row>
    <row r="9" spans="7:17" x14ac:dyDescent="0.25">
      <c r="N9">
        <f>+N5/N7</f>
        <v>9.8327123000000007</v>
      </c>
      <c r="Q9">
        <f>+Q5/N7</f>
        <v>9.8327123455999992</v>
      </c>
    </row>
    <row r="10" spans="7:17" x14ac:dyDescent="0.25">
      <c r="I10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0A51-FAAB-4B11-A0FC-4D6D4A7A8958}">
  <dimension ref="D3:J37"/>
  <sheetViews>
    <sheetView topLeftCell="A10" workbookViewId="0">
      <selection activeCell="K25" sqref="K25"/>
    </sheetView>
  </sheetViews>
  <sheetFormatPr defaultRowHeight="15" x14ac:dyDescent="0.25"/>
  <cols>
    <col min="4" max="4" width="10.5703125" bestFit="1" customWidth="1"/>
    <col min="8" max="8" width="11.7109375" customWidth="1"/>
  </cols>
  <sheetData>
    <row r="3" spans="4:10" x14ac:dyDescent="0.25">
      <c r="D3" s="4">
        <v>0.98327123000000005</v>
      </c>
      <c r="H3">
        <v>4.5600000000000003E-4</v>
      </c>
      <c r="J3">
        <v>4.5599999999999996</v>
      </c>
    </row>
    <row r="5" spans="4:10" x14ac:dyDescent="0.25">
      <c r="H5">
        <v>6</v>
      </c>
      <c r="I5" t="s">
        <v>6</v>
      </c>
    </row>
    <row r="6" spans="4:10" x14ac:dyDescent="0.25">
      <c r="H6">
        <v>2</v>
      </c>
      <c r="I6" t="s">
        <v>8</v>
      </c>
    </row>
    <row r="7" spans="4:10" x14ac:dyDescent="0.25">
      <c r="H7">
        <v>3</v>
      </c>
      <c r="I7" t="s">
        <v>7</v>
      </c>
    </row>
    <row r="11" spans="4:10" ht="15.75" customHeight="1" x14ac:dyDescent="0.25">
      <c r="D11" s="2" t="s">
        <v>1</v>
      </c>
      <c r="H11" s="5" t="s">
        <v>4</v>
      </c>
    </row>
    <row r="14" spans="4:10" x14ac:dyDescent="0.25">
      <c r="F14" t="s">
        <v>5</v>
      </c>
      <c r="H14">
        <f>+J3/10^4</f>
        <v>4.5599999999999997E-4</v>
      </c>
    </row>
    <row r="17" spans="7:10" x14ac:dyDescent="0.25">
      <c r="G17" t="s">
        <v>10</v>
      </c>
    </row>
    <row r="18" spans="7:10" x14ac:dyDescent="0.25">
      <c r="H18">
        <v>0.45600000000000002</v>
      </c>
    </row>
    <row r="19" spans="7:10" x14ac:dyDescent="0.25">
      <c r="H19">
        <v>3</v>
      </c>
      <c r="I19" t="s">
        <v>6</v>
      </c>
    </row>
    <row r="20" spans="7:10" x14ac:dyDescent="0.25">
      <c r="H20">
        <v>2</v>
      </c>
      <c r="I20" t="s">
        <v>8</v>
      </c>
    </row>
    <row r="21" spans="7:10" x14ac:dyDescent="0.25">
      <c r="H21">
        <v>3</v>
      </c>
      <c r="I21" t="s">
        <v>7</v>
      </c>
    </row>
    <row r="23" spans="7:10" x14ac:dyDescent="0.25">
      <c r="H23">
        <v>456</v>
      </c>
    </row>
    <row r="24" spans="7:10" x14ac:dyDescent="0.25">
      <c r="H24">
        <f>10^2</f>
        <v>100</v>
      </c>
      <c r="I24" t="s">
        <v>9</v>
      </c>
    </row>
    <row r="25" spans="7:10" x14ac:dyDescent="0.25">
      <c r="H25">
        <f>+H23/H24</f>
        <v>4.5599999999999996</v>
      </c>
      <c r="J25" t="s">
        <v>11</v>
      </c>
    </row>
    <row r="27" spans="7:10" x14ac:dyDescent="0.25">
      <c r="H27" s="2" t="s">
        <v>14</v>
      </c>
      <c r="J27" t="s">
        <v>13</v>
      </c>
    </row>
    <row r="29" spans="7:10" x14ac:dyDescent="0.25">
      <c r="G29" t="s">
        <v>12</v>
      </c>
    </row>
    <row r="30" spans="7:10" x14ac:dyDescent="0.25">
      <c r="H30">
        <v>4.5600000000000003E-4</v>
      </c>
    </row>
    <row r="31" spans="7:10" x14ac:dyDescent="0.25">
      <c r="H31">
        <v>6</v>
      </c>
      <c r="I31" t="s">
        <v>6</v>
      </c>
    </row>
    <row r="32" spans="7:10" x14ac:dyDescent="0.25">
      <c r="H32">
        <v>2</v>
      </c>
      <c r="I32" t="s">
        <v>8</v>
      </c>
    </row>
    <row r="33" spans="8:10" x14ac:dyDescent="0.25">
      <c r="H33">
        <v>3</v>
      </c>
      <c r="I33" t="s">
        <v>7</v>
      </c>
    </row>
    <row r="35" spans="8:10" x14ac:dyDescent="0.25">
      <c r="H35">
        <v>456</v>
      </c>
    </row>
    <row r="36" spans="8:10" x14ac:dyDescent="0.25">
      <c r="H36">
        <f>10^2</f>
        <v>100</v>
      </c>
      <c r="I36" t="s">
        <v>9</v>
      </c>
    </row>
    <row r="37" spans="8:10" x14ac:dyDescent="0.25">
      <c r="H37">
        <f>+H35/H36</f>
        <v>4.5599999999999996</v>
      </c>
      <c r="J37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4F9E-D7B8-4D87-8734-D2477E999E93}">
  <dimension ref="C5:AG24"/>
  <sheetViews>
    <sheetView topLeftCell="A6" workbookViewId="0">
      <selection activeCell="A8" sqref="A8:XFD13"/>
    </sheetView>
  </sheetViews>
  <sheetFormatPr defaultRowHeight="15" x14ac:dyDescent="0.25"/>
  <sheetData>
    <row r="5" spans="3:33" x14ac:dyDescent="0.25">
      <c r="W5" s="6">
        <v>2.3539999999999999E+49</v>
      </c>
    </row>
    <row r="8" spans="3:33" x14ac:dyDescent="0.25">
      <c r="C8" t="s">
        <v>16</v>
      </c>
      <c r="D8">
        <v>0</v>
      </c>
      <c r="E8">
        <v>4</v>
      </c>
      <c r="G8">
        <v>24</v>
      </c>
      <c r="I8">
        <v>44</v>
      </c>
      <c r="K8">
        <v>64</v>
      </c>
      <c r="L8">
        <v>20</v>
      </c>
      <c r="M8">
        <v>84</v>
      </c>
      <c r="N8">
        <v>20</v>
      </c>
      <c r="O8">
        <v>104</v>
      </c>
      <c r="P8">
        <v>20</v>
      </c>
      <c r="Q8">
        <v>124</v>
      </c>
      <c r="R8">
        <v>20</v>
      </c>
      <c r="S8">
        <v>144</v>
      </c>
      <c r="U8">
        <v>159</v>
      </c>
      <c r="W8">
        <v>164</v>
      </c>
      <c r="Y8">
        <v>167</v>
      </c>
      <c r="AA8">
        <v>184</v>
      </c>
      <c r="AG8">
        <v>332425</v>
      </c>
    </row>
    <row r="10" spans="3:33" x14ac:dyDescent="0.25">
      <c r="C10" t="s">
        <v>15</v>
      </c>
      <c r="D10">
        <v>0</v>
      </c>
      <c r="E10">
        <v>1</v>
      </c>
      <c r="G10">
        <f>+G8-G11</f>
        <v>7</v>
      </c>
      <c r="I10">
        <f>+I8-I11</f>
        <v>13</v>
      </c>
      <c r="K10">
        <v>19</v>
      </c>
      <c r="M10">
        <v>25</v>
      </c>
      <c r="O10">
        <v>31</v>
      </c>
      <c r="Q10">
        <f>+Q8-Q11</f>
        <v>37</v>
      </c>
      <c r="S10">
        <f>+S8-S11</f>
        <v>43</v>
      </c>
      <c r="U10">
        <f>INT(+U8-U11)</f>
        <v>47</v>
      </c>
      <c r="W10">
        <v>49</v>
      </c>
      <c r="Y10">
        <v>50</v>
      </c>
      <c r="AA10">
        <v>55</v>
      </c>
      <c r="AG10">
        <f>INT(+AG8-AG11)</f>
        <v>99727</v>
      </c>
    </row>
    <row r="11" spans="3:33" x14ac:dyDescent="0.25">
      <c r="E11">
        <v>3</v>
      </c>
      <c r="G11">
        <v>17</v>
      </c>
      <c r="I11">
        <f>+G11+H13</f>
        <v>31</v>
      </c>
      <c r="K11">
        <f>+K8-K10</f>
        <v>45</v>
      </c>
      <c r="M11">
        <f>+M8-M10</f>
        <v>59</v>
      </c>
      <c r="O11">
        <f>+O8-O10</f>
        <v>73</v>
      </c>
      <c r="Q11">
        <f>+O11+P13</f>
        <v>87</v>
      </c>
      <c r="S11">
        <f>+Q11+R13</f>
        <v>101</v>
      </c>
      <c r="U11">
        <f>+U18</f>
        <v>111.5</v>
      </c>
      <c r="W11">
        <f>+W8-W10</f>
        <v>115</v>
      </c>
      <c r="Y11">
        <f>+Y8-Y10</f>
        <v>117</v>
      </c>
      <c r="AA11">
        <f>+AA8-AA10</f>
        <v>129</v>
      </c>
      <c r="AG11">
        <f>+AG18</f>
        <v>232697.69999999998</v>
      </c>
    </row>
    <row r="13" spans="3:33" x14ac:dyDescent="0.25">
      <c r="F13">
        <v>14</v>
      </c>
      <c r="H13">
        <v>14</v>
      </c>
      <c r="J13">
        <v>14</v>
      </c>
      <c r="L13">
        <f>+M11-K11</f>
        <v>14</v>
      </c>
      <c r="N13">
        <f>+O11-M11</f>
        <v>14</v>
      </c>
      <c r="P13">
        <v>14</v>
      </c>
      <c r="R13">
        <v>14</v>
      </c>
      <c r="W13">
        <v>14</v>
      </c>
      <c r="Y13">
        <v>2</v>
      </c>
      <c r="AA13">
        <f>+AA11-W11</f>
        <v>14</v>
      </c>
    </row>
    <row r="15" spans="3:33" x14ac:dyDescent="0.25">
      <c r="U15">
        <f>+U8-4</f>
        <v>155</v>
      </c>
      <c r="Y15">
        <f>+Y8-4</f>
        <v>163</v>
      </c>
      <c r="AG15">
        <f>+AG8-4</f>
        <v>332421</v>
      </c>
    </row>
    <row r="16" spans="3:33" x14ac:dyDescent="0.25">
      <c r="U16">
        <f>+U15/20</f>
        <v>7.75</v>
      </c>
      <c r="Y16">
        <f>+Y15/20</f>
        <v>8.15</v>
      </c>
      <c r="AG16">
        <f>+AG15/20</f>
        <v>16621.05</v>
      </c>
    </row>
    <row r="17" spans="9:33" x14ac:dyDescent="0.25">
      <c r="I17">
        <f>(+I8-4)/20</f>
        <v>2</v>
      </c>
      <c r="U17">
        <f>+U16*14</f>
        <v>108.5</v>
      </c>
      <c r="Y17">
        <f>+Y16*14</f>
        <v>114.10000000000001</v>
      </c>
      <c r="AG17">
        <f>+AG16*14</f>
        <v>232694.69999999998</v>
      </c>
    </row>
    <row r="18" spans="9:33" x14ac:dyDescent="0.25">
      <c r="I18">
        <f>+I17*H13</f>
        <v>28</v>
      </c>
      <c r="U18">
        <f>+U17+3</f>
        <v>111.5</v>
      </c>
      <c r="Y18">
        <f>+Y17+3</f>
        <v>117.10000000000001</v>
      </c>
      <c r="AG18">
        <f>+AG17+3</f>
        <v>232697.69999999998</v>
      </c>
    </row>
    <row r="19" spans="9:33" x14ac:dyDescent="0.25">
      <c r="I19">
        <v>3</v>
      </c>
    </row>
    <row r="20" spans="9:33" x14ac:dyDescent="0.25">
      <c r="I20">
        <f>+I19+I18</f>
        <v>31</v>
      </c>
      <c r="AF20" t="s">
        <v>18</v>
      </c>
      <c r="AG20">
        <v>20</v>
      </c>
    </row>
    <row r="21" spans="9:33" x14ac:dyDescent="0.25">
      <c r="AG21">
        <f>+AG8/AG20</f>
        <v>16621.25</v>
      </c>
    </row>
    <row r="22" spans="9:33" x14ac:dyDescent="0.25">
      <c r="I22" s="2" t="s">
        <v>17</v>
      </c>
    </row>
    <row r="23" spans="9:33" x14ac:dyDescent="0.25">
      <c r="Y23">
        <f>6*(3/20)</f>
        <v>0.89999999999999991</v>
      </c>
      <c r="AF23" t="s">
        <v>19</v>
      </c>
      <c r="AG23">
        <v>6</v>
      </c>
    </row>
    <row r="24" spans="9:33" x14ac:dyDescent="0.25">
      <c r="AG24">
        <f>+AG21*AG23</f>
        <v>99727.5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8649-3A87-4212-8AB5-82733B9FDE7A}">
  <dimension ref="C2:AZ40"/>
  <sheetViews>
    <sheetView topLeftCell="AB19" workbookViewId="0">
      <selection activeCell="AZ26" sqref="AZ26"/>
    </sheetView>
  </sheetViews>
  <sheetFormatPr defaultRowHeight="15" x14ac:dyDescent="0.25"/>
  <cols>
    <col min="16" max="16" width="10.140625" bestFit="1" customWidth="1"/>
    <col min="18" max="18" width="12.5703125" customWidth="1"/>
    <col min="19" max="19" width="18.85546875" bestFit="1" customWidth="1"/>
    <col min="21" max="21" width="18.85546875" bestFit="1" customWidth="1"/>
    <col min="44" max="44" width="13.5703125" customWidth="1"/>
    <col min="48" max="48" width="23.85546875" customWidth="1"/>
    <col min="50" max="50" width="18" customWidth="1"/>
    <col min="52" max="52" width="15.7109375" bestFit="1" customWidth="1"/>
    <col min="53" max="53" width="11.42578125" customWidth="1"/>
  </cols>
  <sheetData>
    <row r="2" spans="3:52" x14ac:dyDescent="0.25">
      <c r="P2" s="1">
        <v>98327123</v>
      </c>
    </row>
    <row r="3" spans="3:52" x14ac:dyDescent="0.25">
      <c r="AV3" s="11">
        <v>3321929</v>
      </c>
    </row>
    <row r="4" spans="3:52" x14ac:dyDescent="0.25">
      <c r="C4" t="s">
        <v>16</v>
      </c>
      <c r="D4">
        <v>0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20</v>
      </c>
      <c r="N4">
        <v>24</v>
      </c>
      <c r="P4">
        <v>27</v>
      </c>
      <c r="S4">
        <v>40</v>
      </c>
      <c r="U4">
        <v>44</v>
      </c>
      <c r="W4">
        <v>64</v>
      </c>
      <c r="X4">
        <v>20</v>
      </c>
      <c r="Y4">
        <v>84</v>
      </c>
      <c r="Z4">
        <v>20</v>
      </c>
      <c r="AA4">
        <v>104</v>
      </c>
      <c r="AB4">
        <v>20</v>
      </c>
      <c r="AC4">
        <v>124</v>
      </c>
      <c r="AD4">
        <v>20</v>
      </c>
      <c r="AE4">
        <v>144</v>
      </c>
      <c r="AG4">
        <v>159</v>
      </c>
      <c r="AI4">
        <v>164</v>
      </c>
      <c r="AK4">
        <v>167</v>
      </c>
      <c r="AM4">
        <v>184</v>
      </c>
      <c r="AS4" s="1">
        <v>332425</v>
      </c>
      <c r="AV4" s="11">
        <v>3321929</v>
      </c>
      <c r="AX4" s="11">
        <v>33219281</v>
      </c>
      <c r="AZ4" s="1">
        <v>332192810</v>
      </c>
    </row>
    <row r="5" spans="3:52" x14ac:dyDescent="0.25">
      <c r="AX5" s="2"/>
    </row>
    <row r="6" spans="3:52" x14ac:dyDescent="0.25">
      <c r="C6" t="s">
        <v>15</v>
      </c>
      <c r="D6">
        <v>0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3</v>
      </c>
      <c r="L6">
        <v>6</v>
      </c>
      <c r="N6">
        <f>+N4-N7</f>
        <v>7</v>
      </c>
      <c r="P6">
        <v>7</v>
      </c>
      <c r="S6">
        <v>12</v>
      </c>
      <c r="U6">
        <f>+U4-U7</f>
        <v>13</v>
      </c>
      <c r="W6">
        <v>19</v>
      </c>
      <c r="Y6">
        <v>25</v>
      </c>
      <c r="AA6">
        <v>31</v>
      </c>
      <c r="AC6">
        <f>+AC4-AC7</f>
        <v>37</v>
      </c>
      <c r="AE6">
        <f>+AE4-AE7</f>
        <v>43</v>
      </c>
      <c r="AG6">
        <v>47</v>
      </c>
      <c r="AI6">
        <v>49</v>
      </c>
      <c r="AK6">
        <v>50</v>
      </c>
      <c r="AM6">
        <v>55</v>
      </c>
      <c r="AS6">
        <v>100000</v>
      </c>
      <c r="AV6" s="1">
        <v>1000000</v>
      </c>
      <c r="AX6" s="1">
        <v>10000000</v>
      </c>
      <c r="AZ6" s="1">
        <v>100000000</v>
      </c>
    </row>
    <row r="7" spans="3:52" x14ac:dyDescent="0.25">
      <c r="E7">
        <v>3</v>
      </c>
      <c r="L7">
        <f>+L4-L6</f>
        <v>14</v>
      </c>
      <c r="N7">
        <v>17</v>
      </c>
      <c r="S7">
        <f>+S4-S6</f>
        <v>28</v>
      </c>
      <c r="U7">
        <f>+N7+T12</f>
        <v>31</v>
      </c>
      <c r="W7">
        <f>+W4-W6</f>
        <v>45</v>
      </c>
      <c r="Y7">
        <f>+Y4-Y6</f>
        <v>59</v>
      </c>
      <c r="AA7">
        <f>+AA4-AA6</f>
        <v>73</v>
      </c>
      <c r="AC7">
        <f>+AA7+AB12</f>
        <v>87</v>
      </c>
      <c r="AE7">
        <f>+AC7+AD12</f>
        <v>101</v>
      </c>
      <c r="AG7">
        <f>+AG17</f>
        <v>6</v>
      </c>
      <c r="AI7">
        <f>+AI4-AI6</f>
        <v>115</v>
      </c>
      <c r="AK7">
        <f>+AK4-AK6</f>
        <v>117</v>
      </c>
      <c r="AM7">
        <f>+AM4-AM6</f>
        <v>129</v>
      </c>
      <c r="AS7">
        <f>+AS17</f>
        <v>6</v>
      </c>
    </row>
    <row r="12" spans="3:52" x14ac:dyDescent="0.25">
      <c r="G12">
        <v>14</v>
      </c>
      <c r="T12">
        <v>14</v>
      </c>
      <c r="V12">
        <v>14</v>
      </c>
      <c r="X12">
        <f>+Y7-W7</f>
        <v>14</v>
      </c>
      <c r="Z12">
        <f>+AA7-Y7</f>
        <v>14</v>
      </c>
      <c r="AB12">
        <v>14</v>
      </c>
      <c r="AD12">
        <v>14</v>
      </c>
      <c r="AI12">
        <v>14</v>
      </c>
      <c r="AK12">
        <v>2</v>
      </c>
      <c r="AM12">
        <f>+AM7-AI7</f>
        <v>14</v>
      </c>
    </row>
    <row r="15" spans="3:52" x14ac:dyDescent="0.25">
      <c r="R15" t="s">
        <v>22</v>
      </c>
      <c r="S15">
        <v>20</v>
      </c>
      <c r="U15">
        <v>20</v>
      </c>
      <c r="W15">
        <v>20</v>
      </c>
      <c r="Y15">
        <v>20</v>
      </c>
      <c r="AA15">
        <v>20</v>
      </c>
      <c r="AC15">
        <v>20</v>
      </c>
      <c r="AE15">
        <v>20</v>
      </c>
      <c r="AG15">
        <v>20</v>
      </c>
      <c r="AI15">
        <v>20</v>
      </c>
      <c r="AK15">
        <v>20</v>
      </c>
      <c r="AM15">
        <v>20</v>
      </c>
      <c r="AS15">
        <v>20</v>
      </c>
    </row>
    <row r="16" spans="3:52" x14ac:dyDescent="0.25">
      <c r="R16" t="s">
        <v>20</v>
      </c>
      <c r="S16">
        <f>+S4/S15</f>
        <v>2</v>
      </c>
      <c r="U16">
        <f>+U4/U15</f>
        <v>2.2000000000000002</v>
      </c>
      <c r="W16">
        <f>+W4/W15</f>
        <v>3.2</v>
      </c>
      <c r="Y16">
        <f>+Y4/Y15</f>
        <v>4.2</v>
      </c>
      <c r="AA16">
        <f>+AA4/AA15</f>
        <v>5.2</v>
      </c>
      <c r="AC16">
        <f>+AC4/AC15</f>
        <v>6.2</v>
      </c>
      <c r="AE16">
        <f>+AE4/AE15</f>
        <v>7.2</v>
      </c>
      <c r="AG16">
        <f>+AG4/AG15</f>
        <v>7.95</v>
      </c>
      <c r="AI16">
        <f>+AI4/AI15</f>
        <v>8.1999999999999993</v>
      </c>
      <c r="AK16">
        <f>+AK4/AK15</f>
        <v>8.35</v>
      </c>
      <c r="AM16">
        <f>+AM4/AM15</f>
        <v>9.1999999999999993</v>
      </c>
      <c r="AS16">
        <f>+AS4/AS15</f>
        <v>16621.25</v>
      </c>
    </row>
    <row r="17" spans="4:48" x14ac:dyDescent="0.25">
      <c r="R17" t="s">
        <v>21</v>
      </c>
      <c r="S17">
        <v>6</v>
      </c>
      <c r="U17">
        <v>6</v>
      </c>
      <c r="W17">
        <v>6</v>
      </c>
      <c r="Y17">
        <v>6</v>
      </c>
      <c r="AA17">
        <v>6</v>
      </c>
      <c r="AC17">
        <v>6</v>
      </c>
      <c r="AE17">
        <v>6</v>
      </c>
      <c r="AG17">
        <v>6</v>
      </c>
      <c r="AI17">
        <v>6</v>
      </c>
      <c r="AK17">
        <v>6</v>
      </c>
      <c r="AM17">
        <v>6</v>
      </c>
      <c r="AS17">
        <v>6</v>
      </c>
    </row>
    <row r="19" spans="4:48" x14ac:dyDescent="0.25">
      <c r="R19" t="s">
        <v>23</v>
      </c>
    </row>
    <row r="20" spans="4:48" x14ac:dyDescent="0.25">
      <c r="R20" t="s">
        <v>24</v>
      </c>
      <c r="S20">
        <f>+S16*S17</f>
        <v>12</v>
      </c>
      <c r="U20">
        <f>+U16*U17</f>
        <v>13.200000000000001</v>
      </c>
      <c r="W20">
        <f>+W16*W17</f>
        <v>19.200000000000003</v>
      </c>
      <c r="Y20">
        <f>+Y16*Y17</f>
        <v>25.200000000000003</v>
      </c>
      <c r="AA20">
        <f>+AA16*AA17</f>
        <v>31.200000000000003</v>
      </c>
      <c r="AC20">
        <f>+AC16*AC17</f>
        <v>37.200000000000003</v>
      </c>
      <c r="AE20">
        <f>+AE16*AE17</f>
        <v>43.2</v>
      </c>
      <c r="AG20">
        <f>+AG16*AG17</f>
        <v>47.7</v>
      </c>
      <c r="AI20">
        <f>+AI16*AI17</f>
        <v>49.199999999999996</v>
      </c>
      <c r="AK20">
        <f>+AK16*AK17</f>
        <v>50.099999999999994</v>
      </c>
      <c r="AM20">
        <f>+AM16*AM17</f>
        <v>55.199999999999996</v>
      </c>
      <c r="AS20">
        <f>+AS16*AS17</f>
        <v>99727.5</v>
      </c>
    </row>
    <row r="23" spans="4:48" x14ac:dyDescent="0.25">
      <c r="D23">
        <f>+D4*6</f>
        <v>0</v>
      </c>
      <c r="E23">
        <f>+E4*6</f>
        <v>24</v>
      </c>
      <c r="F23">
        <f t="shared" ref="F23:K23" si="0">+F4*6</f>
        <v>30</v>
      </c>
      <c r="G23">
        <f t="shared" si="0"/>
        <v>36</v>
      </c>
      <c r="H23">
        <f t="shared" si="0"/>
        <v>42</v>
      </c>
      <c r="I23">
        <f t="shared" si="0"/>
        <v>48</v>
      </c>
      <c r="J23">
        <f t="shared" si="0"/>
        <v>54</v>
      </c>
      <c r="K23">
        <f t="shared" si="0"/>
        <v>60</v>
      </c>
      <c r="L23">
        <f t="shared" ref="L23:N23" si="1">+L4*6</f>
        <v>120</v>
      </c>
      <c r="N23">
        <f t="shared" si="1"/>
        <v>144</v>
      </c>
      <c r="P23">
        <f t="shared" ref="P23" si="2">+P4*6</f>
        <v>162</v>
      </c>
      <c r="R23" t="s">
        <v>25</v>
      </c>
      <c r="S23">
        <f>+S4*6</f>
        <v>240</v>
      </c>
      <c r="U23">
        <f>+U4*6</f>
        <v>264</v>
      </c>
      <c r="W23">
        <f>+W4*6</f>
        <v>384</v>
      </c>
      <c r="AR23" t="s">
        <v>25</v>
      </c>
      <c r="AV23" s="7">
        <f>+AV4*6</f>
        <v>19931574</v>
      </c>
    </row>
    <row r="24" spans="4:48" x14ac:dyDescent="0.25"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N24">
        <v>20</v>
      </c>
      <c r="P24">
        <v>20</v>
      </c>
      <c r="R24" t="s">
        <v>26</v>
      </c>
      <c r="S24">
        <v>20</v>
      </c>
      <c r="U24">
        <v>20</v>
      </c>
      <c r="W24">
        <v>20</v>
      </c>
      <c r="AR24" t="s">
        <v>26</v>
      </c>
      <c r="AV24">
        <v>20</v>
      </c>
    </row>
    <row r="25" spans="4:48" x14ac:dyDescent="0.25">
      <c r="D25">
        <f>+D23/20</f>
        <v>0</v>
      </c>
      <c r="E25">
        <f>+E23/E24</f>
        <v>1.2</v>
      </c>
      <c r="F25">
        <f t="shared" ref="F25:P25" si="3">+F23/F24</f>
        <v>1.5</v>
      </c>
      <c r="G25">
        <f t="shared" si="3"/>
        <v>1.8</v>
      </c>
      <c r="H25">
        <f t="shared" si="3"/>
        <v>2.1</v>
      </c>
      <c r="I25">
        <f t="shared" si="3"/>
        <v>2.4</v>
      </c>
      <c r="J25">
        <f t="shared" si="3"/>
        <v>2.7</v>
      </c>
      <c r="K25">
        <f t="shared" si="3"/>
        <v>3</v>
      </c>
      <c r="L25">
        <f t="shared" si="3"/>
        <v>6</v>
      </c>
      <c r="N25">
        <f t="shared" si="3"/>
        <v>7.2</v>
      </c>
      <c r="P25">
        <f t="shared" si="3"/>
        <v>8.1</v>
      </c>
      <c r="S25">
        <f>+S23/20</f>
        <v>12</v>
      </c>
      <c r="U25">
        <f>+U23/20</f>
        <v>13.2</v>
      </c>
      <c r="W25">
        <f>+W23/20</f>
        <v>19.2</v>
      </c>
      <c r="AV25" s="8">
        <f>+AV23/AV24</f>
        <v>996578.7</v>
      </c>
    </row>
    <row r="26" spans="4:48" x14ac:dyDescent="0.25">
      <c r="AV26" s="10">
        <f>+AV23/AV28</f>
        <v>19.931574000000001</v>
      </c>
    </row>
    <row r="27" spans="4:48" x14ac:dyDescent="0.25">
      <c r="P27">
        <f>+P4-1</f>
        <v>26</v>
      </c>
    </row>
    <row r="28" spans="4:48" x14ac:dyDescent="0.25">
      <c r="P28">
        <f>+P27*6</f>
        <v>156</v>
      </c>
      <c r="R28" t="s">
        <v>25</v>
      </c>
      <c r="AV28" s="9">
        <v>1000000</v>
      </c>
    </row>
    <row r="29" spans="4:48" x14ac:dyDescent="0.25">
      <c r="P29">
        <f>+P28/20</f>
        <v>7.8</v>
      </c>
      <c r="R29" t="s">
        <v>26</v>
      </c>
    </row>
    <row r="30" spans="4:48" x14ac:dyDescent="0.25">
      <c r="AV30">
        <f>+AV23/AV26</f>
        <v>999999.99999999988</v>
      </c>
    </row>
    <row r="32" spans="4:48" x14ac:dyDescent="0.25">
      <c r="P32">
        <v>27</v>
      </c>
      <c r="S32">
        <f>+S4</f>
        <v>40</v>
      </c>
      <c r="U32">
        <f>+U4</f>
        <v>44</v>
      </c>
      <c r="W32">
        <f>+W4</f>
        <v>64</v>
      </c>
      <c r="Y32">
        <f>+Y4</f>
        <v>84</v>
      </c>
      <c r="AA32">
        <f>+AA4</f>
        <v>104</v>
      </c>
      <c r="AC32">
        <f>+AC4</f>
        <v>124</v>
      </c>
      <c r="AE32">
        <f>+AE4</f>
        <v>144</v>
      </c>
      <c r="AG32">
        <f>+AG4</f>
        <v>159</v>
      </c>
      <c r="AI32">
        <f>+AI4</f>
        <v>164</v>
      </c>
      <c r="AK32">
        <f>+AK4</f>
        <v>167</v>
      </c>
      <c r="AM32">
        <f>+AM4</f>
        <v>184</v>
      </c>
    </row>
    <row r="33" spans="16:52" x14ac:dyDescent="0.25">
      <c r="P33">
        <v>3.3219289999999999</v>
      </c>
      <c r="S33">
        <v>3.3219289999999999</v>
      </c>
      <c r="U33">
        <v>3.3219289999999999</v>
      </c>
      <c r="W33">
        <v>3.3219289999999999</v>
      </c>
      <c r="Y33">
        <v>3.3219289999999999</v>
      </c>
      <c r="AA33">
        <v>3.3219289999999999</v>
      </c>
      <c r="AC33">
        <v>3.3219289999999999</v>
      </c>
      <c r="AE33">
        <v>3.3219289999999999</v>
      </c>
      <c r="AG33">
        <v>3.3219289999999999</v>
      </c>
      <c r="AI33">
        <v>3.3219289999999999</v>
      </c>
      <c r="AK33">
        <v>3.3219289999999999</v>
      </c>
      <c r="AM33">
        <v>3.3219289999999999</v>
      </c>
    </row>
    <row r="34" spans="16:52" x14ac:dyDescent="0.25">
      <c r="AV34" s="1">
        <f>+AV4</f>
        <v>3321929</v>
      </c>
      <c r="AX34" s="1">
        <f>+AX4</f>
        <v>33219281</v>
      </c>
      <c r="AZ34" s="1">
        <f>+AZ4</f>
        <v>332192810</v>
      </c>
    </row>
    <row r="35" spans="16:52" x14ac:dyDescent="0.25">
      <c r="P35">
        <f>+P32/P33</f>
        <v>8.127807668375814</v>
      </c>
      <c r="S35">
        <f>+S32/S33</f>
        <v>12.041196545741947</v>
      </c>
      <c r="U35">
        <f>+U32/U33</f>
        <v>13.245316200316141</v>
      </c>
      <c r="W35">
        <f>+W32/W33</f>
        <v>19.265914473187117</v>
      </c>
      <c r="Y35">
        <f>+Y32/Y33</f>
        <v>25.28651274605809</v>
      </c>
      <c r="AA35">
        <f>+AA32/AA33</f>
        <v>31.307111018929064</v>
      </c>
      <c r="AC35">
        <f>+AC32/AC33</f>
        <v>37.327709291800033</v>
      </c>
      <c r="AE35">
        <f>+AE32/AE33</f>
        <v>43.348307564671011</v>
      </c>
      <c r="AG35">
        <f>+AG32/AG33</f>
        <v>47.863756269324242</v>
      </c>
      <c r="AI35">
        <f>+AI32/AI33</f>
        <v>49.36890583754198</v>
      </c>
      <c r="AK35">
        <f>+AK32/AK33</f>
        <v>50.271995578472627</v>
      </c>
      <c r="AM35">
        <f>+AM32/AM33</f>
        <v>55.389504110412958</v>
      </c>
      <c r="AV35" s="1">
        <f>+AV6</f>
        <v>1000000</v>
      </c>
      <c r="AX35" s="1">
        <f>+AX6</f>
        <v>10000000</v>
      </c>
      <c r="AZ35" s="1">
        <f>+AZ6</f>
        <v>100000000</v>
      </c>
    </row>
    <row r="36" spans="16:52" x14ac:dyDescent="0.25">
      <c r="AZ36" s="1">
        <v>100000000</v>
      </c>
    </row>
    <row r="37" spans="16:52" x14ac:dyDescent="0.25">
      <c r="S37">
        <v>3.3219281000000001</v>
      </c>
      <c r="U37">
        <v>3.3219281000000001</v>
      </c>
    </row>
    <row r="38" spans="16:52" x14ac:dyDescent="0.25">
      <c r="AV38">
        <f>+AV34/AV35</f>
        <v>3.3219289999999999</v>
      </c>
      <c r="AX38" s="13">
        <f>+AX34/AX35</f>
        <v>3.3219281000000001</v>
      </c>
      <c r="AZ38" s="13">
        <f>+AZ34/AZ35</f>
        <v>3.3219281000000001</v>
      </c>
    </row>
    <row r="39" spans="16:52" x14ac:dyDescent="0.25">
      <c r="S39" s="12">
        <f>+S32/S37</f>
        <v>12.041199808027152</v>
      </c>
      <c r="U39" s="12">
        <f>+U32/U37</f>
        <v>13.245319788829866</v>
      </c>
    </row>
    <row r="40" spans="16:52" x14ac:dyDescent="0.25">
      <c r="AV40" s="1">
        <f>+AV34/AV38</f>
        <v>1000000</v>
      </c>
      <c r="AX40" s="1">
        <f>+AX34/AX38</f>
        <v>10000000</v>
      </c>
      <c r="AZ40" s="1">
        <f>+AZ34/AZ38</f>
        <v>100000000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BD44-8E7B-425F-9893-89E78E2C052F}">
  <dimension ref="E3:G9"/>
  <sheetViews>
    <sheetView tabSelected="1" workbookViewId="0">
      <selection activeCell="E4" sqref="D4:E4"/>
    </sheetView>
  </sheetViews>
  <sheetFormatPr defaultRowHeight="15" x14ac:dyDescent="0.25"/>
  <sheetData>
    <row r="3" spans="5:7" x14ac:dyDescent="0.25">
      <c r="E3">
        <v>0.123456</v>
      </c>
    </row>
    <row r="5" spans="5:7" x14ac:dyDescent="0.25">
      <c r="F5">
        <v>6</v>
      </c>
      <c r="G5" t="s">
        <v>27</v>
      </c>
    </row>
    <row r="7" spans="5:7" x14ac:dyDescent="0.25">
      <c r="E7">
        <f>10^F5</f>
        <v>1000000</v>
      </c>
      <c r="G7" s="2" t="s">
        <v>28</v>
      </c>
    </row>
    <row r="9" spans="5:7" x14ac:dyDescent="0.25">
      <c r="E9">
        <f>+E7*E3</f>
        <v>123456</v>
      </c>
      <c r="G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Integers</vt:lpstr>
      <vt:lpstr>FracDigits</vt:lpstr>
      <vt:lpstr>BinaryExponents</vt:lpstr>
      <vt:lpstr>BinaryExp-2</vt:lpstr>
      <vt:lpstr>BinaryExp-3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2018-08-14T21:40:43Z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4619e512-8f64-48ef-a3dd-ec64d16b42bb</vt:lpwstr>
  </property>
</Properties>
</file>