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casto\Desktop\Data Analytics\"/>
    </mc:Choice>
  </mc:AlternateContent>
  <xr:revisionPtr revIDLastSave="0" documentId="13_ncr:1_{E7B0163A-6EA1-464E-BD54-CC87CE47C7F2}" xr6:coauthVersionLast="47" xr6:coauthVersionMax="47" xr10:uidLastSave="{00000000-0000-0000-0000-000000000000}"/>
  <bookViews>
    <workbookView xWindow="2730" yWindow="1830" windowWidth="22680" windowHeight="12630" activeTab="3" xr2:uid="{720CCA90-F90C-42A9-AE51-69467F116EBE}"/>
  </bookViews>
  <sheets>
    <sheet name="data" sheetId="1" r:id="rId1"/>
    <sheet name="answer_1" sheetId="5" r:id="rId2"/>
    <sheet name="answer_2" sheetId="6" r:id="rId3"/>
    <sheet name="answer_3" sheetId="7" r:id="rId4"/>
  </sheets>
  <calcPr calcId="18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<sst xmlns="http://schemas.openxmlformats.org/spreadsheetml/2006/main" count="1301" uniqueCount="536">
  <si>
    <t>405-9763961-5211537/SKU: 2X-3C0F-KNJE</t>
  </si>
  <si>
    <t>Mr.</t>
  </si>
  <si>
    <t>CHANDIGARH,</t>
  </si>
  <si>
    <t>Chandigarh</t>
  </si>
  <si>
    <t>Northern</t>
  </si>
  <si>
    <t>100% Leather Elephant Shaped Piggy Coin Bank | Block Printed West Bengal Handicrafts (Shantiniketan Art) | Money Bank for Kids | Children's Gift Ideas</t>
  </si>
  <si>
    <t>Delivered to buyer</t>
  </si>
  <si>
    <t>404-3964908-7850720/SKU: DN-0WDX-VYOT</t>
  </si>
  <si>
    <t>Minam</t>
  </si>
  <si>
    <t>PASIGHAT,</t>
  </si>
  <si>
    <t>Arunachal Pradesh</t>
  </si>
  <si>
    <t>Northeastern</t>
  </si>
  <si>
    <t>Women's Set of 5 Multicolor Pure Leather Single Lipstick Cases with Mirror, Handy and Compact Handcrafted Shantiniketan Block Printed Jewelry Boxes</t>
  </si>
  <si>
    <t>171-8103182-4289117/SKU: DN-0WDX-VYOT</t>
  </si>
  <si>
    <t>yatipertin</t>
  </si>
  <si>
    <t>405-3171677-9557154/SKU: AH-J3AO-R7DN</t>
  </si>
  <si>
    <t>aciya</t>
  </si>
  <si>
    <t>DEVARAKONDA,</t>
  </si>
  <si>
    <t>Telangana</t>
  </si>
  <si>
    <t>Southern</t>
  </si>
  <si>
    <t>Pure 100% Leather Block Print Rectangular Jewelry Box with Mirror | Button Closure Multiple Utility Case (Shantiniketan Handicrafts) (Yellow)</t>
  </si>
  <si>
    <t>Cash On Delivery</t>
  </si>
  <si>
    <t>402-8910771-1215552/SKU: KL-7WAA-Z82I</t>
  </si>
  <si>
    <t>Susmita</t>
  </si>
  <si>
    <t>MUMBAI,</t>
  </si>
  <si>
    <t>Maharashtra</t>
  </si>
  <si>
    <t>Western</t>
  </si>
  <si>
    <t>Pure Leather Sling Bag with Multiple Pockets and Adjustable Strap | Shantiniketan Block Print Cross-Body Bags for Women (1 pc) (Brown)</t>
  </si>
  <si>
    <t>406-9292208-6725123/SKU: HH-FOWV-5YWO</t>
  </si>
  <si>
    <t>Subinita</t>
  </si>
  <si>
    <t>HOWRAH,</t>
  </si>
  <si>
    <t>West Bengal</t>
  </si>
  <si>
    <t>Eastern</t>
  </si>
  <si>
    <t>Women's Trendy Pure Leather Clutch Purse | Leather Zipper Wallet</t>
  </si>
  <si>
    <t>404-5794317-7737924/SKU: TQ-OE6K-9DIK</t>
  </si>
  <si>
    <t>shailendra</t>
  </si>
  <si>
    <t>ORAI,</t>
  </si>
  <si>
    <t>Uttar Pradesh</t>
  </si>
  <si>
    <t>Ultra Slim 100% Pure Leather Men's Wallet with Cash, Card and Coin Compartments | Jet Black Gent's Money Organizer with Cover (1 pc)</t>
  </si>
  <si>
    <t>Returned to seller</t>
  </si>
  <si>
    <t>405-8702211-4054722/SKU: S1-A92Q-JU3X</t>
  </si>
  <si>
    <t>Pratima</t>
  </si>
  <si>
    <t>BAREILLY,</t>
  </si>
  <si>
    <t>100% Pure Leather Shantiniketan Clutch Purse: Traditional Block Print Bi-color Women's Wallets with Multiple Pockets and Zipper Compartments (1 pc) (G</t>
  </si>
  <si>
    <t>171-1434812-8061163/SKU: 3F-4R9N-Z8NJ</t>
  </si>
  <si>
    <t>Ipshita</t>
  </si>
  <si>
    <t>BENGALURU,</t>
  </si>
  <si>
    <t>Karnataka</t>
  </si>
  <si>
    <t>Set of 2 Pure Leather Block Print Round Jewelry Boxes | Button Closure Multiple Utility Case (Shantiniketan Handicrafts) (Yellow)</t>
  </si>
  <si>
    <t>171-7954707-4463549/SKU: NU-CKZ5-4O49</t>
  </si>
  <si>
    <t>A.Jayaprada</t>
  </si>
  <si>
    <t>Bhilai,</t>
  </si>
  <si>
    <t>Chhattisgarh</t>
  </si>
  <si>
    <t>Central</t>
  </si>
  <si>
    <t>Pure Leather Sling Bag with Multiple Pockets and Adjustable Strap | Shantiniketan Block Print Cross-Body Bags for Women (1 pc) (Yellow)</t>
  </si>
  <si>
    <t>403-3146183-4920328/SKU: 2X-3C0F-KNJE</t>
  </si>
  <si>
    <t>Sumeet</t>
  </si>
  <si>
    <t>FARIDABAD,</t>
  </si>
  <si>
    <t>Haryana</t>
  </si>
  <si>
    <t>404-4406917-9569950/SKU: DN-0WDX-VYOT</t>
  </si>
  <si>
    <t>Rolipar</t>
  </si>
  <si>
    <t>AGARTALA,</t>
  </si>
  <si>
    <t>Tripura</t>
  </si>
  <si>
    <t>402-5321389-8685152/SKU: 94-TSV3-EIW6</t>
  </si>
  <si>
    <t>Blessan</t>
  </si>
  <si>
    <t>COONOOR,</t>
  </si>
  <si>
    <t>Tamil Nadu</t>
  </si>
  <si>
    <t>Bright and Colorful Shantiniketan Leather Elephant Piggy Coin Bank for Kids/Adults | Light-Weight Handcrafted Elephant Shaped Money Bank (Green, Large</t>
  </si>
  <si>
    <t>403-4385783-1379508/SKU: FL-4CMG-CU48</t>
  </si>
  <si>
    <t>Aditi</t>
  </si>
  <si>
    <t>PUNE,</t>
  </si>
  <si>
    <t>Pure Leather Sling Bag with Multiple Pockets and Adjustable Strap | Shantiniketan Block Print Cross-Body Bags for Women (1 pc) (Black)</t>
  </si>
  <si>
    <t>408-9557300-6760347/SKU: YJ-5CCT-M3PP</t>
  </si>
  <si>
    <t>Satish</t>
  </si>
  <si>
    <t>MANTHA,</t>
  </si>
  <si>
    <t>Pure Leather Camel Color Gent's Wallet with Coin Compartment and Card Holders | Men's Ultra Slim Money Organiser (1 pc)</t>
  </si>
  <si>
    <t>402-4179660-9937142/SKU: KL-7WAA-Z82I</t>
  </si>
  <si>
    <t>K</t>
  </si>
  <si>
    <t>KOLKATA,</t>
  </si>
  <si>
    <t>405-6918787-5602743/SKU: TQ-OE6K-9DIK</t>
  </si>
  <si>
    <t>Mosin</t>
  </si>
  <si>
    <t>MAHALINGPUR,</t>
  </si>
  <si>
    <t>406-1403658-9371527/SKU: PG-WS6J-89DG</t>
  </si>
  <si>
    <t>shilpin</t>
  </si>
  <si>
    <t>Bright and Colorful Shantiniketan Leather Elephant Piggy Coin Bank for Kids/Adults | Light-Weight Handcrafted Elephant Shaped Money Bank (Blue, Large)</t>
  </si>
  <si>
    <t>407-2082022-4357107/SKU: O9-OVS7-G9XK</t>
  </si>
  <si>
    <t>prithi</t>
  </si>
  <si>
    <t>HYDERABAD,</t>
  </si>
  <si>
    <t>Set of 2 Pure Leather Block Print Round Jewelry Boxes | Button Closure Multiple Utility Case (Shantiniketan Handicrafts) (Black)</t>
  </si>
  <si>
    <t>402-8678022-3083562/SKU: S1-A92Q-JU3X</t>
  </si>
  <si>
    <t>Heena</t>
  </si>
  <si>
    <t>402-1146202-1933154/SKU: AY-Z7BT-BMVM</t>
  </si>
  <si>
    <t>Hemal</t>
  </si>
  <si>
    <t>MUMBAI 400 026,</t>
  </si>
  <si>
    <t>Women's Pure Leather Jhallar Clutch Purse with Zipper Compartments | Floral Block Print Ladies Wallet (Red, 1 pc)</t>
  </si>
  <si>
    <t>402-6406639-0884351/SKU: DN-0WDX-VYOT</t>
  </si>
  <si>
    <t>Neha</t>
  </si>
  <si>
    <t>CUTTACK,</t>
  </si>
  <si>
    <t>Odisha</t>
  </si>
  <si>
    <t>171-6105173-4790734/SKU: DN-0WDX-VYOT</t>
  </si>
  <si>
    <t>Geetika</t>
  </si>
  <si>
    <t>GURUGRAM,</t>
  </si>
  <si>
    <t>406-9975868-3000368/SKU: AY-Z7BT-BMVM</t>
  </si>
  <si>
    <t>Hema</t>
  </si>
  <si>
    <t>403-7876698-8356365/SKU: 3O-GBSM-TYZE</t>
  </si>
  <si>
    <t>Yash</t>
  </si>
  <si>
    <t>100% Leather Ganesh Ji Piggy Coin Bank | Block Printed West Bengal Handicrafts (Shantiniketan Art) | Money Bank for Kids | Children's Gift Ideas (Red,</t>
  </si>
  <si>
    <t>402-2054361-4513137/SKU: TQ-OE6K-9DIK</t>
  </si>
  <si>
    <t>Ramesh</t>
  </si>
  <si>
    <t>JALESWAR,</t>
  </si>
  <si>
    <t>405-0695973-7365161/SKU: AH-J3AO-R7DN</t>
  </si>
  <si>
    <t>Sailaja</t>
  </si>
  <si>
    <t>VISAKHAPATNAM,</t>
  </si>
  <si>
    <t>Andhra Pradesh</t>
  </si>
  <si>
    <t>404-9680499-3084319/SKU: DN-0WDX-VYOT</t>
  </si>
  <si>
    <t>Manisha</t>
  </si>
  <si>
    <t>PUNEpune,</t>
  </si>
  <si>
    <t>406-3518585-4093925/SKU: 0M-RFE6-443C</t>
  </si>
  <si>
    <t>m</t>
  </si>
  <si>
    <t>NEW DELHI,</t>
  </si>
  <si>
    <t>Delhi</t>
  </si>
  <si>
    <t>Set of 2 Pure Leather Block Print Round Jewelry Boxes | Button Closure Multiple Utility Case (Shantiniketan Handicrafts) (Green)</t>
  </si>
  <si>
    <t>404-6883107-8347508/SKU: DN-0WDX-VYOT</t>
  </si>
  <si>
    <t>chirag</t>
  </si>
  <si>
    <t>RAIA,</t>
  </si>
  <si>
    <t>Goa</t>
  </si>
  <si>
    <t>404-8244254-9274747/SKU: DN-0WDX-VYOT</t>
  </si>
  <si>
    <t>Subhendu</t>
  </si>
  <si>
    <t>Bhubaneswar,</t>
  </si>
  <si>
    <t>407-2330390-9441923/SKU: TY-4GPW-U54J</t>
  </si>
  <si>
    <t>Harsimranjit</t>
  </si>
  <si>
    <t>JAGDALPUR,</t>
  </si>
  <si>
    <t>Set of 2 Pure Leather Block Print Round Jewelry Boxes | Button Closure Multiple Utility Case (Shantiniketan Handicrafts) (Red)</t>
  </si>
  <si>
    <t>407-0864859-8033111/SKU: DN-0WDX-VYOT</t>
  </si>
  <si>
    <t>Deepshikha</t>
  </si>
  <si>
    <t>402-0249599-9225933/SKU: DN-0WDX-VYOT</t>
  </si>
  <si>
    <t>Elizabeth</t>
  </si>
  <si>
    <t>403-0713090-0169940/SKU: 9S-GE8P-RIR4</t>
  </si>
  <si>
    <t>sayani</t>
  </si>
  <si>
    <t>Pure 100% Leather Block Print Rectangular Jewelry Box with Mirror | Button Closure Multiple Utility Case (Shantiniketan Handicrafts) (Brown)</t>
  </si>
  <si>
    <t>403-7215480-9090745/SKU: 3F-4R9N-Z8NJ</t>
  </si>
  <si>
    <t>Madan</t>
  </si>
  <si>
    <t>403-7217325-7956317/SKU: 0M-RFE6-443C</t>
  </si>
  <si>
    <t>maha</t>
  </si>
  <si>
    <t>SALEM,</t>
  </si>
  <si>
    <t>405-8876256-0913907/SKU: CR-6E69-UXFW</t>
  </si>
  <si>
    <t>Shreyasi</t>
  </si>
  <si>
    <t>Bright and Colorful Shantiniketan Leather Elephant Piggy Coin Bank for Kids/Adults | Light-Weight Handcrafted Elephant Shaped Money Bank (Black, Large</t>
  </si>
  <si>
    <t>407-0539421-4069143/SKU: 0M-RFE6-443C</t>
  </si>
  <si>
    <t>Parmeet</t>
  </si>
  <si>
    <t>JAMMU,</t>
  </si>
  <si>
    <t>Jammu and Kashmir</t>
  </si>
  <si>
    <t>404-8031085-1381943/SKU: 54-D265-B74K</t>
  </si>
  <si>
    <t>Kangana</t>
  </si>
  <si>
    <t>Set of 2 Pure Leather Block Print Round Jewelry Boxes | Button Closure Multiple Utility Case (Shantiniketan Handicrafts) (Brown)</t>
  </si>
  <si>
    <t>407-6856738-1928342/SKU: D4-UD68-TMXH</t>
  </si>
  <si>
    <t>Nina</t>
  </si>
  <si>
    <t>Set of 3 Multiple Utility Leather Boxes | Bright Polka Dot Jewelry Cases in Different Size (Shantiniketan Handcrafted Gifts) (Yellow)</t>
  </si>
  <si>
    <t>405-4776641-5401922/SKU: 9S-GE8P-RIR4</t>
  </si>
  <si>
    <t>Rathish</t>
  </si>
  <si>
    <t>AHMEDABAD,</t>
  </si>
  <si>
    <t>Gujarat</t>
  </si>
  <si>
    <t>407-7181943-1725128/SKU: DN-0WDX-VYOT</t>
  </si>
  <si>
    <t>Rohan</t>
  </si>
  <si>
    <t>405-8481932-1229966/SKU: S1-A92Q-JU3X</t>
  </si>
  <si>
    <t>Amala</t>
  </si>
  <si>
    <t>404-9914447-5578722/SKU: DN-0WDX-VYOT</t>
  </si>
  <si>
    <t>Dipali</t>
  </si>
  <si>
    <t>Mumbai,</t>
  </si>
  <si>
    <t>404-6735919-2773947/SKU: 9S-GE8P-RIR4</t>
  </si>
  <si>
    <t>swagata13051978</t>
  </si>
  <si>
    <t>SILCHAR,</t>
  </si>
  <si>
    <t>Assam</t>
  </si>
  <si>
    <t>407-1526604-7803547/SKU: KL-7WAA-Z82I</t>
  </si>
  <si>
    <t>Jolly</t>
  </si>
  <si>
    <t>GUWAHATI,</t>
  </si>
  <si>
    <t>405-1981073-5970737/SKU: I1-AWVT-2QOL</t>
  </si>
  <si>
    <t>Jitu</t>
  </si>
  <si>
    <t>Women's Pure Leather Jhallar Clutch Purse with Zipper Compartments | Polka Dot Block Print Ladies Wallet (Brown, 1 pc)</t>
  </si>
  <si>
    <t>171-5705929-2195543/SKU: NU-CKZ5-4O49</t>
  </si>
  <si>
    <t>John</t>
  </si>
  <si>
    <t>Ernakulam,</t>
  </si>
  <si>
    <t>Kerala</t>
  </si>
  <si>
    <t>405-1111150-1834754/SKU: TQ-OE6K-9DIK</t>
  </si>
  <si>
    <t>Jai</t>
  </si>
  <si>
    <t>403-1631300-1893901/SKU: WR-ANCX-U28C</t>
  </si>
  <si>
    <t>saravanan</t>
  </si>
  <si>
    <t>KARAIKKUDI,</t>
  </si>
  <si>
    <t>Bright and Colorful Shantiniketan Leather Elephant Piggy Coin Bank for Kids/Adults | Light-Weight Handcrafted Elephant Shaped Money Bank (Orange, Larg</t>
  </si>
  <si>
    <t>402-5621007-4266725/SKU: W4-JQ2J-ZUF2</t>
  </si>
  <si>
    <t>Tarek</t>
  </si>
  <si>
    <t>100% Pure Leather Shantiniketan Clutch Purse: Traditional Block Print Bi-color Women's Wallets with Multiple Pockets and Zipper Compartments (1 pc) (O</t>
  </si>
  <si>
    <t>404-7918321-6528342/SKU: 5B-NW9K-L3AO</t>
  </si>
  <si>
    <t>narendra</t>
  </si>
  <si>
    <t>KODAD,</t>
  </si>
  <si>
    <t>Pure Leather Elephant Shaped Piggy Coin Bank | Money Bank for Kids | Gift Ideas (Red, S)</t>
  </si>
  <si>
    <t>406-5723826-0192341/SKU: DN-0WDX-VYOT</t>
  </si>
  <si>
    <t>Sailee</t>
  </si>
  <si>
    <t>406-5208445-6151521/SKU: 86-JXO3-EJ7K</t>
  </si>
  <si>
    <t>Saravana</t>
  </si>
  <si>
    <t>Bright and Colorful Handmade Shantiniketan Leather Ganesh Ji Piggy Coin Bank for Kids/Adults | Home Décor Handicrafts (Green)</t>
  </si>
  <si>
    <t>404-5515061-6165137/SKU: 0M-RFE6-443C</t>
  </si>
  <si>
    <t>Arpita</t>
  </si>
  <si>
    <t>406-4504814-5756357/SKU: 3O-GBSM-TYZE</t>
  </si>
  <si>
    <t>Shamal</t>
  </si>
  <si>
    <t>BADLAPUR,</t>
  </si>
  <si>
    <t>Pure Leather Ganesh Piggy Bank | Money Bank for Kids (Red, M)</t>
  </si>
  <si>
    <t>403-7364233-8411519/SKU: 0M-RFE6-443C</t>
  </si>
  <si>
    <t>Salima</t>
  </si>
  <si>
    <t>402-0413922-0000337/SKU: SB-WDQN-SDN9</t>
  </si>
  <si>
    <t>Hemant</t>
  </si>
  <si>
    <t>Surat,</t>
  </si>
  <si>
    <t>Traditional Block-Printed Women's 100% Pure Leather Shoulder Bag: Double Handle Red Handbag | Multi-pocket Shantiniketan Leather Bag for Women</t>
  </si>
  <si>
    <t>171-1070115-6195560/SKU: 3O-GBSM-TYZE</t>
  </si>
  <si>
    <t>soumya</t>
  </si>
  <si>
    <t>THANE,</t>
  </si>
  <si>
    <t>407-5532335-4314768/SKU: QV-PHXY-LGY8</t>
  </si>
  <si>
    <t>Pavithra</t>
  </si>
  <si>
    <t>POLLACHI,</t>
  </si>
  <si>
    <t>Pure Leather Ganesh Piggy Bank | Money Bank for Kids (Black, M)</t>
  </si>
  <si>
    <t>402-6806027-8773139/SKU: 0M-RFE6-443C</t>
  </si>
  <si>
    <t>Rana</t>
  </si>
  <si>
    <t>Pune,</t>
  </si>
  <si>
    <t>407-5896934-9005133/SKU: H6-A9OJ-C0Q1</t>
  </si>
  <si>
    <t>Sumita</t>
  </si>
  <si>
    <t>100% Pure Leather Shantiniketan Clutch Purse: Traditional Block Print Bi-color Women's Wallets with Multiple Pockets and Zipper Compartments (1 pc) (R</t>
  </si>
  <si>
    <t>403-3892336-2999521/SKU: 3O-GBSM-TYZE</t>
  </si>
  <si>
    <t>Ajay</t>
  </si>
  <si>
    <t>RAIPUR,</t>
  </si>
  <si>
    <t>406-9458224-2717157/SKU: DN-0WDX-VYOT</t>
  </si>
  <si>
    <t>Pooja</t>
  </si>
  <si>
    <t>408-4317100-7692318/SKU: DN-0WDX-VYOT</t>
  </si>
  <si>
    <t>Priyanka</t>
  </si>
  <si>
    <t>402-6701060-6592325/SKU: 1T-RAUZ-UZKO</t>
  </si>
  <si>
    <t>Women's Pure Leather Jhallar Clutch Purse with Zipper Compartments | Floral Block Print Ladies Wallet (Green, 1 pc)</t>
  </si>
  <si>
    <t>405-0978927-9443544/SKU: DN-0WDX-VYOT</t>
  </si>
  <si>
    <t>A</t>
  </si>
  <si>
    <t>JALANDHAR,</t>
  </si>
  <si>
    <t>Punjab</t>
  </si>
  <si>
    <t>407-4805322-7498725/SKU: CR-6E69-UXFW</t>
  </si>
  <si>
    <t>Velmurugan</t>
  </si>
  <si>
    <t>THISAYANVILAI,</t>
  </si>
  <si>
    <t>Pure Leather Elephant Shaped Piggy Coin Bank | Money Bank for Kids | Gift Ideas (Black, L)</t>
  </si>
  <si>
    <t>406-6432664-4853932/SKU: DN-0WDX-VYOT</t>
  </si>
  <si>
    <t>Nilanjana</t>
  </si>
  <si>
    <t>BIDHAN NAGAR,</t>
  </si>
  <si>
    <t>407-8790284-0125124/SKU: 0M-RFE6-443C</t>
  </si>
  <si>
    <t>402-4834476-0320360/SKU: UR-WJJ0-I3TN</t>
  </si>
  <si>
    <t>Abhishek</t>
  </si>
  <si>
    <t>Pure 100% Leather Block Print Rectangular Jewelry Box with Mirror | Button Closure Multiple Utility Case (Shantiniketan Handicrafts) (Red)</t>
  </si>
  <si>
    <t>171-2479820-8391565/SKU: RG-29TH-MROF</t>
  </si>
  <si>
    <t>Rajat</t>
  </si>
  <si>
    <t>New Delhi,</t>
  </si>
  <si>
    <t>Bright and Colorful Handmade Shantiniketan Leather Ganesh Ji Piggy Coin Bank for Kids/Adults | Home Décor Handicrafts (Blue)</t>
  </si>
  <si>
    <t>408-0358198-6688308/SKU: GP-RMI4-GJ6L</t>
  </si>
  <si>
    <t>S.</t>
  </si>
  <si>
    <t>Tuticorin,</t>
  </si>
  <si>
    <t>Bright &amp; Colorful Shantiniketan Leather Piggy Bank for Kids/Adults | Light-Weight Handcrafted Owl Shaped Coin Bank (Green)</t>
  </si>
  <si>
    <t>171-2095880-5548309/SKU: SB-WDQN-SDN9</t>
  </si>
  <si>
    <t>Kusum</t>
  </si>
  <si>
    <t>JAIPUR,</t>
  </si>
  <si>
    <t>Rajasthan</t>
  </si>
  <si>
    <t>403-3087278-4501963/SKU: U1-8YOK-510E</t>
  </si>
  <si>
    <t>Vinithra</t>
  </si>
  <si>
    <t>CHENNAI,</t>
  </si>
  <si>
    <t>100% Leather Cat Shaped Piggy Coin Bank | Block Printed West Bengal Handicrafts (Shantiniketan Art) | Money Bank for Kids | Children's Gift Ideas (Blu</t>
  </si>
  <si>
    <t>406-6774677-4553965/SKU: 5B-NW9K-L3AO</t>
  </si>
  <si>
    <t>402-6614720-2475547/SKU: 9S-GE8P-RIR4</t>
  </si>
  <si>
    <t>Anjana</t>
  </si>
  <si>
    <t>PALAI,</t>
  </si>
  <si>
    <t>405-4735668-0393136/SKU: DN-0WDX-VYOT</t>
  </si>
  <si>
    <t>Noopur</t>
  </si>
  <si>
    <t>KORBA,</t>
  </si>
  <si>
    <t>408-7282076-9330761/SKU: D9-CVL3-8JF6</t>
  </si>
  <si>
    <t>Deepak</t>
  </si>
  <si>
    <t>Bright and Colorful Handmade Shantiniketan Leather Ganesh Ji Piggy Coin Bank for Kids/Adults | Home Décor Handicrafts (Black)</t>
  </si>
  <si>
    <t>403-9782961-0644358/SKU: 54-D265-B74K</t>
  </si>
  <si>
    <t>Madhavi</t>
  </si>
  <si>
    <t>402-3054284-1226754/SKU: G4-B5GQ-8V30</t>
  </si>
  <si>
    <t>Sayantani</t>
  </si>
  <si>
    <t>100% Pure Leather Shantiniketan Clutch Purse: Traditional Block Print Bi-color Women's Wallets with Multiple Pockets and Zipper Compartments (1 pc) (B</t>
  </si>
  <si>
    <t>403-4722970-7103536/SKU: TY-4GPW-U54J</t>
  </si>
  <si>
    <t>407-8029342-1162714/SKU: NV-1DWM-41VX</t>
  </si>
  <si>
    <t>Sharad</t>
  </si>
  <si>
    <t>Bright &amp; Colorful Shantiniketan Leather Piggy Bank for Kids/Adults | Light-Weight Handcrafted Owl Shaped Coin Bank (Red)</t>
  </si>
  <si>
    <t>406-9976360-8935534/SKU: PG-WS6J-89DG</t>
  </si>
  <si>
    <t>406-0702616-4123501/SKU: 9W-AS6W-6O9X</t>
  </si>
  <si>
    <t>Mahalakshmi</t>
  </si>
  <si>
    <t>Pure 100% Leather Block Print Rectangular Jewelry Box with Mirror | Button Closure Multiple Utility Case (Shantiniketan Handicrafts) (Blue)</t>
  </si>
  <si>
    <t>408-6770537-3774707/SKU: DN-0WDX-VYOT</t>
  </si>
  <si>
    <t>Paromita</t>
  </si>
  <si>
    <t>403-4274611-4049927/SKU: UR-WJJ0-I3TN</t>
  </si>
  <si>
    <t>SAHARANPUR,</t>
  </si>
  <si>
    <t>407-7598159-3965161/SKU: S1-A92Q-JU3X</t>
  </si>
  <si>
    <t>chandni</t>
  </si>
  <si>
    <t>THAMARASSERY,</t>
  </si>
  <si>
    <t>403-0124463-2966723/SKU: QD-RNE2-2FH8</t>
  </si>
  <si>
    <t>Thanigaivel</t>
  </si>
  <si>
    <t>Colourful and Bright Peacock Shaped Piggy Coin Bank | Block Printed West Bengal's 100% Leather Handicrafts (Shantiniketan Art) | Money Bank for Kids |</t>
  </si>
  <si>
    <t>403-5745034-5441137/SKU: 3V-FKXN-C4QJ</t>
  </si>
  <si>
    <t>parul</t>
  </si>
  <si>
    <t>Handcrafted Women's Traditional Block Printed Handbag: 100% Pure Leather Shantiniketan Shoulder Bag | Multi Pocket with Highly Durable Leather Handles</t>
  </si>
  <si>
    <t>404-1364960-1146735/SKU: 0M-RFE6-443C</t>
  </si>
  <si>
    <t>swati</t>
  </si>
  <si>
    <t>171-5917046-2682765/SKU: TQ-OE6K-9DIK</t>
  </si>
  <si>
    <t>Anku</t>
  </si>
  <si>
    <t>408-9069501-2731541/SKU: O9-OVS7-G9XK</t>
  </si>
  <si>
    <t>shweta</t>
  </si>
  <si>
    <t>403-3308024-9965128/SKU: G4-B5GQ-8V30</t>
  </si>
  <si>
    <t>405-7861224-4380325/SKU: 2X-3C0F-KNJE</t>
  </si>
  <si>
    <t>Gaurang</t>
  </si>
  <si>
    <t>406-9977841-6948310/SKU: 0M-RFE6-443C</t>
  </si>
  <si>
    <t>Pramod</t>
  </si>
  <si>
    <t>GAUTAM BUDDHA NAGAR,</t>
  </si>
  <si>
    <t>171-6267238-3345112/SKU: DN-0WDX-VYOT</t>
  </si>
  <si>
    <t>405-3304794-2671568/SKU: D9-CVL3-8JF6</t>
  </si>
  <si>
    <t>Shobhit</t>
  </si>
  <si>
    <t>404-3621013-4015566/SKU: 54-D265-B74K</t>
  </si>
  <si>
    <t>roohi</t>
  </si>
  <si>
    <t>407-9473791-2643568/SKU: P1-LF2X-L3ZC</t>
  </si>
  <si>
    <t>chandrima</t>
  </si>
  <si>
    <t>KATWA,</t>
  </si>
  <si>
    <t>Colourful and Bright Peacock Shaped Piggy Coin Bank | Block Printed West Bengal's 100% Leather Handicrafts (Shantiniketan Art) | Money Bank for Kids | Children's Gift Ideas (1 pc) (Red)</t>
  </si>
  <si>
    <t>171-5463316-4433940/SKU: GP-RMI4-GJ6L</t>
  </si>
  <si>
    <t>Vadim</t>
  </si>
  <si>
    <t>406-8570816-2548324/SKU: UR-WJJ0-I3TN</t>
  </si>
  <si>
    <t>pallavi</t>
  </si>
  <si>
    <t>Set of 2 Pure 100% Leather Block Print Rectangular Jewelry Box with Mirror | Button Closure Multiple Utility Case (Shantiniketan Handicrafts)</t>
  </si>
  <si>
    <t>171-1925470-1621156/SKU: DN-0WDX-VYOT</t>
  </si>
  <si>
    <t>Deepali</t>
  </si>
  <si>
    <t>JODHPUR,</t>
  </si>
  <si>
    <t>404-9528809-9494717/SKU: TQ-OE6K-9DIK</t>
  </si>
  <si>
    <t>Dr.</t>
  </si>
  <si>
    <t>MALDA,</t>
  </si>
  <si>
    <t>404-3361026-0027538/SKU: 7K-6YIU-KO0R</t>
  </si>
  <si>
    <t>Sayanti</t>
  </si>
  <si>
    <t>NOIDA,</t>
  </si>
  <si>
    <t>Women's Pure Leather Jhallar Clutch Purse with Zipper Compartments | Polka Dot Block Print Ladies Wallet (Dark Green, 1 pc)</t>
  </si>
  <si>
    <t>408-1794879-4342714/SKU: PG-WS6J-89DG</t>
  </si>
  <si>
    <t>Apoorva</t>
  </si>
  <si>
    <t>403-2108547-9065907/SKU: 54-D265-B74K</t>
  </si>
  <si>
    <t>RishuGarg</t>
  </si>
  <si>
    <t>CHANDIGARH</t>
  </si>
  <si>
    <t>Set of 3 Pure Leather Block Print Round Jewelry Boxes | Button Closure Multiple Utility Case (Shantiniketan Handicrafts) (Brown)</t>
  </si>
  <si>
    <t>405-0789055-6741110/SKU: W4-JQ2J-ZUF2</t>
  </si>
  <si>
    <t>Harshini</t>
  </si>
  <si>
    <t>SECUNDERABAD,</t>
  </si>
  <si>
    <t>100% Pure Leather Shantiniketan Clutch Purse: Traditional Block Print Bi-color Women's Wallets with Multiple Pockets and Zipper Compartments (1 pc) (Orange)</t>
  </si>
  <si>
    <t>171-4664401-7903525/SKU: NT-6I2C-2TWX</t>
  </si>
  <si>
    <t>Madhuparna</t>
  </si>
  <si>
    <t>Kolkata,</t>
  </si>
  <si>
    <t>Handcrafted Women's Handbag: 100% Pure Shantiniketan Leather Polka Dotted Shoulder Bag | Multi Pocket with Highly Durable Leather Handles (Black)</t>
  </si>
  <si>
    <t>406-1051099-3807565/SKU: 2X-3C0F-KNJE</t>
  </si>
  <si>
    <t>Shakti</t>
  </si>
  <si>
    <t>408-9435263-6891514/SKU: SB-WDQN-SDN9</t>
  </si>
  <si>
    <t>Sharmila</t>
  </si>
  <si>
    <t>405-0868310-6684357/SKU: X2-PMD5-PL2D</t>
  </si>
  <si>
    <t>Monali</t>
  </si>
  <si>
    <t>SIWAN,</t>
  </si>
  <si>
    <t>Bihar</t>
  </si>
  <si>
    <t>Bright and Colorful Handmade Shantiniketan Leather Ganesh Ji Piggy Coin Bank for Kids/Adults | Home Décor Handicrafts (Yellow)</t>
  </si>
  <si>
    <t>407-2925312-1225952/SKU: 54-D265-B74K</t>
  </si>
  <si>
    <t>anjali</t>
  </si>
  <si>
    <t>405-0209265-6273962/SKU: V6-KQJX-XGP2</t>
  </si>
  <si>
    <t>Gargi</t>
  </si>
  <si>
    <t>Women's Pure Leather Jhallar Clutch Purse with Zipper Compartments | Motif Block Print Ladies Wallet (Blue, 1 pc)</t>
  </si>
  <si>
    <t>403-0102354-2668323/SKU: 2X-3C0F-KNJE</t>
  </si>
  <si>
    <t>Jeevan</t>
  </si>
  <si>
    <t>407-3924859-8788324/SKU: SB-WDQN-SDN9</t>
  </si>
  <si>
    <t>kritika</t>
  </si>
  <si>
    <t>NAVI MUMBAI,</t>
  </si>
  <si>
    <t>402-6563725-6606725/SKU: SB-WDQN-SDN9</t>
  </si>
  <si>
    <t>Mitra</t>
  </si>
  <si>
    <t>408-3173592-1224340/SKU: DN-0WDX-VYOT</t>
  </si>
  <si>
    <t>406-6970801-9059504/SKU: CR-6E69-UXFW</t>
  </si>
  <si>
    <t>Rebecca</t>
  </si>
  <si>
    <t>Bardez,</t>
  </si>
  <si>
    <t>407-7313002-2067527/SKU: 4H-Y62P-R483</t>
  </si>
  <si>
    <t>pavithra</t>
  </si>
  <si>
    <t>chennai,</t>
  </si>
  <si>
    <t>Stylish and Sleek Multiple Pockets 100% Leather Shoulder Bag | Contemporary Indian Leather Handicrafts for Women (Black)</t>
  </si>
  <si>
    <t>402-9977250-1302757/SKU: SB-WDQN-SDN9</t>
  </si>
  <si>
    <t>404-7450458-9882702/SKU: 4V-I7XD-JQVR</t>
  </si>
  <si>
    <t>Thane District,</t>
  </si>
  <si>
    <t>Bright and Colorful Shantiniketan Leather Elephant Piggy Coin Bank for Kids/Adults | Light-Weight Handcrafted Elephant Shaped Money Bank (Black, Small</t>
  </si>
  <si>
    <t>402-4007700-9289906/SKU: 8V-OQ14-I63T</t>
  </si>
  <si>
    <t>Valli</t>
  </si>
  <si>
    <t>Bright and Colorful Shantiniketan Leather Elephant Piggy Coin Bank for Kids/Adults | Light-Weight Handcrafted Elephant Shaped Money Bank (Yellow, Larg</t>
  </si>
  <si>
    <t>408-9442756-9477100/SKU: CR-6E69-UXFW</t>
  </si>
  <si>
    <t>amit</t>
  </si>
  <si>
    <t>INDORE,</t>
  </si>
  <si>
    <t>Madhya Pradesh</t>
  </si>
  <si>
    <t>403-7552858-2817166/SKU: W4-JQ2J-ZUF2</t>
  </si>
  <si>
    <t>Anastasiia</t>
  </si>
  <si>
    <t>Visakhapatnam,</t>
  </si>
  <si>
    <t>404-9326436-3517161/SKU: 4V-I7XD-JQVR</t>
  </si>
  <si>
    <t>Santhosh</t>
  </si>
  <si>
    <t>405-8264291-1183552/SKU: 94-TSV3-EIW6</t>
  </si>
  <si>
    <t>403-9089686-7304307/SKU: ST-27BR-VEMQ</t>
  </si>
  <si>
    <t>J</t>
  </si>
  <si>
    <t>Stunning Women's Finished Leather Handbag | Sleek and Elegant Party Bag with Glamorous Steel Rings and Multiple Pockets (Pink)</t>
  </si>
  <si>
    <t>403-3882329-3552343/SKU: 3F-4R9N-Z8NJ</t>
  </si>
  <si>
    <t>Set of 3 Pure Leather Block Print Round Jewelry Boxes | Button Closure Multiple Utility Case (Shantiniketan Handicrafts) (Yellow)</t>
  </si>
  <si>
    <t>407-4026447-7131527/SKU: NV-1DWM-41VX</t>
  </si>
  <si>
    <t>171-5230421-3237921/SKU: DN-0WDX-VYOT</t>
  </si>
  <si>
    <t>403-2445664-7853913/SKU: AY-Z7BT-BMVM</t>
  </si>
  <si>
    <t>vvijayakakshmi</t>
  </si>
  <si>
    <t>407-8892478-3863557/SKU: NN-AGEZ-5DUM</t>
  </si>
  <si>
    <t>Tapan</t>
  </si>
  <si>
    <t>GHAZIABAD,</t>
  </si>
  <si>
    <t>171-3919731-3769907/SKU: DN-0WDX-VYOT</t>
  </si>
  <si>
    <t>171-3733329-6916359/SKU: DN-0WDX-VYOT</t>
  </si>
  <si>
    <t>Shahin</t>
  </si>
  <si>
    <t>171-7361479-0297146/SKU: DN-0WDX-VYOT</t>
  </si>
  <si>
    <t>Amol</t>
  </si>
  <si>
    <t>408-9200041-8517139/SKU: CR-6E69-UXFW</t>
  </si>
  <si>
    <t>ROHIT</t>
  </si>
  <si>
    <t>408-3276798-6731502/SKU: NN-AGEZ-5DUM</t>
  </si>
  <si>
    <t>Kumar</t>
  </si>
  <si>
    <t>405-7588425-0136360/SKU: NV-1DWM-41VX</t>
  </si>
  <si>
    <t>406-6034782-6293117/SKU: W4-JQ2J-ZUF2</t>
  </si>
  <si>
    <t>NANDINI</t>
  </si>
  <si>
    <t>403-1376026-4537157/SKU: 5B-NW9K-L3AO</t>
  </si>
  <si>
    <t>ONGC</t>
  </si>
  <si>
    <t>VADODARA,</t>
  </si>
  <si>
    <t>Bright and Colorful Shantiniketan Leather Elephant Piggy Coin Bank for Kids/Adults | Light-Weight Handcrafted Elephant Shaped Money Bank (Red, Small)</t>
  </si>
  <si>
    <t>402-3108828-3083537/SKU: DN-0WDX-VYOT</t>
  </si>
  <si>
    <t>RAJAT</t>
  </si>
  <si>
    <t>PUNJAB</t>
  </si>
  <si>
    <t>Mohali</t>
  </si>
  <si>
    <t>Northwestern</t>
  </si>
  <si>
    <t>171-5110229-2797921/SKU: 3F-4R9N-Z8NJ</t>
  </si>
  <si>
    <t>ria</t>
  </si>
  <si>
    <t>171-1659664-7877932/SKU: CR-6E69-UXFW</t>
  </si>
  <si>
    <t>Saba</t>
  </si>
  <si>
    <t>AMROHA,</t>
  </si>
  <si>
    <t>404-5325305-3342738/SKU: 5B-NW9K-L3AO</t>
  </si>
  <si>
    <t>Poonam</t>
  </si>
  <si>
    <t>408-4117801-6732368/SKU: PG-WS6J-89DG</t>
  </si>
  <si>
    <t>VAISHALI</t>
  </si>
  <si>
    <t>LUCKNOW,</t>
  </si>
  <si>
    <t>405-0409316-6263510/SKU: 3F-4R9N-Z8NJ</t>
  </si>
  <si>
    <t>Faruk</t>
  </si>
  <si>
    <t>BURDWAN,</t>
  </si>
  <si>
    <t>407-0369001-6370762/SKU: G4-B5GQ-8V30</t>
  </si>
  <si>
    <t>402-1369108-5988348/SKU: DN-0WDX-VYOT</t>
  </si>
  <si>
    <t>Mariatta</t>
  </si>
  <si>
    <t>Kodambakkam, Chennai,</t>
  </si>
  <si>
    <t>405-7352232-5348320/SKU: DN-0WDX-VYOT</t>
  </si>
  <si>
    <t>DIVYA</t>
  </si>
  <si>
    <t>171-8930811-8770760/SKU: 4V-I7XD-JQVR</t>
  </si>
  <si>
    <t>Shishir</t>
  </si>
  <si>
    <t>ALLAHABAD,</t>
  </si>
  <si>
    <t>404-5892855-1521926/SKU: V6-VUWR-856W</t>
  </si>
  <si>
    <t>veena</t>
  </si>
  <si>
    <t>Bright &amp; Colorful Shantiniketan Leather Piggy Bank for Kids/Adults | Light-Weight Handcrafted Owl Shaped Coin Bank (Black)</t>
  </si>
  <si>
    <t>403-0543607-1044310/SKU: CR-6E69-UXFW</t>
  </si>
  <si>
    <t>Gita</t>
  </si>
  <si>
    <t>171-4338001-7654754/SKU: U1-8YOK-510E</t>
  </si>
  <si>
    <t>srisoma</t>
  </si>
  <si>
    <t>408-5721047-6522728/SKU: DN-0WDX-VYOT</t>
  </si>
  <si>
    <t>Ashna</t>
  </si>
  <si>
    <t>402-5940762-2914747/SKU: 0M-RFE6-443C</t>
  </si>
  <si>
    <t>Swathi</t>
  </si>
  <si>
    <t>Set of 3 Pure Leather Block Print Round Jewelry Boxes | Button Closure Multiple Utility Case (Shantiniketan Handicrafts) (Green)</t>
  </si>
  <si>
    <t>407-6814126-3628337/SKU: S1-A92Q-JU3X</t>
  </si>
  <si>
    <t>Aarti</t>
  </si>
  <si>
    <t>BILIMORA,</t>
  </si>
  <si>
    <t>171-3007462-1281169/SKU: 78-ZYA1-UMZH</t>
  </si>
  <si>
    <t>Captain</t>
  </si>
  <si>
    <t>Bright and Colorful Horse Shaped Piggy Coin Bank | Block Printed West Bengal's 100% Leather Handicrafts (Shantiniketan Art) | Money Bank for Kids | Ch</t>
  </si>
  <si>
    <t>403-8215280-0912306/SKU: CR-6E69-UXFW</t>
  </si>
  <si>
    <t>402-2278272-1998728/SKU: DN-0WDX-VYOT</t>
  </si>
  <si>
    <t>Dalreen</t>
  </si>
  <si>
    <t>405-3911719-8266724/SKU: DN-0WDX-VYOT</t>
  </si>
  <si>
    <t>ANIL</t>
  </si>
  <si>
    <t>KANPUR,</t>
  </si>
  <si>
    <t>406-5755913-6641938/SKU: WR-ANCX-U28C</t>
  </si>
  <si>
    <t>Shikha</t>
  </si>
  <si>
    <t>171-7565385-5722750/SKU: 2X-3C0F-KNJE</t>
  </si>
  <si>
    <t>402-8044719-8889119/SKU: 3F-4R9N-Z8NJ</t>
  </si>
  <si>
    <t>402-1808225-2809140/SKU: S1-A92Q-JU3X</t>
  </si>
  <si>
    <t>User</t>
  </si>
  <si>
    <t>Solan,</t>
  </si>
  <si>
    <t>Himachal Pradesh</t>
  </si>
  <si>
    <t>171-2829978-1258758/SKU: DN-0WDX-VYOT</t>
  </si>
  <si>
    <t>402-3045457-5360311/SKU: SB-WDQN-SDN9</t>
  </si>
  <si>
    <t>Sharmistha</t>
  </si>
  <si>
    <t>DEHRADUN,</t>
  </si>
  <si>
    <t>Uttarakhand</t>
  </si>
  <si>
    <t>408-2260162-8323567/SKU: SB-WDQN-SDN9</t>
  </si>
  <si>
    <t>shashank</t>
  </si>
  <si>
    <t>Durg,</t>
  </si>
  <si>
    <t>403-5664951-8941100/SKU: N8-YFZF-P74I</t>
  </si>
  <si>
    <t>Jayeta</t>
  </si>
  <si>
    <t>Stylish and Sleek Multiple Pockets 100 Percent Leather Shoulder Bag Contemporary Indian Leather Handicrafts for Women (Yellow) (BL335)</t>
  </si>
  <si>
    <t>402-4845680-8041921/SKU: 2X-3C0F-KNJE</t>
  </si>
  <si>
    <t>Varun</t>
  </si>
  <si>
    <t>order_no/SKU</t>
  </si>
  <si>
    <t>order_date</t>
  </si>
  <si>
    <t>day</t>
  </si>
  <si>
    <t>buyer</t>
  </si>
  <si>
    <t>ship_city</t>
  </si>
  <si>
    <t>ship_state</t>
  </si>
  <si>
    <t>region</t>
  </si>
  <si>
    <t>description</t>
  </si>
  <si>
    <t>quantity</t>
  </si>
  <si>
    <t>item_total</t>
  </si>
  <si>
    <t>shipping_fee</t>
  </si>
  <si>
    <t>cod</t>
  </si>
  <si>
    <t>order_status</t>
  </si>
  <si>
    <t>Row Labels</t>
  </si>
  <si>
    <t>Grand Total</t>
  </si>
  <si>
    <t>Sum of shipping_fee</t>
  </si>
  <si>
    <t>Sum of quantity</t>
  </si>
  <si>
    <t>2021</t>
  </si>
  <si>
    <t>Qtr2</t>
  </si>
  <si>
    <t>Qtr3</t>
  </si>
  <si>
    <t>Qtr4</t>
  </si>
  <si>
    <t>2022</t>
  </si>
  <si>
    <t>Qtr1</t>
  </si>
  <si>
    <t>A. Do we have stable transaction trend?</t>
  </si>
  <si>
    <t>B. What is the distribution of the order status?</t>
  </si>
  <si>
    <t>Count of quantity</t>
  </si>
  <si>
    <t>delivered_orders</t>
  </si>
  <si>
    <t>returned_orders</t>
  </si>
  <si>
    <t>C. Can you tell something on the shipping fee? Do you think shipping fee affects the number of orders?</t>
  </si>
  <si>
    <t>Jul</t>
  </si>
  <si>
    <t>Aug</t>
  </si>
  <si>
    <t>Sep</t>
  </si>
  <si>
    <t>Jun</t>
  </si>
  <si>
    <t>Oct</t>
  </si>
  <si>
    <t>Nov</t>
  </si>
  <si>
    <t>Dec</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</si>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</sst>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45]\ #,##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2" fontId="0" fillId="0" borderId="0" xfId="0" applyNumberFormat="1"/>
    <xf numFmtId="14" fontId="0" fillId="0" borderId="0" xfId="0" applyNumberFormat="1"/>
    <xf numFmtId="165"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xf numFmtId="14" fontId="0" fillId="0" borderId="0" xfId="0" applyNumberFormat="1" applyAlignment="1">
      <alignment horizontal="left" indent="2"/>
    </xf>
    <xf numFmtId="0" fontId="0" fillId="0" borderId="0" xfId="0" applyFont="1"/>
  </cellXfs>
  <cellStyles count="1">
    <cellStyle name="Normal" xfId="0" builtinId="0"/>
  </cellStyles>
  <dxfs count="8">
    <dxf>
      <numFmt numFmtId="0" formatCode="General"/>
    </dxf>
    <dxf>
      <numFmt numFmtId="3" formatCode="#,##0"/>
    </dxf>
    <dxf>
      <numFmt numFmtId="165" formatCode="[$₹-445]\ #,##0.00"/>
    </dxf>
    <dxf>
      <numFmt numFmtId="164" formatCode="&quot;$&quot;#,##0.00"/>
    </dxf>
    <dxf>
      <numFmt numFmtId="0" formatCode="General"/>
    </dxf>
    <dxf>
      <numFmt numFmtId="0" formatCode="General"/>
    </dxf>
    <dxf>
      <numFmt numFmtId="19" formatCode="dd/mm/yyyy"/>
    </dxf>
    <dxf>
      <numFmt numFmtId="19" formatCode="dd/mm/yyyy"/>
    </dxf>
  </dxfs>
  <tableStyles count="0" defaultTableStyle="TableStyleMedium2" defaultPivotStyle="PivotStyleLight16"/>
  <colors>
    <mruColors>
      <color rgb="FFEAB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[final_task_module_2.xlsx]answer_1!PivotTable4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Order Quantity 2021-2022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6"/>
          <c:spPr>
            <a:solidFill>
              <a:schemeClr val="accent6"/>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answer_1!$B$1</c:f>
              <c:strCache>
                <c:ptCount val="1"/>
                <c:pt idx="0">
                  <c:v>Total</c:v>
                </c:pt>
              </c:strCache>
            </c:strRef>
          </c:tx>
          <c:spPr>
            <a:ln w="31750" cap="rnd">
              <a:solidFill>
                <a:schemeClr val="accent6"/>
              </a:solidFill>
              <a:round/>
            </a:ln>
            <a:effectLst/>
          </c:spPr>
          <c:marker>
            <c:symbol val="circle"/>
            <c:size val="6"/>
            <c:spPr>
              <a:solidFill>
                <a:schemeClr val="accent6"/>
              </a:solidFill>
              <a:ln w="12700">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answer_1!$A$2:$A$17</c:f>
              <c:multiLvlStrCache>
                <c:ptCount val="9"/>
                <c:lvl>
                  <c:pt idx="0">
                    <c:v>Jun</c:v>
                  </c:pt>
                  <c:pt idx="1">
                    <c:v>Jul</c:v>
                  </c:pt>
                  <c:pt idx="2">
                    <c:v>Aug</c:v>
                  </c:pt>
                  <c:pt idx="3">
                    <c:v>Sep</c:v>
                  </c:pt>
                  <c:pt idx="4">
                    <c:v>Oct</c:v>
                  </c:pt>
                  <c:pt idx="5">
                    <c:v>Nov</c:v>
                  </c:pt>
                  <c:pt idx="6">
                    <c:v>Dec</c:v>
                  </c:pt>
                  <c:pt idx="7">
                    <c:v>Jan</c:v>
                  </c:pt>
                  <c:pt idx="8">
                    <c:v>Feb</c:v>
                  </c:pt>
                </c:lvl>
                <c:lvl>
                  <c:pt idx="0">
                    <c:v>Qtr2</c:v>
                  </c:pt>
                  <c:pt idx="1">
                    <c:v>Qtr3</c:v>
                  </c:pt>
                  <c:pt idx="4">
                    <c:v>Qtr4</c:v>
                  </c:pt>
                  <c:pt idx="7">
                    <c:v>Qtr1</c:v>
                  </c:pt>
                </c:lvl>
                <c:lvl>
                  <c:pt idx="0">
                    <c:v>2021</c:v>
                  </c:pt>
                  <c:pt idx="7">
                    <c:v>2022</c:v>
                  </c:pt>
                </c:lvl>
              </c:multiLvlStrCache>
            </c:multiLvlStrRef>
          </c:cat>
          <c:val>
            <c:numRef>
              <c:f>answer_1!$B$2:$B$17</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B10C-42B9-9F23-0264265E8D8D}"/>
            </c:ext>
          </c:extLst>
        </c:ser>
        <c:dLbls>
          <c:dLblPos val="t"/>
          <c:showLegendKey val="0"/>
          <c:showVal val="1"/>
          <c:showCatName val="0"/>
          <c:showSerName val="0"/>
          <c:showPercent val="0"/>
          <c:showBubbleSize val="0"/>
        </c:dLbls>
        <c:marker val="1"/>
        <c:smooth val="0"/>
        <c:axId val="563752191"/>
        <c:axId val="563754271"/>
      </c:lineChart>
      <c:catAx>
        <c:axId val="5637521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3754271"/>
        <c:crosses val="autoZero"/>
        <c:auto val="1"/>
        <c:lblAlgn val="ctr"/>
        <c:lblOffset val="100"/>
        <c:noMultiLvlLbl val="0"/>
      </c:catAx>
      <c:valAx>
        <c:axId val="5637542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order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375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[final_task_module_2.xlsx]answer_2!PivotTable5</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a:t>
            </a:r>
            <a:r>
              <a:rPr lang="en-US" baseline="0"/>
              <a:t> of orders by regions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answer_2!$B$2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answer_2!$A$3:$A$10</c:f>
              <c:strCache>
                <c:ptCount val="7"/>
                <c:pt idx="0">
                  <c:v>Northwestern</c:v>
                </c:pt>
                <c:pt idx="1">
                  <c:v>Central</c:v>
                </c:pt>
                <c:pt idx="2">
                  <c:v>Northeastern</c:v>
                </c:pt>
                <c:pt idx="3">
                  <c:v>Eastern</c:v>
                </c:pt>
                <c:pt idx="4">
                  <c:v>Northern</c:v>
                </c:pt>
                <c:pt idx="5">
                  <c:v>Western</c:v>
                </c:pt>
                <c:pt idx="6">
                  <c:v>Southern</c:v>
                </c:pt>
              </c:strCache>
            </c:strRef>
          </c:cat>
          <c:val>
            <c:numRef>
              <c:f>answer_2!$B$3:$B$10</c:f>
              <c:numCache>
                <c:formatCode>General</c:formatCode>
                <c:ptCount val="7"/>
                <c:pt idx="0">
                  <c:v>1</c:v>
                </c:pt>
                <c:pt idx="1">
                  <c:v>7</c:v>
                </c:pt>
                <c:pt idx="2">
                  <c:v>7</c:v>
                </c:pt>
                <c:pt idx="3">
                  <c:v>23</c:v>
                </c:pt>
                <c:pt idx="4">
                  <c:v>39</c:v>
                </c:pt>
                <c:pt idx="5">
                  <c:v>40</c:v>
                </c:pt>
                <c:pt idx="6">
                  <c:v>54</c:v>
                </c:pt>
              </c:numCache>
            </c:numRef>
          </c:val>
          <c:extLst>
            <c:ext xmlns:c16="http://schemas.microsoft.com/office/drawing/2014/chart" uri="{C3380CC4-5D6E-409C-BE32-E72D297353CC}">
              <c16:uniqueId val="{00000000-A176-4C2D-85AC-848A94CE51E1}"/>
            </c:ext>
          </c:extLst>
        </c:ser>
        <c:dLbls>
          <c:dLblPos val="outEnd"/>
          <c:showLegendKey val="0"/>
          <c:showVal val="1"/>
          <c:showCatName val="0"/>
          <c:showSerName val="0"/>
          <c:showPercent val="0"/>
          <c:showBubbleSize val="0"/>
        </c:dLbls>
        <c:gapWidth val="100"/>
        <c:axId val="1718318896"/>
        <c:axId val="1718328464"/>
      </c:barChart>
      <c:catAx>
        <c:axId val="17183188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8328464"/>
        <c:crosses val="autoZero"/>
        <c:auto val="1"/>
        <c:lblAlgn val="ctr"/>
        <c:lblOffset val="100"/>
        <c:noMultiLvlLbl val="0"/>
      </c:catAx>
      <c:valAx>
        <c:axId val="1718328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Order</a:t>
                </a:r>
                <a:r>
                  <a:rPr lang="en-US" baseline="0"/>
                  <a:t> quantity</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83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[final_task_module_2.xlsx]answer_3!PivotTable8</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a:t>
            </a:r>
            <a:r>
              <a:rPr lang="en-US" baseline="0"/>
              <a:t> of Orders vs Shipping Fee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answer_3!$C$1</c:f>
              <c:strCache>
                <c:ptCount val="1"/>
                <c:pt idx="0">
                  <c:v>Sum of quantity</c:v>
                </c:pt>
              </c:strCache>
            </c:strRef>
          </c:tx>
          <c:spPr>
            <a:solidFill>
              <a:schemeClr val="accent6"/>
            </a:solidFill>
            <a:ln>
              <a:solidFill>
                <a:schemeClr val="accent6"/>
              </a:solidFill>
            </a:ln>
            <a:effectLst/>
          </c:spPr>
          <c:invertIfNegative val="0"/>
          <c:cat>
            <c:strRef>
              <c:f>answer_3!$A$2:$A$9</c:f>
              <c:strCache>
                <c:ptCount val="7"/>
                <c:pt idx="0">
                  <c:v>Central</c:v>
                </c:pt>
                <c:pt idx="1">
                  <c:v>Eastern</c:v>
                </c:pt>
                <c:pt idx="2">
                  <c:v>Northeastern</c:v>
                </c:pt>
                <c:pt idx="3">
                  <c:v>Northern</c:v>
                </c:pt>
                <c:pt idx="4">
                  <c:v>Northwestern</c:v>
                </c:pt>
                <c:pt idx="5">
                  <c:v>Southern</c:v>
                </c:pt>
                <c:pt idx="6">
                  <c:v>Western</c:v>
                </c:pt>
              </c:strCache>
            </c:strRef>
          </c:cat>
          <c:val>
            <c:numRef>
              <c:f>answer_3!$C$2:$C$9</c:f>
              <c:numCache>
                <c:formatCode>General</c:formatCode>
                <c:ptCount val="7"/>
                <c:pt idx="0">
                  <c:v>7</c:v>
                </c:pt>
                <c:pt idx="1">
                  <c:v>25</c:v>
                </c:pt>
                <c:pt idx="2">
                  <c:v>7</c:v>
                </c:pt>
                <c:pt idx="3">
                  <c:v>44</c:v>
                </c:pt>
                <c:pt idx="4">
                  <c:v>1</c:v>
                </c:pt>
                <c:pt idx="5">
                  <c:v>56</c:v>
                </c:pt>
                <c:pt idx="6">
                  <c:v>46</c:v>
                </c:pt>
              </c:numCache>
            </c:numRef>
          </c:val>
          <c:extLst>
            <c:ext xmlns:c16="http://schemas.microsoft.com/office/drawing/2014/chart" uri="{C3380CC4-5D6E-409C-BE32-E72D297353CC}">
              <c16:uniqueId val="{00000000-7F45-4DF8-85CF-E20718EC5DEF}"/>
            </c:ext>
          </c:extLst>
        </c:ser>
        <c:dLbls>
          <c:showLegendKey val="0"/>
          <c:showVal val="0"/>
          <c:showCatName val="0"/>
          <c:showSerName val="0"/>
          <c:showPercent val="0"/>
          <c:showBubbleSize val="0"/>
        </c:dLbls>
        <c:gapWidth val="150"/>
        <c:axId val="566794383"/>
        <c:axId val="566792303"/>
      </c:barChart>
      <c:lineChart>
        <c:grouping val="standard"/>
        <c:varyColors val="0"/>
        <c:ser>
          <c:idx val="0"/>
          <c:order val="0"/>
          <c:tx>
            <c:strRef>
              <c:f>answer_3!$B$1</c:f>
              <c:strCache>
                <c:ptCount val="1"/>
                <c:pt idx="0">
                  <c:v>Sum of shipping_fee</c:v>
                </c:pt>
              </c:strCache>
            </c:strRef>
          </c:tx>
          <c:spPr>
            <a:ln w="31750" cap="rnd">
              <a:solidFill>
                <a:schemeClr val="accent2"/>
              </a:solidFill>
              <a:round/>
            </a:ln>
            <a:effectLst/>
          </c:spPr>
          <c:marker>
            <c:symbol val="none"/>
          </c:marker>
          <c:cat>
            <c:strRef>
              <c:f>answer_3!$A$2:$A$9</c:f>
              <c:strCache>
                <c:ptCount val="7"/>
                <c:pt idx="0">
                  <c:v>Central</c:v>
                </c:pt>
                <c:pt idx="1">
                  <c:v>Eastern</c:v>
                </c:pt>
                <c:pt idx="2">
                  <c:v>Northeastern</c:v>
                </c:pt>
                <c:pt idx="3">
                  <c:v>Northern</c:v>
                </c:pt>
                <c:pt idx="4">
                  <c:v>Northwestern</c:v>
                </c:pt>
                <c:pt idx="5">
                  <c:v>Southern</c:v>
                </c:pt>
                <c:pt idx="6">
                  <c:v>Western</c:v>
                </c:pt>
              </c:strCache>
            </c:strRef>
          </c:cat>
          <c:val>
            <c:numRef>
              <c:f>answer_3!$B$2:$B$9</c:f>
              <c:numCache>
                <c:formatCode>General</c:formatCode>
                <c:ptCount val="7"/>
                <c:pt idx="0">
                  <c:v>370.52</c:v>
                </c:pt>
                <c:pt idx="1">
                  <c:v>1249.6200000000001</c:v>
                </c:pt>
                <c:pt idx="2">
                  <c:v>361.08</c:v>
                </c:pt>
                <c:pt idx="3">
                  <c:v>3279.2200000000007</c:v>
                </c:pt>
                <c:pt idx="4">
                  <c:v>84.96</c:v>
                </c:pt>
                <c:pt idx="5">
                  <c:v>4101.6800000000012</c:v>
                </c:pt>
                <c:pt idx="6">
                  <c:v>2841.4400000000005</c:v>
                </c:pt>
              </c:numCache>
            </c:numRef>
          </c:val>
          <c:smooth val="0"/>
          <c:extLst>
            <c:ext xmlns:c16="http://schemas.microsoft.com/office/drawing/2014/chart" uri="{C3380CC4-5D6E-409C-BE32-E72D297353CC}">
              <c16:uniqueId val="{00000001-7F45-4DF8-85CF-E20718EC5DEF}"/>
            </c:ext>
          </c:extLst>
        </c:ser>
        <c:dLbls>
          <c:showLegendKey val="0"/>
          <c:showVal val="0"/>
          <c:showCatName val="0"/>
          <c:showSerName val="0"/>
          <c:showPercent val="0"/>
          <c:showBubbleSize val="0"/>
        </c:dLbls>
        <c:marker val="1"/>
        <c:smooth val="0"/>
        <c:axId val="566795631"/>
        <c:axId val="566795215"/>
      </c:lineChart>
      <c:catAx>
        <c:axId val="566794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6792303"/>
        <c:crosses val="autoZero"/>
        <c:auto val="1"/>
        <c:lblAlgn val="ctr"/>
        <c:lblOffset val="100"/>
        <c:noMultiLvlLbl val="0"/>
      </c:catAx>
      <c:valAx>
        <c:axId val="5667923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accent6"/>
                    </a:solidFill>
                    <a:latin typeface="+mn-lt"/>
                    <a:ea typeface="+mn-ea"/>
                    <a:cs typeface="+mn-cs"/>
                  </a:defRPr>
                </a:pPr>
                <a:r>
                  <a:rPr lang="en-US">
                    <a:solidFill>
                      <a:schemeClr val="accent6"/>
                    </a:solidFill>
                  </a:rPr>
                  <a:t>No. Of</a:t>
                </a:r>
                <a:r>
                  <a:rPr lang="en-US" baseline="0">
                    <a:solidFill>
                      <a:schemeClr val="accent6"/>
                    </a:solidFill>
                  </a:rPr>
                  <a:t> Orders</a:t>
                </a:r>
                <a:endParaRPr lang="en-US">
                  <a:solidFill>
                    <a:schemeClr val="accent6"/>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solidFill>
                <a:latin typeface="+mn-lt"/>
                <a:ea typeface="+mn-ea"/>
                <a:cs typeface="+mn-cs"/>
              </a:defRPr>
            </a:pPr>
            <a:endParaRPr lang="en-US"/>
          </a:p>
        </c:txPr>
        <c:crossAx val="566794383"/>
        <c:crosses val="autoZero"/>
        <c:crossBetween val="between"/>
      </c:valAx>
      <c:valAx>
        <c:axId val="566795215"/>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accent2"/>
                    </a:solidFill>
                    <a:latin typeface="+mn-lt"/>
                    <a:ea typeface="+mn-ea"/>
                    <a:cs typeface="+mn-cs"/>
                  </a:defRPr>
                </a:pPr>
                <a:r>
                  <a:rPr lang="en-US" b="1">
                    <a:solidFill>
                      <a:schemeClr val="accent2"/>
                    </a:solidFill>
                  </a:rPr>
                  <a:t>Anount in</a:t>
                </a:r>
                <a:r>
                  <a:rPr lang="en-US" b="1" baseline="0">
                    <a:solidFill>
                      <a:schemeClr val="accent2"/>
                    </a:solidFill>
                  </a:rPr>
                  <a:t> </a:t>
                </a:r>
                <a:r>
                  <a:rPr lang="en-US" sz="900" b="1" i="0" u="none" strike="noStrike" baseline="0">
                    <a:solidFill>
                      <a:schemeClr val="accent2"/>
                    </a:solidFill>
                    <a:effectLst/>
                  </a:rPr>
                  <a:t>₹</a:t>
                </a:r>
                <a:endParaRPr lang="en-US" b="1">
                  <a:solidFill>
                    <a:schemeClr val="accent2"/>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566795631"/>
        <c:crosses val="max"/>
        <c:crossBetween val="between"/>
      </c:valAx>
      <c:catAx>
        <c:axId val="566795631"/>
        <c:scaling>
          <c:orientation val="minMax"/>
        </c:scaling>
        <c:delete val="1"/>
        <c:axPos val="b"/>
        <c:numFmt formatCode="General" sourceLinked="1"/>
        <c:majorTickMark val="none"/>
        <c:minorTickMark val="none"/>
        <c:tickLblPos val="nextTo"/>
        <c:crossAx val="5667952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352425</xdr:colOff>
      <xdr:row>14</xdr:row>
      <xdr:rowOff>76200</xdr:rowOff>
    </xdr:to>
    <xdr:graphicFrame macro="">
      <xdr:nvGraphicFramePr>
        <xdr:cNvPr id="2" name="Chart 1">
          <a:extLst>
            <a:ext uri="{FF2B5EF4-FFF2-40B4-BE49-F238E27FC236}">
              <a16:creationId xmlns:a16="http://schemas.microsoft.com/office/drawing/2014/main" id="{59FED22B-6B1E-4125-86C4-07AAE466C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28575</xdr:colOff>
      <xdr:row>20</xdr:row>
      <xdr:rowOff>57150</xdr:rowOff>
    </xdr:from>
    <xdr:ext cx="3238500" cy="1297919"/>
    <xdr:sp macro="" textlink="">
      <xdr:nvSpPr>
        <xdr:cNvPr id="3" name="TextBox 2">
          <a:extLst>
            <a:ext uri="{FF2B5EF4-FFF2-40B4-BE49-F238E27FC236}">
              <a16:creationId xmlns:a16="http://schemas.microsoft.com/office/drawing/2014/main" id="{21EDF493-BA09-4C0C-8349-A39C3717CBED}"/>
            </a:ext>
          </a:extLst>
        </xdr:cNvPr>
        <xdr:cNvSpPr txBox="1"/>
      </xdr:nvSpPr>
      <xdr:spPr>
        <a:xfrm>
          <a:off x="28575" y="3867150"/>
          <a:ext cx="3238500"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C00000"/>
              </a:solidFill>
            </a:rPr>
            <a:t>Answer: </a:t>
          </a:r>
          <a:r>
            <a:rPr lang="en-US" sz="1100" b="1"/>
            <a:t>The</a:t>
          </a:r>
          <a:r>
            <a:rPr lang="en-US" sz="1100" b="1" baseline="0"/>
            <a:t> trend went down in the first quarter of 2021 until the end of the second quarter. In the beginning until the end of the third quarter, there was an uptrend</a:t>
          </a:r>
          <a:r>
            <a:rPr lang="en-US" sz="1100" b="1" i="0" baseline="0">
              <a:solidFill>
                <a:schemeClr val="tx1"/>
              </a:solidFill>
              <a:effectLst/>
              <a:latin typeface="+mn-lt"/>
              <a:ea typeface="+mn-ea"/>
              <a:cs typeface="+mn-cs"/>
            </a:rPr>
            <a:t>. This continued up to the the end of the fourth quarter because of the holiday season. However, it went down by 65% in the beginning of 2022.</a:t>
          </a:r>
          <a:endParaRPr lang="en-US" sz="11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38100</xdr:colOff>
      <xdr:row>18</xdr:row>
      <xdr:rowOff>114300</xdr:rowOff>
    </xdr:from>
    <xdr:ext cx="3600450" cy="781240"/>
    <xdr:sp macro="" textlink="">
      <xdr:nvSpPr>
        <xdr:cNvPr id="4" name="TextBox 3">
          <a:extLst>
            <a:ext uri="{FF2B5EF4-FFF2-40B4-BE49-F238E27FC236}">
              <a16:creationId xmlns:a16="http://schemas.microsoft.com/office/drawing/2014/main" id="{07930CCA-AC8C-4566-8518-3B48B0B9126B}"/>
            </a:ext>
          </a:extLst>
        </xdr:cNvPr>
        <xdr:cNvSpPr txBox="1"/>
      </xdr:nvSpPr>
      <xdr:spPr>
        <a:xfrm>
          <a:off x="38100" y="3543300"/>
          <a:ext cx="360045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FF0000"/>
              </a:solidFill>
            </a:rPr>
            <a:t>Answer:</a:t>
          </a:r>
          <a:r>
            <a:rPr lang="en-US" sz="1100" b="1"/>
            <a:t> As</a:t>
          </a:r>
          <a:r>
            <a:rPr lang="en-US" sz="1100" b="1" baseline="0"/>
            <a:t> shown in the chart the Southern region has the highest distribution of orders which holds </a:t>
          </a:r>
          <a:r>
            <a:rPr lang="en-US" sz="1100" b="1" baseline="0">
              <a:solidFill>
                <a:schemeClr val="accent6"/>
              </a:solidFill>
            </a:rPr>
            <a:t>32%</a:t>
          </a:r>
          <a:r>
            <a:rPr lang="en-US" sz="1100" b="1" baseline="0"/>
            <a:t> of the total order quantity. It is followed by the Western region </a:t>
          </a:r>
          <a:r>
            <a:rPr lang="en-US" sz="1100" b="1" i="0" baseline="0">
              <a:solidFill>
                <a:schemeClr val="tx1"/>
              </a:solidFill>
              <a:effectLst/>
              <a:latin typeface="+mn-lt"/>
              <a:ea typeface="+mn-ea"/>
              <a:cs typeface="+mn-cs"/>
            </a:rPr>
            <a:t>and Northern region with </a:t>
          </a:r>
          <a:r>
            <a:rPr lang="en-US" sz="1100" b="1" i="0" baseline="0">
              <a:solidFill>
                <a:srgbClr val="EAB200"/>
              </a:solidFill>
              <a:effectLst/>
              <a:latin typeface="+mn-lt"/>
              <a:ea typeface="+mn-ea"/>
              <a:cs typeface="+mn-cs"/>
            </a:rPr>
            <a:t>23%</a:t>
          </a:r>
          <a:r>
            <a:rPr lang="en-US" sz="1100" b="1" i="0" baseline="0">
              <a:solidFill>
                <a:schemeClr val="tx1"/>
              </a:solidFill>
              <a:effectLst/>
              <a:latin typeface="+mn-lt"/>
              <a:ea typeface="+mn-ea"/>
              <a:cs typeface="+mn-cs"/>
            </a:rPr>
            <a:t>.</a:t>
          </a:r>
          <a:endParaRPr lang="en-US" sz="1100">
            <a:solidFill>
              <a:schemeClr val="tx1"/>
            </a:solidFill>
          </a:endParaRPr>
        </a:p>
      </xdr:txBody>
    </xdr:sp>
    <xdr:clientData/>
  </xdr:oneCellAnchor>
  <xdr:twoCellAnchor>
    <xdr:from>
      <xdr:col>2</xdr:col>
      <xdr:colOff>138112</xdr:colOff>
      <xdr:row>1</xdr:row>
      <xdr:rowOff>104775</xdr:rowOff>
    </xdr:from>
    <xdr:to>
      <xdr:col>7</xdr:col>
      <xdr:colOff>576262</xdr:colOff>
      <xdr:row>15</xdr:row>
      <xdr:rowOff>180975</xdr:rowOff>
    </xdr:to>
    <xdr:graphicFrame macro="">
      <xdr:nvGraphicFramePr>
        <xdr:cNvPr id="3" name="Chart 2">
          <a:extLst>
            <a:ext uri="{FF2B5EF4-FFF2-40B4-BE49-F238E27FC236}">
              <a16:creationId xmlns:a16="http://schemas.microsoft.com/office/drawing/2014/main" id="{26DBC571-2E1D-4B0A-8703-FE23C186F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28575</xdr:rowOff>
    </xdr:from>
    <xdr:to>
      <xdr:col>11</xdr:col>
      <xdr:colOff>276225</xdr:colOff>
      <xdr:row>14</xdr:row>
      <xdr:rowOff>104775</xdr:rowOff>
    </xdr:to>
    <xdr:graphicFrame macro="">
      <xdr:nvGraphicFramePr>
        <xdr:cNvPr id="2" name="Chart 1">
          <a:extLst>
            <a:ext uri="{FF2B5EF4-FFF2-40B4-BE49-F238E27FC236}">
              <a16:creationId xmlns:a16="http://schemas.microsoft.com/office/drawing/2014/main" id="{F7AD819A-5864-4220-AC44-CBCB4B41B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47625</xdr:colOff>
      <xdr:row>17</xdr:row>
      <xdr:rowOff>19050</xdr:rowOff>
    </xdr:from>
    <xdr:ext cx="6305550" cy="609013"/>
    <xdr:sp macro="" textlink="">
      <xdr:nvSpPr>
        <xdr:cNvPr id="3" name="TextBox 2">
          <a:extLst>
            <a:ext uri="{FF2B5EF4-FFF2-40B4-BE49-F238E27FC236}">
              <a16:creationId xmlns:a16="http://schemas.microsoft.com/office/drawing/2014/main" id="{EC548F7A-C518-4894-9FC4-94B6208075E4}"/>
            </a:ext>
          </a:extLst>
        </xdr:cNvPr>
        <xdr:cNvSpPr txBox="1"/>
      </xdr:nvSpPr>
      <xdr:spPr>
        <a:xfrm>
          <a:off x="657225" y="3257550"/>
          <a:ext cx="630555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C00000"/>
              </a:solidFill>
            </a:rPr>
            <a:t>Answer: </a:t>
          </a:r>
          <a:r>
            <a:rPr lang="en-US" sz="1100" b="1"/>
            <a:t>As</a:t>
          </a:r>
          <a:r>
            <a:rPr lang="en-US" sz="1100" b="1" baseline="0"/>
            <a:t> shown in the chart, the shipping fee does not affect the number of orders as filtered by regions.  The shipping fee and quantity follow the same pattern. As the quantity goes up, the shipping fee makes an uptrend as well. Therefore, there's no need to adjust the shipping fees.</a:t>
          </a:r>
          <a:endParaRPr lang="en-US" sz="11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789.605557523151" createdVersion="7" refreshedVersion="7" minRefreshableVersion="3" recordCount="171" xr:uid="{B4EBB9AD-5EC3-44C4-B4AB-B426B829E275}">
  <cacheSource type="worksheet">
    <worksheetSource name="Table23"/>
  </cacheSource>
  <cacheFields count="18">
    <cacheField name="order_no/SKU" numFmtId="0">
      <sharedItems/>
    </cacheField>
    <cacheField name="order_date"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16" base="1">
        <rangePr groupBy="months" startDate="2021-06-13T00:00:00" endDate="2022-02-26T00:00:00"/>
        <groupItems count="14">
          <s v="&lt;13/06/2021"/>
          <s v="Jan"/>
          <s v="Feb"/>
          <s v="Mar"/>
          <s v="Apr"/>
          <s v="May"/>
          <s v="Jun"/>
          <s v="Jul"/>
          <s v="Aug"/>
          <s v="Sep"/>
          <s v="Oct"/>
          <s v="Nov"/>
          <s v="Dec"/>
          <s v="&gt;26/02/2022"/>
        </groupItems>
      </fieldGroup>
    </cacheField>
    <cacheField name="day" numFmtId="14">
      <sharedItems/>
    </cacheField>
    <cacheField name="buyer" numFmtId="0">
      <sharedItems/>
    </cacheField>
    <cacheField name="ship_city" numFmtId="0">
      <sharedItems/>
    </cacheField>
    <cacheField name="ship_state" numFmtId="0">
      <sharedItems/>
    </cacheField>
    <cacheField name="region" numFmtId="0">
      <sharedItems count="7">
        <s v="Northern"/>
        <s v="Northeastern"/>
        <s v="Southern"/>
        <s v="Western"/>
        <s v="Eastern"/>
        <s v="Central"/>
        <s v="Northwestern"/>
      </sharedItems>
    </cacheField>
    <cacheField name="description" numFmtId="0">
      <sharedItems/>
    </cacheField>
    <cacheField name="quantity" numFmtId="0">
      <sharedItems containsSemiMixedTypes="0" containsString="0" containsNumber="1" containsInteger="1" minValue="1" maxValue="4"/>
    </cacheField>
    <cacheField name="item_total" numFmtId="164">
      <sharedItems containsString="0" containsBlank="1" containsNumber="1" containsInteger="1" minValue="99" maxValue="899"/>
    </cacheField>
    <cacheField name="shipping_fee" numFmtId="165">
      <sharedItems containsString="0" containsBlank="1" containsNumber="1" minValue="47.2" maxValue="241.9"/>
    </cacheField>
    <cacheField name="cod" numFmtId="0">
      <sharedItems containsBlank="1"/>
    </cacheField>
    <cacheField name="order_status" numFmtId="0">
      <sharedItems/>
    </cacheField>
    <cacheField name="delivered_orders" numFmtId="3">
      <sharedItems containsSemiMixedTypes="0" containsString="0" containsNumber="1" containsInteger="1" minValue="0" maxValue="1"/>
    </cacheField>
    <cacheField name="returned_orders" numFmtId="0">
      <sharedItems containsSemiMixedTypes="0" containsString="0" containsNumber="1" containsInteger="1" minValue="0" maxValue="1"/>
    </cacheField>
    <cacheField name="Quarters" numFmtId="0" databaseField="0">
      <fieldGroup base="1">
        <rangePr groupBy="quarters" startDate="2021-06-13T00:00:00" endDate="2022-02-26T00:00:00"/>
        <groupItems count="6">
          <s v="&lt;13/06/2021"/>
          <s v="Qtr1"/>
          <s v="Qtr2"/>
          <s v="Qtr3"/>
          <s v="Qtr4"/>
          <s v="&gt;26/02/2022"/>
        </groupItems>
      </fieldGroup>
    </cacheField>
    <cacheField name="Years" numFmtId="0" databaseField="0">
      <fieldGroup base="1">
        <rangePr groupBy="years" startDate="2021-06-13T00:00:00" endDate="2022-02-26T00:00:00"/>
        <groupItems count="4">
          <s v="&lt;13/06/2021"/>
          <s v="2021"/>
          <s v="2022"/>
          <s v="&gt;26/02/2022"/>
        </groupItems>
      </fieldGroup>
    </cacheField>
    <cacheField name="Total" numFmtId="0" formula="delivered_orders+returned_ord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SKU: 2X-3C0F-KNJE"/>
    <x v="0"/>
    <s v="Sun"/>
    <s v="Mr."/>
    <s v="CHANDIGARH,"/>
    <s v="Chandigarh"/>
    <x v="0"/>
    <s v="100% Leather Elephant Shaped Piggy Coin Bank | Block Printed West Bengal Handicrafts (Shantiniketan Art) | Money Bank for Kids | Children's Gift Ideas"/>
    <n v="1"/>
    <n v="449"/>
    <m/>
    <m/>
    <s v="Delivered to buyer"/>
    <n v="1"/>
    <n v="0"/>
  </r>
  <r>
    <s v="404-3964908-7850720/SKU: DN-0WDX-VYOT"/>
    <x v="1"/>
    <s v="Tue"/>
    <s v="Minam"/>
    <s v="PASIGHAT,"/>
    <s v="Arunachal Pradesh"/>
    <x v="1"/>
    <s v="Women's Set of 5 Multicolor Pure Leather Single Lipstick Cases with Mirror, Handy and Compact Handcrafted Shantiniketan Block Printed Jewelry Boxes"/>
    <n v="1"/>
    <n v="449"/>
    <n v="60.18"/>
    <m/>
    <s v="Delivered to buyer"/>
    <n v="1"/>
    <n v="0"/>
  </r>
  <r>
    <s v="171-8103182-4289117/SKU: DN-0WDX-VYOT"/>
    <x v="2"/>
    <s v="Sun"/>
    <s v="yatipertin"/>
    <s v="PASIGHAT,"/>
    <s v="Arunachal Pradesh"/>
    <x v="1"/>
    <s v="Women's Set of 5 Multicolor Pure Leather Single Lipstick Cases with Mirror, Handy and Compact Handcrafted Shantiniketan Block Printed Jewelry Boxes"/>
    <n v="1"/>
    <n v="449"/>
    <n v="60.18"/>
    <m/>
    <s v="Delivered to buyer"/>
    <n v="1"/>
    <n v="0"/>
  </r>
  <r>
    <s v="405-3171677-9557154/SKU: AH-J3AO-R7DN"/>
    <x v="3"/>
    <s v="Wed"/>
    <s v="aciya"/>
    <s v="DEVARAKONDA,"/>
    <s v="Telangana"/>
    <x v="2"/>
    <s v="Pure 100% Leather Block Print Rectangular Jewelry Box with Mirror | Button Closure Multiple Utility Case (Shantiniketan Handicrafts) (Yellow)"/>
    <n v="1"/>
    <m/>
    <m/>
    <s v="Cash On Delivery"/>
    <s v="Delivered to buyer"/>
    <n v="1"/>
    <n v="0"/>
  </r>
  <r>
    <s v="402-8910771-1215552/SKU: KL-7WAA-Z82I"/>
    <x v="4"/>
    <s v="Tue"/>
    <s v="Susmita"/>
    <s v="MUMBAI,"/>
    <s v="Maharashtra"/>
    <x v="3"/>
    <s v="Pure Leather Sling Bag with Multiple Pockets and Adjustable Strap | Shantiniketan Block Print Cross-Body Bags for Women (1 pc) (Brown)"/>
    <n v="1"/>
    <n v="99"/>
    <n v="84.96"/>
    <m/>
    <s v="Delivered to buyer"/>
    <n v="1"/>
    <n v="0"/>
  </r>
  <r>
    <s v="406-9292208-6725123/SKU: HH-FOWV-5YWO"/>
    <x v="5"/>
    <s v="Thu"/>
    <s v="Subinita"/>
    <s v="HOWRAH,"/>
    <s v="West Bengal"/>
    <x v="4"/>
    <s v="Women's Trendy Pure Leather Clutch Purse | Leather Zipper Wallet"/>
    <n v="1"/>
    <n v="200"/>
    <m/>
    <m/>
    <s v="Delivered to buyer"/>
    <n v="1"/>
    <n v="0"/>
  </r>
  <r>
    <s v="404-5794317-7737924/SKU: TQ-OE6K-9DIK"/>
    <x v="6"/>
    <s v="Thu"/>
    <s v="shailendra"/>
    <s v="ORAI,"/>
    <s v="Uttar Pradesh"/>
    <x v="0"/>
    <s v="Ultra Slim 100% Pure Leather Men's Wallet with Cash, Card and Coin Compartments | Jet Black Gent's Money Organizer with Cover (1 pc)"/>
    <n v="1"/>
    <m/>
    <m/>
    <s v="Cash On Delivery"/>
    <s v="Returned to seller"/>
    <n v="0"/>
    <n v="1"/>
  </r>
  <r>
    <s v="405-8702211-4054722/SKU: S1-A92Q-JU3X"/>
    <x v="7"/>
    <s v="Wed"/>
    <s v="Pratima"/>
    <s v="BAREILLY,"/>
    <s v="Uttar Pradesh"/>
    <x v="0"/>
    <s v="100% Pure Leather Shantiniketan Clutch Purse: Traditional Block Print Bi-color Women's Wallets with Multiple Pockets and Zipper Compartments (1 pc) (G"/>
    <n v="1"/>
    <n v="399"/>
    <n v="84.96"/>
    <s v="Cash On Delivery"/>
    <s v="Delivered to buyer"/>
    <n v="1"/>
    <n v="0"/>
  </r>
  <r>
    <s v="171-1434812-8061163/SKU: 3F-4R9N-Z8NJ"/>
    <x v="8"/>
    <s v="Sat"/>
    <s v="Ipshita"/>
    <s v="BENGALURU,"/>
    <s v="Karnataka"/>
    <x v="2"/>
    <s v="Set of 2 Pure Leather Block Print Round Jewelry Boxes | Button Closure Multiple Utility Case (Shantiniketan Handicrafts) (Yellow)"/>
    <n v="1"/>
    <n v="399"/>
    <n v="84.96"/>
    <m/>
    <s v="Delivered to buyer"/>
    <n v="1"/>
    <n v="0"/>
  </r>
  <r>
    <s v="171-7954707-4463549/SKU: NU-CKZ5-4O49"/>
    <x v="9"/>
    <s v="Mon"/>
    <s v="A.Jayaprada"/>
    <s v="Bhilai,"/>
    <s v="Chhattisgarh"/>
    <x v="5"/>
    <s v="Pure Leather Sling Bag with Multiple Pockets and Adjustable Strap | Shantiniketan Block Print Cross-Body Bags for Women (1 pc) (Yellow)"/>
    <n v="1"/>
    <n v="99"/>
    <m/>
    <m/>
    <s v="Delivered to buyer"/>
    <n v="1"/>
    <n v="0"/>
  </r>
  <r>
    <s v="403-3146183-4920328/SKU: 2X-3C0F-KNJE"/>
    <x v="10"/>
    <s v="Sat"/>
    <s v="Sumeet"/>
    <s v="FARIDABAD,"/>
    <s v="Haryana"/>
    <x v="0"/>
    <s v="100% Leather Elephant Shaped Piggy Coin Bank | Block Printed West Bengal Handicrafts (Shantiniketan Art) | Money Bank for Kids | Children's Gift Ideas"/>
    <n v="1"/>
    <n v="449"/>
    <n v="114.46"/>
    <m/>
    <s v="Delivered to buyer"/>
    <n v="1"/>
    <n v="0"/>
  </r>
  <r>
    <s v="404-4406917-9569950/SKU: DN-0WDX-VYOT"/>
    <x v="11"/>
    <s v="Tue"/>
    <s v="Rolipar"/>
    <s v="AGARTALA,"/>
    <s v="Tripura"/>
    <x v="1"/>
    <s v="Women's Set of 5 Multicolor Pure Leather Single Lipstick Cases with Mirror, Handy and Compact Handcrafted Shantiniketan Block Printed Jewelry Boxes"/>
    <n v="1"/>
    <n v="449"/>
    <n v="60.18"/>
    <m/>
    <s v="Delivered to buyer"/>
    <n v="1"/>
    <n v="0"/>
  </r>
  <r>
    <s v="402-5321389-8685152/SKU: 94-TSV3-EIW6"/>
    <x v="12"/>
    <s v="Sat"/>
    <s v="Blessan"/>
    <s v="COONOOR,"/>
    <s v="Tamil Nadu"/>
    <x v="2"/>
    <s v="Bright and Colorful Shantiniketan Leather Elephant Piggy Coin Bank for Kids/Adults | Light-Weight Handcrafted Elephant Shaped Money Bank (Green, Large"/>
    <n v="1"/>
    <n v="449"/>
    <n v="84.96"/>
    <s v="Cash On Delivery"/>
    <s v="Delivered to buyer"/>
    <n v="1"/>
    <n v="0"/>
  </r>
  <r>
    <s v="403-4385783-1379508/SKU: FL-4CMG-CU48"/>
    <x v="13"/>
    <s v="Mon"/>
    <s v="Aditi"/>
    <s v="PUNE,"/>
    <s v="Maharashtra"/>
    <x v="3"/>
    <s v="Pure Leather Sling Bag with Multiple Pockets and Adjustable Strap | Shantiniketan Block Print Cross-Body Bags for Women (1 pc) (Black)"/>
    <n v="1"/>
    <n v="99"/>
    <n v="84.96"/>
    <m/>
    <s v="Delivered to buyer"/>
    <n v="1"/>
    <n v="0"/>
  </r>
  <r>
    <s v="408-9557300-6760347/SKU: YJ-5CCT-M3PP"/>
    <x v="14"/>
    <s v="Thu"/>
    <s v="Satish"/>
    <s v="MANTHA,"/>
    <s v="Maharashtra"/>
    <x v="3"/>
    <s v="Pure Leather Camel Color Gent's Wallet with Coin Compartment and Card Holders | Men's Ultra Slim Money Organiser (1 pc)"/>
    <n v="1"/>
    <m/>
    <n v="84.96"/>
    <s v="Cash On Delivery"/>
    <s v="Returned to seller"/>
    <n v="0"/>
    <n v="1"/>
  </r>
  <r>
    <s v="402-4179660-9937142/SKU: KL-7WAA-Z82I"/>
    <x v="15"/>
    <s v="Sun"/>
    <s v="K"/>
    <s v="KOLKATA,"/>
    <s v="West Bengal"/>
    <x v="4"/>
    <s v="Pure Leather Sling Bag with Multiple Pockets and Adjustable Strap | Shantiniketan Block Print Cross-Body Bags for Women (1 pc) (Brown)"/>
    <n v="1"/>
    <n v="99"/>
    <n v="62.54"/>
    <m/>
    <s v="Delivered to buyer"/>
    <n v="1"/>
    <n v="0"/>
  </r>
  <r>
    <s v="405-6918787-5602743/SKU: TQ-OE6K-9DIK"/>
    <x v="16"/>
    <s v="Wed"/>
    <s v="Mosin"/>
    <s v="MAHALINGPUR,"/>
    <s v="Karnataka"/>
    <x v="2"/>
    <s v="Ultra Slim 100% Pure Leather Men's Wallet with Cash, Card and Coin Compartments | Jet Black Gent's Money Organizer with Cover (1 pc)"/>
    <n v="1"/>
    <n v="649"/>
    <n v="81.42"/>
    <s v="Cash On Delivery"/>
    <s v="Delivered to buyer"/>
    <n v="1"/>
    <n v="0"/>
  </r>
  <r>
    <s v="406-1403658-9371527/SKU: PG-WS6J-89DG"/>
    <x v="17"/>
    <s v="Sat"/>
    <s v="shilpin"/>
    <s v="MUMBAI,"/>
    <s v="Maharashtra"/>
    <x v="3"/>
    <s v="Bright and Colorful Shantiniketan Leather Elephant Piggy Coin Bank for Kids/Adults | Light-Weight Handcrafted Elephant Shaped Money Bank (Blue, Large)"/>
    <n v="1"/>
    <n v="449"/>
    <n v="84.96"/>
    <m/>
    <s v="Delivered to buyer"/>
    <n v="1"/>
    <n v="0"/>
  </r>
  <r>
    <s v="407-2082022-4357107/SKU: O9-OVS7-G9XK"/>
    <x v="18"/>
    <s v="Sun"/>
    <s v="prithi"/>
    <s v="HYDERABAD,"/>
    <s v="Telangana"/>
    <x v="2"/>
    <s v="Set of 2 Pure Leather Block Print Round Jewelry Boxes | Button Closure Multiple Utility Case (Shantiniketan Handicrafts) (Black)"/>
    <n v="1"/>
    <n v="399"/>
    <n v="84.96"/>
    <m/>
    <s v="Delivered to buyer"/>
    <n v="1"/>
    <n v="0"/>
  </r>
  <r>
    <s v="402-8678022-3083562/SKU: S1-A92Q-JU3X"/>
    <x v="19"/>
    <s v="Fri"/>
    <s v="Heena"/>
    <s v="MUMBAI,"/>
    <s v="Maharashtra"/>
    <x v="3"/>
    <s v="100% Pure Leather Shantiniketan Clutch Purse: Traditional Block Print Bi-color Women's Wallets with Multiple Pockets and Zipper Compartments (1 pc) (G"/>
    <n v="1"/>
    <n v="399"/>
    <n v="84.96"/>
    <s v="Cash On Delivery"/>
    <s v="Delivered to buyer"/>
    <n v="1"/>
    <n v="0"/>
  </r>
  <r>
    <s v="402-1146202-1933154/SKU: AY-Z7BT-BMVM"/>
    <x v="20"/>
    <s v="Fri"/>
    <s v="Hemal"/>
    <s v="MUMBAI 400 026,"/>
    <s v="Maharashtra"/>
    <x v="3"/>
    <s v="Women's Pure Leather Jhallar Clutch Purse with Zipper Compartments | Floral Block Print Ladies Wallet (Red, 1 pc)"/>
    <n v="1"/>
    <n v="399"/>
    <n v="84.96"/>
    <m/>
    <s v="Delivered to buyer"/>
    <n v="1"/>
    <n v="0"/>
  </r>
  <r>
    <s v="402-6406639-0884351/SKU: DN-0WDX-VYOT"/>
    <x v="21"/>
    <s v="Wed"/>
    <s v="Neha"/>
    <s v="CUTTACK,"/>
    <s v="Odisha"/>
    <x v="4"/>
    <s v="Women's Set of 5 Multicolor Pure Leather Single Lipstick Cases with Mirror, Handy and Compact Handcrafted Shantiniketan Block Printed Jewelry Boxes"/>
    <n v="1"/>
    <n v="449"/>
    <n v="60.18"/>
    <m/>
    <s v="Delivered to buyer"/>
    <n v="1"/>
    <n v="0"/>
  </r>
  <r>
    <s v="171-6105173-4790734/SKU: DN-0WDX-VYOT"/>
    <x v="22"/>
    <s v="Fri"/>
    <s v="Geetika"/>
    <s v="GURUGRAM,"/>
    <s v="Haryana"/>
    <x v="0"/>
    <s v="Women's Set of 5 Multicolor Pure Leather Single Lipstick Cases with Mirror, Handy and Compact Handcrafted Shantiniketan Block Printed Jewelry Boxes"/>
    <n v="1"/>
    <m/>
    <n v="84.96"/>
    <m/>
    <s v="Returned to seller"/>
    <n v="0"/>
    <n v="1"/>
  </r>
  <r>
    <s v="406-9975868-3000368/SKU: AY-Z7BT-BMVM"/>
    <x v="23"/>
    <s v="Wed"/>
    <s v="Hema"/>
    <s v="BENGALURU,"/>
    <s v="Karnataka"/>
    <x v="2"/>
    <s v="Women's Pure Leather Jhallar Clutch Purse with Zipper Compartments | Floral Block Print Ladies Wallet (Red, 1 pc)"/>
    <n v="1"/>
    <n v="399"/>
    <n v="84.96"/>
    <m/>
    <s v="Delivered to buyer"/>
    <n v="1"/>
    <n v="0"/>
  </r>
  <r>
    <s v="403-7876698-8356365/SKU: 3O-GBSM-TYZE"/>
    <x v="24"/>
    <s v="Fri"/>
    <s v="Yash"/>
    <s v="MUMBAI,"/>
    <s v="Maharashtra"/>
    <x v="3"/>
    <s v="100% Leather Ganesh Ji Piggy Coin Bank | Block Printed West Bengal Handicrafts (Shantiniketan Art) | Money Bank for Kids | Children's Gift Ideas (Red,"/>
    <n v="1"/>
    <m/>
    <m/>
    <s v="Cash On Delivery"/>
    <s v="Returned to seller"/>
    <n v="0"/>
    <n v="1"/>
  </r>
  <r>
    <s v="402-2054361-4513137/SKU: TQ-OE6K-9DIK"/>
    <x v="25"/>
    <s v="Mon"/>
    <s v="Ramesh"/>
    <s v="JALESWAR,"/>
    <s v="Odisha"/>
    <x v="4"/>
    <s v="Ultra Slim 100% Pure Leather Men's Wallet with Cash, Card and Coin Compartments | Jet Black Gent's Money Organizer with Cover (1 pc)"/>
    <n v="1"/>
    <n v="649"/>
    <n v="60.18"/>
    <s v="Cash On Delivery"/>
    <s v="Delivered to buyer"/>
    <n v="1"/>
    <n v="0"/>
  </r>
  <r>
    <s v="405-0695973-7365161/SKU: AH-J3AO-R7DN"/>
    <x v="26"/>
    <s v="Thu"/>
    <s v="Sailaja"/>
    <s v="VISAKHAPATNAM,"/>
    <s v="Andhra Pradesh"/>
    <x v="2"/>
    <s v="Pure 100% Leather Block Print Rectangular Jewelry Box with Mirror | Button Closure Multiple Utility Case (Shantiniketan Handicrafts) (Yellow)"/>
    <n v="1"/>
    <n v="250"/>
    <m/>
    <m/>
    <s v="Delivered to buyer"/>
    <n v="1"/>
    <n v="0"/>
  </r>
  <r>
    <s v="404-9680499-3084319/SKU: DN-0WDX-VYOT"/>
    <x v="27"/>
    <s v="Fri"/>
    <s v="Manisha"/>
    <s v="PUNEpune,"/>
    <s v="Maharashtra"/>
    <x v="3"/>
    <s v="Women's Set of 5 Multicolor Pure Leather Single Lipstick Cases with Mirror, Handy and Compact Handcrafted Shantiniketan Block Printed Jewelry Boxes"/>
    <n v="1"/>
    <n v="449"/>
    <n v="84.96"/>
    <s v="Cash On Delivery"/>
    <s v="Delivered to buyer"/>
    <n v="1"/>
    <n v="0"/>
  </r>
  <r>
    <s v="406-3518585-4093925/SKU: 0M-RFE6-443C"/>
    <x v="28"/>
    <s v="Mon"/>
    <s v="m"/>
    <s v="NEW DELHI,"/>
    <s v="Delhi"/>
    <x v="0"/>
    <s v="Set of 2 Pure Leather Block Print Round Jewelry Boxes | Button Closure Multiple Utility Case (Shantiniketan Handicrafts) (Green)"/>
    <n v="1"/>
    <n v="399"/>
    <n v="84.96"/>
    <s v="Cash On Delivery"/>
    <s v="Delivered to buyer"/>
    <n v="1"/>
    <n v="0"/>
  </r>
  <r>
    <s v="404-6883107-8347508/SKU: DN-0WDX-VYOT"/>
    <x v="29"/>
    <s v="Wed"/>
    <s v="chirag"/>
    <s v="RAIA,"/>
    <s v="Goa"/>
    <x v="3"/>
    <s v="Women's Set of 5 Multicolor Pure Leather Single Lipstick Cases with Mirror, Handy and Compact Handcrafted Shantiniketan Block Printed Jewelry Boxes"/>
    <n v="1"/>
    <n v="449"/>
    <m/>
    <m/>
    <s v="Delivered to buyer"/>
    <n v="1"/>
    <n v="0"/>
  </r>
  <r>
    <s v="404-8244254-9274747/SKU: DN-0WDX-VYOT"/>
    <x v="30"/>
    <s v="Mon"/>
    <s v="Subhendu"/>
    <s v="Bhubaneswar,"/>
    <s v="Odisha"/>
    <x v="4"/>
    <s v="Women's Set of 5 Multicolor Pure Leather Single Lipstick Cases with Mirror, Handy and Compact Handcrafted Shantiniketan Block Printed Jewelry Boxes"/>
    <n v="1"/>
    <n v="449"/>
    <n v="60.18"/>
    <m/>
    <s v="Delivered to buyer"/>
    <n v="1"/>
    <n v="0"/>
  </r>
  <r>
    <s v="407-2330390-9441923/SKU: TY-4GPW-U54J"/>
    <x v="12"/>
    <s v="Sat"/>
    <s v="Harsimranjit"/>
    <s v="JAGDALPUR,"/>
    <s v="Chhattisgarh"/>
    <x v="5"/>
    <s v="Set of 2 Pure Leather Block Print Round Jewelry Boxes | Button Closure Multiple Utility Case (Shantiniketan Handicrafts) (Red)"/>
    <n v="1"/>
    <n v="399"/>
    <n v="60.18"/>
    <m/>
    <s v="Delivered to buyer"/>
    <n v="1"/>
    <n v="0"/>
  </r>
  <r>
    <s v="407-0864859-8033111/SKU: DN-0WDX-VYOT"/>
    <x v="27"/>
    <s v="Fri"/>
    <s v="Deepshikha"/>
    <s v="HYDERABAD,"/>
    <s v="Telangana"/>
    <x v="2"/>
    <s v="Women's Set of 5 Multicolor Pure Leather Single Lipstick Cases with Mirror, Handy and Compact Handcrafted Shantiniketan Block Printed Jewelry Boxes"/>
    <n v="1"/>
    <n v="449"/>
    <n v="84.96"/>
    <s v="Cash On Delivery"/>
    <s v="Delivered to buyer"/>
    <n v="1"/>
    <n v="0"/>
  </r>
  <r>
    <s v="402-0249599-9225933/SKU: DN-0WDX-VYOT"/>
    <x v="31"/>
    <s v="Sat"/>
    <s v="Elizabeth"/>
    <s v="BENGALURU,"/>
    <s v="Karnataka"/>
    <x v="2"/>
    <s v="Women's Set of 5 Multicolor Pure Leather Single Lipstick Cases with Mirror, Handy and Compact Handcrafted Shantiniketan Block Printed Jewelry Boxes"/>
    <n v="1"/>
    <n v="449"/>
    <n v="84.96"/>
    <m/>
    <s v="Delivered to buyer"/>
    <n v="1"/>
    <n v="0"/>
  </r>
  <r>
    <s v="403-0713090-0169940/SKU: 9S-GE8P-RIR4"/>
    <x v="32"/>
    <s v="Thu"/>
    <s v="sayani"/>
    <s v="KOLKATA,"/>
    <s v="West Bengal"/>
    <x v="4"/>
    <s v="Pure 100% Leather Block Print Rectangular Jewelry Box with Mirror | Button Closure Multiple Utility Case (Shantiniketan Handicrafts) (Brown)"/>
    <n v="1"/>
    <n v="250"/>
    <n v="47.2"/>
    <s v="Cash On Delivery"/>
    <s v="Delivered to buyer"/>
    <n v="1"/>
    <n v="0"/>
  </r>
  <r>
    <s v="403-7215480-9090745/SKU: 3F-4R9N-Z8NJ"/>
    <x v="33"/>
    <s v="Tue"/>
    <s v="Madan"/>
    <s v="BENGALURU,"/>
    <s v="Karnataka"/>
    <x v="2"/>
    <s v="Set of 2 Pure Leather Block Print Round Jewelry Boxes | Button Closure Multiple Utility Case (Shantiniketan Handicrafts) (Yellow)"/>
    <n v="1"/>
    <n v="399"/>
    <n v="84.96"/>
    <m/>
    <s v="Delivered to buyer"/>
    <n v="1"/>
    <n v="0"/>
  </r>
  <r>
    <s v="403-7217325-7956317/SKU: 0M-RFE6-443C"/>
    <x v="34"/>
    <s v="Thu"/>
    <s v="maha"/>
    <s v="SALEM,"/>
    <s v="Tamil Nadu"/>
    <x v="2"/>
    <s v="Set of 2 Pure Leather Block Print Round Jewelry Boxes | Button Closure Multiple Utility Case (Shantiniketan Handicrafts) (Green)"/>
    <n v="1"/>
    <n v="399"/>
    <n v="84.96"/>
    <m/>
    <s v="Delivered to buyer"/>
    <n v="1"/>
    <n v="0"/>
  </r>
  <r>
    <s v="405-8876256-0913907/SKU: CR-6E69-UXFW"/>
    <x v="31"/>
    <s v="Sat"/>
    <s v="Shreyasi"/>
    <s v="PUNE,"/>
    <s v="Maharashtra"/>
    <x v="3"/>
    <s v="Bright and Colorful Shantiniketan Leather Elephant Piggy Coin Bank for Kids/Adults | Light-Weight Handcrafted Elephant Shaped Money Bank (Black, Large"/>
    <n v="1"/>
    <n v="449"/>
    <n v="84.96"/>
    <m/>
    <s v="Delivered to buyer"/>
    <n v="1"/>
    <n v="0"/>
  </r>
  <r>
    <s v="407-0539421-4069143/SKU: 0M-RFE6-443C"/>
    <x v="35"/>
    <s v="Mon"/>
    <s v="Parmeet"/>
    <s v="JAMMU,"/>
    <s v="Jammu and Kashmir"/>
    <x v="0"/>
    <s v="Set of 2 Pure Leather Block Print Round Jewelry Boxes | Button Closure Multiple Utility Case (Shantiniketan Handicrafts) (Green)"/>
    <n v="1"/>
    <n v="399"/>
    <n v="84.96"/>
    <s v="Cash On Delivery"/>
    <s v="Delivered to buyer"/>
    <n v="1"/>
    <n v="0"/>
  </r>
  <r>
    <s v="404-8031085-1381943/SKU: 54-D265-B74K"/>
    <x v="22"/>
    <s v="Fri"/>
    <s v="Kangana"/>
    <s v="NEW DELHI,"/>
    <s v="Delhi"/>
    <x v="0"/>
    <s v="Set of 2 Pure Leather Block Print Round Jewelry Boxes | Button Closure Multiple Utility Case (Shantiniketan Handicrafts) (Brown)"/>
    <n v="4"/>
    <m/>
    <n v="84.96"/>
    <m/>
    <s v="Returned to seller"/>
    <n v="0"/>
    <n v="1"/>
  </r>
  <r>
    <s v="407-6856738-1928342/SKU: D4-UD68-TMXH"/>
    <x v="25"/>
    <s v="Mon"/>
    <s v="Nina"/>
    <s v="HYDERABAD,"/>
    <s v="Telangana"/>
    <x v="2"/>
    <s v="Set of 3 Multiple Utility Leather Boxes | Bright Polka Dot Jewelry Cases in Different Size (Shantiniketan Handcrafted Gifts) (Yellow)"/>
    <n v="1"/>
    <n v="549"/>
    <n v="84.96"/>
    <m/>
    <s v="Delivered to buyer"/>
    <n v="1"/>
    <n v="0"/>
  </r>
  <r>
    <s v="405-4776641-5401922/SKU: 9S-GE8P-RIR4"/>
    <x v="19"/>
    <s v="Fri"/>
    <s v="Rathish"/>
    <s v="AHMEDABAD,"/>
    <s v="Gujarat"/>
    <x v="3"/>
    <s v="Pure 100% Leather Block Print Rectangular Jewelry Box with Mirror | Button Closure Multiple Utility Case (Shantiniketan Handicrafts) (Brown)"/>
    <n v="1"/>
    <n v="250"/>
    <n v="84.96"/>
    <m/>
    <s v="Delivered to buyer"/>
    <n v="1"/>
    <n v="0"/>
  </r>
  <r>
    <s v="407-7181943-1725128/SKU: DN-0WDX-VYOT"/>
    <x v="13"/>
    <s v="Mon"/>
    <s v="Rohan"/>
    <s v="GURUGRAM,"/>
    <s v="Haryana"/>
    <x v="0"/>
    <s v="Women's Set of 5 Multicolor Pure Leather Single Lipstick Cases with Mirror, Handy and Compact Handcrafted Shantiniketan Block Printed Jewelry Boxes"/>
    <n v="1"/>
    <n v="449"/>
    <n v="84.96"/>
    <m/>
    <s v="Delivered to buyer"/>
    <n v="1"/>
    <n v="0"/>
  </r>
  <r>
    <s v="405-8481932-1229966/SKU: S1-A92Q-JU3X"/>
    <x v="36"/>
    <s v="Sun"/>
    <s v="Amala"/>
    <s v="KOLKATA,"/>
    <s v="West Bengal"/>
    <x v="4"/>
    <s v="100% Pure Leather Shantiniketan Clutch Purse: Traditional Block Print Bi-color Women's Wallets with Multiple Pockets and Zipper Compartments (1 pc) (G"/>
    <n v="1"/>
    <m/>
    <n v="47.2"/>
    <m/>
    <s v="Returned to seller"/>
    <n v="0"/>
    <n v="1"/>
  </r>
  <r>
    <s v="404-9914447-5578722/SKU: DN-0WDX-VYOT"/>
    <x v="37"/>
    <s v="Fri"/>
    <s v="Dipali"/>
    <s v="MUMBAI,"/>
    <s v="Maharashtra"/>
    <x v="3"/>
    <s v="Women's Set of 5 Multicolor Pure Leather Single Lipstick Cases with Mirror, Handy and Compact Handcrafted Shantiniketan Block Printed Jewelry Boxes"/>
    <n v="1"/>
    <n v="449"/>
    <m/>
    <m/>
    <s v="Delivered to buyer"/>
    <n v="1"/>
    <n v="0"/>
  </r>
  <r>
    <s v="404-6735919-2773947/SKU: 9S-GE8P-RIR4"/>
    <x v="36"/>
    <s v="Sun"/>
    <s v="swagata13051978"/>
    <s v="SILCHAR,"/>
    <s v="Assam"/>
    <x v="1"/>
    <s v="Pure 100% Leather Block Print Rectangular Jewelry Box with Mirror | Button Closure Multiple Utility Case (Shantiniketan Handicrafts) (Brown)"/>
    <n v="1"/>
    <n v="250"/>
    <n v="60.18"/>
    <s v="Cash On Delivery"/>
    <s v="Delivered to buyer"/>
    <n v="1"/>
    <n v="0"/>
  </r>
  <r>
    <s v="407-1526604-7803547/SKU: KL-7WAA-Z82I"/>
    <x v="38"/>
    <s v="Fri"/>
    <s v="Jolly"/>
    <s v="GUWAHATI,"/>
    <s v="Assam"/>
    <x v="1"/>
    <s v="Pure Leather Sling Bag with Multiple Pockets and Adjustable Strap | Shantiniketan Block Print Cross-Body Bags for Women (1 pc) (Brown)"/>
    <n v="1"/>
    <n v="99"/>
    <m/>
    <s v="Cash On Delivery"/>
    <s v="Delivered to buyer"/>
    <n v="1"/>
    <n v="0"/>
  </r>
  <r>
    <s v="405-1981073-5970737/SKU: I1-AWVT-2QOL"/>
    <x v="39"/>
    <s v="Tue"/>
    <s v="Jitu"/>
    <s v="GUWAHATI,"/>
    <s v="Assam"/>
    <x v="1"/>
    <s v="Women's Pure Leather Jhallar Clutch Purse with Zipper Compartments | Polka Dot Block Print Ladies Wallet (Brown, 1 pc)"/>
    <n v="1"/>
    <m/>
    <n v="60.18"/>
    <s v="Cash On Delivery"/>
    <s v="Returned to seller"/>
    <n v="0"/>
    <n v="1"/>
  </r>
  <r>
    <s v="171-5705929-2195543/SKU: NU-CKZ5-4O49"/>
    <x v="40"/>
    <s v="Mon"/>
    <s v="John"/>
    <s v="Ernakulam,"/>
    <s v="Kerala"/>
    <x v="2"/>
    <s v="Pure Leather Sling Bag with Multiple Pockets and Adjustable Strap | Shantiniketan Block Print Cross-Body Bags for Women (1 pc) (Yellow)"/>
    <n v="1"/>
    <n v="99"/>
    <m/>
    <s v="Cash On Delivery"/>
    <s v="Delivered to buyer"/>
    <n v="1"/>
    <n v="0"/>
  </r>
  <r>
    <s v="405-1111150-1834754/SKU: TQ-OE6K-9DIK"/>
    <x v="15"/>
    <s v="Sun"/>
    <s v="Jai"/>
    <s v="HYDERABAD,"/>
    <s v="Telangana"/>
    <x v="2"/>
    <s v="Ultra Slim 100% Pure Leather Men's Wallet with Cash, Card and Coin Compartments | Jet Black Gent's Money Organizer with Cover (1 pc)"/>
    <n v="1"/>
    <n v="649"/>
    <n v="84.96"/>
    <m/>
    <s v="Delivered to buyer"/>
    <n v="1"/>
    <n v="0"/>
  </r>
  <r>
    <s v="403-1631300-1893901/SKU: WR-ANCX-U28C"/>
    <x v="8"/>
    <s v="Sat"/>
    <s v="saravanan"/>
    <s v="KARAIKKUDI,"/>
    <s v="Tamil Nadu"/>
    <x v="2"/>
    <s v="Bright and Colorful Shantiniketan Leather Elephant Piggy Coin Bank for Kids/Adults | Light-Weight Handcrafted Elephant Shaped Money Bank (Orange, Larg"/>
    <n v="1"/>
    <n v="449"/>
    <n v="84.96"/>
    <s v="Cash On Delivery"/>
    <s v="Delivered to buyer"/>
    <n v="1"/>
    <n v="0"/>
  </r>
  <r>
    <s v="402-5621007-4266725/SKU: W4-JQ2J-ZUF2"/>
    <x v="41"/>
    <s v="Tue"/>
    <s v="Tarek"/>
    <s v="MUMBAI,"/>
    <s v="Maharashtra"/>
    <x v="3"/>
    <s v="100% Pure Leather Shantiniketan Clutch Purse: Traditional Block Print Bi-color Women's Wallets with Multiple Pockets and Zipper Compartments (1 pc) (O"/>
    <n v="1"/>
    <n v="399"/>
    <m/>
    <m/>
    <s v="Delivered to buyer"/>
    <n v="1"/>
    <n v="0"/>
  </r>
  <r>
    <s v="404-7918321-6528342/SKU: 5B-NW9K-L3AO"/>
    <x v="42"/>
    <s v="Wed"/>
    <s v="narendra"/>
    <s v="KODAD,"/>
    <s v="Telangana"/>
    <x v="2"/>
    <s v="Pure Leather Elephant Shaped Piggy Coin Bank | Money Bank for Kids | Gift Ideas (Red, S)"/>
    <n v="1"/>
    <n v="175"/>
    <m/>
    <s v="Cash On Delivery"/>
    <s v="Delivered to buyer"/>
    <n v="1"/>
    <n v="0"/>
  </r>
  <r>
    <s v="406-5723826-0192341/SKU: DN-0WDX-VYOT"/>
    <x v="43"/>
    <s v="Fri"/>
    <s v="Sailee"/>
    <s v="MUMBAI,"/>
    <s v="Maharashtra"/>
    <x v="3"/>
    <s v="Women's Set of 5 Multicolor Pure Leather Single Lipstick Cases with Mirror, Handy and Compact Handcrafted Shantiniketan Block Printed Jewelry Boxes"/>
    <n v="1"/>
    <n v="449"/>
    <n v="84.96"/>
    <s v="Cash On Delivery"/>
    <s v="Delivered to buyer"/>
    <n v="1"/>
    <n v="0"/>
  </r>
  <r>
    <s v="406-5208445-6151521/SKU: 86-JXO3-EJ7K"/>
    <x v="44"/>
    <s v="Tue"/>
    <s v="Saravana"/>
    <s v="KOLKATA,"/>
    <s v="West Bengal"/>
    <x v="4"/>
    <s v="Bright and Colorful Handmade Shantiniketan Leather Ganesh Ji Piggy Coin Bank for Kids/Adults | Home Décor Handicrafts (Green)"/>
    <n v="1"/>
    <n v="549"/>
    <n v="47.2"/>
    <m/>
    <s v="Delivered to buyer"/>
    <n v="1"/>
    <n v="0"/>
  </r>
  <r>
    <s v="404-5515061-6165137/SKU: 0M-RFE6-443C"/>
    <x v="45"/>
    <s v="Fri"/>
    <s v="Arpita"/>
    <s v="KOLKATA,"/>
    <s v="West Bengal"/>
    <x v="4"/>
    <s v="Set of 2 Pure Leather Block Print Round Jewelry Boxes | Button Closure Multiple Utility Case (Shantiniketan Handicrafts) (Green)"/>
    <n v="1"/>
    <n v="399"/>
    <n v="47.2"/>
    <m/>
    <s v="Delivered to buyer"/>
    <n v="1"/>
    <n v="0"/>
  </r>
  <r>
    <s v="406-4504814-5756357/SKU: 3O-GBSM-TYZE"/>
    <x v="42"/>
    <s v="Wed"/>
    <s v="Shamal"/>
    <s v="BADLAPUR,"/>
    <s v="Maharashtra"/>
    <x v="3"/>
    <s v="Pure Leather Ganesh Piggy Bank | Money Bank for Kids (Red, M)"/>
    <n v="1"/>
    <n v="175"/>
    <m/>
    <m/>
    <s v="Delivered to buyer"/>
    <n v="1"/>
    <n v="0"/>
  </r>
  <r>
    <s v="403-7364233-8411519/SKU: 0M-RFE6-443C"/>
    <x v="46"/>
    <s v="Thu"/>
    <s v="Salima"/>
    <s v="MUMBAI,"/>
    <s v="Maharashtra"/>
    <x v="3"/>
    <s v="Set of 2 Pure Leather Block Print Round Jewelry Boxes | Button Closure Multiple Utility Case (Shantiniketan Handicrafts) (Green)"/>
    <n v="1"/>
    <n v="399"/>
    <n v="84.96"/>
    <m/>
    <s v="Delivered to buyer"/>
    <n v="1"/>
    <n v="0"/>
  </r>
  <r>
    <s v="402-0413922-0000337/SKU: SB-WDQN-SDN9"/>
    <x v="47"/>
    <s v="Thu"/>
    <s v="Hemant"/>
    <s v="Surat,"/>
    <s v="Gujarat"/>
    <x v="3"/>
    <s v="Traditional Block-Printed Women's 100% Pure Leather Shoulder Bag: Double Handle Red Handbag | Multi-pocket Shantiniketan Leather Bag for Women"/>
    <n v="1"/>
    <n v="299"/>
    <n v="178.18"/>
    <s v="Cash On Delivery"/>
    <s v="Delivered to buyer"/>
    <n v="1"/>
    <n v="0"/>
  </r>
  <r>
    <s v="171-1070115-6195560/SKU: 3O-GBSM-TYZE"/>
    <x v="42"/>
    <s v="Wed"/>
    <s v="soumya"/>
    <s v="THANE,"/>
    <s v="Maharashtra"/>
    <x v="3"/>
    <s v="Pure Leather Ganesh Piggy Bank | Money Bank for Kids (Red, M)"/>
    <n v="1"/>
    <n v="175"/>
    <m/>
    <m/>
    <s v="Delivered to buyer"/>
    <n v="1"/>
    <n v="0"/>
  </r>
  <r>
    <s v="407-5532335-4314768/SKU: QV-PHXY-LGY8"/>
    <x v="48"/>
    <s v="Sun"/>
    <s v="Pavithra"/>
    <s v="POLLACHI,"/>
    <s v="Tamil Nadu"/>
    <x v="2"/>
    <s v="Pure Leather Ganesh Piggy Bank | Money Bank for Kids (Black, M)"/>
    <n v="1"/>
    <n v="175"/>
    <m/>
    <m/>
    <s v="Delivered to buyer"/>
    <n v="1"/>
    <n v="0"/>
  </r>
  <r>
    <s v="402-6806027-8773139/SKU: 0M-RFE6-443C"/>
    <x v="49"/>
    <s v="Mon"/>
    <s v="Rana"/>
    <s v="Pune,"/>
    <s v="Maharashtra"/>
    <x v="3"/>
    <s v="Set of 2 Pure Leather Block Print Round Jewelry Boxes | Button Closure Multiple Utility Case (Shantiniketan Handicrafts) (Green)"/>
    <n v="1"/>
    <n v="399"/>
    <n v="84.96"/>
    <m/>
    <s v="Delivered to buyer"/>
    <n v="1"/>
    <n v="0"/>
  </r>
  <r>
    <s v="407-5896934-9005133/SKU: H6-A9OJ-C0Q1"/>
    <x v="44"/>
    <s v="Tue"/>
    <s v="Sumita"/>
    <s v="MUMBAI,"/>
    <s v="Maharashtra"/>
    <x v="3"/>
    <s v="100% Pure Leather Shantiniketan Clutch Purse: Traditional Block Print Bi-color Women's Wallets with Multiple Pockets and Zipper Compartments (1 pc) (R"/>
    <n v="1"/>
    <n v="399"/>
    <n v="84.96"/>
    <m/>
    <s v="Delivered to buyer"/>
    <n v="1"/>
    <n v="0"/>
  </r>
  <r>
    <s v="403-3892336-2999521/SKU: 3O-GBSM-TYZE"/>
    <x v="50"/>
    <s v="Mon"/>
    <s v="Ajay"/>
    <s v="RAIPUR,"/>
    <s v="Chhattisgarh"/>
    <x v="5"/>
    <s v="100% Leather Ganesh Ji Piggy Coin Bank | Block Printed West Bengal Handicrafts (Shantiniketan Art) | Money Bank for Kids | Children's Gift Ideas (Red,"/>
    <n v="1"/>
    <n v="349"/>
    <m/>
    <m/>
    <s v="Delivered to buyer"/>
    <n v="1"/>
    <n v="0"/>
  </r>
  <r>
    <s v="406-9458224-2717157/SKU: DN-0WDX-VYOT"/>
    <x v="51"/>
    <s v="Tue"/>
    <s v="Pooja"/>
    <s v="GURUGRAM,"/>
    <s v="Haryana"/>
    <x v="0"/>
    <s v="Women's Set of 5 Multicolor Pure Leather Single Lipstick Cases with Mirror, Handy and Compact Handcrafted Shantiniketan Block Printed Jewelry Boxes"/>
    <n v="1"/>
    <m/>
    <n v="84.96"/>
    <m/>
    <s v="Delivered to buyer"/>
    <n v="1"/>
    <n v="0"/>
  </r>
  <r>
    <s v="408-4317100-7692318/SKU: DN-0WDX-VYOT"/>
    <x v="52"/>
    <s v="Sun"/>
    <s v="Priyanka"/>
    <s v="BAREILLY,"/>
    <s v="Uttar Pradesh"/>
    <x v="0"/>
    <s v="Women's Set of 5 Multicolor Pure Leather Single Lipstick Cases with Mirror, Handy and Compact Handcrafted Shantiniketan Block Printed Jewelry Boxes"/>
    <n v="1"/>
    <n v="449"/>
    <n v="84.96"/>
    <m/>
    <s v="Delivered to buyer"/>
    <n v="1"/>
    <n v="0"/>
  </r>
  <r>
    <s v="402-6701060-6592325/SKU: 1T-RAUZ-UZKO"/>
    <x v="19"/>
    <s v="Fri"/>
    <s v="Heena"/>
    <s v="MUMBAI,"/>
    <s v="Maharashtra"/>
    <x v="3"/>
    <s v="Women's Pure Leather Jhallar Clutch Purse with Zipper Compartments | Floral Block Print Ladies Wallet (Green, 1 pc)"/>
    <n v="1"/>
    <n v="399"/>
    <n v="84.96"/>
    <s v="Cash On Delivery"/>
    <s v="Delivered to buyer"/>
    <n v="1"/>
    <n v="0"/>
  </r>
  <r>
    <s v="405-0978927-9443544/SKU: DN-0WDX-VYOT"/>
    <x v="21"/>
    <s v="Wed"/>
    <s v="A"/>
    <s v="JALANDHAR,"/>
    <s v="Punjab"/>
    <x v="0"/>
    <s v="Women's Set of 5 Multicolor Pure Leather Single Lipstick Cases with Mirror, Handy and Compact Handcrafted Shantiniketan Block Printed Jewelry Boxes"/>
    <n v="1"/>
    <n v="449"/>
    <n v="84.96"/>
    <m/>
    <s v="Delivered to buyer"/>
    <n v="1"/>
    <n v="0"/>
  </r>
  <r>
    <s v="407-4805322-7498725/SKU: CR-6E69-UXFW"/>
    <x v="53"/>
    <s v="Wed"/>
    <s v="Velmurugan"/>
    <s v="THISAYANVILAI,"/>
    <s v="Tamil Nadu"/>
    <x v="2"/>
    <s v="Pure Leather Elephant Shaped Piggy Coin Bank | Money Bank for Kids | Gift Ideas (Black, L)"/>
    <n v="1"/>
    <n v="449"/>
    <m/>
    <m/>
    <s v="Delivered to buyer"/>
    <n v="1"/>
    <n v="0"/>
  </r>
  <r>
    <s v="406-6432664-4853932/SKU: DN-0WDX-VYOT"/>
    <x v="54"/>
    <s v="Sun"/>
    <s v="Nilanjana"/>
    <s v="BIDHAN NAGAR,"/>
    <s v="West Bengal"/>
    <x v="4"/>
    <s v="Women's Set of 5 Multicolor Pure Leather Single Lipstick Cases with Mirror, Handy and Compact Handcrafted Shantiniketan Block Printed Jewelry Boxes"/>
    <n v="1"/>
    <n v="449"/>
    <n v="47.2"/>
    <m/>
    <s v="Delivered to buyer"/>
    <n v="1"/>
    <n v="0"/>
  </r>
  <r>
    <s v="407-8790284-0125124/SKU: 0M-RFE6-443C"/>
    <x v="55"/>
    <s v="Sun"/>
    <s v="Harsimranjit"/>
    <s v="JAGDALPUR,"/>
    <s v="Chhattisgarh"/>
    <x v="5"/>
    <s v="Set of 2 Pure Leather Block Print Round Jewelry Boxes | Button Closure Multiple Utility Case (Shantiniketan Handicrafts) (Green)"/>
    <n v="1"/>
    <n v="399"/>
    <n v="60.18"/>
    <m/>
    <s v="Delivered to buyer"/>
    <n v="1"/>
    <n v="0"/>
  </r>
  <r>
    <s v="402-4834476-0320360/SKU: UR-WJJ0-I3TN"/>
    <x v="40"/>
    <s v="Mon"/>
    <s v="Abhishek"/>
    <s v="KOLKATA,"/>
    <s v="West Bengal"/>
    <x v="4"/>
    <s v="Pure 100% Leather Block Print Rectangular Jewelry Box with Mirror | Button Closure Multiple Utility Case (Shantiniketan Handicrafts) (Red)"/>
    <n v="1"/>
    <n v="250"/>
    <m/>
    <m/>
    <s v="Delivered to buyer"/>
    <n v="1"/>
    <n v="0"/>
  </r>
  <r>
    <s v="171-2479820-8391565/SKU: RG-29TH-MROF"/>
    <x v="56"/>
    <s v="Thu"/>
    <s v="Rajat"/>
    <s v="New Delhi,"/>
    <s v="Delhi"/>
    <x v="0"/>
    <s v="Bright and Colorful Handmade Shantiniketan Leather Ganesh Ji Piggy Coin Bank for Kids/Adults | Home Décor Handicrafts (Blue)"/>
    <n v="1"/>
    <n v="349"/>
    <m/>
    <m/>
    <s v="Delivered to buyer"/>
    <n v="1"/>
    <n v="0"/>
  </r>
  <r>
    <s v="408-0358198-6688308/SKU: GP-RMI4-GJ6L"/>
    <x v="57"/>
    <s v="Wed"/>
    <s v="S."/>
    <s v="Tuticorin,"/>
    <s v="Tamil Nadu"/>
    <x v="2"/>
    <s v="Bright &amp; Colorful Shantiniketan Leather Piggy Bank for Kids/Adults | Light-Weight Handcrafted Owl Shaped Coin Bank (Green)"/>
    <n v="1"/>
    <n v="549"/>
    <m/>
    <s v="Cash On Delivery"/>
    <s v="Delivered to buyer"/>
    <n v="1"/>
    <n v="0"/>
  </r>
  <r>
    <s v="171-2095880-5548309/SKU: SB-WDQN-SDN9"/>
    <x v="58"/>
    <s v="Fri"/>
    <s v="Kusum"/>
    <s v="JAIPUR,"/>
    <s v="Rajasthan"/>
    <x v="0"/>
    <s v="Traditional Block-Printed Women's 100% Pure Leather Shoulder Bag: Double Handle Red Handbag | Multi-pocket Shantiniketan Leather Bag for Women"/>
    <n v="1"/>
    <n v="299"/>
    <n v="210.04"/>
    <m/>
    <s v="Delivered to buyer"/>
    <n v="1"/>
    <n v="0"/>
  </r>
  <r>
    <s v="403-3087278-4501963/SKU: U1-8YOK-510E"/>
    <x v="17"/>
    <s v="Sat"/>
    <s v="Vinithra"/>
    <s v="CHENNAI,"/>
    <s v="Tamil Nadu"/>
    <x v="2"/>
    <s v="100% Leather Cat Shaped Piggy Coin Bank | Block Printed West Bengal Handicrafts (Shantiniketan Art) | Money Bank for Kids | Children's Gift Ideas (Blu"/>
    <n v="1"/>
    <n v="449"/>
    <n v="84.96"/>
    <m/>
    <s v="Delivered to buyer"/>
    <n v="1"/>
    <n v="0"/>
  </r>
  <r>
    <s v="406-6774677-4553965/SKU: 5B-NW9K-L3AO"/>
    <x v="59"/>
    <s v="Tue"/>
    <s v="Priyanka"/>
    <s v="HYDERABAD,"/>
    <s v="Telangana"/>
    <x v="2"/>
    <s v="100% Leather Elephant Shaped Piggy Coin Bank | Block Printed West Bengal Handicrafts (Shantiniketan Art) | Money Bank for Kids | Children's Gift Ideas"/>
    <n v="1"/>
    <n v="349"/>
    <m/>
    <s v="Cash On Delivery"/>
    <s v="Delivered to buyer"/>
    <n v="1"/>
    <n v="0"/>
  </r>
  <r>
    <s v="402-6614720-2475547/SKU: 9S-GE8P-RIR4"/>
    <x v="54"/>
    <s v="Sun"/>
    <s v="Anjana"/>
    <s v="PALAI,"/>
    <s v="Kerala"/>
    <x v="2"/>
    <s v="Pure 100% Leather Block Print Rectangular Jewelry Box with Mirror | Button Closure Multiple Utility Case (Shantiniketan Handicrafts) (Brown)"/>
    <n v="1"/>
    <n v="250"/>
    <n v="84.96"/>
    <s v="Cash On Delivery"/>
    <s v="Delivered to buyer"/>
    <n v="1"/>
    <n v="0"/>
  </r>
  <r>
    <s v="405-4735668-0393136/SKU: DN-0WDX-VYOT"/>
    <x v="60"/>
    <s v="Thu"/>
    <s v="Noopur"/>
    <s v="KORBA,"/>
    <s v="Chhattisgarh"/>
    <x v="5"/>
    <s v="Women's Set of 5 Multicolor Pure Leather Single Lipstick Cases with Mirror, Handy and Compact Handcrafted Shantiniketan Block Printed Jewelry Boxes"/>
    <n v="1"/>
    <n v="449"/>
    <n v="60.18"/>
    <m/>
    <s v="Delivered to buyer"/>
    <n v="1"/>
    <n v="0"/>
  </r>
  <r>
    <s v="408-7282076-9330761/SKU: D9-CVL3-8JF6"/>
    <x v="61"/>
    <s v="Sun"/>
    <s v="Deepak"/>
    <s v="BENGALURU,"/>
    <s v="Karnataka"/>
    <x v="2"/>
    <s v="Bright and Colorful Handmade Shantiniketan Leather Ganesh Ji Piggy Coin Bank for Kids/Adults | Home Décor Handicrafts (Black)"/>
    <n v="1"/>
    <n v="549"/>
    <n v="84.96"/>
    <m/>
    <s v="Delivered to buyer"/>
    <n v="1"/>
    <n v="0"/>
  </r>
  <r>
    <s v="403-9782961-0644358/SKU: 54-D265-B74K"/>
    <x v="21"/>
    <s v="Wed"/>
    <s v="Madhavi"/>
    <s v="HYDERABAD,"/>
    <s v="Telangana"/>
    <x v="2"/>
    <s v="Set of 2 Pure Leather Block Print Round Jewelry Boxes | Button Closure Multiple Utility Case (Shantiniketan Handicrafts) (Brown)"/>
    <n v="1"/>
    <n v="399"/>
    <n v="84.96"/>
    <m/>
    <s v="Delivered to buyer"/>
    <n v="1"/>
    <n v="0"/>
  </r>
  <r>
    <s v="402-3054284-1226754/SKU: G4-B5GQ-8V30"/>
    <x v="62"/>
    <s v="Thu"/>
    <s v="Sayantani"/>
    <s v="KOLKATA,"/>
    <s v="West Bengal"/>
    <x v="4"/>
    <s v="100% Pure Leather Shantiniketan Clutch Purse: Traditional Block Print Bi-color Women's Wallets with Multiple Pockets and Zipper Compartments (1 pc) (B"/>
    <n v="1"/>
    <n v="399"/>
    <n v="47.2"/>
    <m/>
    <s v="Delivered to buyer"/>
    <n v="1"/>
    <n v="0"/>
  </r>
  <r>
    <s v="403-4722970-7103536/SKU: TY-4GPW-U54J"/>
    <x v="46"/>
    <s v="Thu"/>
    <s v="Salima"/>
    <s v="MUMBAI,"/>
    <s v="Maharashtra"/>
    <x v="3"/>
    <s v="Set of 2 Pure Leather Block Print Round Jewelry Boxes | Button Closure Multiple Utility Case (Shantiniketan Handicrafts) (Red)"/>
    <n v="1"/>
    <n v="399"/>
    <n v="84.96"/>
    <m/>
    <s v="Delivered to buyer"/>
    <n v="1"/>
    <n v="0"/>
  </r>
  <r>
    <s v="407-8029342-1162714/SKU: NV-1DWM-41VX"/>
    <x v="63"/>
    <s v="Wed"/>
    <s v="Sharad"/>
    <s v="BENGALURU,"/>
    <s v="Karnataka"/>
    <x v="2"/>
    <s v="Bright &amp; Colorful Shantiniketan Leather Piggy Bank for Kids/Adults | Light-Weight Handcrafted Owl Shaped Coin Bank (Red)"/>
    <n v="1"/>
    <n v="549"/>
    <n v="114.46"/>
    <m/>
    <s v="Delivered to buyer"/>
    <n v="1"/>
    <n v="0"/>
  </r>
  <r>
    <s v="406-9976360-8935534/SKU: PG-WS6J-89DG"/>
    <x v="64"/>
    <s v="Sat"/>
    <s v="shilpin"/>
    <s v="MUMBAI,"/>
    <s v="Maharashtra"/>
    <x v="3"/>
    <s v="Bright and Colorful Shantiniketan Leather Elephant Piggy Coin Bank for Kids/Adults | Light-Weight Handcrafted Elephant Shaped Money Bank (Blue, Large)"/>
    <n v="1"/>
    <n v="449"/>
    <n v="84.96"/>
    <m/>
    <s v="Delivered to buyer"/>
    <n v="1"/>
    <n v="0"/>
  </r>
  <r>
    <s v="406-0702616-4123501/SKU: 9W-AS6W-6O9X"/>
    <x v="65"/>
    <s v="Sun"/>
    <s v="Mahalakshmi"/>
    <s v="CHENNAI,"/>
    <s v="Tamil Nadu"/>
    <x v="2"/>
    <s v="Pure 100% Leather Block Print Rectangular Jewelry Box with Mirror | Button Closure Multiple Utility Case (Shantiniketan Handicrafts) (Blue)"/>
    <n v="1"/>
    <n v="250"/>
    <n v="81.42"/>
    <s v="Cash On Delivery"/>
    <s v="Delivered to buyer"/>
    <n v="1"/>
    <n v="0"/>
  </r>
  <r>
    <s v="408-6770537-3774707/SKU: DN-0WDX-VYOT"/>
    <x v="66"/>
    <s v="Sun"/>
    <s v="Paromita"/>
    <s v="Mumbai,"/>
    <s v="Maharashtra"/>
    <x v="3"/>
    <s v="Women's Set of 5 Multicolor Pure Leather Single Lipstick Cases with Mirror, Handy and Compact Handcrafted Shantiniketan Block Printed Jewelry Boxes"/>
    <n v="2"/>
    <n v="898"/>
    <n v="84.96"/>
    <m/>
    <s v="Delivered to buyer"/>
    <n v="1"/>
    <n v="0"/>
  </r>
  <r>
    <s v="403-4274611-4049927/SKU: UR-WJJ0-I3TN"/>
    <x v="67"/>
    <s v="Thu"/>
    <s v="Pooja"/>
    <s v="SAHARANPUR,"/>
    <s v="Uttar Pradesh"/>
    <x v="0"/>
    <s v="Pure 100% Leather Block Print Rectangular Jewelry Box with Mirror | Button Closure Multiple Utility Case (Shantiniketan Handicrafts) (Red)"/>
    <n v="1"/>
    <m/>
    <n v="84.96"/>
    <m/>
    <s v="Delivered to buyer"/>
    <n v="1"/>
    <n v="0"/>
  </r>
  <r>
    <s v="407-7598159-3965161/SKU: S1-A92Q-JU3X"/>
    <x v="68"/>
    <s v="Mon"/>
    <s v="chandni"/>
    <s v="THAMARASSERY,"/>
    <s v="Kerala"/>
    <x v="2"/>
    <s v="100% Pure Leather Shantiniketan Clutch Purse: Traditional Block Print Bi-color Women's Wallets with Multiple Pockets and Zipper Compartments (1 pc) (G"/>
    <n v="1"/>
    <n v="399"/>
    <n v="210.04"/>
    <m/>
    <s v="Delivered to buyer"/>
    <n v="1"/>
    <n v="0"/>
  </r>
  <r>
    <s v="403-0124463-2966723/SKU: QD-RNE2-2FH8"/>
    <x v="69"/>
    <s v="Mon"/>
    <s v="Thanigaivel"/>
    <s v="CHENNAI,"/>
    <s v="Tamil Nadu"/>
    <x v="2"/>
    <s v="Colourful and Bright Peacock Shaped Piggy Coin Bank | Block Printed West Bengal's 100% Leather Handicrafts (Shantiniketan Art) | Money Bank for Kids |"/>
    <n v="1"/>
    <n v="449"/>
    <m/>
    <m/>
    <s v="Delivered to buyer"/>
    <n v="1"/>
    <n v="0"/>
  </r>
  <r>
    <s v="403-5745034-5441137/SKU: 3V-FKXN-C4QJ"/>
    <x v="70"/>
    <s v="Fri"/>
    <s v="parul"/>
    <s v="Surat,"/>
    <s v="Gujarat"/>
    <x v="3"/>
    <s v="Handcrafted Women's Traditional Block Printed Handbag: 100% Pure Leather Shantiniketan Shoulder Bag | Multi Pocket with Highly Durable Leather Handles"/>
    <n v="1"/>
    <n v="99"/>
    <m/>
    <s v="Cash On Delivery"/>
    <s v="Delivered to buyer"/>
    <n v="1"/>
    <n v="0"/>
  </r>
  <r>
    <s v="404-1364960-1146735/SKU: 0M-RFE6-443C"/>
    <x v="71"/>
    <s v="Thu"/>
    <s v="swati"/>
    <s v="GURUGRAM,"/>
    <s v="Haryana"/>
    <x v="0"/>
    <s v="Set of 2 Pure Leather Block Print Round Jewelry Boxes | Button Closure Multiple Utility Case (Shantiniketan Handicrafts) (Green)"/>
    <n v="1"/>
    <n v="399"/>
    <n v="84.96"/>
    <m/>
    <s v="Delivered to buyer"/>
    <n v="1"/>
    <n v="0"/>
  </r>
  <r>
    <s v="171-5917046-2682765/SKU: TQ-OE6K-9DIK"/>
    <x v="67"/>
    <s v="Thu"/>
    <s v="Anku"/>
    <s v="GUWAHATI,"/>
    <s v="Assam"/>
    <x v="1"/>
    <s v="Ultra Slim 100% Pure Leather Men's Wallet with Cash, Card and Coin Compartments | Jet Black Gent's Money Organizer with Cover (1 pc)"/>
    <n v="1"/>
    <n v="649"/>
    <n v="60.18"/>
    <s v="Cash On Delivery"/>
    <s v="Delivered to buyer"/>
    <n v="1"/>
    <n v="0"/>
  </r>
  <r>
    <s v="408-9069501-2731541/SKU: O9-OVS7-G9XK"/>
    <x v="72"/>
    <s v="Wed"/>
    <s v="shweta"/>
    <s v="MUMBAI,"/>
    <s v="Maharashtra"/>
    <x v="3"/>
    <s v="Set of 2 Pure Leather Block Print Round Jewelry Boxes | Button Closure Multiple Utility Case (Shantiniketan Handicrafts) (Black)"/>
    <n v="1"/>
    <n v="399"/>
    <m/>
    <m/>
    <s v="Delivered to buyer"/>
    <n v="1"/>
    <n v="0"/>
  </r>
  <r>
    <s v="403-3308024-9965128/SKU: G4-B5GQ-8V30"/>
    <x v="11"/>
    <s v="Tue"/>
    <s v="Madhavi"/>
    <s v="HYDERABAD,"/>
    <s v="Telangana"/>
    <x v="2"/>
    <s v="100% Pure Leather Shantiniketan Clutch Purse: Traditional Block Print Bi-color Women's Wallets with Multiple Pockets and Zipper Compartments (1 pc) (B"/>
    <n v="1"/>
    <n v="399"/>
    <n v="84.96"/>
    <m/>
    <s v="Delivered to buyer"/>
    <n v="1"/>
    <n v="0"/>
  </r>
  <r>
    <s v="405-7861224-4380325/SKU: 2X-3C0F-KNJE"/>
    <x v="8"/>
    <s v="Sat"/>
    <s v="Gaurang"/>
    <s v="AHMEDABAD,"/>
    <s v="Gujarat"/>
    <x v="3"/>
    <s v="100% Leather Elephant Shaped Piggy Coin Bank | Block Printed West Bengal Handicrafts (Shantiniketan Art) | Money Bank for Kids | Children's Gift Ideas"/>
    <n v="1"/>
    <n v="449"/>
    <n v="84.96"/>
    <m/>
    <s v="Delivered to buyer"/>
    <n v="1"/>
    <n v="0"/>
  </r>
  <r>
    <s v="406-9977841-6948310/SKU: 0M-RFE6-443C"/>
    <x v="73"/>
    <s v="Thu"/>
    <s v="Pramod"/>
    <s v="GAUTAM BUDDHA NAGAR,"/>
    <s v="Uttar Pradesh"/>
    <x v="0"/>
    <s v="Set of 2 Pure Leather Block Print Round Jewelry Boxes | Button Closure Multiple Utility Case (Shantiniketan Handicrafts) (Green)"/>
    <n v="1"/>
    <m/>
    <n v="84.96"/>
    <m/>
    <s v="Delivered to buyer"/>
    <n v="1"/>
    <n v="0"/>
  </r>
  <r>
    <s v="171-6267238-3345112/SKU: DN-0WDX-VYOT"/>
    <x v="62"/>
    <s v="Thu"/>
    <s v="Geetika"/>
    <s v="GURUGRAM,"/>
    <s v="Haryana"/>
    <x v="0"/>
    <s v="Women's Set of 5 Multicolor Pure Leather Single Lipstick Cases with Mirror, Handy and Compact Handcrafted Shantiniketan Block Printed Jewelry Boxes"/>
    <n v="3"/>
    <n v="347"/>
    <n v="84.96"/>
    <m/>
    <s v="Delivered to buyer"/>
    <n v="1"/>
    <n v="0"/>
  </r>
  <r>
    <s v="405-3304794-2671568/SKU: D9-CVL3-8JF6"/>
    <x v="74"/>
    <s v="Sat"/>
    <s v="Shobhit"/>
    <s v="NEW DELHI,"/>
    <s v="Delhi"/>
    <x v="0"/>
    <s v="Bright and Colorful Handmade Shantiniketan Leather Ganesh Ji Piggy Coin Bank for Kids/Adults | Home Décor Handicrafts (Black)"/>
    <n v="1"/>
    <n v="549"/>
    <n v="84.96"/>
    <m/>
    <s v="Delivered to buyer"/>
    <n v="1"/>
    <n v="0"/>
  </r>
  <r>
    <s v="404-3621013-4015566/SKU: 54-D265-B74K"/>
    <x v="75"/>
    <s v="Sun"/>
    <s v="roohi"/>
    <s v="BENGALURU,"/>
    <s v="Karnataka"/>
    <x v="2"/>
    <s v="Set of 2 Pure Leather Block Print Round Jewelry Boxes | Button Closure Multiple Utility Case (Shantiniketan Handicrafts) (Brown)"/>
    <n v="1"/>
    <n v="399"/>
    <m/>
    <s v="Cash On Delivery"/>
    <s v="Delivered to buyer"/>
    <n v="1"/>
    <n v="0"/>
  </r>
  <r>
    <s v="407-9473791-2643568/SKU: P1-LF2X-L3ZC"/>
    <x v="76"/>
    <s v="Fri"/>
    <s v="chandrima"/>
    <s v="KATWA,"/>
    <s v="West Bengal"/>
    <x v="4"/>
    <s v="Colourful and Bright Peacock Shaped Piggy Coin Bank | Block Printed West Bengal's 100% Leather Handicrafts (Shantiniketan Art) | Money Bank for Kids | Children's Gift Ideas (1 pc) (Red)"/>
    <n v="1"/>
    <n v="449"/>
    <n v="60.18"/>
    <m/>
    <s v="Delivered to buyer"/>
    <n v="1"/>
    <n v="0"/>
  </r>
  <r>
    <s v="171-5463316-4433940/SKU: GP-RMI4-GJ6L"/>
    <x v="77"/>
    <s v="Thu"/>
    <s v="Vadim"/>
    <s v="NEW DELHI,"/>
    <s v="Delhi"/>
    <x v="0"/>
    <s v="Bright &amp; Colorful Shantiniketan Leather Piggy Bank for Kids/Adults | Light-Weight Handcrafted Owl Shaped Coin Bank (Green)"/>
    <n v="1"/>
    <n v="549"/>
    <n v="84.96"/>
    <s v="Cash On Delivery"/>
    <s v="Delivered to buyer"/>
    <n v="1"/>
    <n v="0"/>
  </r>
  <r>
    <s v="406-8570816-2548324/SKU: UR-WJJ0-I3TN"/>
    <x v="78"/>
    <s v="Sun"/>
    <s v="pallavi"/>
    <s v="MUMBAI,"/>
    <s v="Maharashtra"/>
    <x v="3"/>
    <s v="Set of 2 Pure 100% Leather Block Print Rectangular Jewelry Box with Mirror | Button Closure Multiple Utility Case (Shantiniketan Handicrafts)"/>
    <n v="1"/>
    <n v="499"/>
    <n v="84.96"/>
    <m/>
    <s v="Delivered to buyer"/>
    <n v="1"/>
    <n v="0"/>
  </r>
  <r>
    <s v="171-1925470-1621156/SKU: DN-0WDX-VYOT"/>
    <x v="79"/>
    <s v="Tue"/>
    <s v="Deepali"/>
    <s v="JODHPUR,"/>
    <s v="Rajasthan"/>
    <x v="0"/>
    <s v="Women's Set of 5 Multicolor Pure Leather Single Lipstick Cases with Mirror, Handy and Compact Handcrafted Shantiniketan Block Printed Jewelry Boxes"/>
    <n v="1"/>
    <n v="449"/>
    <n v="84.96"/>
    <s v="Cash On Delivery"/>
    <s v="Delivered to buyer"/>
    <n v="1"/>
    <n v="0"/>
  </r>
  <r>
    <s v="404-9528809-9494717/SKU: TQ-OE6K-9DIK"/>
    <x v="80"/>
    <s v="Mon"/>
    <s v="Dr."/>
    <s v="MALDA,"/>
    <s v="West Bengal"/>
    <x v="4"/>
    <s v="Ultra Slim 100% Pure Leather Men's Wallet with Cash, Card and Coin Compartments | Jet Black Gent's Money Organizer with Cover (1 pc)"/>
    <n v="1"/>
    <n v="649"/>
    <n v="60.18"/>
    <m/>
    <s v="Delivered to buyer"/>
    <n v="1"/>
    <n v="0"/>
  </r>
  <r>
    <s v="404-3361026-0027538/SKU: 7K-6YIU-KO0R"/>
    <x v="49"/>
    <s v="Mon"/>
    <s v="Sayanti"/>
    <s v="NOIDA,"/>
    <s v="Uttar Pradesh"/>
    <x v="0"/>
    <s v="Women's Pure Leather Jhallar Clutch Purse with Zipper Compartments | Polka Dot Block Print Ladies Wallet (Dark Green, 1 pc)"/>
    <n v="1"/>
    <n v="399"/>
    <n v="84.96"/>
    <m/>
    <s v="Delivered to buyer"/>
    <n v="1"/>
    <n v="0"/>
  </r>
  <r>
    <s v="408-1794879-4342714/SKU: PG-WS6J-89DG"/>
    <x v="81"/>
    <s v="Thu"/>
    <s v="Apoorva"/>
    <s v="BENGALURU,"/>
    <s v="Karnataka"/>
    <x v="2"/>
    <s v="Bright and Colorful Shantiniketan Leather Elephant Piggy Coin Bank for Kids/Adults | Light-Weight Handcrafted Elephant Shaped Money Bank (Blue, Large)"/>
    <n v="1"/>
    <m/>
    <n v="84.96"/>
    <m/>
    <s v="Delivered to buyer"/>
    <n v="1"/>
    <n v="0"/>
  </r>
  <r>
    <s v="403-2108547-9065907/SKU: 54-D265-B74K"/>
    <x v="82"/>
    <s v="Thu"/>
    <s v="RishuGarg"/>
    <s v="CHANDIGARH"/>
    <s v="Chandigarh"/>
    <x v="0"/>
    <s v="Set of 3 Pure Leather Block Print Round Jewelry Boxes | Button Closure Multiple Utility Case (Shantiniketan Handicrafts) (Brown)"/>
    <n v="1"/>
    <n v="475"/>
    <n v="84.96"/>
    <s v="Cash On Delivery"/>
    <s v="Delivered to buyer"/>
    <n v="1"/>
    <n v="0"/>
  </r>
  <r>
    <s v="405-0789055-6741110/SKU: W4-JQ2J-ZUF2"/>
    <x v="76"/>
    <s v="Fri"/>
    <s v="Harshini"/>
    <s v="SECUNDERABAD,"/>
    <s v="Telangana"/>
    <x v="2"/>
    <s v="100% Pure Leather Shantiniketan Clutch Purse: Traditional Block Print Bi-color Women's Wallets with Multiple Pockets and Zipper Compartments (1 pc) (Orange)"/>
    <n v="1"/>
    <n v="399"/>
    <n v="84.96"/>
    <s v="Cash On Delivery"/>
    <s v="Delivered to buyer"/>
    <n v="1"/>
    <n v="0"/>
  </r>
  <r>
    <s v="171-4664401-7903525/SKU: NT-6I2C-2TWX"/>
    <x v="83"/>
    <s v="Sun"/>
    <s v="Madhuparna"/>
    <s v="Kolkata,"/>
    <s v="West Bengal"/>
    <x v="4"/>
    <s v="Handcrafted Women's Handbag: 100% Pure Shantiniketan Leather Polka Dotted Shoulder Bag | Multi Pocket with Highly Durable Leather Handles (Black)"/>
    <n v="1"/>
    <n v="299"/>
    <n v="80.239999999999995"/>
    <m/>
    <s v="Delivered to buyer"/>
    <n v="1"/>
    <n v="0"/>
  </r>
  <r>
    <s v="406-1051099-3807565/SKU: 2X-3C0F-KNJE"/>
    <x v="84"/>
    <s v="Wed"/>
    <s v="Shakti"/>
    <s v="CHANDIGARH,"/>
    <s v="Chandigarh"/>
    <x v="0"/>
    <s v="100% Leather Elephant Shaped Piggy Coin Bank | Block Printed West Bengal Handicrafts (Shantiniketan Art) | Money Bank for Kids | Children's Gift Ideas"/>
    <n v="1"/>
    <n v="449"/>
    <n v="84.96"/>
    <m/>
    <s v="Delivered to buyer"/>
    <n v="1"/>
    <n v="0"/>
  </r>
  <r>
    <s v="408-9435263-6891514/SKU: SB-WDQN-SDN9"/>
    <x v="85"/>
    <s v="Thu"/>
    <s v="Sharmila"/>
    <s v="NOIDA,"/>
    <s v="Uttar Pradesh"/>
    <x v="0"/>
    <s v="Traditional Block-Printed Women's 100% Pure Leather Shoulder Bag: Double Handle Red Handbag | Multi-pocket Shantiniketan Leather Bag for Women"/>
    <n v="1"/>
    <n v="299"/>
    <n v="146.32"/>
    <m/>
    <s v="Delivered to buyer"/>
    <n v="1"/>
    <n v="0"/>
  </r>
  <r>
    <s v="405-0868310-6684357/SKU: X2-PMD5-PL2D"/>
    <x v="86"/>
    <s v="Fri"/>
    <s v="Monali"/>
    <s v="SIWAN,"/>
    <s v="Bihar"/>
    <x v="4"/>
    <s v="Bright and Colorful Handmade Shantiniketan Leather Ganesh Ji Piggy Coin Bank for Kids/Adults | Home Décor Handicrafts (Yellow)"/>
    <n v="1"/>
    <n v="549"/>
    <n v="60.18"/>
    <s v="Cash On Delivery"/>
    <s v="Delivered to buyer"/>
    <n v="1"/>
    <n v="0"/>
  </r>
  <r>
    <s v="407-2925312-1225952/SKU: 54-D265-B74K"/>
    <x v="87"/>
    <s v="Wed"/>
    <s v="anjali"/>
    <s v="GURUGRAM,"/>
    <s v="Haryana"/>
    <x v="0"/>
    <s v="Set of 2 Pure Leather Block Print Round Jewelry Boxes | Button Closure Multiple Utility Case (Shantiniketan Handicrafts) (Brown)"/>
    <n v="1"/>
    <n v="399"/>
    <n v="84.96"/>
    <m/>
    <s v="Delivered to buyer"/>
    <n v="1"/>
    <n v="0"/>
  </r>
  <r>
    <s v="405-0209265-6273962/SKU: V6-KQJX-XGP2"/>
    <x v="88"/>
    <s v="Sun"/>
    <s v="Gargi"/>
    <s v="Ernakulam,"/>
    <s v="Kerala"/>
    <x v="2"/>
    <s v="Women's Pure Leather Jhallar Clutch Purse with Zipper Compartments | Motif Block Print Ladies Wallet (Blue, 1 pc)"/>
    <n v="1"/>
    <m/>
    <n v="84.96"/>
    <m/>
    <s v="Returned to seller"/>
    <n v="0"/>
    <n v="1"/>
  </r>
  <r>
    <s v="403-0102354-2668323/SKU: 2X-3C0F-KNJE"/>
    <x v="78"/>
    <s v="Sun"/>
    <s v="Jeevan"/>
    <s v="HYDERABAD,"/>
    <s v="Telangana"/>
    <x v="2"/>
    <s v="100% Leather Elephant Shaped Piggy Coin Bank | Block Printed West Bengal Handicrafts (Shantiniketan Art) | Money Bank for Kids | Children's Gift Ideas"/>
    <n v="1"/>
    <m/>
    <n v="84.96"/>
    <s v="Cash On Delivery"/>
    <s v="Delivered to buyer"/>
    <n v="1"/>
    <n v="0"/>
  </r>
  <r>
    <s v="407-3924859-8788324/SKU: SB-WDQN-SDN9"/>
    <x v="89"/>
    <s v="Mon"/>
    <s v="kritika"/>
    <s v="NAVI MUMBAI,"/>
    <s v="Maharashtra"/>
    <x v="3"/>
    <s v="Traditional Block-Printed Women's 100% Pure Leather Shoulder Bag: Double Handle Red Handbag | Multi-pocket Shantiniketan Leather Bag for Women"/>
    <n v="1"/>
    <n v="299"/>
    <n v="114.46"/>
    <s v="Cash On Delivery"/>
    <s v="Delivered to buyer"/>
    <n v="1"/>
    <n v="0"/>
  </r>
  <r>
    <s v="402-6563725-6606725/SKU: SB-WDQN-SDN9"/>
    <x v="90"/>
    <s v="Tue"/>
    <s v="Mitra"/>
    <s v="Kolkata,"/>
    <s v="West Bengal"/>
    <x v="4"/>
    <s v="Traditional Block-Printed Women's 100% Pure Leather Shoulder Bag: Double Handle Red Handbag | Multi-pocket Shantiniketan Leather Bag for Women"/>
    <n v="3"/>
    <n v="897"/>
    <n v="133.34"/>
    <m/>
    <s v="Delivered to buyer"/>
    <n v="1"/>
    <n v="0"/>
  </r>
  <r>
    <s v="408-3173592-1224340/SKU: DN-0WDX-VYOT"/>
    <x v="85"/>
    <s v="Thu"/>
    <s v="Dipali"/>
    <s v="Mumbai,"/>
    <s v="Maharashtra"/>
    <x v="3"/>
    <s v="Women's Set of 5 Multicolor Pure Leather Single Lipstick Cases with Mirror, Handy and Compact Handcrafted Shantiniketan Block Printed Jewelry Boxes"/>
    <n v="1"/>
    <n v="449"/>
    <n v="84.96"/>
    <m/>
    <s v="Delivered to buyer"/>
    <n v="1"/>
    <n v="0"/>
  </r>
  <r>
    <s v="406-6970801-9059504/SKU: CR-6E69-UXFW"/>
    <x v="91"/>
    <s v="Wed"/>
    <s v="Rebecca"/>
    <s v="Bardez,"/>
    <s v="Goa"/>
    <x v="3"/>
    <s v="Bright and Colorful Shantiniketan Leather Elephant Piggy Coin Bank for Kids/Adults | Light-Weight Handcrafted Elephant Shaped Money Bank (Black, Large"/>
    <n v="1"/>
    <n v="449"/>
    <n v="84.96"/>
    <m/>
    <s v="Delivered to buyer"/>
    <n v="1"/>
    <n v="0"/>
  </r>
  <r>
    <s v="407-7313002-2067527/SKU: 4H-Y62P-R483"/>
    <x v="92"/>
    <s v="Fri"/>
    <s v="pavithra"/>
    <s v="chennai,"/>
    <s v="Tamil Nadu"/>
    <x v="2"/>
    <s v="Stylish and Sleek Multiple Pockets 100% Leather Shoulder Bag | Contemporary Indian Leather Handicrafts for Women (Black)"/>
    <n v="1"/>
    <n v="499"/>
    <n v="114.46"/>
    <m/>
    <s v="Delivered to buyer"/>
    <n v="1"/>
    <n v="0"/>
  </r>
  <r>
    <s v="402-9977250-1302757/SKU: SB-WDQN-SDN9"/>
    <x v="90"/>
    <s v="Tue"/>
    <s v="Mitra"/>
    <s v="CHENNAI,"/>
    <s v="Tamil Nadu"/>
    <x v="2"/>
    <s v="Traditional Block-Printed Women's 100% Pure Leather Shoulder Bag: Double Handle Red Handbag | Multi-pocket Shantiniketan Leather Bag for Women"/>
    <n v="3"/>
    <n v="897"/>
    <n v="241.9"/>
    <m/>
    <s v="Delivered to buyer"/>
    <n v="1"/>
    <n v="0"/>
  </r>
  <r>
    <s v="404-7450458-9882702/SKU: 4V-I7XD-JQVR"/>
    <x v="89"/>
    <s v="Mon"/>
    <s v="Arpita"/>
    <s v="Thane District,"/>
    <s v="Maharashtra"/>
    <x v="3"/>
    <s v="Bright and Colorful Shantiniketan Leather Elephant Piggy Coin Bank for Kids/Adults | Light-Weight Handcrafted Elephant Shaped Money Bank (Black, Small"/>
    <n v="1"/>
    <n v="349"/>
    <n v="84.96"/>
    <m/>
    <s v="Delivered to buyer"/>
    <n v="1"/>
    <n v="0"/>
  </r>
  <r>
    <s v="402-4007700-9289906/SKU: 8V-OQ14-I63T"/>
    <x v="93"/>
    <s v="Mon"/>
    <s v="Valli"/>
    <s v="HYDERABAD,"/>
    <s v="Telangana"/>
    <x v="2"/>
    <s v="Bright and Colorful Shantiniketan Leather Elephant Piggy Coin Bank for Kids/Adults | Light-Weight Handcrafted Elephant Shaped Money Bank (Yellow, Larg"/>
    <n v="1"/>
    <n v="449"/>
    <n v="84.96"/>
    <m/>
    <s v="Delivered to buyer"/>
    <n v="1"/>
    <n v="0"/>
  </r>
  <r>
    <s v="408-9442756-9477100/SKU: CR-6E69-UXFW"/>
    <x v="94"/>
    <s v="Wed"/>
    <s v="amit"/>
    <s v="INDORE,"/>
    <s v="Madhya Pradesh"/>
    <x v="5"/>
    <s v="Bright and Colorful Shantiniketan Leather Elephant Piggy Coin Bank for Kids/Adults | Light-Weight Handcrafted Elephant Shaped Money Bank (Black, Large"/>
    <n v="1"/>
    <n v="449"/>
    <n v="84.96"/>
    <m/>
    <s v="Delivered to buyer"/>
    <n v="1"/>
    <n v="0"/>
  </r>
  <r>
    <s v="403-7552858-2817166/SKU: W4-JQ2J-ZUF2"/>
    <x v="95"/>
    <s v="Sat"/>
    <s v="Anastasiia"/>
    <s v="Visakhapatnam,"/>
    <s v="Andhra Pradesh"/>
    <x v="2"/>
    <s v="100% Pure Leather Shantiniketan Clutch Purse: Traditional Block Print Bi-color Women's Wallets with Multiple Pockets and Zipper Compartments (1 pc) (O"/>
    <n v="1"/>
    <n v="399"/>
    <n v="84.96"/>
    <m/>
    <s v="Delivered to buyer"/>
    <n v="1"/>
    <n v="0"/>
  </r>
  <r>
    <s v="404-9326436-3517161/SKU: 4V-I7XD-JQVR"/>
    <x v="96"/>
    <s v="Wed"/>
    <s v="Santhosh"/>
    <s v="BENGALURU,"/>
    <s v="Karnataka"/>
    <x v="2"/>
    <s v="Bright and Colorful Shantiniketan Leather Elephant Piggy Coin Bank for Kids/Adults | Light-Weight Handcrafted Elephant Shaped Money Bank (Black, Small"/>
    <n v="1"/>
    <n v="349"/>
    <n v="84.96"/>
    <m/>
    <s v="Delivered to buyer"/>
    <n v="1"/>
    <n v="0"/>
  </r>
  <r>
    <s v="405-8264291-1183552/SKU: 94-TSV3-EIW6"/>
    <x v="97"/>
    <s v="Tue"/>
    <s v="Aditi"/>
    <s v="NEW DELHI,"/>
    <s v="Delhi"/>
    <x v="0"/>
    <s v="Bright and Colorful Shantiniketan Leather Elephant Piggy Coin Bank for Kids/Adults | Light-Weight Handcrafted Elephant Shaped Money Bank (Green, Large"/>
    <n v="1"/>
    <n v="449"/>
    <n v="84.96"/>
    <m/>
    <s v="Delivered to buyer"/>
    <n v="1"/>
    <n v="0"/>
  </r>
  <r>
    <s v="403-9089686-7304307/SKU: ST-27BR-VEMQ"/>
    <x v="89"/>
    <s v="Mon"/>
    <s v="J"/>
    <s v="BENGALURU,"/>
    <s v="Karnataka"/>
    <x v="2"/>
    <s v="Stunning Women's Finished Leather Handbag | Sleek and Elegant Party Bag with Glamorous Steel Rings and Multiple Pockets (Pink)"/>
    <n v="1"/>
    <n v="899"/>
    <n v="114.46"/>
    <m/>
    <s v="Delivered to buyer"/>
    <n v="1"/>
    <n v="0"/>
  </r>
  <r>
    <s v="403-3882329-3552343/SKU: 3F-4R9N-Z8NJ"/>
    <x v="98"/>
    <s v="Thu"/>
    <s v="maha"/>
    <s v="SALEM,"/>
    <s v="Tamil Nadu"/>
    <x v="2"/>
    <s v="Set of 3 Pure Leather Block Print Round Jewelry Boxes | Button Closure Multiple Utility Case (Shantiniketan Handicrafts) (Yellow)"/>
    <n v="1"/>
    <n v="475"/>
    <n v="84.96"/>
    <m/>
    <s v="Delivered to buyer"/>
    <n v="1"/>
    <n v="0"/>
  </r>
  <r>
    <s v="407-4026447-7131527/SKU: NV-1DWM-41VX"/>
    <x v="95"/>
    <s v="Sat"/>
    <s v="chandrima"/>
    <s v="BENGALURU,"/>
    <s v="Karnataka"/>
    <x v="2"/>
    <s v="Bright &amp; Colorful Shantiniketan Leather Piggy Bank for Kids/Adults | Light-Weight Handcrafted Owl Shaped Coin Bank (Red)"/>
    <n v="1"/>
    <n v="549"/>
    <n v="84.96"/>
    <m/>
    <s v="Delivered to buyer"/>
    <n v="1"/>
    <n v="0"/>
  </r>
  <r>
    <s v="171-5230421-3237921/SKU: DN-0WDX-VYOT"/>
    <x v="87"/>
    <s v="Wed"/>
    <s v="Geetika"/>
    <s v="GURUGRAM,"/>
    <s v="Haryana"/>
    <x v="0"/>
    <s v="Women's Set of 5 Multicolor Pure Leather Single Lipstick Cases with Mirror, Handy and Compact Handcrafted Shantiniketan Block Printed Jewelry Boxes"/>
    <n v="1"/>
    <n v="449"/>
    <n v="84.96"/>
    <m/>
    <s v="Delivered to buyer"/>
    <n v="1"/>
    <n v="0"/>
  </r>
  <r>
    <s v="403-2445664-7853913/SKU: AY-Z7BT-BMVM"/>
    <x v="91"/>
    <s v="Wed"/>
    <s v="vvijayakakshmi"/>
    <s v="CHENNAI,"/>
    <s v="Tamil Nadu"/>
    <x v="2"/>
    <s v="Women's Pure Leather Jhallar Clutch Purse with Zipper Compartments | Floral Block Print Ladies Wallet (Red, 1 pc)"/>
    <n v="1"/>
    <n v="399"/>
    <n v="84.96"/>
    <m/>
    <s v="Delivered to buyer"/>
    <n v="1"/>
    <n v="0"/>
  </r>
  <r>
    <s v="407-8892478-3863557/SKU: NN-AGEZ-5DUM"/>
    <x v="99"/>
    <s v="Mon"/>
    <s v="Tapan"/>
    <s v="GHAZIABAD,"/>
    <s v="Uttar Pradesh"/>
    <x v="0"/>
    <s v="Colourful and Bright Peacock Shaped Piggy Coin Bank | Block Printed West Bengal's 100% Leather Handicrafts (Shantiniketan Art) | Money Bank for Kids |"/>
    <n v="1"/>
    <n v="449"/>
    <n v="84.96"/>
    <m/>
    <s v="Delivered to buyer"/>
    <n v="1"/>
    <n v="0"/>
  </r>
  <r>
    <s v="171-3919731-3769907/SKU: DN-0WDX-VYOT"/>
    <x v="79"/>
    <s v="Tue"/>
    <s v="Deepali"/>
    <s v="JODHPUR,"/>
    <s v="Rajasthan"/>
    <x v="0"/>
    <s v="Women's Set of 5 Multicolor Pure Leather Single Lipstick Cases with Mirror, Handy and Compact Handcrafted Shantiniketan Block Printed Jewelry Boxes"/>
    <n v="1"/>
    <m/>
    <n v="84.96"/>
    <m/>
    <s v="Returned to seller"/>
    <n v="0"/>
    <n v="1"/>
  </r>
  <r>
    <s v="171-3733329-6916359/SKU: DN-0WDX-VYOT"/>
    <x v="100"/>
    <s v="Fri"/>
    <s v="Shahin"/>
    <s v="MUMBAI,"/>
    <s v="Maharashtra"/>
    <x v="3"/>
    <s v="Women's Set of 5 Multicolor Pure Leather Single Lipstick Cases with Mirror, Handy and Compact Handcrafted Shantiniketan Block Printed Jewelry Boxes"/>
    <n v="1"/>
    <n v="449"/>
    <n v="84.96"/>
    <s v="Cash On Delivery"/>
    <s v="Delivered to buyer"/>
    <n v="1"/>
    <n v="0"/>
  </r>
  <r>
    <s v="171-7361479-0297146/SKU: DN-0WDX-VYOT"/>
    <x v="100"/>
    <s v="Fri"/>
    <s v="Amol"/>
    <s v="PUNE,"/>
    <s v="Maharashtra"/>
    <x v="3"/>
    <s v="Women's Set of 5 Multicolor Pure Leather Single Lipstick Cases with Mirror, Handy and Compact Handcrafted Shantiniketan Block Printed Jewelry Boxes"/>
    <n v="4"/>
    <n v="796"/>
    <n v="84.96"/>
    <m/>
    <s v="Delivered to buyer"/>
    <n v="1"/>
    <n v="0"/>
  </r>
  <r>
    <s v="408-9200041-8517139/SKU: CR-6E69-UXFW"/>
    <x v="101"/>
    <s v="Sun"/>
    <s v="ROHIT"/>
    <s v="SECUNDERABAD,"/>
    <s v="Telangana"/>
    <x v="2"/>
    <s v="Bright and Colorful Shantiniketan Leather Elephant Piggy Coin Bank for Kids/Adults | Light-Weight Handcrafted Elephant Shaped Money Bank (Black, Large"/>
    <n v="1"/>
    <n v="449"/>
    <n v="84.96"/>
    <m/>
    <s v="Delivered to buyer"/>
    <n v="1"/>
    <n v="0"/>
  </r>
  <r>
    <s v="408-3276798-6731502/SKU: NN-AGEZ-5DUM"/>
    <x v="102"/>
    <s v="Tue"/>
    <s v="Kumar"/>
    <s v="BENGALURU,"/>
    <s v="Karnataka"/>
    <x v="2"/>
    <s v="Colourful and Bright Peacock Shaped Piggy Coin Bank | Block Printed West Bengal's 100% Leather Handicrafts (Shantiniketan Art) | Money Bank for Kids |"/>
    <n v="1"/>
    <n v="449"/>
    <n v="84.96"/>
    <m/>
    <s v="Delivered to buyer"/>
    <n v="1"/>
    <n v="0"/>
  </r>
  <r>
    <s v="405-7588425-0136360/SKU: NV-1DWM-41VX"/>
    <x v="95"/>
    <s v="Sat"/>
    <s v="Gargi"/>
    <s v="Kolkata,"/>
    <s v="West Bengal"/>
    <x v="4"/>
    <s v="Bright &amp; Colorful Shantiniketan Leather Piggy Bank for Kids/Adults | Light-Weight Handcrafted Owl Shaped Coin Bank (Red)"/>
    <n v="1"/>
    <n v="549"/>
    <n v="47.2"/>
    <m/>
    <s v="Delivered to buyer"/>
    <n v="1"/>
    <n v="0"/>
  </r>
  <r>
    <s v="406-6034782-6293117/SKU: W4-JQ2J-ZUF2"/>
    <x v="103"/>
    <s v="Fri"/>
    <s v="NANDINI"/>
    <s v="KOLKATA,"/>
    <s v="West Bengal"/>
    <x v="4"/>
    <s v="100% Pure Leather Shantiniketan Clutch Purse: Traditional Block Print Bi-color Women's Wallets with Multiple Pockets and Zipper Compartments (1 pc) (O"/>
    <n v="1"/>
    <n v="399"/>
    <n v="47.2"/>
    <m/>
    <s v="Delivered to buyer"/>
    <n v="1"/>
    <n v="0"/>
  </r>
  <r>
    <s v="403-1376026-4537157/SKU: 5B-NW9K-L3AO"/>
    <x v="78"/>
    <s v="Sun"/>
    <s v="ONGC"/>
    <s v="VADODARA,"/>
    <s v="Gujarat"/>
    <x v="3"/>
    <s v="Bright and Colorful Shantiniketan Leather Elephant Piggy Coin Bank for Kids/Adults | Light-Weight Handcrafted Elephant Shaped Money Bank (Red, Small)"/>
    <n v="1"/>
    <n v="349"/>
    <n v="84.96"/>
    <m/>
    <s v="Delivered to buyer"/>
    <n v="1"/>
    <n v="0"/>
  </r>
  <r>
    <s v="402-3108828-3083537/SKU: DN-0WDX-VYOT"/>
    <x v="96"/>
    <s v="Wed"/>
    <s v="RAJAT"/>
    <s v="PUNJAB"/>
    <s v="Mohali"/>
    <x v="6"/>
    <s v="Women's Set of 5 Multicolor Pure Leather Single Lipstick Cases with Mirror, Handy and Compact Handcrafted Shantiniketan Block Printed Jewelry Boxes"/>
    <n v="1"/>
    <n v="449"/>
    <n v="84.96"/>
    <s v="Cash On Delivery"/>
    <s v="Delivered to buyer"/>
    <n v="1"/>
    <n v="0"/>
  </r>
  <r>
    <s v="171-5110229-2797921/SKU: 3F-4R9N-Z8NJ"/>
    <x v="104"/>
    <s v="Sun"/>
    <s v="ria"/>
    <s v="KOLKATA,"/>
    <s v="West Bengal"/>
    <x v="4"/>
    <s v="Set of 3 Pure Leather Block Print Round Jewelry Boxes | Button Closure Multiple Utility Case (Shantiniketan Handicrafts) (Yellow)"/>
    <n v="1"/>
    <n v="475"/>
    <n v="47.2"/>
    <m/>
    <s v="Delivered to buyer"/>
    <n v="1"/>
    <n v="0"/>
  </r>
  <r>
    <s v="171-1659664-7877932/SKU: CR-6E69-UXFW"/>
    <x v="105"/>
    <s v="Wed"/>
    <s v="Saba"/>
    <s v="AMROHA,"/>
    <s v="Uttar Pradesh"/>
    <x v="0"/>
    <s v="Bright and Colorful Shantiniketan Leather Elephant Piggy Coin Bank for Kids/Adults | Light-Weight Handcrafted Elephant Shaped Money Bank (Black, Large"/>
    <n v="1"/>
    <n v="449"/>
    <n v="84.96"/>
    <s v="Cash On Delivery"/>
    <s v="Delivered to buyer"/>
    <n v="1"/>
    <n v="0"/>
  </r>
  <r>
    <s v="404-5325305-3342738/SKU: 5B-NW9K-L3AO"/>
    <x v="106"/>
    <s v="Wed"/>
    <s v="Poonam"/>
    <s v="MUMBAI,"/>
    <s v="Maharashtra"/>
    <x v="3"/>
    <s v="Bright and Colorful Shantiniketan Leather Elephant Piggy Coin Bank for Kids/Adults | Light-Weight Handcrafted Elephant Shaped Money Bank (Red, Small)"/>
    <n v="1"/>
    <n v="349"/>
    <n v="84.96"/>
    <m/>
    <s v="Delivered to buyer"/>
    <n v="1"/>
    <n v="0"/>
  </r>
  <r>
    <s v="408-4117801-6732368/SKU: PG-WS6J-89DG"/>
    <x v="107"/>
    <s v="Thu"/>
    <s v="VAISHALI"/>
    <s v="LUCKNOW,"/>
    <s v="Uttar Pradesh"/>
    <x v="0"/>
    <s v="Bright and Colorful Shantiniketan Leather Elephant Piggy Coin Bank for Kids/Adults | Light-Weight Handcrafted Elephant Shaped Money Bank (Blue, Large)"/>
    <n v="1"/>
    <n v="449"/>
    <n v="84.96"/>
    <m/>
    <s v="Delivered to buyer"/>
    <n v="1"/>
    <n v="0"/>
  </r>
  <r>
    <s v="405-0409316-6263510/SKU: 3F-4R9N-Z8NJ"/>
    <x v="108"/>
    <s v="Mon"/>
    <s v="Faruk"/>
    <s v="BURDWAN,"/>
    <s v="West Bengal"/>
    <x v="4"/>
    <s v="Set of 3 Pure Leather Block Print Round Jewelry Boxes | Button Closure Multiple Utility Case (Shantiniketan Handicrafts) (Yellow)"/>
    <n v="1"/>
    <n v="475"/>
    <n v="60.18"/>
    <m/>
    <s v="Delivered to buyer"/>
    <n v="1"/>
    <n v="0"/>
  </r>
  <r>
    <s v="407-0369001-6370762/SKU: G4-B5GQ-8V30"/>
    <x v="109"/>
    <s v="Sun"/>
    <s v="pavithra"/>
    <s v="chennai,"/>
    <s v="Tamil Nadu"/>
    <x v="2"/>
    <s v="100% Pure Leather Shantiniketan Clutch Purse: Traditional Block Print Bi-color Women's Wallets with Multiple Pockets and Zipper Compartments (1 pc) (B"/>
    <n v="1"/>
    <n v="399"/>
    <n v="84.96"/>
    <m/>
    <s v="Delivered to buyer"/>
    <n v="1"/>
    <n v="0"/>
  </r>
  <r>
    <s v="402-1369108-5988348/SKU: DN-0WDX-VYOT"/>
    <x v="85"/>
    <s v="Thu"/>
    <s v="Mariatta"/>
    <s v="Kodambakkam, Chennai,"/>
    <s v="Tamil Nadu"/>
    <x v="2"/>
    <s v="Women's Set of 5 Multicolor Pure Leather Single Lipstick Cases with Mirror, Handy and Compact Handcrafted Shantiniketan Block Printed Jewelry Boxes"/>
    <n v="1"/>
    <n v="449"/>
    <n v="84.96"/>
    <s v="Cash On Delivery"/>
    <s v="Delivered to buyer"/>
    <n v="1"/>
    <n v="0"/>
  </r>
  <r>
    <s v="405-7352232-5348320/SKU: DN-0WDX-VYOT"/>
    <x v="110"/>
    <s v="Sun"/>
    <s v="DIVYA"/>
    <s v="BENGALURU,"/>
    <s v="Karnataka"/>
    <x v="2"/>
    <s v="Women's Set of 5 Multicolor Pure Leather Single Lipstick Cases with Mirror, Handy and Compact Handcrafted Shantiniketan Block Printed Jewelry Boxes"/>
    <n v="1"/>
    <m/>
    <n v="84.96"/>
    <m/>
    <s v="Returned to seller"/>
    <n v="0"/>
    <n v="1"/>
  </r>
  <r>
    <s v="171-8930811-8770760/SKU: 4V-I7XD-JQVR"/>
    <x v="111"/>
    <s v="Mon"/>
    <s v="Shishir"/>
    <s v="ALLAHABAD,"/>
    <s v="Uttar Pradesh"/>
    <x v="0"/>
    <s v="Bright and Colorful Shantiniketan Leather Elephant Piggy Coin Bank for Kids/Adults | Light-Weight Handcrafted Elephant Shaped Money Bank (Black, Small"/>
    <n v="1"/>
    <n v="349"/>
    <n v="60.18"/>
    <m/>
    <s v="Delivered to buyer"/>
    <n v="1"/>
    <n v="0"/>
  </r>
  <r>
    <s v="404-5892855-1521926/SKU: V6-VUWR-856W"/>
    <x v="112"/>
    <s v="Wed"/>
    <s v="veena"/>
    <s v="BENGALURU,"/>
    <s v="Karnataka"/>
    <x v="2"/>
    <s v="Bright &amp; Colorful Shantiniketan Leather Piggy Bank for Kids/Adults | Light-Weight Handcrafted Owl Shaped Coin Bank (Black)"/>
    <n v="1"/>
    <n v="549"/>
    <n v="84.96"/>
    <m/>
    <s v="Delivered to buyer"/>
    <n v="1"/>
    <n v="0"/>
  </r>
  <r>
    <s v="403-0543607-1044310/SKU: CR-6E69-UXFW"/>
    <x v="113"/>
    <s v="Tue"/>
    <s v="Gita"/>
    <s v="CHENNAI,"/>
    <s v="Tamil Nadu"/>
    <x v="2"/>
    <s v="Bright and Colorful Shantiniketan Leather Elephant Piggy Coin Bank for Kids/Adults | Light-Weight Handcrafted Elephant Shaped Money Bank (Black, Large"/>
    <n v="1"/>
    <n v="449"/>
    <n v="84.96"/>
    <m/>
    <s v="Delivered to buyer"/>
    <n v="1"/>
    <n v="0"/>
  </r>
  <r>
    <s v="171-4338001-7654754/SKU: U1-8YOK-510E"/>
    <x v="109"/>
    <s v="Sun"/>
    <s v="srisoma"/>
    <s v="NEW DELHI,"/>
    <s v="Delhi"/>
    <x v="0"/>
    <s v="100% Leather Cat Shaped Piggy Coin Bank | Block Printed West Bengal Handicrafts (Shantiniketan Art) | Money Bank for Kids | Children's Gift Ideas (Blu"/>
    <n v="1"/>
    <n v="449"/>
    <n v="84.96"/>
    <m/>
    <s v="Delivered to buyer"/>
    <n v="1"/>
    <n v="0"/>
  </r>
  <r>
    <s v="408-5721047-6522728/SKU: DN-0WDX-VYOT"/>
    <x v="114"/>
    <s v="Sun"/>
    <s v="Ashna"/>
    <s v="CHANDIGARH,"/>
    <s v="Chandigarh"/>
    <x v="0"/>
    <s v="Women's Set of 5 Multicolor Pure Leather Single Lipstick Cases with Mirror, Handy and Compact Handcrafted Shantiniketan Block Printed Jewelry Boxes"/>
    <n v="1"/>
    <m/>
    <n v="84.96"/>
    <m/>
    <s v="Delivered to buyer"/>
    <n v="1"/>
    <n v="0"/>
  </r>
  <r>
    <s v="402-5940762-2914747/SKU: 0M-RFE6-443C"/>
    <x v="101"/>
    <s v="Sun"/>
    <s v="Swathi"/>
    <s v="Visakhapatnam,"/>
    <s v="Andhra Pradesh"/>
    <x v="2"/>
    <s v="Set of 3 Pure Leather Block Print Round Jewelry Boxes | Button Closure Multiple Utility Case (Shantiniketan Handicrafts) (Green)"/>
    <n v="1"/>
    <n v="475"/>
    <n v="84.96"/>
    <m/>
    <s v="Delivered to buyer"/>
    <n v="1"/>
    <n v="0"/>
  </r>
  <r>
    <s v="407-6814126-3628337/SKU: S1-A92Q-JU3X"/>
    <x v="87"/>
    <s v="Wed"/>
    <s v="Aarti"/>
    <s v="BILIMORA,"/>
    <s v="Gujarat"/>
    <x v="3"/>
    <s v="100% Pure Leather Shantiniketan Clutch Purse: Traditional Block Print Bi-color Women's Wallets with Multiple Pockets and Zipper Compartments (1 pc) (G"/>
    <n v="1"/>
    <n v="399"/>
    <n v="84.96"/>
    <s v="Cash On Delivery"/>
    <s v="Delivered to buyer"/>
    <n v="1"/>
    <n v="0"/>
  </r>
  <r>
    <s v="171-3007462-1281169/SKU: 78-ZYA1-UMZH"/>
    <x v="115"/>
    <s v="Thu"/>
    <s v="Captain"/>
    <s v="KOLKATA,"/>
    <s v="West Bengal"/>
    <x v="4"/>
    <s v="Bright and Colorful Horse Shaped Piggy Coin Bank | Block Printed West Bengal's 100% Leather Handicrafts (Shantiniketan Art) | Money Bank for Kids | Ch"/>
    <n v="1"/>
    <n v="449"/>
    <n v="47.2"/>
    <s v="Cash On Delivery"/>
    <s v="Delivered to buyer"/>
    <n v="1"/>
    <n v="0"/>
  </r>
  <r>
    <s v="403-8215280-0912306/SKU: CR-6E69-UXFW"/>
    <x v="78"/>
    <s v="Sun"/>
    <s v="Gita"/>
    <s v="CHENNAI,"/>
    <s v="Tamil Nadu"/>
    <x v="2"/>
    <s v="Bright and Colorful Shantiniketan Leather Elephant Piggy Coin Bank for Kids/Adults | Light-Weight Handcrafted Elephant Shaped Money Bank (Black, Large"/>
    <n v="1"/>
    <m/>
    <n v="84.96"/>
    <s v="Cash On Delivery"/>
    <s v="Returned to seller"/>
    <n v="0"/>
    <n v="1"/>
  </r>
  <r>
    <s v="402-2278272-1998728/SKU: DN-0WDX-VYOT"/>
    <x v="100"/>
    <s v="Fri"/>
    <s v="Dalreen"/>
    <s v="BENGALURU,"/>
    <s v="Karnataka"/>
    <x v="2"/>
    <s v="Women's Set of 5 Multicolor Pure Leather Single Lipstick Cases with Mirror, Handy and Compact Handcrafted Shantiniketan Block Printed Jewelry Boxes"/>
    <n v="1"/>
    <n v="449"/>
    <n v="84.96"/>
    <m/>
    <s v="Delivered to buyer"/>
    <n v="1"/>
    <n v="0"/>
  </r>
  <r>
    <s v="405-3911719-8266724/SKU: DN-0WDX-VYOT"/>
    <x v="91"/>
    <s v="Wed"/>
    <s v="ANIL"/>
    <s v="KANPUR,"/>
    <s v="Uttar Pradesh"/>
    <x v="0"/>
    <s v="Women's Set of 5 Multicolor Pure Leather Single Lipstick Cases with Mirror, Handy and Compact Handcrafted Shantiniketan Block Printed Jewelry Boxes"/>
    <n v="1"/>
    <n v="449"/>
    <n v="84.96"/>
    <m/>
    <s v="Delivered to buyer"/>
    <n v="1"/>
    <n v="0"/>
  </r>
  <r>
    <s v="406-5755913-6641938/SKU: WR-ANCX-U28C"/>
    <x v="115"/>
    <s v="Thu"/>
    <s v="Shikha"/>
    <s v="NAVI MUMBAI,"/>
    <s v="Maharashtra"/>
    <x v="3"/>
    <s v="Bright and Colorful Shantiniketan Leather Elephant Piggy Coin Bank for Kids/Adults | Light-Weight Handcrafted Elephant Shaped Money Bank (Orange, Larg"/>
    <n v="1"/>
    <n v="449"/>
    <n v="84.96"/>
    <m/>
    <s v="Delivered to buyer"/>
    <n v="1"/>
    <n v="0"/>
  </r>
  <r>
    <s v="171-7565385-5722750/SKU: 2X-3C0F-KNJE"/>
    <x v="98"/>
    <s v="Thu"/>
    <s v="Vadim"/>
    <s v="NEW DELHI,"/>
    <s v="Delhi"/>
    <x v="0"/>
    <s v="100% Leather Elephant Shaped Piggy Coin Bank | Block Printed West Bengal Handicrafts (Shantiniketan Art) | Money Bank for Kids | Children's Gift Ideas"/>
    <n v="1"/>
    <n v="449"/>
    <n v="84.96"/>
    <s v="Cash On Delivery"/>
    <s v="Delivered to buyer"/>
    <n v="1"/>
    <n v="0"/>
  </r>
  <r>
    <s v="402-8044719-8889119/SKU: 3F-4R9N-Z8NJ"/>
    <x v="95"/>
    <s v="Sat"/>
    <s v="Swathi"/>
    <s v="Visakhapatnam,"/>
    <s v="Andhra Pradesh"/>
    <x v="2"/>
    <s v="Set of 2 Pure Leather Block Print Round Jewelry Boxes | Button Closure Multiple Utility Case (Shantiniketan Handicrafts) (Yellow)"/>
    <n v="1"/>
    <n v="399"/>
    <n v="84.96"/>
    <m/>
    <s v="Delivered to buyer"/>
    <n v="1"/>
    <n v="0"/>
  </r>
  <r>
    <s v="402-1808225-2809140/SKU: S1-A92Q-JU3X"/>
    <x v="116"/>
    <s v="Sat"/>
    <s v="User"/>
    <s v="Solan,"/>
    <s v="Himachal Pradesh"/>
    <x v="0"/>
    <s v="100% Pure Leather Shantiniketan Clutch Purse: Traditional Block Print Bi-color Women's Wallets with Multiple Pockets and Zipper Compartments (1 pc) (G"/>
    <n v="1"/>
    <n v="399"/>
    <n v="84.96"/>
    <m/>
    <s v="Delivered to buyer"/>
    <n v="1"/>
    <n v="0"/>
  </r>
  <r>
    <s v="171-2829978-1258758/SKU: DN-0WDX-VYOT"/>
    <x v="93"/>
    <s v="Mon"/>
    <s v="Shahin"/>
    <s v="MUMBAI,"/>
    <s v="Maharashtra"/>
    <x v="3"/>
    <s v="Women's Set of 5 Multicolor Pure Leather Single Lipstick Cases with Mirror, Handy and Compact Handcrafted Shantiniketan Block Printed Jewelry Boxes"/>
    <n v="3"/>
    <n v="347"/>
    <n v="84.96"/>
    <s v="Cash On Delivery"/>
    <s v="Delivered to buyer"/>
    <n v="1"/>
    <n v="0"/>
  </r>
  <r>
    <s v="402-3045457-5360311/SKU: SB-WDQN-SDN9"/>
    <x v="91"/>
    <s v="Wed"/>
    <s v="Sharmistha"/>
    <s v="DEHRADUN,"/>
    <s v="Uttarakhand"/>
    <x v="0"/>
    <s v="Traditional Block-Printed Women's 100% Pure Leather Shoulder Bag: Double Handle Red Handbag | Multi-pocket Shantiniketan Leather Bag for Women"/>
    <n v="1"/>
    <n v="299"/>
    <n v="114.46"/>
    <m/>
    <s v="Delivered to buyer"/>
    <n v="1"/>
    <n v="0"/>
  </r>
  <r>
    <s v="408-2260162-8323567/SKU: SB-WDQN-SDN9"/>
    <x v="85"/>
    <s v="Thu"/>
    <s v="shashank"/>
    <s v="Durg,"/>
    <s v="Chhattisgarh"/>
    <x v="5"/>
    <s v="Traditional Block-Printed Women's 100% Pure Leather Shoulder Bag: Double Handle Red Handbag | Multi-pocket Shantiniketan Leather Bag for Women"/>
    <n v="1"/>
    <n v="299"/>
    <n v="105.02"/>
    <m/>
    <s v="Delivered to buyer"/>
    <n v="1"/>
    <n v="0"/>
  </r>
  <r>
    <s v="403-5664951-8941100/SKU: N8-YFZF-P74I"/>
    <x v="105"/>
    <s v="Wed"/>
    <s v="Jayeta"/>
    <s v="KOLKATA,"/>
    <s v="West Bengal"/>
    <x v="4"/>
    <s v="Stylish and Sleek Multiple Pockets 100 Percent Leather Shoulder Bag Contemporary Indian Leather Handicrafts for Women (Yellow) (BL335)"/>
    <n v="1"/>
    <n v="499"/>
    <n v="80.239999999999995"/>
    <s v="Cash On Delivery"/>
    <s v="Delivered to buyer"/>
    <n v="1"/>
    <n v="0"/>
  </r>
  <r>
    <s v="402-4845680-8041921/SKU: 2X-3C0F-KNJE"/>
    <x v="83"/>
    <s v="Sun"/>
    <s v="Varun"/>
    <s v="MUMBAI,"/>
    <s v="Maharashtra"/>
    <x v="3"/>
    <s v="100% Leather Elephant Shaped Piggy Coin Bank | Block Printed West Bengal Handicrafts (Shantiniketan Art) | Money Bank for Kids | Children's Gift Ideas"/>
    <n v="1"/>
    <n v="449"/>
    <n v="84.96"/>
    <m/>
    <s v="Delivered to buyer"/>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EEC291-222B-4528-B3E6-A6342205AD3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17" firstHeaderRow="1" firstDataRow="1" firstDataCol="1"/>
  <pivotFields count="18">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3" showAll="0"/>
    <pivotField showAll="0"/>
    <pivotField axis="axisRow" showAll="0">
      <items count="7">
        <item sd="0" x="0"/>
        <item x="1"/>
        <item x="2"/>
        <item x="3"/>
        <item x="4"/>
        <item sd="0" x="5"/>
        <item t="default"/>
      </items>
    </pivotField>
    <pivotField axis="axisRow" showAll="0">
      <items count="5">
        <item sd="0" x="0"/>
        <item x="1"/>
        <item x="2"/>
        <item sd="0" x="3"/>
        <item t="default"/>
      </items>
    </pivotField>
    <pivotField dragToRow="0" dragToCol="0" dragToPage="0" showAll="0" defaultSubtotal="0"/>
  </pivotFields>
  <rowFields count="3">
    <field x="16"/>
    <field x="15"/>
    <field x="1"/>
  </rowFields>
  <rowItems count="16">
    <i>
      <x v="1"/>
    </i>
    <i r="1">
      <x v="2"/>
    </i>
    <i r="2">
      <x v="6"/>
    </i>
    <i r="1">
      <x v="3"/>
    </i>
    <i r="2">
      <x v="7"/>
    </i>
    <i r="2">
      <x v="8"/>
    </i>
    <i r="2">
      <x v="9"/>
    </i>
    <i r="1">
      <x v="4"/>
    </i>
    <i r="2">
      <x v="10"/>
    </i>
    <i r="2">
      <x v="11"/>
    </i>
    <i r="2">
      <x v="12"/>
    </i>
    <i>
      <x v="2"/>
    </i>
    <i r="1">
      <x v="1"/>
    </i>
    <i r="2">
      <x v="1"/>
    </i>
    <i r="2">
      <x v="2"/>
    </i>
    <i t="grand">
      <x/>
    </i>
  </rowItems>
  <colItems count="1">
    <i/>
  </colItems>
  <dataFields count="1">
    <dataField name="Count of quantity" fld="8" subtotal="count" baseField="15" baseItem="3"/>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E0698D-F58E-41FF-B72D-C8EC31BED8A7}" name="PivotTable5"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4">
  <location ref="A2:B10" firstHeaderRow="1" firstDataRow="1" firstDataCol="1"/>
  <pivotFields count="1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sortType="ascending">
      <items count="8">
        <item x="5"/>
        <item x="4"/>
        <item x="1"/>
        <item x="0"/>
        <item x="6"/>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numFmtId="3" showAll="0"/>
    <pivotField showAll="0"/>
    <pivotField showAll="0">
      <items count="7">
        <item sd="0" x="0"/>
        <item sd="0" x="1"/>
        <item sd="0" x="2"/>
        <item sd="0" x="3"/>
        <item sd="0" x="4"/>
        <item sd="0" x="5"/>
        <item t="default"/>
      </items>
    </pivotField>
    <pivotField showAll="0">
      <items count="5">
        <item sd="0" x="0"/>
        <item x="1"/>
        <item x="2"/>
        <item sd="0" x="3"/>
        <item t="default"/>
      </items>
    </pivotField>
    <pivotField dragToRow="0" dragToCol="0" dragToPage="0" showAll="0" defaultSubtotal="0"/>
  </pivotFields>
  <rowFields count="1">
    <field x="6"/>
  </rowFields>
  <rowItems count="8">
    <i>
      <x v="4"/>
    </i>
    <i>
      <x/>
    </i>
    <i>
      <x v="2"/>
    </i>
    <i>
      <x v="1"/>
    </i>
    <i>
      <x v="3"/>
    </i>
    <i>
      <x v="6"/>
    </i>
    <i>
      <x v="5"/>
    </i>
    <i t="grand">
      <x/>
    </i>
  </rowItems>
  <colItems count="1">
    <i/>
  </colItems>
  <dataFields count="1">
    <dataField name="Count of quantity" fld="8" subtotal="count" baseField="6" baseItem="0"/>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14875D-4CDD-4D71-8592-3DCC04C717A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C9" firstHeaderRow="0" firstDataRow="1" firstDataCol="1"/>
  <pivotFields count="1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8">
        <item x="5"/>
        <item x="4"/>
        <item x="1"/>
        <item x="0"/>
        <item x="6"/>
        <item x="2"/>
        <item x="3"/>
        <item t="default"/>
      </items>
    </pivotField>
    <pivotField showAll="0"/>
    <pivotField dataField="1" showAll="0"/>
    <pivotField showAll="0"/>
    <pivotField dataField="1" showAll="0"/>
    <pivotField showAll="0"/>
    <pivotField showAll="0"/>
    <pivotField numFmtId="3" showAll="0"/>
    <pivotField showAll="0"/>
    <pivotField showAll="0">
      <items count="7">
        <item sd="0" x="0"/>
        <item sd="0" x="1"/>
        <item sd="0" x="2"/>
        <item sd="0" x="3"/>
        <item sd="0" x="4"/>
        <item sd="0" x="5"/>
        <item t="default"/>
      </items>
    </pivotField>
    <pivotField showAll="0">
      <items count="5">
        <item sd="0" x="0"/>
        <item x="1"/>
        <item x="2"/>
        <item sd="0" x="3"/>
        <item t="default"/>
      </items>
    </pivotField>
    <pivotField dragToRow="0" dragToCol="0" dragToPage="0" showAll="0" defaultSubtotal="0"/>
  </pivotFields>
  <rowFields count="1">
    <field x="6"/>
  </rowFields>
  <rowItems count="8">
    <i>
      <x/>
    </i>
    <i>
      <x v="1"/>
    </i>
    <i>
      <x v="2"/>
    </i>
    <i>
      <x v="3"/>
    </i>
    <i>
      <x v="4"/>
    </i>
    <i>
      <x v="5"/>
    </i>
    <i>
      <x v="6"/>
    </i>
    <i t="grand">
      <x/>
    </i>
  </rowItems>
  <colFields count="1">
    <field x="-2"/>
  </colFields>
  <colItems count="2">
    <i>
      <x/>
    </i>
    <i i="1">
      <x v="1"/>
    </i>
  </colItems>
  <dataFields count="2">
    <dataField name="Sum of shipping_fee" fld="10" baseField="14" baseItem="4"/>
    <dataField name="Sum of quantity" fld="8" baseField="14" baseItem="4"/>
  </dataFields>
  <chartFormats count="9">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FCF1B3-F909-48CC-9104-293133E026AB}" name="Table23" displayName="Table23" ref="A1:O172" totalsRowShown="0">
  <tableColumns count="15">
    <tableColumn id="1" xr3:uid="{E779AFB2-57C4-4757-9A1B-E5EFF52A8A6F}" name="order_no/SKU"/>
    <tableColumn id="3" xr3:uid="{5C4912C5-0E9B-4613-BD25-AFC64C11159B}" name="order_date" dataDxfId="7"/>
    <tableColumn id="15" xr3:uid="{4B2032A2-D934-4D89-A76B-2CF965AD36A6}" name="day" dataDxfId="6">
      <calculatedColumnFormula>TEXT(Table23[[#This Row],[order_date]],"ddd")</calculatedColumnFormula>
    </tableColumn>
    <tableColumn id="4" xr3:uid="{2D0ABFFA-B166-4697-B451-FF51E18A80BD}" name="buyer"/>
    <tableColumn id="5" xr3:uid="{0532B44D-146A-4055-AB38-94B27D62F7A6}" name="ship_city"/>
    <tableColumn id="16" xr3:uid="{66EB7EA2-7DA7-42BB-BA40-27C65AB6B1A5}" name="ship_state" dataDxfId="5"/>
    <tableColumn id="17" xr3:uid="{F9B941DB-A893-40DD-AB6F-5ECE615773DA}" name="region" dataDxfId="4"/>
    <tableColumn id="7" xr3:uid="{52706B9C-4CB3-49C0-AD34-A59B4EECB769}" name="description"/>
    <tableColumn id="8" xr3:uid="{AF54F1F6-7FB1-4BD6-81F7-070A88C3B234}" name="quantity"/>
    <tableColumn id="18" xr3:uid="{547EBF8C-F68B-469C-87B1-4BEA64ACD90D}" name="item_total" dataDxfId="3"/>
    <tableColumn id="11" xr3:uid="{B68EA6A2-16EA-43B5-96A0-78D79B75ADD5}" name="shipping_fee" dataDxfId="2"/>
    <tableColumn id="12" xr3:uid="{64D52C8B-ABC4-4FDF-8328-BEB8199434D5}" name="cod"/>
    <tableColumn id="13" xr3:uid="{BBF5509D-1853-4201-BCF5-A00585132012}" name="order_status"/>
    <tableColumn id="20" xr3:uid="{FBF4C2A8-E5A9-43A7-86AA-02502C032B2D}" name="delivered_orders" dataDxfId="1">
      <calculatedColumnFormula>(IF(Table23[[#This Row],[order_status]]="delivered to buyer","1","0"))+0</calculatedColumnFormula>
    </tableColumn>
    <tableColumn id="2" xr3:uid="{5BD42850-1D03-481D-930E-66DC2F8E1CC7}" name="returned_orders" dataDxfId="0">
      <calculatedColumnFormula>(IF(Table23[[#This Row],[order_status]]="delivered to buyer","0","1"))+0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A4DBB-BD0C-4262-8943-AF17FFE30834}">
  <dimension ref="A1:O172"/>
  <sheetViews>
    <sheetView topLeftCell="A52" workbookViewId="0">
      <selection activeCell="H16" sqref="H16"/>
    </sheetView>
  </sheetViews>
  <sheetFormatPr defaultRowHeight="15" x14ac:dyDescent="0.25"/>
  <cols>
    <col min="2" max="2" width="13.140625" bestFit="1" customWidth="1"/>
    <col min="8" max="8" width="169.140625" bestFit="1" customWidth="1"/>
    <col min="14" max="14" width="16" bestFit="1" customWidth="1"/>
    <col min="15" max="15" width="15.7109375" bestFit="1" customWidth="1"/>
  </cols>
  <sheetData>
    <row r="1" spans="1:15" x14ac:dyDescent="0.25">
      <c r="A1" t="s">
        <v>498</v>
      </c>
      <c r="B1" t="s">
        <v>499</v>
      </c>
      <c r="C1" t="s">
        <v>500</v>
      </c>
      <c r="D1" t="s">
        <v>501</v>
      </c>
      <c r="E1" t="s">
        <v>502</v>
      </c>
      <c r="F1" t="s">
        <v>503</v>
      </c>
      <c r="G1" t="s">
        <v>504</v>
      </c>
      <c r="H1" t="s">
        <v>505</v>
      </c>
      <c r="I1" t="s">
        <v>506</v>
      </c>
      <c r="J1" s="1" t="s">
        <v>507</v>
      </c>
      <c r="K1" s="2" t="s">
        <v>508</v>
      </c>
      <c r="L1" t="s">
        <v>509</v>
      </c>
      <c r="M1" t="s">
        <v>510</v>
      </c>
      <c r="N1" t="s">
        <v>524</v>
      </c>
      <c r="O1" t="s">
        <v>525</v>
      </c>
    </row>
    <row r="2" spans="1:15" x14ac:dyDescent="0.25">
      <c r="A2" t="s">
        <v>0</v>
      </c>
      <c r="B2" s="3">
        <v>44395</v>
      </c>
      <c r="C2" s="3" t="str">
        <f>TEXT(Table23[[#This Row],[order_date]],"ddd")</f>
        <v>Sun</v>
      </c>
      <c r="D2" t="s">
        <v>1</v>
      </c>
      <c r="E2" t="s">
        <v>2</v>
      </c>
      <c r="F2" t="s">
        <v>3</v>
      </c>
      <c r="G2" t="s">
        <v>4</v>
      </c>
      <c r="H2" t="s">
        <v>5</v>
      </c>
      <c r="I2">
        <v>1</v>
      </c>
      <c r="J2" s="1">
        <v>449</v>
      </c>
      <c r="K2" s="4"/>
      <c r="M2" t="s">
        <v>6</v>
      </c>
      <c r="N2" s="5">
        <f>(IF(Table23[[#This Row],[order_status]]="delivered to buyer","1","0"))+0</f>
        <v>1</v>
      </c>
      <c r="O2">
        <f>(IF(Table23[[#This Row],[order_status]]="delivered to buyer","0","1"))+0</f>
        <v>0</v>
      </c>
    </row>
    <row r="3" spans="1:15" x14ac:dyDescent="0.25">
      <c r="A3" t="s">
        <v>7</v>
      </c>
      <c r="B3" s="3">
        <v>44488</v>
      </c>
      <c r="C3" s="3" t="str">
        <f>TEXT(Table23[[#This Row],[order_date]],"ddd")</f>
        <v>Tue</v>
      </c>
      <c r="D3" t="s">
        <v>8</v>
      </c>
      <c r="E3" t="s">
        <v>9</v>
      </c>
      <c r="F3" t="s">
        <v>10</v>
      </c>
      <c r="G3" t="s">
        <v>11</v>
      </c>
      <c r="H3" t="s">
        <v>12</v>
      </c>
      <c r="I3">
        <v>1</v>
      </c>
      <c r="J3" s="1">
        <v>449</v>
      </c>
      <c r="K3" s="4">
        <v>60.18</v>
      </c>
      <c r="M3" t="s">
        <v>6</v>
      </c>
      <c r="N3" s="5">
        <f>(IF(Table23[[#This Row],[order_status]]="delivered to buyer","1","0"))+0</f>
        <v>1</v>
      </c>
      <c r="O3">
        <f>(IF(Table23[[#This Row],[order_status]]="delivered to buyer","0","1"))+0</f>
        <v>0</v>
      </c>
    </row>
    <row r="4" spans="1:15" x14ac:dyDescent="0.25">
      <c r="A4" t="s">
        <v>13</v>
      </c>
      <c r="B4" s="3">
        <v>44528</v>
      </c>
      <c r="C4" s="3" t="str">
        <f>TEXT(Table23[[#This Row],[order_date]],"ddd")</f>
        <v>Sun</v>
      </c>
      <c r="D4" t="s">
        <v>14</v>
      </c>
      <c r="E4" t="s">
        <v>9</v>
      </c>
      <c r="F4" t="s">
        <v>10</v>
      </c>
      <c r="G4" t="s">
        <v>11</v>
      </c>
      <c r="H4" t="s">
        <v>12</v>
      </c>
      <c r="I4">
        <v>1</v>
      </c>
      <c r="J4" s="1">
        <v>449</v>
      </c>
      <c r="K4" s="4">
        <v>60.18</v>
      </c>
      <c r="M4" t="s">
        <v>6</v>
      </c>
      <c r="N4" s="5">
        <f>(IF(Table23[[#This Row],[order_status]]="delivered to buyer","1","0"))+0</f>
        <v>1</v>
      </c>
      <c r="O4">
        <f>(IF(Table23[[#This Row],[order_status]]="delivered to buyer","0","1"))+0</f>
        <v>0</v>
      </c>
    </row>
    <row r="5" spans="1:15" x14ac:dyDescent="0.25">
      <c r="A5" t="s">
        <v>15</v>
      </c>
      <c r="B5" s="3">
        <v>44405</v>
      </c>
      <c r="C5" s="3" t="str">
        <f>TEXT(Table23[[#This Row],[order_date]],"ddd")</f>
        <v>Wed</v>
      </c>
      <c r="D5" t="s">
        <v>16</v>
      </c>
      <c r="E5" t="s">
        <v>17</v>
      </c>
      <c r="F5" t="s">
        <v>18</v>
      </c>
      <c r="G5" t="s">
        <v>19</v>
      </c>
      <c r="H5" t="s">
        <v>20</v>
      </c>
      <c r="I5">
        <v>1</v>
      </c>
      <c r="J5" s="1"/>
      <c r="K5" s="4"/>
      <c r="L5" t="s">
        <v>21</v>
      </c>
      <c r="M5" t="s">
        <v>6</v>
      </c>
      <c r="N5" s="5">
        <f>(IF(Table23[[#This Row],[order_status]]="delivered to buyer","1","0"))+0</f>
        <v>1</v>
      </c>
      <c r="O5">
        <f>(IF(Table23[[#This Row],[order_status]]="delivered to buyer","0","1"))+0</f>
        <v>0</v>
      </c>
    </row>
    <row r="6" spans="1:15" x14ac:dyDescent="0.25">
      <c r="A6" t="s">
        <v>22</v>
      </c>
      <c r="B6" s="3">
        <v>44467</v>
      </c>
      <c r="C6" s="3" t="str">
        <f>TEXT(Table23[[#This Row],[order_date]],"ddd")</f>
        <v>Tue</v>
      </c>
      <c r="D6" t="s">
        <v>23</v>
      </c>
      <c r="E6" t="s">
        <v>24</v>
      </c>
      <c r="F6" t="s">
        <v>25</v>
      </c>
      <c r="G6" t="s">
        <v>26</v>
      </c>
      <c r="H6" t="s">
        <v>27</v>
      </c>
      <c r="I6">
        <v>1</v>
      </c>
      <c r="J6" s="1">
        <v>99</v>
      </c>
      <c r="K6" s="4">
        <v>84.96</v>
      </c>
      <c r="M6" t="s">
        <v>6</v>
      </c>
      <c r="N6" s="5">
        <f>(IF(Table23[[#This Row],[order_status]]="delivered to buyer","1","0"))+0</f>
        <v>1</v>
      </c>
      <c r="O6">
        <f>(IF(Table23[[#This Row],[order_status]]="delivered to buyer","0","1"))+0</f>
        <v>0</v>
      </c>
    </row>
    <row r="7" spans="1:15" x14ac:dyDescent="0.25">
      <c r="A7" t="s">
        <v>28</v>
      </c>
      <c r="B7" s="3">
        <v>44364</v>
      </c>
      <c r="C7" s="3" t="str">
        <f>TEXT(Table23[[#This Row],[order_date]],"ddd")</f>
        <v>Thu</v>
      </c>
      <c r="D7" t="s">
        <v>29</v>
      </c>
      <c r="E7" t="s">
        <v>30</v>
      </c>
      <c r="F7" t="s">
        <v>31</v>
      </c>
      <c r="G7" t="s">
        <v>32</v>
      </c>
      <c r="H7" t="s">
        <v>33</v>
      </c>
      <c r="I7">
        <v>1</v>
      </c>
      <c r="J7" s="1">
        <v>200</v>
      </c>
      <c r="K7" s="4"/>
      <c r="M7" t="s">
        <v>6</v>
      </c>
      <c r="N7" s="5">
        <f>(IF(Table23[[#This Row],[order_status]]="delivered to buyer","1","0"))+0</f>
        <v>1</v>
      </c>
      <c r="O7">
        <f>(IF(Table23[[#This Row],[order_status]]="delivered to buyer","0","1"))+0</f>
        <v>0</v>
      </c>
    </row>
    <row r="8" spans="1:15" x14ac:dyDescent="0.25">
      <c r="A8" t="s">
        <v>34</v>
      </c>
      <c r="B8" s="3">
        <v>44420</v>
      </c>
      <c r="C8" s="3" t="str">
        <f>TEXT(Table23[[#This Row],[order_date]],"ddd")</f>
        <v>Thu</v>
      </c>
      <c r="D8" t="s">
        <v>35</v>
      </c>
      <c r="E8" t="s">
        <v>36</v>
      </c>
      <c r="F8" t="s">
        <v>37</v>
      </c>
      <c r="G8" t="s">
        <v>4</v>
      </c>
      <c r="H8" t="s">
        <v>38</v>
      </c>
      <c r="I8">
        <v>1</v>
      </c>
      <c r="J8" s="1"/>
      <c r="K8" s="4"/>
      <c r="L8" t="s">
        <v>21</v>
      </c>
      <c r="M8" t="s">
        <v>39</v>
      </c>
      <c r="N8" s="5">
        <f>(IF(Table23[[#This Row],[order_status]]="delivered to buyer","1","0"))+0</f>
        <v>0</v>
      </c>
      <c r="O8">
        <f>(IF(Table23[[#This Row],[order_status]]="delivered to buyer","0","1"))+0</f>
        <v>1</v>
      </c>
    </row>
    <row r="9" spans="1:15" x14ac:dyDescent="0.25">
      <c r="A9" t="s">
        <v>40</v>
      </c>
      <c r="B9" s="3">
        <v>44468</v>
      </c>
      <c r="C9" s="3" t="str">
        <f>TEXT(Table23[[#This Row],[order_date]],"ddd")</f>
        <v>Wed</v>
      </c>
      <c r="D9" t="s">
        <v>41</v>
      </c>
      <c r="E9" t="s">
        <v>42</v>
      </c>
      <c r="F9" t="s">
        <v>37</v>
      </c>
      <c r="G9" t="s">
        <v>4</v>
      </c>
      <c r="H9" t="s">
        <v>43</v>
      </c>
      <c r="I9">
        <v>1</v>
      </c>
      <c r="J9" s="1">
        <v>399</v>
      </c>
      <c r="K9" s="4">
        <v>84.96</v>
      </c>
      <c r="L9" t="s">
        <v>21</v>
      </c>
      <c r="M9" t="s">
        <v>6</v>
      </c>
      <c r="N9" s="5">
        <f>(IF(Table23[[#This Row],[order_status]]="delivered to buyer","1","0"))+0</f>
        <v>1</v>
      </c>
      <c r="O9">
        <f>(IF(Table23[[#This Row],[order_status]]="delivered to buyer","0","1"))+0</f>
        <v>0</v>
      </c>
    </row>
    <row r="10" spans="1:15" x14ac:dyDescent="0.25">
      <c r="A10" t="s">
        <v>44</v>
      </c>
      <c r="B10" s="3">
        <v>44513</v>
      </c>
      <c r="C10" s="3" t="str">
        <f>TEXT(Table23[[#This Row],[order_date]],"ddd")</f>
        <v>Sat</v>
      </c>
      <c r="D10" t="s">
        <v>45</v>
      </c>
      <c r="E10" t="s">
        <v>46</v>
      </c>
      <c r="F10" t="s">
        <v>47</v>
      </c>
      <c r="G10" t="s">
        <v>19</v>
      </c>
      <c r="H10" t="s">
        <v>48</v>
      </c>
      <c r="I10">
        <v>1</v>
      </c>
      <c r="J10" s="1">
        <v>399</v>
      </c>
      <c r="K10" s="4">
        <v>84.96</v>
      </c>
      <c r="M10" t="s">
        <v>6</v>
      </c>
      <c r="N10" s="5">
        <f>(IF(Table23[[#This Row],[order_status]]="delivered to buyer","1","0"))+0</f>
        <v>1</v>
      </c>
      <c r="O10">
        <f>(IF(Table23[[#This Row],[order_status]]="delivered to buyer","0","1"))+0</f>
        <v>0</v>
      </c>
    </row>
    <row r="11" spans="1:15" x14ac:dyDescent="0.25">
      <c r="A11" t="s">
        <v>49</v>
      </c>
      <c r="B11" s="3">
        <v>44417</v>
      </c>
      <c r="C11" s="3" t="str">
        <f>TEXT(Table23[[#This Row],[order_date]],"ddd")</f>
        <v>Mon</v>
      </c>
      <c r="D11" t="s">
        <v>50</v>
      </c>
      <c r="E11" t="s">
        <v>51</v>
      </c>
      <c r="F11" t="s">
        <v>52</v>
      </c>
      <c r="G11" t="s">
        <v>53</v>
      </c>
      <c r="H11" t="s">
        <v>54</v>
      </c>
      <c r="I11">
        <v>1</v>
      </c>
      <c r="J11" s="1">
        <v>99</v>
      </c>
      <c r="K11" s="4"/>
      <c r="M11" t="s">
        <v>6</v>
      </c>
      <c r="N11" s="5">
        <f>(IF(Table23[[#This Row],[order_status]]="delivered to buyer","1","0"))+0</f>
        <v>1</v>
      </c>
      <c r="O11">
        <f>(IF(Table23[[#This Row],[order_status]]="delivered to buyer","0","1"))+0</f>
        <v>0</v>
      </c>
    </row>
    <row r="12" spans="1:15" x14ac:dyDescent="0.25">
      <c r="A12" t="s">
        <v>55</v>
      </c>
      <c r="B12" s="3">
        <v>44443</v>
      </c>
      <c r="C12" s="3" t="str">
        <f>TEXT(Table23[[#This Row],[order_date]],"ddd")</f>
        <v>Sat</v>
      </c>
      <c r="D12" t="s">
        <v>56</v>
      </c>
      <c r="E12" t="s">
        <v>57</v>
      </c>
      <c r="F12" t="s">
        <v>58</v>
      </c>
      <c r="G12" t="s">
        <v>4</v>
      </c>
      <c r="H12" t="s">
        <v>5</v>
      </c>
      <c r="I12">
        <v>1</v>
      </c>
      <c r="J12" s="1">
        <v>449</v>
      </c>
      <c r="K12" s="4">
        <v>114.46</v>
      </c>
      <c r="M12" t="s">
        <v>6</v>
      </c>
      <c r="N12" s="5">
        <f>(IF(Table23[[#This Row],[order_status]]="delivered to buyer","1","0"))+0</f>
        <v>1</v>
      </c>
      <c r="O12">
        <f>(IF(Table23[[#This Row],[order_status]]="delivered to buyer","0","1"))+0</f>
        <v>0</v>
      </c>
    </row>
    <row r="13" spans="1:15" x14ac:dyDescent="0.25">
      <c r="A13" t="s">
        <v>59</v>
      </c>
      <c r="B13" s="3">
        <v>44516</v>
      </c>
      <c r="C13" s="3" t="str">
        <f>TEXT(Table23[[#This Row],[order_date]],"ddd")</f>
        <v>Tue</v>
      </c>
      <c r="D13" t="s">
        <v>60</v>
      </c>
      <c r="E13" t="s">
        <v>61</v>
      </c>
      <c r="F13" t="s">
        <v>62</v>
      </c>
      <c r="G13" t="s">
        <v>11</v>
      </c>
      <c r="H13" t="s">
        <v>12</v>
      </c>
      <c r="I13">
        <v>1</v>
      </c>
      <c r="J13" s="1">
        <v>449</v>
      </c>
      <c r="K13" s="4">
        <v>60.18</v>
      </c>
      <c r="M13" t="s">
        <v>6</v>
      </c>
      <c r="N13" s="5">
        <f>(IF(Table23[[#This Row],[order_status]]="delivered to buyer","1","0"))+0</f>
        <v>1</v>
      </c>
      <c r="O13">
        <f>(IF(Table23[[#This Row],[order_status]]="delivered to buyer","0","1"))+0</f>
        <v>0</v>
      </c>
    </row>
    <row r="14" spans="1:15" x14ac:dyDescent="0.25">
      <c r="A14" t="s">
        <v>63</v>
      </c>
      <c r="B14" s="3">
        <v>44485</v>
      </c>
      <c r="C14" s="3" t="str">
        <f>TEXT(Table23[[#This Row],[order_date]],"ddd")</f>
        <v>Sat</v>
      </c>
      <c r="D14" t="s">
        <v>64</v>
      </c>
      <c r="E14" t="s">
        <v>65</v>
      </c>
      <c r="F14" t="s">
        <v>66</v>
      </c>
      <c r="G14" t="s">
        <v>19</v>
      </c>
      <c r="H14" t="s">
        <v>67</v>
      </c>
      <c r="I14">
        <v>1</v>
      </c>
      <c r="J14" s="1">
        <v>449</v>
      </c>
      <c r="K14" s="4">
        <v>84.96</v>
      </c>
      <c r="L14" t="s">
        <v>21</v>
      </c>
      <c r="M14" t="s">
        <v>6</v>
      </c>
      <c r="N14" s="5">
        <f>(IF(Table23[[#This Row],[order_status]]="delivered to buyer","1","0"))+0</f>
        <v>1</v>
      </c>
      <c r="O14">
        <f>(IF(Table23[[#This Row],[order_status]]="delivered to buyer","0","1"))+0</f>
        <v>0</v>
      </c>
    </row>
    <row r="15" spans="1:15" x14ac:dyDescent="0.25">
      <c r="A15" t="s">
        <v>68</v>
      </c>
      <c r="B15" s="3">
        <v>44473</v>
      </c>
      <c r="C15" s="3" t="str">
        <f>TEXT(Table23[[#This Row],[order_date]],"ddd")</f>
        <v>Mon</v>
      </c>
      <c r="D15" t="s">
        <v>69</v>
      </c>
      <c r="E15" t="s">
        <v>70</v>
      </c>
      <c r="F15" t="s">
        <v>25</v>
      </c>
      <c r="G15" t="s">
        <v>26</v>
      </c>
      <c r="H15" t="s">
        <v>71</v>
      </c>
      <c r="I15">
        <v>1</v>
      </c>
      <c r="J15" s="1">
        <v>99</v>
      </c>
      <c r="K15" s="4">
        <v>84.96</v>
      </c>
      <c r="M15" t="s">
        <v>6</v>
      </c>
      <c r="N15" s="5">
        <f>(IF(Table23[[#This Row],[order_status]]="delivered to buyer","1","0"))+0</f>
        <v>1</v>
      </c>
      <c r="O15">
        <f>(IF(Table23[[#This Row],[order_status]]="delivered to buyer","0","1"))+0</f>
        <v>0</v>
      </c>
    </row>
    <row r="16" spans="1:15" x14ac:dyDescent="0.25">
      <c r="A16" t="s">
        <v>72</v>
      </c>
      <c r="B16" s="3">
        <v>44483</v>
      </c>
      <c r="C16" s="3" t="str">
        <f>TEXT(Table23[[#This Row],[order_date]],"ddd")</f>
        <v>Thu</v>
      </c>
      <c r="D16" t="s">
        <v>73</v>
      </c>
      <c r="E16" t="s">
        <v>74</v>
      </c>
      <c r="F16" t="s">
        <v>25</v>
      </c>
      <c r="G16" t="s">
        <v>26</v>
      </c>
      <c r="H16" t="s">
        <v>75</v>
      </c>
      <c r="I16">
        <v>1</v>
      </c>
      <c r="J16" s="1"/>
      <c r="K16" s="4">
        <v>84.96</v>
      </c>
      <c r="L16" t="s">
        <v>21</v>
      </c>
      <c r="M16" t="s">
        <v>39</v>
      </c>
      <c r="N16" s="5">
        <f>(IF(Table23[[#This Row],[order_status]]="delivered to buyer","1","0"))+0</f>
        <v>0</v>
      </c>
      <c r="O16">
        <f>(IF(Table23[[#This Row],[order_status]]="delivered to buyer","0","1"))+0</f>
        <v>1</v>
      </c>
    </row>
    <row r="17" spans="1:15" x14ac:dyDescent="0.25">
      <c r="A17" t="s">
        <v>76</v>
      </c>
      <c r="B17" s="3">
        <v>44444</v>
      </c>
      <c r="C17" s="3" t="str">
        <f>TEXT(Table23[[#This Row],[order_date]],"ddd")</f>
        <v>Sun</v>
      </c>
      <c r="D17" t="s">
        <v>77</v>
      </c>
      <c r="E17" t="s">
        <v>78</v>
      </c>
      <c r="F17" t="s">
        <v>31</v>
      </c>
      <c r="G17" t="s">
        <v>32</v>
      </c>
      <c r="H17" t="s">
        <v>27</v>
      </c>
      <c r="I17">
        <v>1</v>
      </c>
      <c r="J17" s="1">
        <v>99</v>
      </c>
      <c r="K17" s="4">
        <v>62.54</v>
      </c>
      <c r="M17" t="s">
        <v>6</v>
      </c>
      <c r="N17" s="5">
        <f>(IF(Table23[[#This Row],[order_status]]="delivered to buyer","1","0"))+0</f>
        <v>1</v>
      </c>
      <c r="O17">
        <f>(IF(Table23[[#This Row],[order_status]]="delivered to buyer","0","1"))+0</f>
        <v>0</v>
      </c>
    </row>
    <row r="18" spans="1:15" x14ac:dyDescent="0.25">
      <c r="A18" t="s">
        <v>79</v>
      </c>
      <c r="B18" s="3">
        <v>44433</v>
      </c>
      <c r="C18" s="3" t="str">
        <f>TEXT(Table23[[#This Row],[order_date]],"ddd")</f>
        <v>Wed</v>
      </c>
      <c r="D18" t="s">
        <v>80</v>
      </c>
      <c r="E18" t="s">
        <v>81</v>
      </c>
      <c r="F18" t="s">
        <v>47</v>
      </c>
      <c r="G18" t="s">
        <v>19</v>
      </c>
      <c r="H18" t="s">
        <v>38</v>
      </c>
      <c r="I18">
        <v>1</v>
      </c>
      <c r="J18" s="1">
        <v>649</v>
      </c>
      <c r="K18" s="4">
        <v>81.42</v>
      </c>
      <c r="L18" t="s">
        <v>21</v>
      </c>
      <c r="M18" t="s">
        <v>6</v>
      </c>
      <c r="N18" s="5">
        <f>(IF(Table23[[#This Row],[order_status]]="delivered to buyer","1","0"))+0</f>
        <v>1</v>
      </c>
      <c r="O18">
        <f>(IF(Table23[[#This Row],[order_status]]="delivered to buyer","0","1"))+0</f>
        <v>0</v>
      </c>
    </row>
    <row r="19" spans="1:15" x14ac:dyDescent="0.25">
      <c r="A19" t="s">
        <v>82</v>
      </c>
      <c r="B19" s="3">
        <v>44527</v>
      </c>
      <c r="C19" s="3" t="str">
        <f>TEXT(Table23[[#This Row],[order_date]],"ddd")</f>
        <v>Sat</v>
      </c>
      <c r="D19" t="s">
        <v>83</v>
      </c>
      <c r="E19" t="s">
        <v>24</v>
      </c>
      <c r="F19" t="s">
        <v>25</v>
      </c>
      <c r="G19" t="s">
        <v>26</v>
      </c>
      <c r="H19" t="s">
        <v>84</v>
      </c>
      <c r="I19">
        <v>1</v>
      </c>
      <c r="J19" s="1">
        <v>449</v>
      </c>
      <c r="K19" s="4">
        <v>84.96</v>
      </c>
      <c r="M19" t="s">
        <v>6</v>
      </c>
      <c r="N19" s="5">
        <f>(IF(Table23[[#This Row],[order_status]]="delivered to buyer","1","0"))+0</f>
        <v>1</v>
      </c>
      <c r="O19">
        <f>(IF(Table23[[#This Row],[order_status]]="delivered to buyer","0","1"))+0</f>
        <v>0</v>
      </c>
    </row>
    <row r="20" spans="1:15" x14ac:dyDescent="0.25">
      <c r="A20" t="s">
        <v>85</v>
      </c>
      <c r="B20" s="3">
        <v>44521</v>
      </c>
      <c r="C20" s="3" t="str">
        <f>TEXT(Table23[[#This Row],[order_date]],"ddd")</f>
        <v>Sun</v>
      </c>
      <c r="D20" t="s">
        <v>86</v>
      </c>
      <c r="E20" t="s">
        <v>87</v>
      </c>
      <c r="F20" t="s">
        <v>18</v>
      </c>
      <c r="G20" t="s">
        <v>19</v>
      </c>
      <c r="H20" t="s">
        <v>88</v>
      </c>
      <c r="I20">
        <v>1</v>
      </c>
      <c r="J20" s="1">
        <v>399</v>
      </c>
      <c r="K20" s="4">
        <v>84.96</v>
      </c>
      <c r="M20" t="s">
        <v>6</v>
      </c>
      <c r="N20" s="5">
        <f>(IF(Table23[[#This Row],[order_status]]="delivered to buyer","1","0"))+0</f>
        <v>1</v>
      </c>
      <c r="O20">
        <f>(IF(Table23[[#This Row],[order_status]]="delivered to buyer","0","1"))+0</f>
        <v>0</v>
      </c>
    </row>
    <row r="21" spans="1:15" x14ac:dyDescent="0.25">
      <c r="A21" t="s">
        <v>89</v>
      </c>
      <c r="B21" s="3">
        <v>44470</v>
      </c>
      <c r="C21" s="3" t="str">
        <f>TEXT(Table23[[#This Row],[order_date]],"ddd")</f>
        <v>Fri</v>
      </c>
      <c r="D21" t="s">
        <v>90</v>
      </c>
      <c r="E21" t="s">
        <v>24</v>
      </c>
      <c r="F21" t="s">
        <v>25</v>
      </c>
      <c r="G21" t="s">
        <v>26</v>
      </c>
      <c r="H21" t="s">
        <v>43</v>
      </c>
      <c r="I21">
        <v>1</v>
      </c>
      <c r="J21" s="1">
        <v>399</v>
      </c>
      <c r="K21" s="4">
        <v>84.96</v>
      </c>
      <c r="L21" t="s">
        <v>21</v>
      </c>
      <c r="M21" t="s">
        <v>6</v>
      </c>
      <c r="N21" s="5">
        <f>(IF(Table23[[#This Row],[order_status]]="delivered to buyer","1","0"))+0</f>
        <v>1</v>
      </c>
      <c r="O21">
        <f>(IF(Table23[[#This Row],[order_status]]="delivered to buyer","0","1"))+0</f>
        <v>0</v>
      </c>
    </row>
    <row r="22" spans="1:15" x14ac:dyDescent="0.25">
      <c r="A22" t="s">
        <v>91</v>
      </c>
      <c r="B22" s="3">
        <v>44449</v>
      </c>
      <c r="C22" s="3" t="str">
        <f>TEXT(Table23[[#This Row],[order_date]],"ddd")</f>
        <v>Fri</v>
      </c>
      <c r="D22" t="s">
        <v>92</v>
      </c>
      <c r="E22" t="s">
        <v>93</v>
      </c>
      <c r="F22" t="s">
        <v>25</v>
      </c>
      <c r="G22" t="s">
        <v>26</v>
      </c>
      <c r="H22" t="s">
        <v>94</v>
      </c>
      <c r="I22">
        <v>1</v>
      </c>
      <c r="J22" s="1">
        <v>399</v>
      </c>
      <c r="K22" s="4">
        <v>84.96</v>
      </c>
      <c r="M22" t="s">
        <v>6</v>
      </c>
      <c r="N22" s="5">
        <f>(IF(Table23[[#This Row],[order_status]]="delivered to buyer","1","0"))+0</f>
        <v>1</v>
      </c>
      <c r="O22">
        <f>(IF(Table23[[#This Row],[order_status]]="delivered to buyer","0","1"))+0</f>
        <v>0</v>
      </c>
    </row>
    <row r="23" spans="1:15" x14ac:dyDescent="0.25">
      <c r="A23" t="s">
        <v>95</v>
      </c>
      <c r="B23" s="3">
        <v>44510</v>
      </c>
      <c r="C23" s="3" t="str">
        <f>TEXT(Table23[[#This Row],[order_date]],"ddd")</f>
        <v>Wed</v>
      </c>
      <c r="D23" t="s">
        <v>96</v>
      </c>
      <c r="E23" t="s">
        <v>97</v>
      </c>
      <c r="F23" t="s">
        <v>98</v>
      </c>
      <c r="G23" t="s">
        <v>32</v>
      </c>
      <c r="H23" t="s">
        <v>12</v>
      </c>
      <c r="I23">
        <v>1</v>
      </c>
      <c r="J23" s="1">
        <v>449</v>
      </c>
      <c r="K23" s="4">
        <v>60.18</v>
      </c>
      <c r="M23" t="s">
        <v>6</v>
      </c>
      <c r="N23" s="5">
        <f>(IF(Table23[[#This Row],[order_status]]="delivered to buyer","1","0"))+0</f>
        <v>1</v>
      </c>
      <c r="O23">
        <f>(IF(Table23[[#This Row],[order_status]]="delivered to buyer","0","1"))+0</f>
        <v>0</v>
      </c>
    </row>
    <row r="24" spans="1:15" x14ac:dyDescent="0.25">
      <c r="A24" t="s">
        <v>99</v>
      </c>
      <c r="B24" s="3">
        <v>44526</v>
      </c>
      <c r="C24" s="3" t="str">
        <f>TEXT(Table23[[#This Row],[order_date]],"ddd")</f>
        <v>Fri</v>
      </c>
      <c r="D24" t="s">
        <v>100</v>
      </c>
      <c r="E24" t="s">
        <v>101</v>
      </c>
      <c r="F24" t="s">
        <v>58</v>
      </c>
      <c r="G24" t="s">
        <v>4</v>
      </c>
      <c r="H24" t="s">
        <v>12</v>
      </c>
      <c r="I24">
        <v>1</v>
      </c>
      <c r="J24" s="1"/>
      <c r="K24" s="4">
        <v>84.96</v>
      </c>
      <c r="M24" t="s">
        <v>39</v>
      </c>
      <c r="N24" s="5">
        <f>(IF(Table23[[#This Row],[order_status]]="delivered to buyer","1","0"))+0</f>
        <v>0</v>
      </c>
      <c r="O24">
        <f>(IF(Table23[[#This Row],[order_status]]="delivered to buyer","0","1"))+0</f>
        <v>1</v>
      </c>
    </row>
    <row r="25" spans="1:15" x14ac:dyDescent="0.25">
      <c r="A25" t="s">
        <v>102</v>
      </c>
      <c r="B25" s="3">
        <v>44489</v>
      </c>
      <c r="C25" s="3" t="str">
        <f>TEXT(Table23[[#This Row],[order_date]],"ddd")</f>
        <v>Wed</v>
      </c>
      <c r="D25" t="s">
        <v>103</v>
      </c>
      <c r="E25" t="s">
        <v>46</v>
      </c>
      <c r="F25" t="s">
        <v>47</v>
      </c>
      <c r="G25" t="s">
        <v>19</v>
      </c>
      <c r="H25" t="s">
        <v>94</v>
      </c>
      <c r="I25">
        <v>1</v>
      </c>
      <c r="J25" s="1">
        <v>399</v>
      </c>
      <c r="K25" s="4">
        <v>84.96</v>
      </c>
      <c r="M25" t="s">
        <v>6</v>
      </c>
      <c r="N25" s="5">
        <f>(IF(Table23[[#This Row],[order_status]]="delivered to buyer","1","0"))+0</f>
        <v>1</v>
      </c>
      <c r="O25">
        <f>(IF(Table23[[#This Row],[order_status]]="delivered to buyer","0","1"))+0</f>
        <v>0</v>
      </c>
    </row>
    <row r="26" spans="1:15" x14ac:dyDescent="0.25">
      <c r="A26" t="s">
        <v>104</v>
      </c>
      <c r="B26" s="3">
        <v>44372</v>
      </c>
      <c r="C26" s="3" t="str">
        <f>TEXT(Table23[[#This Row],[order_date]],"ddd")</f>
        <v>Fri</v>
      </c>
      <c r="D26" t="s">
        <v>105</v>
      </c>
      <c r="E26" t="s">
        <v>24</v>
      </c>
      <c r="F26" t="s">
        <v>25</v>
      </c>
      <c r="G26" t="s">
        <v>26</v>
      </c>
      <c r="H26" t="s">
        <v>106</v>
      </c>
      <c r="I26">
        <v>1</v>
      </c>
      <c r="J26" s="1"/>
      <c r="K26" s="4"/>
      <c r="L26" t="s">
        <v>21</v>
      </c>
      <c r="M26" t="s">
        <v>39</v>
      </c>
      <c r="N26" s="5">
        <f>(IF(Table23[[#This Row],[order_status]]="delivered to buyer","1","0"))+0</f>
        <v>0</v>
      </c>
      <c r="O26">
        <f>(IF(Table23[[#This Row],[order_status]]="delivered to buyer","0","1"))+0</f>
        <v>1</v>
      </c>
    </row>
    <row r="27" spans="1:15" x14ac:dyDescent="0.25">
      <c r="A27" t="s">
        <v>107</v>
      </c>
      <c r="B27" s="3">
        <v>44445</v>
      </c>
      <c r="C27" s="3" t="str">
        <f>TEXT(Table23[[#This Row],[order_date]],"ddd")</f>
        <v>Mon</v>
      </c>
      <c r="D27" t="s">
        <v>108</v>
      </c>
      <c r="E27" t="s">
        <v>109</v>
      </c>
      <c r="F27" t="s">
        <v>98</v>
      </c>
      <c r="G27" t="s">
        <v>32</v>
      </c>
      <c r="H27" t="s">
        <v>38</v>
      </c>
      <c r="I27">
        <v>1</v>
      </c>
      <c r="J27" s="1">
        <v>649</v>
      </c>
      <c r="K27" s="4">
        <v>60.18</v>
      </c>
      <c r="L27" t="s">
        <v>21</v>
      </c>
      <c r="M27" t="s">
        <v>6</v>
      </c>
      <c r="N27" s="5">
        <f>(IF(Table23[[#This Row],[order_status]]="delivered to buyer","1","0"))+0</f>
        <v>1</v>
      </c>
      <c r="O27">
        <f>(IF(Table23[[#This Row],[order_status]]="delivered to buyer","0","1"))+0</f>
        <v>0</v>
      </c>
    </row>
    <row r="28" spans="1:15" x14ac:dyDescent="0.25">
      <c r="A28" t="s">
        <v>110</v>
      </c>
      <c r="B28" s="3">
        <v>44399</v>
      </c>
      <c r="C28" s="3" t="str">
        <f>TEXT(Table23[[#This Row],[order_date]],"ddd")</f>
        <v>Thu</v>
      </c>
      <c r="D28" t="s">
        <v>111</v>
      </c>
      <c r="E28" t="s">
        <v>112</v>
      </c>
      <c r="F28" t="s">
        <v>113</v>
      </c>
      <c r="G28" t="s">
        <v>19</v>
      </c>
      <c r="H28" t="s">
        <v>20</v>
      </c>
      <c r="I28">
        <v>1</v>
      </c>
      <c r="J28" s="1">
        <v>250</v>
      </c>
      <c r="K28" s="4"/>
      <c r="M28" t="s">
        <v>6</v>
      </c>
      <c r="N28" s="5">
        <f>(IF(Table23[[#This Row],[order_status]]="delivered to buyer","1","0"))+0</f>
        <v>1</v>
      </c>
      <c r="O28">
        <f>(IF(Table23[[#This Row],[order_status]]="delivered to buyer","0","1"))+0</f>
        <v>0</v>
      </c>
    </row>
    <row r="29" spans="1:15" x14ac:dyDescent="0.25">
      <c r="A29" t="s">
        <v>114</v>
      </c>
      <c r="B29" s="3">
        <v>44498</v>
      </c>
      <c r="C29" s="3" t="str">
        <f>TEXT(Table23[[#This Row],[order_date]],"ddd")</f>
        <v>Fri</v>
      </c>
      <c r="D29" t="s">
        <v>115</v>
      </c>
      <c r="E29" t="s">
        <v>116</v>
      </c>
      <c r="F29" t="s">
        <v>25</v>
      </c>
      <c r="G29" t="s">
        <v>26</v>
      </c>
      <c r="H29" t="s">
        <v>12</v>
      </c>
      <c r="I29">
        <v>1</v>
      </c>
      <c r="J29" s="1">
        <v>449</v>
      </c>
      <c r="K29" s="4">
        <v>84.96</v>
      </c>
      <c r="L29" t="s">
        <v>21</v>
      </c>
      <c r="M29" t="s">
        <v>6</v>
      </c>
      <c r="N29" s="5">
        <f>(IF(Table23[[#This Row],[order_status]]="delivered to buyer","1","0"))+0</f>
        <v>1</v>
      </c>
      <c r="O29">
        <f>(IF(Table23[[#This Row],[order_status]]="delivered to buyer","0","1"))+0</f>
        <v>0</v>
      </c>
    </row>
    <row r="30" spans="1:15" x14ac:dyDescent="0.25">
      <c r="A30" t="s">
        <v>117</v>
      </c>
      <c r="B30" s="3">
        <v>44459</v>
      </c>
      <c r="C30" s="3" t="str">
        <f>TEXT(Table23[[#This Row],[order_date]],"ddd")</f>
        <v>Mon</v>
      </c>
      <c r="D30" t="s">
        <v>118</v>
      </c>
      <c r="E30" t="s">
        <v>119</v>
      </c>
      <c r="F30" t="s">
        <v>120</v>
      </c>
      <c r="G30" t="s">
        <v>4</v>
      </c>
      <c r="H30" t="s">
        <v>121</v>
      </c>
      <c r="I30">
        <v>1</v>
      </c>
      <c r="J30" s="1">
        <v>399</v>
      </c>
      <c r="K30" s="4">
        <v>84.96</v>
      </c>
      <c r="L30" t="s">
        <v>21</v>
      </c>
      <c r="M30" t="s">
        <v>6</v>
      </c>
      <c r="N30" s="5">
        <f>(IF(Table23[[#This Row],[order_status]]="delivered to buyer","1","0"))+0</f>
        <v>1</v>
      </c>
      <c r="O30">
        <f>(IF(Table23[[#This Row],[order_status]]="delivered to buyer","0","1"))+0</f>
        <v>0</v>
      </c>
    </row>
    <row r="31" spans="1:15" x14ac:dyDescent="0.25">
      <c r="A31" t="s">
        <v>122</v>
      </c>
      <c r="B31" s="3">
        <v>44412</v>
      </c>
      <c r="C31" s="3" t="str">
        <f>TEXT(Table23[[#This Row],[order_date]],"ddd")</f>
        <v>Wed</v>
      </c>
      <c r="D31" t="s">
        <v>123</v>
      </c>
      <c r="E31" t="s">
        <v>124</v>
      </c>
      <c r="F31" t="s">
        <v>125</v>
      </c>
      <c r="G31" t="s">
        <v>26</v>
      </c>
      <c r="H31" t="s">
        <v>12</v>
      </c>
      <c r="I31">
        <v>1</v>
      </c>
      <c r="J31" s="1">
        <v>449</v>
      </c>
      <c r="K31" s="4"/>
      <c r="M31" t="s">
        <v>6</v>
      </c>
      <c r="N31" s="5">
        <f>(IF(Table23[[#This Row],[order_status]]="delivered to buyer","1","0"))+0</f>
        <v>1</v>
      </c>
      <c r="O31">
        <f>(IF(Table23[[#This Row],[order_status]]="delivered to buyer","0","1"))+0</f>
        <v>0</v>
      </c>
    </row>
    <row r="32" spans="1:15" x14ac:dyDescent="0.25">
      <c r="A32" t="s">
        <v>126</v>
      </c>
      <c r="B32" s="3">
        <v>44480</v>
      </c>
      <c r="C32" s="3" t="str">
        <f>TEXT(Table23[[#This Row],[order_date]],"ddd")</f>
        <v>Mon</v>
      </c>
      <c r="D32" t="s">
        <v>127</v>
      </c>
      <c r="E32" t="s">
        <v>128</v>
      </c>
      <c r="F32" t="s">
        <v>98</v>
      </c>
      <c r="G32" t="s">
        <v>32</v>
      </c>
      <c r="H32" t="s">
        <v>12</v>
      </c>
      <c r="I32">
        <v>1</v>
      </c>
      <c r="J32" s="1">
        <v>449</v>
      </c>
      <c r="K32" s="4">
        <v>60.18</v>
      </c>
      <c r="M32" t="s">
        <v>6</v>
      </c>
      <c r="N32" s="5">
        <f>(IF(Table23[[#This Row],[order_status]]="delivered to buyer","1","0"))+0</f>
        <v>1</v>
      </c>
      <c r="O32">
        <f>(IF(Table23[[#This Row],[order_status]]="delivered to buyer","0","1"))+0</f>
        <v>0</v>
      </c>
    </row>
    <row r="33" spans="1:15" x14ac:dyDescent="0.25">
      <c r="A33" t="s">
        <v>129</v>
      </c>
      <c r="B33" s="3">
        <v>44485</v>
      </c>
      <c r="C33" s="3" t="str">
        <f>TEXT(Table23[[#This Row],[order_date]],"ddd")</f>
        <v>Sat</v>
      </c>
      <c r="D33" t="s">
        <v>130</v>
      </c>
      <c r="E33" t="s">
        <v>131</v>
      </c>
      <c r="F33" t="s">
        <v>52</v>
      </c>
      <c r="G33" t="s">
        <v>53</v>
      </c>
      <c r="H33" t="s">
        <v>132</v>
      </c>
      <c r="I33">
        <v>1</v>
      </c>
      <c r="J33" s="1">
        <v>399</v>
      </c>
      <c r="K33" s="4">
        <v>60.18</v>
      </c>
      <c r="M33" t="s">
        <v>6</v>
      </c>
      <c r="N33" s="5">
        <f>(IF(Table23[[#This Row],[order_status]]="delivered to buyer","1","0"))+0</f>
        <v>1</v>
      </c>
      <c r="O33">
        <f>(IF(Table23[[#This Row],[order_status]]="delivered to buyer","0","1"))+0</f>
        <v>0</v>
      </c>
    </row>
    <row r="34" spans="1:15" x14ac:dyDescent="0.25">
      <c r="A34" t="s">
        <v>133</v>
      </c>
      <c r="B34" s="3">
        <v>44498</v>
      </c>
      <c r="C34" s="3" t="str">
        <f>TEXT(Table23[[#This Row],[order_date]],"ddd")</f>
        <v>Fri</v>
      </c>
      <c r="D34" t="s">
        <v>134</v>
      </c>
      <c r="E34" t="s">
        <v>87</v>
      </c>
      <c r="F34" t="s">
        <v>18</v>
      </c>
      <c r="G34" t="s">
        <v>19</v>
      </c>
      <c r="H34" t="s">
        <v>12</v>
      </c>
      <c r="I34">
        <v>1</v>
      </c>
      <c r="J34" s="1">
        <v>449</v>
      </c>
      <c r="K34" s="4">
        <v>84.96</v>
      </c>
      <c r="L34" t="s">
        <v>21</v>
      </c>
      <c r="M34" t="s">
        <v>6</v>
      </c>
      <c r="N34" s="5">
        <f>(IF(Table23[[#This Row],[order_status]]="delivered to buyer","1","0"))+0</f>
        <v>1</v>
      </c>
      <c r="O34">
        <f>(IF(Table23[[#This Row],[order_status]]="delivered to buyer","0","1"))+0</f>
        <v>0</v>
      </c>
    </row>
    <row r="35" spans="1:15" x14ac:dyDescent="0.25">
      <c r="A35" t="s">
        <v>135</v>
      </c>
      <c r="B35" s="3">
        <v>44457</v>
      </c>
      <c r="C35" s="3" t="str">
        <f>TEXT(Table23[[#This Row],[order_date]],"ddd")</f>
        <v>Sat</v>
      </c>
      <c r="D35" t="s">
        <v>136</v>
      </c>
      <c r="E35" t="s">
        <v>46</v>
      </c>
      <c r="F35" t="s">
        <v>47</v>
      </c>
      <c r="G35" t="s">
        <v>19</v>
      </c>
      <c r="H35" t="s">
        <v>12</v>
      </c>
      <c r="I35">
        <v>1</v>
      </c>
      <c r="J35" s="1">
        <v>449</v>
      </c>
      <c r="K35" s="4">
        <v>84.96</v>
      </c>
      <c r="M35" t="s">
        <v>6</v>
      </c>
      <c r="N35" s="5">
        <f>(IF(Table23[[#This Row],[order_status]]="delivered to buyer","1","0"))+0</f>
        <v>1</v>
      </c>
      <c r="O35">
        <f>(IF(Table23[[#This Row],[order_status]]="delivered to buyer","0","1"))+0</f>
        <v>0</v>
      </c>
    </row>
    <row r="36" spans="1:15" x14ac:dyDescent="0.25">
      <c r="A36" t="s">
        <v>137</v>
      </c>
      <c r="B36" s="3">
        <v>44497</v>
      </c>
      <c r="C36" s="3" t="str">
        <f>TEXT(Table23[[#This Row],[order_date]],"ddd")</f>
        <v>Thu</v>
      </c>
      <c r="D36" t="s">
        <v>138</v>
      </c>
      <c r="E36" t="s">
        <v>78</v>
      </c>
      <c r="F36" t="s">
        <v>31</v>
      </c>
      <c r="G36" t="s">
        <v>32</v>
      </c>
      <c r="H36" t="s">
        <v>139</v>
      </c>
      <c r="I36">
        <v>1</v>
      </c>
      <c r="J36" s="1">
        <v>250</v>
      </c>
      <c r="K36" s="4">
        <v>47.2</v>
      </c>
      <c r="L36" t="s">
        <v>21</v>
      </c>
      <c r="M36" t="s">
        <v>6</v>
      </c>
      <c r="N36" s="5">
        <f>(IF(Table23[[#This Row],[order_status]]="delivered to buyer","1","0"))+0</f>
        <v>1</v>
      </c>
      <c r="O36">
        <f>(IF(Table23[[#This Row],[order_status]]="delivered to buyer","0","1"))+0</f>
        <v>0</v>
      </c>
    </row>
    <row r="37" spans="1:15" x14ac:dyDescent="0.25">
      <c r="A37" t="s">
        <v>140</v>
      </c>
      <c r="B37" s="3">
        <v>44446</v>
      </c>
      <c r="C37" s="3" t="str">
        <f>TEXT(Table23[[#This Row],[order_date]],"ddd")</f>
        <v>Tue</v>
      </c>
      <c r="D37" t="s">
        <v>141</v>
      </c>
      <c r="E37" t="s">
        <v>46</v>
      </c>
      <c r="F37" t="s">
        <v>47</v>
      </c>
      <c r="G37" t="s">
        <v>19</v>
      </c>
      <c r="H37" t="s">
        <v>48</v>
      </c>
      <c r="I37">
        <v>1</v>
      </c>
      <c r="J37" s="1">
        <v>399</v>
      </c>
      <c r="K37" s="4">
        <v>84.96</v>
      </c>
      <c r="M37" t="s">
        <v>6</v>
      </c>
      <c r="N37" s="5">
        <f>(IF(Table23[[#This Row],[order_status]]="delivered to buyer","1","0"))+0</f>
        <v>1</v>
      </c>
      <c r="O37">
        <f>(IF(Table23[[#This Row],[order_status]]="delivered to buyer","0","1"))+0</f>
        <v>0</v>
      </c>
    </row>
    <row r="38" spans="1:15" x14ac:dyDescent="0.25">
      <c r="A38" t="s">
        <v>142</v>
      </c>
      <c r="B38" s="3">
        <v>44441</v>
      </c>
      <c r="C38" s="3" t="str">
        <f>TEXT(Table23[[#This Row],[order_date]],"ddd")</f>
        <v>Thu</v>
      </c>
      <c r="D38" t="s">
        <v>143</v>
      </c>
      <c r="E38" t="s">
        <v>144</v>
      </c>
      <c r="F38" t="s">
        <v>66</v>
      </c>
      <c r="G38" t="s">
        <v>19</v>
      </c>
      <c r="H38" t="s">
        <v>121</v>
      </c>
      <c r="I38">
        <v>1</v>
      </c>
      <c r="J38" s="1">
        <v>399</v>
      </c>
      <c r="K38" s="4">
        <v>84.96</v>
      </c>
      <c r="M38" t="s">
        <v>6</v>
      </c>
      <c r="N38" s="5">
        <f>(IF(Table23[[#This Row],[order_status]]="delivered to buyer","1","0"))+0</f>
        <v>1</v>
      </c>
      <c r="O38">
        <f>(IF(Table23[[#This Row],[order_status]]="delivered to buyer","0","1"))+0</f>
        <v>0</v>
      </c>
    </row>
    <row r="39" spans="1:15" x14ac:dyDescent="0.25">
      <c r="A39" t="s">
        <v>145</v>
      </c>
      <c r="B39" s="3">
        <v>44457</v>
      </c>
      <c r="C39" s="3" t="str">
        <f>TEXT(Table23[[#This Row],[order_date]],"ddd")</f>
        <v>Sat</v>
      </c>
      <c r="D39" t="s">
        <v>146</v>
      </c>
      <c r="E39" t="s">
        <v>70</v>
      </c>
      <c r="F39" t="s">
        <v>25</v>
      </c>
      <c r="G39" t="s">
        <v>26</v>
      </c>
      <c r="H39" t="s">
        <v>147</v>
      </c>
      <c r="I39">
        <v>1</v>
      </c>
      <c r="J39" s="1">
        <v>449</v>
      </c>
      <c r="K39" s="4">
        <v>84.96</v>
      </c>
      <c r="M39" t="s">
        <v>6</v>
      </c>
      <c r="N39" s="5">
        <f>(IF(Table23[[#This Row],[order_status]]="delivered to buyer","1","0"))+0</f>
        <v>1</v>
      </c>
      <c r="O39">
        <f>(IF(Table23[[#This Row],[order_status]]="delivered to buyer","0","1"))+0</f>
        <v>0</v>
      </c>
    </row>
    <row r="40" spans="1:15" x14ac:dyDescent="0.25">
      <c r="A40" t="s">
        <v>148</v>
      </c>
      <c r="B40" s="3">
        <v>44501</v>
      </c>
      <c r="C40" s="3" t="str">
        <f>TEXT(Table23[[#This Row],[order_date]],"ddd")</f>
        <v>Mon</v>
      </c>
      <c r="D40" t="s">
        <v>149</v>
      </c>
      <c r="E40" t="s">
        <v>150</v>
      </c>
      <c r="F40" t="s">
        <v>151</v>
      </c>
      <c r="G40" t="s">
        <v>4</v>
      </c>
      <c r="H40" t="s">
        <v>121</v>
      </c>
      <c r="I40">
        <v>1</v>
      </c>
      <c r="J40" s="1">
        <v>399</v>
      </c>
      <c r="K40" s="4">
        <v>84.96</v>
      </c>
      <c r="L40" t="s">
        <v>21</v>
      </c>
      <c r="M40" t="s">
        <v>6</v>
      </c>
      <c r="N40" s="5">
        <f>(IF(Table23[[#This Row],[order_status]]="delivered to buyer","1","0"))+0</f>
        <v>1</v>
      </c>
      <c r="O40">
        <f>(IF(Table23[[#This Row],[order_status]]="delivered to buyer","0","1"))+0</f>
        <v>0</v>
      </c>
    </row>
    <row r="41" spans="1:15" x14ac:dyDescent="0.25">
      <c r="A41" t="s">
        <v>152</v>
      </c>
      <c r="B41" s="3">
        <v>44526</v>
      </c>
      <c r="C41" s="3" t="str">
        <f>TEXT(Table23[[#This Row],[order_date]],"ddd")</f>
        <v>Fri</v>
      </c>
      <c r="D41" t="s">
        <v>153</v>
      </c>
      <c r="E41" t="s">
        <v>119</v>
      </c>
      <c r="F41" t="s">
        <v>120</v>
      </c>
      <c r="G41" t="s">
        <v>4</v>
      </c>
      <c r="H41" t="s">
        <v>154</v>
      </c>
      <c r="I41">
        <v>4</v>
      </c>
      <c r="J41" s="1"/>
      <c r="K41" s="4">
        <v>84.96</v>
      </c>
      <c r="M41" t="s">
        <v>39</v>
      </c>
      <c r="N41" s="5">
        <f>(IF(Table23[[#This Row],[order_status]]="delivered to buyer","1","0"))+0</f>
        <v>0</v>
      </c>
      <c r="O41">
        <f>(IF(Table23[[#This Row],[order_status]]="delivered to buyer","0","1"))+0</f>
        <v>1</v>
      </c>
    </row>
    <row r="42" spans="1:15" x14ac:dyDescent="0.25">
      <c r="A42" t="s">
        <v>155</v>
      </c>
      <c r="B42" s="3">
        <v>44445</v>
      </c>
      <c r="C42" s="3" t="str">
        <f>TEXT(Table23[[#This Row],[order_date]],"ddd")</f>
        <v>Mon</v>
      </c>
      <c r="D42" t="s">
        <v>156</v>
      </c>
      <c r="E42" t="s">
        <v>87</v>
      </c>
      <c r="F42" t="s">
        <v>18</v>
      </c>
      <c r="G42" t="s">
        <v>19</v>
      </c>
      <c r="H42" t="s">
        <v>157</v>
      </c>
      <c r="I42">
        <v>1</v>
      </c>
      <c r="J42" s="1">
        <v>549</v>
      </c>
      <c r="K42" s="4">
        <v>84.96</v>
      </c>
      <c r="M42" t="s">
        <v>6</v>
      </c>
      <c r="N42" s="5">
        <f>(IF(Table23[[#This Row],[order_status]]="delivered to buyer","1","0"))+0</f>
        <v>1</v>
      </c>
      <c r="O42">
        <f>(IF(Table23[[#This Row],[order_status]]="delivered to buyer","0","1"))+0</f>
        <v>0</v>
      </c>
    </row>
    <row r="43" spans="1:15" x14ac:dyDescent="0.25">
      <c r="A43" t="s">
        <v>158</v>
      </c>
      <c r="B43" s="3">
        <v>44470</v>
      </c>
      <c r="C43" s="3" t="str">
        <f>TEXT(Table23[[#This Row],[order_date]],"ddd")</f>
        <v>Fri</v>
      </c>
      <c r="D43" t="s">
        <v>159</v>
      </c>
      <c r="E43" t="s">
        <v>160</v>
      </c>
      <c r="F43" t="s">
        <v>161</v>
      </c>
      <c r="G43" t="s">
        <v>26</v>
      </c>
      <c r="H43" t="s">
        <v>139</v>
      </c>
      <c r="I43">
        <v>1</v>
      </c>
      <c r="J43" s="1">
        <v>250</v>
      </c>
      <c r="K43" s="4">
        <v>84.96</v>
      </c>
      <c r="M43" t="s">
        <v>6</v>
      </c>
      <c r="N43" s="5">
        <f>(IF(Table23[[#This Row],[order_status]]="delivered to buyer","1","0"))+0</f>
        <v>1</v>
      </c>
      <c r="O43">
        <f>(IF(Table23[[#This Row],[order_status]]="delivered to buyer","0","1"))+0</f>
        <v>0</v>
      </c>
    </row>
    <row r="44" spans="1:15" x14ac:dyDescent="0.25">
      <c r="A44" t="s">
        <v>162</v>
      </c>
      <c r="B44" s="3">
        <v>44473</v>
      </c>
      <c r="C44" s="3" t="str">
        <f>TEXT(Table23[[#This Row],[order_date]],"ddd")</f>
        <v>Mon</v>
      </c>
      <c r="D44" t="s">
        <v>163</v>
      </c>
      <c r="E44" t="s">
        <v>101</v>
      </c>
      <c r="F44" t="s">
        <v>58</v>
      </c>
      <c r="G44" t="s">
        <v>4</v>
      </c>
      <c r="H44" t="s">
        <v>12</v>
      </c>
      <c r="I44">
        <v>1</v>
      </c>
      <c r="J44" s="1">
        <v>449</v>
      </c>
      <c r="K44" s="4">
        <v>84.96</v>
      </c>
      <c r="M44" t="s">
        <v>6</v>
      </c>
      <c r="N44" s="5">
        <f>(IF(Table23[[#This Row],[order_status]]="delivered to buyer","1","0"))+0</f>
        <v>1</v>
      </c>
      <c r="O44">
        <f>(IF(Table23[[#This Row],[order_status]]="delivered to buyer","0","1"))+0</f>
        <v>0</v>
      </c>
    </row>
    <row r="45" spans="1:15" x14ac:dyDescent="0.25">
      <c r="A45" t="s">
        <v>164</v>
      </c>
      <c r="B45" s="3">
        <v>44500</v>
      </c>
      <c r="C45" s="3" t="str">
        <f>TEXT(Table23[[#This Row],[order_date]],"ddd")</f>
        <v>Sun</v>
      </c>
      <c r="D45" t="s">
        <v>165</v>
      </c>
      <c r="E45" t="s">
        <v>78</v>
      </c>
      <c r="F45" t="s">
        <v>31</v>
      </c>
      <c r="G45" t="s">
        <v>32</v>
      </c>
      <c r="H45" t="s">
        <v>43</v>
      </c>
      <c r="I45">
        <v>1</v>
      </c>
      <c r="J45" s="1"/>
      <c r="K45" s="4">
        <v>47.2</v>
      </c>
      <c r="M45" t="s">
        <v>39</v>
      </c>
      <c r="N45" s="5">
        <f>(IF(Table23[[#This Row],[order_status]]="delivered to buyer","1","0"))+0</f>
        <v>0</v>
      </c>
      <c r="O45">
        <f>(IF(Table23[[#This Row],[order_status]]="delivered to buyer","0","1"))+0</f>
        <v>1</v>
      </c>
    </row>
    <row r="46" spans="1:15" x14ac:dyDescent="0.25">
      <c r="A46" t="s">
        <v>166</v>
      </c>
      <c r="B46" s="3">
        <v>44414</v>
      </c>
      <c r="C46" s="3" t="str">
        <f>TEXT(Table23[[#This Row],[order_date]],"ddd")</f>
        <v>Fri</v>
      </c>
      <c r="D46" t="s">
        <v>167</v>
      </c>
      <c r="E46" t="s">
        <v>168</v>
      </c>
      <c r="F46" t="s">
        <v>25</v>
      </c>
      <c r="G46" t="s">
        <v>26</v>
      </c>
      <c r="H46" t="s">
        <v>12</v>
      </c>
      <c r="I46">
        <v>1</v>
      </c>
      <c r="J46" s="1">
        <v>449</v>
      </c>
      <c r="K46" s="4"/>
      <c r="M46" t="s">
        <v>6</v>
      </c>
      <c r="N46" s="5">
        <f>(IF(Table23[[#This Row],[order_status]]="delivered to buyer","1","0"))+0</f>
        <v>1</v>
      </c>
      <c r="O46">
        <f>(IF(Table23[[#This Row],[order_status]]="delivered to buyer","0","1"))+0</f>
        <v>0</v>
      </c>
    </row>
    <row r="47" spans="1:15" x14ac:dyDescent="0.25">
      <c r="A47" t="s">
        <v>169</v>
      </c>
      <c r="B47" s="3">
        <v>44500</v>
      </c>
      <c r="C47" s="3" t="str">
        <f>TEXT(Table23[[#This Row],[order_date]],"ddd")</f>
        <v>Sun</v>
      </c>
      <c r="D47" t="s">
        <v>170</v>
      </c>
      <c r="E47" t="s">
        <v>171</v>
      </c>
      <c r="F47" t="s">
        <v>172</v>
      </c>
      <c r="G47" t="s">
        <v>11</v>
      </c>
      <c r="H47" t="s">
        <v>139</v>
      </c>
      <c r="I47">
        <v>1</v>
      </c>
      <c r="J47" s="1">
        <v>250</v>
      </c>
      <c r="K47" s="4">
        <v>60.18</v>
      </c>
      <c r="L47" t="s">
        <v>21</v>
      </c>
      <c r="M47" t="s">
        <v>6</v>
      </c>
      <c r="N47" s="5">
        <f>(IF(Table23[[#This Row],[order_status]]="delivered to buyer","1","0"))+0</f>
        <v>1</v>
      </c>
      <c r="O47">
        <f>(IF(Table23[[#This Row],[order_status]]="delivered to buyer","0","1"))+0</f>
        <v>0</v>
      </c>
    </row>
    <row r="48" spans="1:15" x14ac:dyDescent="0.25">
      <c r="A48" t="s">
        <v>173</v>
      </c>
      <c r="B48" s="3">
        <v>44421</v>
      </c>
      <c r="C48" s="3" t="str">
        <f>TEXT(Table23[[#This Row],[order_date]],"ddd")</f>
        <v>Fri</v>
      </c>
      <c r="D48" t="s">
        <v>174</v>
      </c>
      <c r="E48" t="s">
        <v>175</v>
      </c>
      <c r="F48" t="s">
        <v>172</v>
      </c>
      <c r="G48" t="s">
        <v>11</v>
      </c>
      <c r="H48" t="s">
        <v>27</v>
      </c>
      <c r="I48">
        <v>1</v>
      </c>
      <c r="J48" s="1">
        <v>99</v>
      </c>
      <c r="K48" s="4"/>
      <c r="L48" t="s">
        <v>21</v>
      </c>
      <c r="M48" t="s">
        <v>6</v>
      </c>
      <c r="N48" s="5">
        <f>(IF(Table23[[#This Row],[order_status]]="delivered to buyer","1","0"))+0</f>
        <v>1</v>
      </c>
      <c r="O48">
        <f>(IF(Table23[[#This Row],[order_status]]="delivered to buyer","0","1"))+0</f>
        <v>0</v>
      </c>
    </row>
    <row r="49" spans="1:15" x14ac:dyDescent="0.25">
      <c r="A49" t="s">
        <v>176</v>
      </c>
      <c r="B49" s="3">
        <v>44474</v>
      </c>
      <c r="C49" s="3" t="str">
        <f>TEXT(Table23[[#This Row],[order_date]],"ddd")</f>
        <v>Tue</v>
      </c>
      <c r="D49" t="s">
        <v>177</v>
      </c>
      <c r="E49" t="s">
        <v>175</v>
      </c>
      <c r="F49" t="s">
        <v>172</v>
      </c>
      <c r="G49" t="s">
        <v>11</v>
      </c>
      <c r="H49" t="s">
        <v>178</v>
      </c>
      <c r="I49">
        <v>1</v>
      </c>
      <c r="J49" s="1"/>
      <c r="K49" s="4">
        <v>60.18</v>
      </c>
      <c r="L49" t="s">
        <v>21</v>
      </c>
      <c r="M49" t="s">
        <v>39</v>
      </c>
      <c r="N49" s="5">
        <f>(IF(Table23[[#This Row],[order_status]]="delivered to buyer","1","0"))+0</f>
        <v>0</v>
      </c>
      <c r="O49">
        <f>(IF(Table23[[#This Row],[order_status]]="delivered to buyer","0","1"))+0</f>
        <v>1</v>
      </c>
    </row>
    <row r="50" spans="1:15" x14ac:dyDescent="0.25">
      <c r="A50" t="s">
        <v>179</v>
      </c>
      <c r="B50" s="3">
        <v>44424</v>
      </c>
      <c r="C50" s="3" t="str">
        <f>TEXT(Table23[[#This Row],[order_date]],"ddd")</f>
        <v>Mon</v>
      </c>
      <c r="D50" t="s">
        <v>180</v>
      </c>
      <c r="E50" t="s">
        <v>181</v>
      </c>
      <c r="F50" t="s">
        <v>182</v>
      </c>
      <c r="G50" t="s">
        <v>19</v>
      </c>
      <c r="H50" t="s">
        <v>54</v>
      </c>
      <c r="I50">
        <v>1</v>
      </c>
      <c r="J50" s="1">
        <v>99</v>
      </c>
      <c r="K50" s="4"/>
      <c r="L50" t="s">
        <v>21</v>
      </c>
      <c r="M50" t="s">
        <v>6</v>
      </c>
      <c r="N50" s="5">
        <f>(IF(Table23[[#This Row],[order_status]]="delivered to buyer","1","0"))+0</f>
        <v>1</v>
      </c>
      <c r="O50">
        <f>(IF(Table23[[#This Row],[order_status]]="delivered to buyer","0","1"))+0</f>
        <v>0</v>
      </c>
    </row>
    <row r="51" spans="1:15" x14ac:dyDescent="0.25">
      <c r="A51" t="s">
        <v>183</v>
      </c>
      <c r="B51" s="3">
        <v>44444</v>
      </c>
      <c r="C51" s="3" t="str">
        <f>TEXT(Table23[[#This Row],[order_date]],"ddd")</f>
        <v>Sun</v>
      </c>
      <c r="D51" t="s">
        <v>184</v>
      </c>
      <c r="E51" t="s">
        <v>87</v>
      </c>
      <c r="F51" t="s">
        <v>18</v>
      </c>
      <c r="G51" t="s">
        <v>19</v>
      </c>
      <c r="H51" t="s">
        <v>38</v>
      </c>
      <c r="I51">
        <v>1</v>
      </c>
      <c r="J51" s="1">
        <v>649</v>
      </c>
      <c r="K51" s="4">
        <v>84.96</v>
      </c>
      <c r="M51" t="s">
        <v>6</v>
      </c>
      <c r="N51" s="5">
        <f>(IF(Table23[[#This Row],[order_status]]="delivered to buyer","1","0"))+0</f>
        <v>1</v>
      </c>
      <c r="O51">
        <f>(IF(Table23[[#This Row],[order_status]]="delivered to buyer","0","1"))+0</f>
        <v>0</v>
      </c>
    </row>
    <row r="52" spans="1:15" x14ac:dyDescent="0.25">
      <c r="A52" t="s">
        <v>185</v>
      </c>
      <c r="B52" s="3">
        <v>44513</v>
      </c>
      <c r="C52" s="3" t="str">
        <f>TEXT(Table23[[#This Row],[order_date]],"ddd")</f>
        <v>Sat</v>
      </c>
      <c r="D52" t="s">
        <v>186</v>
      </c>
      <c r="E52" t="s">
        <v>187</v>
      </c>
      <c r="F52" t="s">
        <v>66</v>
      </c>
      <c r="G52" t="s">
        <v>19</v>
      </c>
      <c r="H52" t="s">
        <v>188</v>
      </c>
      <c r="I52">
        <v>1</v>
      </c>
      <c r="J52" s="1">
        <v>449</v>
      </c>
      <c r="K52" s="4">
        <v>84.96</v>
      </c>
      <c r="L52" t="s">
        <v>21</v>
      </c>
      <c r="M52" t="s">
        <v>6</v>
      </c>
      <c r="N52" s="5">
        <f>(IF(Table23[[#This Row],[order_status]]="delivered to buyer","1","0"))+0</f>
        <v>1</v>
      </c>
      <c r="O52">
        <f>(IF(Table23[[#This Row],[order_status]]="delivered to buyer","0","1"))+0</f>
        <v>0</v>
      </c>
    </row>
    <row r="53" spans="1:15" x14ac:dyDescent="0.25">
      <c r="A53" t="s">
        <v>189</v>
      </c>
      <c r="B53" s="3">
        <v>44432</v>
      </c>
      <c r="C53" s="3" t="str">
        <f>TEXT(Table23[[#This Row],[order_date]],"ddd")</f>
        <v>Tue</v>
      </c>
      <c r="D53" t="s">
        <v>190</v>
      </c>
      <c r="E53" t="s">
        <v>24</v>
      </c>
      <c r="F53" t="s">
        <v>25</v>
      </c>
      <c r="G53" t="s">
        <v>26</v>
      </c>
      <c r="H53" t="s">
        <v>191</v>
      </c>
      <c r="I53">
        <v>1</v>
      </c>
      <c r="J53" s="1">
        <v>399</v>
      </c>
      <c r="K53" s="4"/>
      <c r="M53" t="s">
        <v>6</v>
      </c>
      <c r="N53" s="5">
        <f>(IF(Table23[[#This Row],[order_status]]="delivered to buyer","1","0"))+0</f>
        <v>1</v>
      </c>
      <c r="O53">
        <f>(IF(Table23[[#This Row],[order_status]]="delivered to buyer","0","1"))+0</f>
        <v>0</v>
      </c>
    </row>
    <row r="54" spans="1:15" x14ac:dyDescent="0.25">
      <c r="A54" t="s">
        <v>192</v>
      </c>
      <c r="B54" s="3">
        <v>44363</v>
      </c>
      <c r="C54" s="3" t="str">
        <f>TEXT(Table23[[#This Row],[order_date]],"ddd")</f>
        <v>Wed</v>
      </c>
      <c r="D54" t="s">
        <v>193</v>
      </c>
      <c r="E54" t="s">
        <v>194</v>
      </c>
      <c r="F54" t="s">
        <v>18</v>
      </c>
      <c r="G54" t="s">
        <v>19</v>
      </c>
      <c r="H54" t="s">
        <v>195</v>
      </c>
      <c r="I54">
        <v>1</v>
      </c>
      <c r="J54" s="1">
        <v>175</v>
      </c>
      <c r="K54" s="4"/>
      <c r="L54" t="s">
        <v>21</v>
      </c>
      <c r="M54" t="s">
        <v>6</v>
      </c>
      <c r="N54" s="5">
        <f>(IF(Table23[[#This Row],[order_status]]="delivered to buyer","1","0"))+0</f>
        <v>1</v>
      </c>
      <c r="O54">
        <f>(IF(Table23[[#This Row],[order_status]]="delivered to buyer","0","1"))+0</f>
        <v>0</v>
      </c>
    </row>
    <row r="55" spans="1:15" x14ac:dyDescent="0.25">
      <c r="A55" t="s">
        <v>196</v>
      </c>
      <c r="B55" s="3">
        <v>44491</v>
      </c>
      <c r="C55" s="3" t="str">
        <f>TEXT(Table23[[#This Row],[order_date]],"ddd")</f>
        <v>Fri</v>
      </c>
      <c r="D55" t="s">
        <v>197</v>
      </c>
      <c r="E55" t="s">
        <v>24</v>
      </c>
      <c r="F55" t="s">
        <v>25</v>
      </c>
      <c r="G55" t="s">
        <v>26</v>
      </c>
      <c r="H55" t="s">
        <v>12</v>
      </c>
      <c r="I55">
        <v>1</v>
      </c>
      <c r="J55" s="1">
        <v>449</v>
      </c>
      <c r="K55" s="4">
        <v>84.96</v>
      </c>
      <c r="L55" t="s">
        <v>21</v>
      </c>
      <c r="M55" t="s">
        <v>6</v>
      </c>
      <c r="N55" s="5">
        <f>(IF(Table23[[#This Row],[order_status]]="delivered to buyer","1","0"))+0</f>
        <v>1</v>
      </c>
      <c r="O55">
        <f>(IF(Table23[[#This Row],[order_status]]="delivered to buyer","0","1"))+0</f>
        <v>0</v>
      </c>
    </row>
    <row r="56" spans="1:15" x14ac:dyDescent="0.25">
      <c r="A56" t="s">
        <v>198</v>
      </c>
      <c r="B56" s="3">
        <v>44495</v>
      </c>
      <c r="C56" s="3" t="str">
        <f>TEXT(Table23[[#This Row],[order_date]],"ddd")</f>
        <v>Tue</v>
      </c>
      <c r="D56" t="s">
        <v>199</v>
      </c>
      <c r="E56" t="s">
        <v>78</v>
      </c>
      <c r="F56" t="s">
        <v>31</v>
      </c>
      <c r="G56" t="s">
        <v>32</v>
      </c>
      <c r="H56" t="s">
        <v>200</v>
      </c>
      <c r="I56">
        <v>1</v>
      </c>
      <c r="J56" s="1">
        <v>549</v>
      </c>
      <c r="K56" s="4">
        <v>47.2</v>
      </c>
      <c r="M56" t="s">
        <v>6</v>
      </c>
      <c r="N56" s="5">
        <f>(IF(Table23[[#This Row],[order_status]]="delivered to buyer","1","0"))+0</f>
        <v>1</v>
      </c>
      <c r="O56">
        <f>(IF(Table23[[#This Row],[order_status]]="delivered to buyer","0","1"))+0</f>
        <v>0</v>
      </c>
    </row>
    <row r="57" spans="1:15" x14ac:dyDescent="0.25">
      <c r="A57" t="s">
        <v>201</v>
      </c>
      <c r="B57" s="3">
        <v>44484</v>
      </c>
      <c r="C57" s="3" t="str">
        <f>TEXT(Table23[[#This Row],[order_date]],"ddd")</f>
        <v>Fri</v>
      </c>
      <c r="D57" t="s">
        <v>202</v>
      </c>
      <c r="E57" t="s">
        <v>78</v>
      </c>
      <c r="F57" t="s">
        <v>31</v>
      </c>
      <c r="G57" t="s">
        <v>32</v>
      </c>
      <c r="H57" t="s">
        <v>121</v>
      </c>
      <c r="I57">
        <v>1</v>
      </c>
      <c r="J57" s="1">
        <v>399</v>
      </c>
      <c r="K57" s="4">
        <v>47.2</v>
      </c>
      <c r="M57" t="s">
        <v>6</v>
      </c>
      <c r="N57" s="5">
        <f>(IF(Table23[[#This Row],[order_status]]="delivered to buyer","1","0"))+0</f>
        <v>1</v>
      </c>
      <c r="O57">
        <f>(IF(Table23[[#This Row],[order_status]]="delivered to buyer","0","1"))+0</f>
        <v>0</v>
      </c>
    </row>
    <row r="58" spans="1:15" x14ac:dyDescent="0.25">
      <c r="A58" t="s">
        <v>203</v>
      </c>
      <c r="B58" s="3">
        <v>44363</v>
      </c>
      <c r="C58" s="3" t="str">
        <f>TEXT(Table23[[#This Row],[order_date]],"ddd")</f>
        <v>Wed</v>
      </c>
      <c r="D58" t="s">
        <v>204</v>
      </c>
      <c r="E58" t="s">
        <v>205</v>
      </c>
      <c r="F58" t="s">
        <v>25</v>
      </c>
      <c r="G58" t="s">
        <v>26</v>
      </c>
      <c r="H58" t="s">
        <v>206</v>
      </c>
      <c r="I58">
        <v>1</v>
      </c>
      <c r="J58" s="1">
        <v>175</v>
      </c>
      <c r="K58" s="4"/>
      <c r="M58" t="s">
        <v>6</v>
      </c>
      <c r="N58" s="5">
        <f>(IF(Table23[[#This Row],[order_status]]="delivered to buyer","1","0"))+0</f>
        <v>1</v>
      </c>
      <c r="O58">
        <f>(IF(Table23[[#This Row],[order_status]]="delivered to buyer","0","1"))+0</f>
        <v>0</v>
      </c>
    </row>
    <row r="59" spans="1:15" x14ac:dyDescent="0.25">
      <c r="A59" t="s">
        <v>207</v>
      </c>
      <c r="B59" s="3">
        <v>44504</v>
      </c>
      <c r="C59" s="3" t="str">
        <f>TEXT(Table23[[#This Row],[order_date]],"ddd")</f>
        <v>Thu</v>
      </c>
      <c r="D59" t="s">
        <v>208</v>
      </c>
      <c r="E59" t="s">
        <v>24</v>
      </c>
      <c r="F59" t="s">
        <v>25</v>
      </c>
      <c r="G59" t="s">
        <v>26</v>
      </c>
      <c r="H59" t="s">
        <v>121</v>
      </c>
      <c r="I59">
        <v>1</v>
      </c>
      <c r="J59" s="1">
        <v>399</v>
      </c>
      <c r="K59" s="4">
        <v>84.96</v>
      </c>
      <c r="M59" t="s">
        <v>6</v>
      </c>
      <c r="N59" s="5">
        <f>(IF(Table23[[#This Row],[order_status]]="delivered to buyer","1","0"))+0</f>
        <v>1</v>
      </c>
      <c r="O59">
        <f>(IF(Table23[[#This Row],[order_status]]="delivered to buyer","0","1"))+0</f>
        <v>0</v>
      </c>
    </row>
    <row r="60" spans="1:15" x14ac:dyDescent="0.25">
      <c r="A60" t="s">
        <v>209</v>
      </c>
      <c r="B60" s="3">
        <v>44511</v>
      </c>
      <c r="C60" s="3" t="str">
        <f>TEXT(Table23[[#This Row],[order_date]],"ddd")</f>
        <v>Thu</v>
      </c>
      <c r="D60" t="s">
        <v>210</v>
      </c>
      <c r="E60" t="s">
        <v>211</v>
      </c>
      <c r="F60" t="s">
        <v>161</v>
      </c>
      <c r="G60" t="s">
        <v>26</v>
      </c>
      <c r="H60" t="s">
        <v>212</v>
      </c>
      <c r="I60">
        <v>1</v>
      </c>
      <c r="J60" s="1">
        <v>299</v>
      </c>
      <c r="K60" s="4">
        <v>178.18</v>
      </c>
      <c r="L60" t="s">
        <v>21</v>
      </c>
      <c r="M60" t="s">
        <v>6</v>
      </c>
      <c r="N60" s="5">
        <f>(IF(Table23[[#This Row],[order_status]]="delivered to buyer","1","0"))+0</f>
        <v>1</v>
      </c>
      <c r="O60">
        <f>(IF(Table23[[#This Row],[order_status]]="delivered to buyer","0","1"))+0</f>
        <v>0</v>
      </c>
    </row>
    <row r="61" spans="1:15" x14ac:dyDescent="0.25">
      <c r="A61" t="s">
        <v>213</v>
      </c>
      <c r="B61" s="3">
        <v>44363</v>
      </c>
      <c r="C61" s="3" t="str">
        <f>TEXT(Table23[[#This Row],[order_date]],"ddd")</f>
        <v>Wed</v>
      </c>
      <c r="D61" t="s">
        <v>214</v>
      </c>
      <c r="E61" t="s">
        <v>215</v>
      </c>
      <c r="F61" t="s">
        <v>25</v>
      </c>
      <c r="G61" t="s">
        <v>26</v>
      </c>
      <c r="H61" t="s">
        <v>206</v>
      </c>
      <c r="I61">
        <v>1</v>
      </c>
      <c r="J61" s="1">
        <v>175</v>
      </c>
      <c r="K61" s="4"/>
      <c r="M61" t="s">
        <v>6</v>
      </c>
      <c r="N61" s="5">
        <f>(IF(Table23[[#This Row],[order_status]]="delivered to buyer","1","0"))+0</f>
        <v>1</v>
      </c>
      <c r="O61">
        <f>(IF(Table23[[#This Row],[order_status]]="delivered to buyer","0","1"))+0</f>
        <v>0</v>
      </c>
    </row>
    <row r="62" spans="1:15" x14ac:dyDescent="0.25">
      <c r="A62" t="s">
        <v>216</v>
      </c>
      <c r="B62" s="3">
        <v>44360</v>
      </c>
      <c r="C62" s="3" t="str">
        <f>TEXT(Table23[[#This Row],[order_date]],"ddd")</f>
        <v>Sun</v>
      </c>
      <c r="D62" t="s">
        <v>217</v>
      </c>
      <c r="E62" t="s">
        <v>218</v>
      </c>
      <c r="F62" t="s">
        <v>66</v>
      </c>
      <c r="G62" t="s">
        <v>19</v>
      </c>
      <c r="H62" t="s">
        <v>219</v>
      </c>
      <c r="I62">
        <v>1</v>
      </c>
      <c r="J62" s="1">
        <v>175</v>
      </c>
      <c r="K62" s="4"/>
      <c r="M62" t="s">
        <v>6</v>
      </c>
      <c r="N62" s="5">
        <f>(IF(Table23[[#This Row],[order_status]]="delivered to buyer","1","0"))+0</f>
        <v>1</v>
      </c>
      <c r="O62">
        <f>(IF(Table23[[#This Row],[order_status]]="delivered to buyer","0","1"))+0</f>
        <v>0</v>
      </c>
    </row>
    <row r="63" spans="1:15" x14ac:dyDescent="0.25">
      <c r="A63" t="s">
        <v>220</v>
      </c>
      <c r="B63" s="3">
        <v>44529</v>
      </c>
      <c r="C63" s="3" t="str">
        <f>TEXT(Table23[[#This Row],[order_date]],"ddd")</f>
        <v>Mon</v>
      </c>
      <c r="D63" t="s">
        <v>221</v>
      </c>
      <c r="E63" t="s">
        <v>222</v>
      </c>
      <c r="F63" t="s">
        <v>25</v>
      </c>
      <c r="G63" t="s">
        <v>26</v>
      </c>
      <c r="H63" t="s">
        <v>121</v>
      </c>
      <c r="I63">
        <v>1</v>
      </c>
      <c r="J63" s="1">
        <v>399</v>
      </c>
      <c r="K63" s="4">
        <v>84.96</v>
      </c>
      <c r="M63" t="s">
        <v>6</v>
      </c>
      <c r="N63" s="5">
        <f>(IF(Table23[[#This Row],[order_status]]="delivered to buyer","1","0"))+0</f>
        <v>1</v>
      </c>
      <c r="O63">
        <f>(IF(Table23[[#This Row],[order_status]]="delivered to buyer","0","1"))+0</f>
        <v>0</v>
      </c>
    </row>
    <row r="64" spans="1:15" x14ac:dyDescent="0.25">
      <c r="A64" t="s">
        <v>223</v>
      </c>
      <c r="B64" s="3">
        <v>44495</v>
      </c>
      <c r="C64" s="3" t="str">
        <f>TEXT(Table23[[#This Row],[order_date]],"ddd")</f>
        <v>Tue</v>
      </c>
      <c r="D64" t="s">
        <v>224</v>
      </c>
      <c r="E64" t="s">
        <v>24</v>
      </c>
      <c r="F64" t="s">
        <v>25</v>
      </c>
      <c r="G64" t="s">
        <v>26</v>
      </c>
      <c r="H64" t="s">
        <v>225</v>
      </c>
      <c r="I64">
        <v>1</v>
      </c>
      <c r="J64" s="1">
        <v>399</v>
      </c>
      <c r="K64" s="4">
        <v>84.96</v>
      </c>
      <c r="M64" t="s">
        <v>6</v>
      </c>
      <c r="N64" s="5">
        <f>(IF(Table23[[#This Row],[order_status]]="delivered to buyer","1","0"))+0</f>
        <v>1</v>
      </c>
      <c r="O64">
        <f>(IF(Table23[[#This Row],[order_status]]="delivered to buyer","0","1"))+0</f>
        <v>0</v>
      </c>
    </row>
    <row r="65" spans="1:15" x14ac:dyDescent="0.25">
      <c r="A65" t="s">
        <v>226</v>
      </c>
      <c r="B65" s="3">
        <v>44375</v>
      </c>
      <c r="C65" s="3" t="str">
        <f>TEXT(Table23[[#This Row],[order_date]],"ddd")</f>
        <v>Mon</v>
      </c>
      <c r="D65" t="s">
        <v>227</v>
      </c>
      <c r="E65" t="s">
        <v>228</v>
      </c>
      <c r="F65" t="s">
        <v>52</v>
      </c>
      <c r="G65" t="s">
        <v>53</v>
      </c>
      <c r="H65" t="s">
        <v>106</v>
      </c>
      <c r="I65">
        <v>1</v>
      </c>
      <c r="J65" s="1">
        <v>349</v>
      </c>
      <c r="K65" s="4"/>
      <c r="M65" t="s">
        <v>6</v>
      </c>
      <c r="N65" s="5">
        <f>(IF(Table23[[#This Row],[order_status]]="delivered to buyer","1","0"))+0</f>
        <v>1</v>
      </c>
      <c r="O65">
        <f>(IF(Table23[[#This Row],[order_status]]="delivered to buyer","0","1"))+0</f>
        <v>0</v>
      </c>
    </row>
    <row r="66" spans="1:15" x14ac:dyDescent="0.25">
      <c r="A66" t="s">
        <v>229</v>
      </c>
      <c r="B66" s="3">
        <v>44509</v>
      </c>
      <c r="C66" s="3" t="str">
        <f>TEXT(Table23[[#This Row],[order_date]],"ddd")</f>
        <v>Tue</v>
      </c>
      <c r="D66" t="s">
        <v>230</v>
      </c>
      <c r="E66" t="s">
        <v>101</v>
      </c>
      <c r="F66" t="s">
        <v>58</v>
      </c>
      <c r="G66" t="s">
        <v>4</v>
      </c>
      <c r="H66" t="s">
        <v>12</v>
      </c>
      <c r="I66">
        <v>1</v>
      </c>
      <c r="J66" s="1"/>
      <c r="K66" s="4">
        <v>84.96</v>
      </c>
      <c r="M66" t="s">
        <v>6</v>
      </c>
      <c r="N66" s="5">
        <f>(IF(Table23[[#This Row],[order_status]]="delivered to buyer","1","0"))+0</f>
        <v>1</v>
      </c>
      <c r="O66">
        <f>(IF(Table23[[#This Row],[order_status]]="delivered to buyer","0","1"))+0</f>
        <v>0</v>
      </c>
    </row>
    <row r="67" spans="1:15" x14ac:dyDescent="0.25">
      <c r="A67" t="s">
        <v>231</v>
      </c>
      <c r="B67" s="3">
        <v>44507</v>
      </c>
      <c r="C67" s="3" t="str">
        <f>TEXT(Table23[[#This Row],[order_date]],"ddd")</f>
        <v>Sun</v>
      </c>
      <c r="D67" t="s">
        <v>232</v>
      </c>
      <c r="E67" t="s">
        <v>42</v>
      </c>
      <c r="F67" t="s">
        <v>37</v>
      </c>
      <c r="G67" t="s">
        <v>4</v>
      </c>
      <c r="H67" t="s">
        <v>12</v>
      </c>
      <c r="I67">
        <v>1</v>
      </c>
      <c r="J67" s="1">
        <v>449</v>
      </c>
      <c r="K67" s="4">
        <v>84.96</v>
      </c>
      <c r="M67" t="s">
        <v>6</v>
      </c>
      <c r="N67" s="5">
        <f>(IF(Table23[[#This Row],[order_status]]="delivered to buyer","1","0"))+0</f>
        <v>1</v>
      </c>
      <c r="O67">
        <f>(IF(Table23[[#This Row],[order_status]]="delivered to buyer","0","1"))+0</f>
        <v>0</v>
      </c>
    </row>
    <row r="68" spans="1:15" x14ac:dyDescent="0.25">
      <c r="A68" t="s">
        <v>233</v>
      </c>
      <c r="B68" s="3">
        <v>44470</v>
      </c>
      <c r="C68" s="3" t="str">
        <f>TEXT(Table23[[#This Row],[order_date]],"ddd")</f>
        <v>Fri</v>
      </c>
      <c r="D68" t="s">
        <v>90</v>
      </c>
      <c r="E68" t="s">
        <v>24</v>
      </c>
      <c r="F68" t="s">
        <v>25</v>
      </c>
      <c r="G68" t="s">
        <v>26</v>
      </c>
      <c r="H68" t="s">
        <v>234</v>
      </c>
      <c r="I68">
        <v>1</v>
      </c>
      <c r="J68" s="1">
        <v>399</v>
      </c>
      <c r="K68" s="4">
        <v>84.96</v>
      </c>
      <c r="L68" t="s">
        <v>21</v>
      </c>
      <c r="M68" t="s">
        <v>6</v>
      </c>
      <c r="N68" s="5">
        <f>(IF(Table23[[#This Row],[order_status]]="delivered to buyer","1","0"))+0</f>
        <v>1</v>
      </c>
      <c r="O68">
        <f>(IF(Table23[[#This Row],[order_status]]="delivered to buyer","0","1"))+0</f>
        <v>0</v>
      </c>
    </row>
    <row r="69" spans="1:15" x14ac:dyDescent="0.25">
      <c r="A69" t="s">
        <v>235</v>
      </c>
      <c r="B69" s="3">
        <v>44510</v>
      </c>
      <c r="C69" s="3" t="str">
        <f>TEXT(Table23[[#This Row],[order_date]],"ddd")</f>
        <v>Wed</v>
      </c>
      <c r="D69" t="s">
        <v>236</v>
      </c>
      <c r="E69" t="s">
        <v>237</v>
      </c>
      <c r="F69" t="s">
        <v>238</v>
      </c>
      <c r="G69" t="s">
        <v>4</v>
      </c>
      <c r="H69" t="s">
        <v>12</v>
      </c>
      <c r="I69">
        <v>1</v>
      </c>
      <c r="J69" s="1">
        <v>449</v>
      </c>
      <c r="K69" s="4">
        <v>84.96</v>
      </c>
      <c r="M69" t="s">
        <v>6</v>
      </c>
      <c r="N69" s="5">
        <f>(IF(Table23[[#This Row],[order_status]]="delivered to buyer","1","0"))+0</f>
        <v>1</v>
      </c>
      <c r="O69">
        <f>(IF(Table23[[#This Row],[order_status]]="delivered to buyer","0","1"))+0</f>
        <v>0</v>
      </c>
    </row>
    <row r="70" spans="1:15" x14ac:dyDescent="0.25">
      <c r="A70" t="s">
        <v>239</v>
      </c>
      <c r="B70" s="3">
        <v>44370</v>
      </c>
      <c r="C70" s="3" t="str">
        <f>TEXT(Table23[[#This Row],[order_date]],"ddd")</f>
        <v>Wed</v>
      </c>
      <c r="D70" t="s">
        <v>240</v>
      </c>
      <c r="E70" t="s">
        <v>241</v>
      </c>
      <c r="F70" t="s">
        <v>66</v>
      </c>
      <c r="G70" t="s">
        <v>19</v>
      </c>
      <c r="H70" t="s">
        <v>242</v>
      </c>
      <c r="I70">
        <v>1</v>
      </c>
      <c r="J70" s="1">
        <v>449</v>
      </c>
      <c r="K70" s="4"/>
      <c r="M70" t="s">
        <v>6</v>
      </c>
      <c r="N70" s="5">
        <f>(IF(Table23[[#This Row],[order_status]]="delivered to buyer","1","0"))+0</f>
        <v>1</v>
      </c>
      <c r="O70">
        <f>(IF(Table23[[#This Row],[order_status]]="delivered to buyer","0","1"))+0</f>
        <v>0</v>
      </c>
    </row>
    <row r="71" spans="1:15" x14ac:dyDescent="0.25">
      <c r="A71" t="s">
        <v>243</v>
      </c>
      <c r="B71" s="3">
        <v>44458</v>
      </c>
      <c r="C71" s="3" t="str">
        <f>TEXT(Table23[[#This Row],[order_date]],"ddd")</f>
        <v>Sun</v>
      </c>
      <c r="D71" t="s">
        <v>244</v>
      </c>
      <c r="E71" t="s">
        <v>245</v>
      </c>
      <c r="F71" t="s">
        <v>31</v>
      </c>
      <c r="G71" t="s">
        <v>32</v>
      </c>
      <c r="H71" t="s">
        <v>12</v>
      </c>
      <c r="I71">
        <v>1</v>
      </c>
      <c r="J71" s="1">
        <v>449</v>
      </c>
      <c r="K71" s="4">
        <v>47.2</v>
      </c>
      <c r="M71" t="s">
        <v>6</v>
      </c>
      <c r="N71" s="5">
        <f>(IF(Table23[[#This Row],[order_status]]="delivered to buyer","1","0"))+0</f>
        <v>1</v>
      </c>
      <c r="O71">
        <f>(IF(Table23[[#This Row],[order_status]]="delivered to buyer","0","1"))+0</f>
        <v>0</v>
      </c>
    </row>
    <row r="72" spans="1:15" x14ac:dyDescent="0.25">
      <c r="A72" t="s">
        <v>246</v>
      </c>
      <c r="B72" s="3">
        <v>44479</v>
      </c>
      <c r="C72" s="3" t="str">
        <f>TEXT(Table23[[#This Row],[order_date]],"ddd")</f>
        <v>Sun</v>
      </c>
      <c r="D72" t="s">
        <v>130</v>
      </c>
      <c r="E72" t="s">
        <v>131</v>
      </c>
      <c r="F72" t="s">
        <v>52</v>
      </c>
      <c r="G72" t="s">
        <v>53</v>
      </c>
      <c r="H72" t="s">
        <v>121</v>
      </c>
      <c r="I72">
        <v>1</v>
      </c>
      <c r="J72" s="1">
        <v>399</v>
      </c>
      <c r="K72" s="4">
        <v>60.18</v>
      </c>
      <c r="M72" t="s">
        <v>6</v>
      </c>
      <c r="N72" s="5">
        <f>(IF(Table23[[#This Row],[order_status]]="delivered to buyer","1","0"))+0</f>
        <v>1</v>
      </c>
      <c r="O72">
        <f>(IF(Table23[[#This Row],[order_status]]="delivered to buyer","0","1"))+0</f>
        <v>0</v>
      </c>
    </row>
    <row r="73" spans="1:15" x14ac:dyDescent="0.25">
      <c r="A73" t="s">
        <v>247</v>
      </c>
      <c r="B73" s="3">
        <v>44424</v>
      </c>
      <c r="C73" s="3" t="str">
        <f>TEXT(Table23[[#This Row],[order_date]],"ddd")</f>
        <v>Mon</v>
      </c>
      <c r="D73" t="s">
        <v>248</v>
      </c>
      <c r="E73" t="s">
        <v>78</v>
      </c>
      <c r="F73" t="s">
        <v>31</v>
      </c>
      <c r="G73" t="s">
        <v>32</v>
      </c>
      <c r="H73" t="s">
        <v>249</v>
      </c>
      <c r="I73">
        <v>1</v>
      </c>
      <c r="J73" s="1">
        <v>250</v>
      </c>
      <c r="K73" s="4"/>
      <c r="M73" t="s">
        <v>6</v>
      </c>
      <c r="N73" s="5">
        <f>(IF(Table23[[#This Row],[order_status]]="delivered to buyer","1","0"))+0</f>
        <v>1</v>
      </c>
      <c r="O73">
        <f>(IF(Table23[[#This Row],[order_status]]="delivered to buyer","0","1"))+0</f>
        <v>0</v>
      </c>
    </row>
    <row r="74" spans="1:15" x14ac:dyDescent="0.25">
      <c r="A74" t="s">
        <v>250</v>
      </c>
      <c r="B74" s="3">
        <v>44406</v>
      </c>
      <c r="C74" s="3" t="str">
        <f>TEXT(Table23[[#This Row],[order_date]],"ddd")</f>
        <v>Thu</v>
      </c>
      <c r="D74" t="s">
        <v>251</v>
      </c>
      <c r="E74" t="s">
        <v>252</v>
      </c>
      <c r="F74" t="s">
        <v>120</v>
      </c>
      <c r="G74" t="s">
        <v>4</v>
      </c>
      <c r="H74" t="s">
        <v>253</v>
      </c>
      <c r="I74">
        <v>1</v>
      </c>
      <c r="J74" s="1">
        <v>349</v>
      </c>
      <c r="K74" s="4"/>
      <c r="M74" t="s">
        <v>6</v>
      </c>
      <c r="N74" s="5">
        <f>(IF(Table23[[#This Row],[order_status]]="delivered to buyer","1","0"))+0</f>
        <v>1</v>
      </c>
      <c r="O74">
        <f>(IF(Table23[[#This Row],[order_status]]="delivered to buyer","0","1"))+0</f>
        <v>0</v>
      </c>
    </row>
    <row r="75" spans="1:15" x14ac:dyDescent="0.25">
      <c r="A75" t="s">
        <v>254</v>
      </c>
      <c r="B75" s="3">
        <v>44398</v>
      </c>
      <c r="C75" s="3" t="str">
        <f>TEXT(Table23[[#This Row],[order_date]],"ddd")</f>
        <v>Wed</v>
      </c>
      <c r="D75" t="s">
        <v>255</v>
      </c>
      <c r="E75" t="s">
        <v>256</v>
      </c>
      <c r="F75" t="s">
        <v>66</v>
      </c>
      <c r="G75" t="s">
        <v>19</v>
      </c>
      <c r="H75" t="s">
        <v>257</v>
      </c>
      <c r="I75">
        <v>1</v>
      </c>
      <c r="J75" s="1">
        <v>549</v>
      </c>
      <c r="K75" s="4"/>
      <c r="L75" t="s">
        <v>21</v>
      </c>
      <c r="M75" t="s">
        <v>6</v>
      </c>
      <c r="N75" s="5">
        <f>(IF(Table23[[#This Row],[order_status]]="delivered to buyer","1","0"))+0</f>
        <v>1</v>
      </c>
      <c r="O75">
        <f>(IF(Table23[[#This Row],[order_status]]="delivered to buyer","0","1"))+0</f>
        <v>0</v>
      </c>
    </row>
    <row r="76" spans="1:15" x14ac:dyDescent="0.25">
      <c r="A76" t="s">
        <v>258</v>
      </c>
      <c r="B76" s="3">
        <v>44512</v>
      </c>
      <c r="C76" s="3" t="str">
        <f>TEXT(Table23[[#This Row],[order_date]],"ddd")</f>
        <v>Fri</v>
      </c>
      <c r="D76" t="s">
        <v>259</v>
      </c>
      <c r="E76" t="s">
        <v>260</v>
      </c>
      <c r="F76" t="s">
        <v>261</v>
      </c>
      <c r="G76" t="s">
        <v>4</v>
      </c>
      <c r="H76" t="s">
        <v>212</v>
      </c>
      <c r="I76">
        <v>1</v>
      </c>
      <c r="J76" s="1">
        <v>299</v>
      </c>
      <c r="K76" s="4">
        <v>210.04</v>
      </c>
      <c r="M76" t="s">
        <v>6</v>
      </c>
      <c r="N76" s="5">
        <f>(IF(Table23[[#This Row],[order_status]]="delivered to buyer","1","0"))+0</f>
        <v>1</v>
      </c>
      <c r="O76">
        <f>(IF(Table23[[#This Row],[order_status]]="delivered to buyer","0","1"))+0</f>
        <v>0</v>
      </c>
    </row>
    <row r="77" spans="1:15" x14ac:dyDescent="0.25">
      <c r="A77" t="s">
        <v>262</v>
      </c>
      <c r="B77" s="3">
        <v>44527</v>
      </c>
      <c r="C77" s="3" t="str">
        <f>TEXT(Table23[[#This Row],[order_date]],"ddd")</f>
        <v>Sat</v>
      </c>
      <c r="D77" t="s">
        <v>263</v>
      </c>
      <c r="E77" t="s">
        <v>264</v>
      </c>
      <c r="F77" t="s">
        <v>66</v>
      </c>
      <c r="G77" t="s">
        <v>19</v>
      </c>
      <c r="H77" t="s">
        <v>265</v>
      </c>
      <c r="I77">
        <v>1</v>
      </c>
      <c r="J77" s="1">
        <v>449</v>
      </c>
      <c r="K77" s="4">
        <v>84.96</v>
      </c>
      <c r="M77" t="s">
        <v>6</v>
      </c>
      <c r="N77" s="5">
        <f>(IF(Table23[[#This Row],[order_status]]="delivered to buyer","1","0"))+0</f>
        <v>1</v>
      </c>
      <c r="O77">
        <f>(IF(Table23[[#This Row],[order_status]]="delivered to buyer","0","1"))+0</f>
        <v>0</v>
      </c>
    </row>
    <row r="78" spans="1:15" x14ac:dyDescent="0.25">
      <c r="A78" t="s">
        <v>266</v>
      </c>
      <c r="B78" s="3">
        <v>44390</v>
      </c>
      <c r="C78" s="3" t="str">
        <f>TEXT(Table23[[#This Row],[order_date]],"ddd")</f>
        <v>Tue</v>
      </c>
      <c r="D78" t="s">
        <v>232</v>
      </c>
      <c r="E78" t="s">
        <v>87</v>
      </c>
      <c r="F78" t="s">
        <v>18</v>
      </c>
      <c r="G78" t="s">
        <v>19</v>
      </c>
      <c r="H78" t="s">
        <v>5</v>
      </c>
      <c r="I78">
        <v>1</v>
      </c>
      <c r="J78" s="1">
        <v>349</v>
      </c>
      <c r="K78" s="4"/>
      <c r="L78" t="s">
        <v>21</v>
      </c>
      <c r="M78" t="s">
        <v>6</v>
      </c>
      <c r="N78" s="5">
        <f>(IF(Table23[[#This Row],[order_status]]="delivered to buyer","1","0"))+0</f>
        <v>1</v>
      </c>
      <c r="O78">
        <f>(IF(Table23[[#This Row],[order_status]]="delivered to buyer","0","1"))+0</f>
        <v>0</v>
      </c>
    </row>
    <row r="79" spans="1:15" x14ac:dyDescent="0.25">
      <c r="A79" t="s">
        <v>267</v>
      </c>
      <c r="B79" s="3">
        <v>44458</v>
      </c>
      <c r="C79" s="3" t="str">
        <f>TEXT(Table23[[#This Row],[order_date]],"ddd")</f>
        <v>Sun</v>
      </c>
      <c r="D79" t="s">
        <v>268</v>
      </c>
      <c r="E79" t="s">
        <v>269</v>
      </c>
      <c r="F79" t="s">
        <v>182</v>
      </c>
      <c r="G79" t="s">
        <v>19</v>
      </c>
      <c r="H79" t="s">
        <v>139</v>
      </c>
      <c r="I79">
        <v>1</v>
      </c>
      <c r="J79" s="1">
        <v>250</v>
      </c>
      <c r="K79" s="4">
        <v>84.96</v>
      </c>
      <c r="L79" t="s">
        <v>21</v>
      </c>
      <c r="M79" t="s">
        <v>6</v>
      </c>
      <c r="N79" s="5">
        <f>(IF(Table23[[#This Row],[order_status]]="delivered to buyer","1","0"))+0</f>
        <v>1</v>
      </c>
      <c r="O79">
        <f>(IF(Table23[[#This Row],[order_status]]="delivered to buyer","0","1"))+0</f>
        <v>0</v>
      </c>
    </row>
    <row r="80" spans="1:15" x14ac:dyDescent="0.25">
      <c r="A80" t="s">
        <v>270</v>
      </c>
      <c r="B80" s="3">
        <v>44462</v>
      </c>
      <c r="C80" s="3" t="str">
        <f>TEXT(Table23[[#This Row],[order_date]],"ddd")</f>
        <v>Thu</v>
      </c>
      <c r="D80" t="s">
        <v>271</v>
      </c>
      <c r="E80" t="s">
        <v>272</v>
      </c>
      <c r="F80" t="s">
        <v>52</v>
      </c>
      <c r="G80" t="s">
        <v>53</v>
      </c>
      <c r="H80" t="s">
        <v>12</v>
      </c>
      <c r="I80">
        <v>1</v>
      </c>
      <c r="J80" s="1">
        <v>449</v>
      </c>
      <c r="K80" s="4">
        <v>60.18</v>
      </c>
      <c r="M80" t="s">
        <v>6</v>
      </c>
      <c r="N80" s="5">
        <f>(IF(Table23[[#This Row],[order_status]]="delivered to buyer","1","0"))+0</f>
        <v>1</v>
      </c>
      <c r="O80">
        <f>(IF(Table23[[#This Row],[order_status]]="delivered to buyer","0","1"))+0</f>
        <v>0</v>
      </c>
    </row>
    <row r="81" spans="1:15" x14ac:dyDescent="0.25">
      <c r="A81" t="s">
        <v>273</v>
      </c>
      <c r="B81" s="3">
        <v>44493</v>
      </c>
      <c r="C81" s="3" t="str">
        <f>TEXT(Table23[[#This Row],[order_date]],"ddd")</f>
        <v>Sun</v>
      </c>
      <c r="D81" t="s">
        <v>274</v>
      </c>
      <c r="E81" t="s">
        <v>46</v>
      </c>
      <c r="F81" t="s">
        <v>47</v>
      </c>
      <c r="G81" t="s">
        <v>19</v>
      </c>
      <c r="H81" t="s">
        <v>275</v>
      </c>
      <c r="I81">
        <v>1</v>
      </c>
      <c r="J81" s="1">
        <v>549</v>
      </c>
      <c r="K81" s="4">
        <v>84.96</v>
      </c>
      <c r="M81" t="s">
        <v>6</v>
      </c>
      <c r="N81" s="5">
        <f>(IF(Table23[[#This Row],[order_status]]="delivered to buyer","1","0"))+0</f>
        <v>1</v>
      </c>
      <c r="O81">
        <f>(IF(Table23[[#This Row],[order_status]]="delivered to buyer","0","1"))+0</f>
        <v>0</v>
      </c>
    </row>
    <row r="82" spans="1:15" x14ac:dyDescent="0.25">
      <c r="A82" t="s">
        <v>276</v>
      </c>
      <c r="B82" s="3">
        <v>44510</v>
      </c>
      <c r="C82" s="3" t="str">
        <f>TEXT(Table23[[#This Row],[order_date]],"ddd")</f>
        <v>Wed</v>
      </c>
      <c r="D82" t="s">
        <v>277</v>
      </c>
      <c r="E82" t="s">
        <v>87</v>
      </c>
      <c r="F82" t="s">
        <v>18</v>
      </c>
      <c r="G82" t="s">
        <v>19</v>
      </c>
      <c r="H82" t="s">
        <v>154</v>
      </c>
      <c r="I82">
        <v>1</v>
      </c>
      <c r="J82" s="1">
        <v>399</v>
      </c>
      <c r="K82" s="4">
        <v>84.96</v>
      </c>
      <c r="M82" t="s">
        <v>6</v>
      </c>
      <c r="N82" s="5">
        <f>(IF(Table23[[#This Row],[order_status]]="delivered to buyer","1","0"))+0</f>
        <v>1</v>
      </c>
      <c r="O82">
        <f>(IF(Table23[[#This Row],[order_status]]="delivered to buyer","0","1"))+0</f>
        <v>0</v>
      </c>
    </row>
    <row r="83" spans="1:15" x14ac:dyDescent="0.25">
      <c r="A83" t="s">
        <v>278</v>
      </c>
      <c r="B83" s="3">
        <v>44518</v>
      </c>
      <c r="C83" s="3" t="str">
        <f>TEXT(Table23[[#This Row],[order_date]],"ddd")</f>
        <v>Thu</v>
      </c>
      <c r="D83" t="s">
        <v>279</v>
      </c>
      <c r="E83" t="s">
        <v>78</v>
      </c>
      <c r="F83" t="s">
        <v>31</v>
      </c>
      <c r="G83" t="s">
        <v>32</v>
      </c>
      <c r="H83" t="s">
        <v>280</v>
      </c>
      <c r="I83">
        <v>1</v>
      </c>
      <c r="J83" s="1">
        <v>399</v>
      </c>
      <c r="K83" s="4">
        <v>47.2</v>
      </c>
      <c r="M83" t="s">
        <v>6</v>
      </c>
      <c r="N83" s="5">
        <f>(IF(Table23[[#This Row],[order_status]]="delivered to buyer","1","0"))+0</f>
        <v>1</v>
      </c>
      <c r="O83">
        <f>(IF(Table23[[#This Row],[order_status]]="delivered to buyer","0","1"))+0</f>
        <v>0</v>
      </c>
    </row>
    <row r="84" spans="1:15" x14ac:dyDescent="0.25">
      <c r="A84" t="s">
        <v>281</v>
      </c>
      <c r="B84" s="3">
        <v>44504</v>
      </c>
      <c r="C84" s="3" t="str">
        <f>TEXT(Table23[[#This Row],[order_date]],"ddd")</f>
        <v>Thu</v>
      </c>
      <c r="D84" t="s">
        <v>208</v>
      </c>
      <c r="E84" t="s">
        <v>24</v>
      </c>
      <c r="F84" t="s">
        <v>25</v>
      </c>
      <c r="G84" t="s">
        <v>26</v>
      </c>
      <c r="H84" t="s">
        <v>132</v>
      </c>
      <c r="I84">
        <v>1</v>
      </c>
      <c r="J84" s="1">
        <v>399</v>
      </c>
      <c r="K84" s="4">
        <v>84.96</v>
      </c>
      <c r="M84" t="s">
        <v>6</v>
      </c>
      <c r="N84" s="5">
        <f>(IF(Table23[[#This Row],[order_status]]="delivered to buyer","1","0"))+0</f>
        <v>1</v>
      </c>
      <c r="O84">
        <f>(IF(Table23[[#This Row],[order_status]]="delivered to buyer","0","1"))+0</f>
        <v>0</v>
      </c>
    </row>
    <row r="85" spans="1:15" x14ac:dyDescent="0.25">
      <c r="A85" t="s">
        <v>282</v>
      </c>
      <c r="B85" s="3">
        <v>44440</v>
      </c>
      <c r="C85" s="3" t="str">
        <f>TEXT(Table23[[#This Row],[order_date]],"ddd")</f>
        <v>Wed</v>
      </c>
      <c r="D85" t="s">
        <v>283</v>
      </c>
      <c r="E85" t="s">
        <v>46</v>
      </c>
      <c r="F85" t="s">
        <v>47</v>
      </c>
      <c r="G85" t="s">
        <v>19</v>
      </c>
      <c r="H85" t="s">
        <v>284</v>
      </c>
      <c r="I85">
        <v>1</v>
      </c>
      <c r="J85" s="1">
        <v>549</v>
      </c>
      <c r="K85" s="4">
        <v>114.46</v>
      </c>
      <c r="M85" t="s">
        <v>6</v>
      </c>
      <c r="N85" s="5">
        <f>(IF(Table23[[#This Row],[order_status]]="delivered to buyer","1","0"))+0</f>
        <v>1</v>
      </c>
      <c r="O85">
        <f>(IF(Table23[[#This Row],[order_status]]="delivered to buyer","0","1"))+0</f>
        <v>0</v>
      </c>
    </row>
    <row r="86" spans="1:15" x14ac:dyDescent="0.25">
      <c r="A86" t="s">
        <v>285</v>
      </c>
      <c r="B86" s="3">
        <v>44520</v>
      </c>
      <c r="C86" s="3" t="str">
        <f>TEXT(Table23[[#This Row],[order_date]],"ddd")</f>
        <v>Sat</v>
      </c>
      <c r="D86" t="s">
        <v>83</v>
      </c>
      <c r="E86" t="s">
        <v>24</v>
      </c>
      <c r="F86" t="s">
        <v>25</v>
      </c>
      <c r="G86" t="s">
        <v>26</v>
      </c>
      <c r="H86" t="s">
        <v>84</v>
      </c>
      <c r="I86">
        <v>1</v>
      </c>
      <c r="J86" s="1">
        <v>449</v>
      </c>
      <c r="K86" s="4">
        <v>84.96</v>
      </c>
      <c r="M86" t="s">
        <v>6</v>
      </c>
      <c r="N86" s="5">
        <f>(IF(Table23[[#This Row],[order_status]]="delivered to buyer","1","0"))+0</f>
        <v>1</v>
      </c>
      <c r="O86">
        <f>(IF(Table23[[#This Row],[order_status]]="delivered to buyer","0","1"))+0</f>
        <v>0</v>
      </c>
    </row>
    <row r="87" spans="1:15" x14ac:dyDescent="0.25">
      <c r="A87" t="s">
        <v>286</v>
      </c>
      <c r="B87" s="3">
        <v>44437</v>
      </c>
      <c r="C87" s="3" t="str">
        <f>TEXT(Table23[[#This Row],[order_date]],"ddd")</f>
        <v>Sun</v>
      </c>
      <c r="D87" t="s">
        <v>287</v>
      </c>
      <c r="E87" t="s">
        <v>264</v>
      </c>
      <c r="F87" t="s">
        <v>66</v>
      </c>
      <c r="G87" t="s">
        <v>19</v>
      </c>
      <c r="H87" t="s">
        <v>288</v>
      </c>
      <c r="I87">
        <v>1</v>
      </c>
      <c r="J87" s="1">
        <v>250</v>
      </c>
      <c r="K87" s="4">
        <v>81.42</v>
      </c>
      <c r="L87" t="s">
        <v>21</v>
      </c>
      <c r="M87" t="s">
        <v>6</v>
      </c>
      <c r="N87" s="5">
        <f>(IF(Table23[[#This Row],[order_status]]="delivered to buyer","1","0"))+0</f>
        <v>1</v>
      </c>
      <c r="O87">
        <f>(IF(Table23[[#This Row],[order_status]]="delivered to buyer","0","1"))+0</f>
        <v>0</v>
      </c>
    </row>
    <row r="88" spans="1:15" x14ac:dyDescent="0.25">
      <c r="A88" t="s">
        <v>289</v>
      </c>
      <c r="B88" s="3">
        <v>44486</v>
      </c>
      <c r="C88" s="3" t="str">
        <f>TEXT(Table23[[#This Row],[order_date]],"ddd")</f>
        <v>Sun</v>
      </c>
      <c r="D88" t="s">
        <v>290</v>
      </c>
      <c r="E88" t="s">
        <v>168</v>
      </c>
      <c r="F88" t="s">
        <v>25</v>
      </c>
      <c r="G88" t="s">
        <v>26</v>
      </c>
      <c r="H88" t="s">
        <v>12</v>
      </c>
      <c r="I88">
        <v>2</v>
      </c>
      <c r="J88" s="1">
        <v>898</v>
      </c>
      <c r="K88" s="4">
        <v>84.96</v>
      </c>
      <c r="M88" t="s">
        <v>6</v>
      </c>
      <c r="N88" s="5">
        <f>(IF(Table23[[#This Row],[order_status]]="delivered to buyer","1","0"))+0</f>
        <v>1</v>
      </c>
      <c r="O88">
        <f>(IF(Table23[[#This Row],[order_status]]="delivered to buyer","0","1"))+0</f>
        <v>0</v>
      </c>
    </row>
    <row r="89" spans="1:15" x14ac:dyDescent="0.25">
      <c r="A89" t="s">
        <v>291</v>
      </c>
      <c r="B89" s="3">
        <v>44476</v>
      </c>
      <c r="C89" s="3" t="str">
        <f>TEXT(Table23[[#This Row],[order_date]],"ddd")</f>
        <v>Thu</v>
      </c>
      <c r="D89" t="s">
        <v>230</v>
      </c>
      <c r="E89" t="s">
        <v>292</v>
      </c>
      <c r="F89" t="s">
        <v>37</v>
      </c>
      <c r="G89" t="s">
        <v>4</v>
      </c>
      <c r="H89" t="s">
        <v>249</v>
      </c>
      <c r="I89">
        <v>1</v>
      </c>
      <c r="J89" s="1"/>
      <c r="K89" s="4">
        <v>84.96</v>
      </c>
      <c r="M89" t="s">
        <v>6</v>
      </c>
      <c r="N89" s="5">
        <f>(IF(Table23[[#This Row],[order_status]]="delivered to buyer","1","0"))+0</f>
        <v>1</v>
      </c>
      <c r="O89">
        <f>(IF(Table23[[#This Row],[order_status]]="delivered to buyer","0","1"))+0</f>
        <v>0</v>
      </c>
    </row>
    <row r="90" spans="1:15" x14ac:dyDescent="0.25">
      <c r="A90" t="s">
        <v>293</v>
      </c>
      <c r="B90" s="3">
        <v>44515</v>
      </c>
      <c r="C90" s="3" t="str">
        <f>TEXT(Table23[[#This Row],[order_date]],"ddd")</f>
        <v>Mon</v>
      </c>
      <c r="D90" t="s">
        <v>294</v>
      </c>
      <c r="E90" t="s">
        <v>295</v>
      </c>
      <c r="F90" t="s">
        <v>182</v>
      </c>
      <c r="G90" t="s">
        <v>19</v>
      </c>
      <c r="H90" t="s">
        <v>43</v>
      </c>
      <c r="I90">
        <v>1</v>
      </c>
      <c r="J90" s="1">
        <v>399</v>
      </c>
      <c r="K90" s="4">
        <v>210.04</v>
      </c>
      <c r="M90" t="s">
        <v>6</v>
      </c>
      <c r="N90" s="5">
        <f>(IF(Table23[[#This Row],[order_status]]="delivered to buyer","1","0"))+0</f>
        <v>1</v>
      </c>
      <c r="O90">
        <f>(IF(Table23[[#This Row],[order_status]]="delivered to buyer","0","1"))+0</f>
        <v>0</v>
      </c>
    </row>
    <row r="91" spans="1:15" x14ac:dyDescent="0.25">
      <c r="A91" t="s">
        <v>296</v>
      </c>
      <c r="B91" s="3">
        <v>44403</v>
      </c>
      <c r="C91" s="3" t="str">
        <f>TEXT(Table23[[#This Row],[order_date]],"ddd")</f>
        <v>Mon</v>
      </c>
      <c r="D91" t="s">
        <v>297</v>
      </c>
      <c r="E91" t="s">
        <v>264</v>
      </c>
      <c r="F91" t="s">
        <v>66</v>
      </c>
      <c r="G91" t="s">
        <v>19</v>
      </c>
      <c r="H91" t="s">
        <v>298</v>
      </c>
      <c r="I91">
        <v>1</v>
      </c>
      <c r="J91" s="1">
        <v>449</v>
      </c>
      <c r="K91" s="4"/>
      <c r="M91" t="s">
        <v>6</v>
      </c>
      <c r="N91" s="5">
        <f>(IF(Table23[[#This Row],[order_status]]="delivered to buyer","1","0"))+0</f>
        <v>1</v>
      </c>
      <c r="O91">
        <f>(IF(Table23[[#This Row],[order_status]]="delivered to buyer","0","1"))+0</f>
        <v>0</v>
      </c>
    </row>
    <row r="92" spans="1:15" x14ac:dyDescent="0.25">
      <c r="A92" t="s">
        <v>299</v>
      </c>
      <c r="B92" s="3">
        <v>44428</v>
      </c>
      <c r="C92" s="3" t="str">
        <f>TEXT(Table23[[#This Row],[order_date]],"ddd")</f>
        <v>Fri</v>
      </c>
      <c r="D92" t="s">
        <v>300</v>
      </c>
      <c r="E92" t="s">
        <v>211</v>
      </c>
      <c r="F92" t="s">
        <v>161</v>
      </c>
      <c r="G92" t="s">
        <v>26</v>
      </c>
      <c r="H92" t="s">
        <v>301</v>
      </c>
      <c r="I92">
        <v>1</v>
      </c>
      <c r="J92" s="1">
        <v>99</v>
      </c>
      <c r="K92" s="4"/>
      <c r="L92" t="s">
        <v>21</v>
      </c>
      <c r="M92" t="s">
        <v>6</v>
      </c>
      <c r="N92" s="5">
        <f>(IF(Table23[[#This Row],[order_status]]="delivered to buyer","1","0"))+0</f>
        <v>1</v>
      </c>
      <c r="O92">
        <f>(IF(Table23[[#This Row],[order_status]]="delivered to buyer","0","1"))+0</f>
        <v>0</v>
      </c>
    </row>
    <row r="93" spans="1:15" x14ac:dyDescent="0.25">
      <c r="A93" t="s">
        <v>302</v>
      </c>
      <c r="B93" s="3">
        <v>44525</v>
      </c>
      <c r="C93" s="3" t="str">
        <f>TEXT(Table23[[#This Row],[order_date]],"ddd")</f>
        <v>Thu</v>
      </c>
      <c r="D93" t="s">
        <v>303</v>
      </c>
      <c r="E93" t="s">
        <v>101</v>
      </c>
      <c r="F93" t="s">
        <v>58</v>
      </c>
      <c r="G93" t="s">
        <v>4</v>
      </c>
      <c r="H93" t="s">
        <v>121</v>
      </c>
      <c r="I93">
        <v>1</v>
      </c>
      <c r="J93" s="1">
        <v>399</v>
      </c>
      <c r="K93" s="4">
        <v>84.96</v>
      </c>
      <c r="M93" t="s">
        <v>6</v>
      </c>
      <c r="N93" s="5">
        <f>(IF(Table23[[#This Row],[order_status]]="delivered to buyer","1","0"))+0</f>
        <v>1</v>
      </c>
      <c r="O93">
        <f>(IF(Table23[[#This Row],[order_status]]="delivered to buyer","0","1"))+0</f>
        <v>0</v>
      </c>
    </row>
    <row r="94" spans="1:15" x14ac:dyDescent="0.25">
      <c r="A94" t="s">
        <v>304</v>
      </c>
      <c r="B94" s="3">
        <v>44476</v>
      </c>
      <c r="C94" s="3" t="str">
        <f>TEXT(Table23[[#This Row],[order_date]],"ddd")</f>
        <v>Thu</v>
      </c>
      <c r="D94" t="s">
        <v>305</v>
      </c>
      <c r="E94" t="s">
        <v>175</v>
      </c>
      <c r="F94" t="s">
        <v>172</v>
      </c>
      <c r="G94" t="s">
        <v>11</v>
      </c>
      <c r="H94" t="s">
        <v>38</v>
      </c>
      <c r="I94">
        <v>1</v>
      </c>
      <c r="J94" s="1">
        <v>649</v>
      </c>
      <c r="K94" s="4">
        <v>60.18</v>
      </c>
      <c r="L94" t="s">
        <v>21</v>
      </c>
      <c r="M94" t="s">
        <v>6</v>
      </c>
      <c r="N94" s="5">
        <f>(IF(Table23[[#This Row],[order_status]]="delivered to buyer","1","0"))+0</f>
        <v>1</v>
      </c>
      <c r="O94">
        <f>(IF(Table23[[#This Row],[order_status]]="delivered to buyer","0","1"))+0</f>
        <v>0</v>
      </c>
    </row>
    <row r="95" spans="1:15" x14ac:dyDescent="0.25">
      <c r="A95" t="s">
        <v>306</v>
      </c>
      <c r="B95" s="3">
        <v>44426</v>
      </c>
      <c r="C95" s="3" t="str">
        <f>TEXT(Table23[[#This Row],[order_date]],"ddd")</f>
        <v>Wed</v>
      </c>
      <c r="D95" t="s">
        <v>307</v>
      </c>
      <c r="E95" t="s">
        <v>24</v>
      </c>
      <c r="F95" t="s">
        <v>25</v>
      </c>
      <c r="G95" t="s">
        <v>26</v>
      </c>
      <c r="H95" t="s">
        <v>88</v>
      </c>
      <c r="I95">
        <v>1</v>
      </c>
      <c r="J95" s="1">
        <v>399</v>
      </c>
      <c r="K95" s="4"/>
      <c r="M95" t="s">
        <v>6</v>
      </c>
      <c r="N95" s="5">
        <f>(IF(Table23[[#This Row],[order_status]]="delivered to buyer","1","0"))+0</f>
        <v>1</v>
      </c>
      <c r="O95">
        <f>(IF(Table23[[#This Row],[order_status]]="delivered to buyer","0","1"))+0</f>
        <v>0</v>
      </c>
    </row>
    <row r="96" spans="1:15" x14ac:dyDescent="0.25">
      <c r="A96" t="s">
        <v>308</v>
      </c>
      <c r="B96" s="3">
        <v>44516</v>
      </c>
      <c r="C96" s="3" t="str">
        <f>TEXT(Table23[[#This Row],[order_date]],"ddd")</f>
        <v>Tue</v>
      </c>
      <c r="D96" t="s">
        <v>277</v>
      </c>
      <c r="E96" t="s">
        <v>87</v>
      </c>
      <c r="F96" t="s">
        <v>18</v>
      </c>
      <c r="G96" t="s">
        <v>19</v>
      </c>
      <c r="H96" t="s">
        <v>280</v>
      </c>
      <c r="I96">
        <v>1</v>
      </c>
      <c r="J96" s="1">
        <v>399</v>
      </c>
      <c r="K96" s="4">
        <v>84.96</v>
      </c>
      <c r="M96" t="s">
        <v>6</v>
      </c>
      <c r="N96" s="5">
        <f>(IF(Table23[[#This Row],[order_status]]="delivered to buyer","1","0"))+0</f>
        <v>1</v>
      </c>
      <c r="O96">
        <f>(IF(Table23[[#This Row],[order_status]]="delivered to buyer","0","1"))+0</f>
        <v>0</v>
      </c>
    </row>
    <row r="97" spans="1:15" x14ac:dyDescent="0.25">
      <c r="A97" t="s">
        <v>309</v>
      </c>
      <c r="B97" s="3">
        <v>44513</v>
      </c>
      <c r="C97" s="3" t="str">
        <f>TEXT(Table23[[#This Row],[order_date]],"ddd")</f>
        <v>Sat</v>
      </c>
      <c r="D97" t="s">
        <v>310</v>
      </c>
      <c r="E97" t="s">
        <v>160</v>
      </c>
      <c r="F97" t="s">
        <v>161</v>
      </c>
      <c r="G97" t="s">
        <v>26</v>
      </c>
      <c r="H97" t="s">
        <v>5</v>
      </c>
      <c r="I97">
        <v>1</v>
      </c>
      <c r="J97" s="1">
        <v>449</v>
      </c>
      <c r="K97" s="4">
        <v>84.96</v>
      </c>
      <c r="M97" t="s">
        <v>6</v>
      </c>
      <c r="N97" s="5">
        <f>(IF(Table23[[#This Row],[order_status]]="delivered to buyer","1","0"))+0</f>
        <v>1</v>
      </c>
      <c r="O97">
        <f>(IF(Table23[[#This Row],[order_status]]="delivered to buyer","0","1"))+0</f>
        <v>0</v>
      </c>
    </row>
    <row r="98" spans="1:15" x14ac:dyDescent="0.25">
      <c r="A98" t="s">
        <v>311</v>
      </c>
      <c r="B98" s="3">
        <v>44455</v>
      </c>
      <c r="C98" s="3" t="str">
        <f>TEXT(Table23[[#This Row],[order_date]],"ddd")</f>
        <v>Thu</v>
      </c>
      <c r="D98" t="s">
        <v>312</v>
      </c>
      <c r="E98" t="s">
        <v>313</v>
      </c>
      <c r="F98" t="s">
        <v>37</v>
      </c>
      <c r="G98" t="s">
        <v>4</v>
      </c>
      <c r="H98" t="s">
        <v>121</v>
      </c>
      <c r="I98">
        <v>1</v>
      </c>
      <c r="J98" s="1"/>
      <c r="K98" s="4">
        <v>84.96</v>
      </c>
      <c r="M98" t="s">
        <v>6</v>
      </c>
      <c r="N98" s="5">
        <f>(IF(Table23[[#This Row],[order_status]]="delivered to buyer","1","0"))+0</f>
        <v>1</v>
      </c>
      <c r="O98">
        <f>(IF(Table23[[#This Row],[order_status]]="delivered to buyer","0","1"))+0</f>
        <v>0</v>
      </c>
    </row>
    <row r="99" spans="1:15" x14ac:dyDescent="0.25">
      <c r="A99" t="s">
        <v>314</v>
      </c>
      <c r="B99" s="3">
        <v>44518</v>
      </c>
      <c r="C99" s="3" t="str">
        <f>TEXT(Table23[[#This Row],[order_date]],"ddd")</f>
        <v>Thu</v>
      </c>
      <c r="D99" t="s">
        <v>100</v>
      </c>
      <c r="E99" t="s">
        <v>101</v>
      </c>
      <c r="F99" t="s">
        <v>58</v>
      </c>
      <c r="G99" t="s">
        <v>4</v>
      </c>
      <c r="H99" t="s">
        <v>12</v>
      </c>
      <c r="I99">
        <v>3</v>
      </c>
      <c r="J99" s="1">
        <v>347</v>
      </c>
      <c r="K99" s="4">
        <v>84.96</v>
      </c>
      <c r="M99" t="s">
        <v>6</v>
      </c>
      <c r="N99" s="5">
        <f>(IF(Table23[[#This Row],[order_status]]="delivered to buyer","1","0"))+0</f>
        <v>1</v>
      </c>
      <c r="O99">
        <f>(IF(Table23[[#This Row],[order_status]]="delivered to buyer","0","1"))+0</f>
        <v>0</v>
      </c>
    </row>
    <row r="100" spans="1:15" x14ac:dyDescent="0.25">
      <c r="A100" t="s">
        <v>315</v>
      </c>
      <c r="B100" s="3">
        <v>44478</v>
      </c>
      <c r="C100" s="3" t="str">
        <f>TEXT(Table23[[#This Row],[order_date]],"ddd")</f>
        <v>Sat</v>
      </c>
      <c r="D100" t="s">
        <v>316</v>
      </c>
      <c r="E100" t="s">
        <v>119</v>
      </c>
      <c r="F100" t="s">
        <v>120</v>
      </c>
      <c r="G100" t="s">
        <v>4</v>
      </c>
      <c r="H100" t="s">
        <v>275</v>
      </c>
      <c r="I100">
        <v>1</v>
      </c>
      <c r="J100" s="1">
        <v>549</v>
      </c>
      <c r="K100" s="4">
        <v>84.96</v>
      </c>
      <c r="M100" t="s">
        <v>6</v>
      </c>
      <c r="N100" s="5">
        <f>(IF(Table23[[#This Row],[order_status]]="delivered to buyer","1","0"))+0</f>
        <v>1</v>
      </c>
      <c r="O100">
        <f>(IF(Table23[[#This Row],[order_status]]="delivered to buyer","0","1"))+0</f>
        <v>0</v>
      </c>
    </row>
    <row r="101" spans="1:15" x14ac:dyDescent="0.25">
      <c r="A101" t="s">
        <v>317</v>
      </c>
      <c r="B101" s="3">
        <v>44416</v>
      </c>
      <c r="C101" s="3" t="str">
        <f>TEXT(Table23[[#This Row],[order_date]],"ddd")</f>
        <v>Sun</v>
      </c>
      <c r="D101" t="s">
        <v>318</v>
      </c>
      <c r="E101" t="s">
        <v>46</v>
      </c>
      <c r="F101" t="s">
        <v>47</v>
      </c>
      <c r="G101" t="s">
        <v>19</v>
      </c>
      <c r="H101" t="s">
        <v>154</v>
      </c>
      <c r="I101">
        <v>1</v>
      </c>
      <c r="J101" s="1">
        <v>399</v>
      </c>
      <c r="K101" s="4"/>
      <c r="L101" t="s">
        <v>21</v>
      </c>
      <c r="M101" t="s">
        <v>6</v>
      </c>
      <c r="N101" s="5">
        <f>(IF(Table23[[#This Row],[order_status]]="delivered to buyer","1","0"))+0</f>
        <v>1</v>
      </c>
      <c r="O101">
        <f>(IF(Table23[[#This Row],[order_status]]="delivered to buyer","0","1"))+0</f>
        <v>0</v>
      </c>
    </row>
    <row r="102" spans="1:15" x14ac:dyDescent="0.25">
      <c r="A102" t="s">
        <v>319</v>
      </c>
      <c r="B102" s="3">
        <v>44617</v>
      </c>
      <c r="C102" s="3" t="str">
        <f>TEXT(Table23[[#This Row],[order_date]],"ddd")</f>
        <v>Fri</v>
      </c>
      <c r="D102" t="s">
        <v>320</v>
      </c>
      <c r="E102" t="s">
        <v>321</v>
      </c>
      <c r="F102" t="s">
        <v>31</v>
      </c>
      <c r="G102" t="s">
        <v>32</v>
      </c>
      <c r="H102" t="s">
        <v>322</v>
      </c>
      <c r="I102">
        <v>1</v>
      </c>
      <c r="J102" s="1">
        <v>449</v>
      </c>
      <c r="K102" s="4">
        <v>60.18</v>
      </c>
      <c r="M102" t="s">
        <v>6</v>
      </c>
      <c r="N102" s="5">
        <f>(IF(Table23[[#This Row],[order_status]]="delivered to buyer","1","0"))+0</f>
        <v>1</v>
      </c>
      <c r="O102">
        <f>(IF(Table23[[#This Row],[order_status]]="delivered to buyer","0","1"))+0</f>
        <v>0</v>
      </c>
    </row>
    <row r="103" spans="1:15" x14ac:dyDescent="0.25">
      <c r="A103" t="s">
        <v>323</v>
      </c>
      <c r="B103" s="3">
        <v>44588</v>
      </c>
      <c r="C103" s="3" t="str">
        <f>TEXT(Table23[[#This Row],[order_date]],"ddd")</f>
        <v>Thu</v>
      </c>
      <c r="D103" t="s">
        <v>324</v>
      </c>
      <c r="E103" t="s">
        <v>119</v>
      </c>
      <c r="F103" t="s">
        <v>120</v>
      </c>
      <c r="G103" t="s">
        <v>4</v>
      </c>
      <c r="H103" t="s">
        <v>257</v>
      </c>
      <c r="I103">
        <v>1</v>
      </c>
      <c r="J103" s="1">
        <v>549</v>
      </c>
      <c r="K103" s="4">
        <v>84.96</v>
      </c>
      <c r="L103" t="s">
        <v>21</v>
      </c>
      <c r="M103" t="s">
        <v>6</v>
      </c>
      <c r="N103" s="5">
        <f>(IF(Table23[[#This Row],[order_status]]="delivered to buyer","1","0"))+0</f>
        <v>1</v>
      </c>
      <c r="O103">
        <f>(IF(Table23[[#This Row],[order_status]]="delivered to buyer","0","1"))+0</f>
        <v>0</v>
      </c>
    </row>
    <row r="104" spans="1:15" x14ac:dyDescent="0.25">
      <c r="A104" t="s">
        <v>325</v>
      </c>
      <c r="B104" s="3">
        <v>44591</v>
      </c>
      <c r="C104" s="3" t="str">
        <f>TEXT(Table23[[#This Row],[order_date]],"ddd")</f>
        <v>Sun</v>
      </c>
      <c r="D104" t="s">
        <v>326</v>
      </c>
      <c r="E104" t="s">
        <v>24</v>
      </c>
      <c r="F104" t="s">
        <v>25</v>
      </c>
      <c r="G104" t="s">
        <v>26</v>
      </c>
      <c r="H104" t="s">
        <v>327</v>
      </c>
      <c r="I104">
        <v>1</v>
      </c>
      <c r="J104" s="1">
        <v>499</v>
      </c>
      <c r="K104" s="4">
        <v>84.96</v>
      </c>
      <c r="M104" t="s">
        <v>6</v>
      </c>
      <c r="N104" s="5">
        <f>(IF(Table23[[#This Row],[order_status]]="delivered to buyer","1","0"))+0</f>
        <v>1</v>
      </c>
      <c r="O104">
        <f>(IF(Table23[[#This Row],[order_status]]="delivered to buyer","0","1"))+0</f>
        <v>0</v>
      </c>
    </row>
    <row r="105" spans="1:15" x14ac:dyDescent="0.25">
      <c r="A105" t="s">
        <v>328</v>
      </c>
      <c r="B105" s="3">
        <v>44586</v>
      </c>
      <c r="C105" s="3" t="str">
        <f>TEXT(Table23[[#This Row],[order_date]],"ddd")</f>
        <v>Tue</v>
      </c>
      <c r="D105" t="s">
        <v>329</v>
      </c>
      <c r="E105" t="s">
        <v>330</v>
      </c>
      <c r="F105" t="s">
        <v>261</v>
      </c>
      <c r="G105" t="s">
        <v>4</v>
      </c>
      <c r="H105" t="s">
        <v>12</v>
      </c>
      <c r="I105">
        <v>1</v>
      </c>
      <c r="J105" s="1">
        <v>449</v>
      </c>
      <c r="K105" s="4">
        <v>84.96</v>
      </c>
      <c r="L105" t="s">
        <v>21</v>
      </c>
      <c r="M105" t="s">
        <v>6</v>
      </c>
      <c r="N105" s="5">
        <f>(IF(Table23[[#This Row],[order_status]]="delivered to buyer","1","0"))+0</f>
        <v>1</v>
      </c>
      <c r="O105">
        <f>(IF(Table23[[#This Row],[order_status]]="delivered to buyer","0","1"))+0</f>
        <v>0</v>
      </c>
    </row>
    <row r="106" spans="1:15" x14ac:dyDescent="0.25">
      <c r="A106" t="s">
        <v>331</v>
      </c>
      <c r="B106" s="3">
        <v>44564</v>
      </c>
      <c r="C106" s="3" t="str">
        <f>TEXT(Table23[[#This Row],[order_date]],"ddd")</f>
        <v>Mon</v>
      </c>
      <c r="D106" t="s">
        <v>332</v>
      </c>
      <c r="E106" t="s">
        <v>333</v>
      </c>
      <c r="F106" t="s">
        <v>31</v>
      </c>
      <c r="G106" t="s">
        <v>32</v>
      </c>
      <c r="H106" t="s">
        <v>38</v>
      </c>
      <c r="I106">
        <v>1</v>
      </c>
      <c r="J106" s="1">
        <v>649</v>
      </c>
      <c r="K106" s="4">
        <v>60.18</v>
      </c>
      <c r="M106" t="s">
        <v>6</v>
      </c>
      <c r="N106" s="5">
        <f>(IF(Table23[[#This Row],[order_status]]="delivered to buyer","1","0"))+0</f>
        <v>1</v>
      </c>
      <c r="O106">
        <f>(IF(Table23[[#This Row],[order_status]]="delivered to buyer","0","1"))+0</f>
        <v>0</v>
      </c>
    </row>
    <row r="107" spans="1:15" x14ac:dyDescent="0.25">
      <c r="A107" t="s">
        <v>334</v>
      </c>
      <c r="B107" s="3">
        <v>44529</v>
      </c>
      <c r="C107" s="3" t="str">
        <f>TEXT(Table23[[#This Row],[order_date]],"ddd")</f>
        <v>Mon</v>
      </c>
      <c r="D107" t="s">
        <v>335</v>
      </c>
      <c r="E107" t="s">
        <v>336</v>
      </c>
      <c r="F107" t="s">
        <v>37</v>
      </c>
      <c r="G107" t="s">
        <v>4</v>
      </c>
      <c r="H107" t="s">
        <v>337</v>
      </c>
      <c r="I107">
        <v>1</v>
      </c>
      <c r="J107" s="1">
        <v>399</v>
      </c>
      <c r="K107" s="4">
        <v>84.96</v>
      </c>
      <c r="M107" t="s">
        <v>6</v>
      </c>
      <c r="N107" s="5">
        <f>(IF(Table23[[#This Row],[order_status]]="delivered to buyer","1","0"))+0</f>
        <v>1</v>
      </c>
      <c r="O107">
        <f>(IF(Table23[[#This Row],[order_status]]="delivered to buyer","0","1"))+0</f>
        <v>0</v>
      </c>
    </row>
    <row r="108" spans="1:15" x14ac:dyDescent="0.25">
      <c r="A108" t="s">
        <v>338</v>
      </c>
      <c r="B108" s="3">
        <v>44553</v>
      </c>
      <c r="C108" s="3" t="str">
        <f>TEXT(Table23[[#This Row],[order_date]],"ddd")</f>
        <v>Thu</v>
      </c>
      <c r="D108" t="s">
        <v>339</v>
      </c>
      <c r="E108" t="s">
        <v>46</v>
      </c>
      <c r="F108" t="s">
        <v>47</v>
      </c>
      <c r="G108" t="s">
        <v>19</v>
      </c>
      <c r="H108" t="s">
        <v>84</v>
      </c>
      <c r="I108">
        <v>1</v>
      </c>
      <c r="J108" s="1"/>
      <c r="K108" s="4">
        <v>84.96</v>
      </c>
      <c r="M108" t="s">
        <v>6</v>
      </c>
      <c r="N108" s="5">
        <f>(IF(Table23[[#This Row],[order_status]]="delivered to buyer","1","0"))+0</f>
        <v>1</v>
      </c>
      <c r="O108">
        <f>(IF(Table23[[#This Row],[order_status]]="delivered to buyer","0","1"))+0</f>
        <v>0</v>
      </c>
    </row>
    <row r="109" spans="1:15" x14ac:dyDescent="0.25">
      <c r="A109" t="s">
        <v>340</v>
      </c>
      <c r="B109" s="3">
        <v>44602</v>
      </c>
      <c r="C109" s="3" t="str">
        <f>TEXT(Table23[[#This Row],[order_date]],"ddd")</f>
        <v>Thu</v>
      </c>
      <c r="D109" t="s">
        <v>341</v>
      </c>
      <c r="E109" t="s">
        <v>342</v>
      </c>
      <c r="F109" t="s">
        <v>3</v>
      </c>
      <c r="G109" t="s">
        <v>4</v>
      </c>
      <c r="H109" t="s">
        <v>343</v>
      </c>
      <c r="I109">
        <v>1</v>
      </c>
      <c r="J109" s="1">
        <v>475</v>
      </c>
      <c r="K109" s="4">
        <v>84.96</v>
      </c>
      <c r="L109" t="s">
        <v>21</v>
      </c>
      <c r="M109" t="s">
        <v>6</v>
      </c>
      <c r="N109" s="5">
        <f>(IF(Table23[[#This Row],[order_status]]="delivered to buyer","1","0"))+0</f>
        <v>1</v>
      </c>
      <c r="O109">
        <f>(IF(Table23[[#This Row],[order_status]]="delivered to buyer","0","1"))+0</f>
        <v>0</v>
      </c>
    </row>
    <row r="110" spans="1:15" x14ac:dyDescent="0.25">
      <c r="A110" t="s">
        <v>344</v>
      </c>
      <c r="B110" s="3">
        <v>44617</v>
      </c>
      <c r="C110" s="3" t="str">
        <f>TEXT(Table23[[#This Row],[order_date]],"ddd")</f>
        <v>Fri</v>
      </c>
      <c r="D110" t="s">
        <v>345</v>
      </c>
      <c r="E110" t="s">
        <v>346</v>
      </c>
      <c r="F110" t="s">
        <v>18</v>
      </c>
      <c r="G110" t="s">
        <v>19</v>
      </c>
      <c r="H110" t="s">
        <v>347</v>
      </c>
      <c r="I110">
        <v>1</v>
      </c>
      <c r="J110" s="1">
        <v>399</v>
      </c>
      <c r="K110" s="4">
        <v>84.96</v>
      </c>
      <c r="L110" t="s">
        <v>21</v>
      </c>
      <c r="M110" t="s">
        <v>6</v>
      </c>
      <c r="N110" s="5">
        <f>(IF(Table23[[#This Row],[order_status]]="delivered to buyer","1","0"))+0</f>
        <v>1</v>
      </c>
      <c r="O110">
        <f>(IF(Table23[[#This Row],[order_status]]="delivered to buyer","0","1"))+0</f>
        <v>0</v>
      </c>
    </row>
    <row r="111" spans="1:15" x14ac:dyDescent="0.25">
      <c r="A111" t="s">
        <v>348</v>
      </c>
      <c r="B111" s="3">
        <v>44556</v>
      </c>
      <c r="C111" s="3" t="str">
        <f>TEXT(Table23[[#This Row],[order_date]],"ddd")</f>
        <v>Sun</v>
      </c>
      <c r="D111" t="s">
        <v>349</v>
      </c>
      <c r="E111" t="s">
        <v>350</v>
      </c>
      <c r="F111" t="s">
        <v>31</v>
      </c>
      <c r="G111" t="s">
        <v>32</v>
      </c>
      <c r="H111" t="s">
        <v>351</v>
      </c>
      <c r="I111">
        <v>1</v>
      </c>
      <c r="J111" s="1">
        <v>299</v>
      </c>
      <c r="K111" s="4">
        <v>80.239999999999995</v>
      </c>
      <c r="M111" t="s">
        <v>6</v>
      </c>
      <c r="N111" s="5">
        <f>(IF(Table23[[#This Row],[order_status]]="delivered to buyer","1","0"))+0</f>
        <v>1</v>
      </c>
      <c r="O111">
        <f>(IF(Table23[[#This Row],[order_status]]="delivered to buyer","0","1"))+0</f>
        <v>0</v>
      </c>
    </row>
    <row r="112" spans="1:15" x14ac:dyDescent="0.25">
      <c r="A112" t="s">
        <v>352</v>
      </c>
      <c r="B112" s="3">
        <v>44580</v>
      </c>
      <c r="C112" s="3" t="str">
        <f>TEXT(Table23[[#This Row],[order_date]],"ddd")</f>
        <v>Wed</v>
      </c>
      <c r="D112" t="s">
        <v>353</v>
      </c>
      <c r="E112" t="s">
        <v>2</v>
      </c>
      <c r="F112" t="s">
        <v>3</v>
      </c>
      <c r="G112" t="s">
        <v>4</v>
      </c>
      <c r="H112" t="s">
        <v>5</v>
      </c>
      <c r="I112">
        <v>1</v>
      </c>
      <c r="J112" s="1">
        <v>449</v>
      </c>
      <c r="K112" s="4">
        <v>84.96</v>
      </c>
      <c r="M112" t="s">
        <v>6</v>
      </c>
      <c r="N112" s="5">
        <f>(IF(Table23[[#This Row],[order_status]]="delivered to buyer","1","0"))+0</f>
        <v>1</v>
      </c>
      <c r="O112">
        <f>(IF(Table23[[#This Row],[order_status]]="delivered to buyer","0","1"))+0</f>
        <v>0</v>
      </c>
    </row>
    <row r="113" spans="1:15" x14ac:dyDescent="0.25">
      <c r="A113" t="s">
        <v>354</v>
      </c>
      <c r="B113" s="3">
        <v>44539</v>
      </c>
      <c r="C113" s="3" t="str">
        <f>TEXT(Table23[[#This Row],[order_date]],"ddd")</f>
        <v>Thu</v>
      </c>
      <c r="D113" t="s">
        <v>355</v>
      </c>
      <c r="E113" t="s">
        <v>336</v>
      </c>
      <c r="F113" t="s">
        <v>37</v>
      </c>
      <c r="G113" t="s">
        <v>4</v>
      </c>
      <c r="H113" t="s">
        <v>212</v>
      </c>
      <c r="I113">
        <v>1</v>
      </c>
      <c r="J113" s="1">
        <v>299</v>
      </c>
      <c r="K113" s="4">
        <v>146.32</v>
      </c>
      <c r="M113" t="s">
        <v>6</v>
      </c>
      <c r="N113" s="5">
        <f>(IF(Table23[[#This Row],[order_status]]="delivered to buyer","1","0"))+0</f>
        <v>1</v>
      </c>
      <c r="O113">
        <f>(IF(Table23[[#This Row],[order_status]]="delivered to buyer","0","1"))+0</f>
        <v>0</v>
      </c>
    </row>
    <row r="114" spans="1:15" x14ac:dyDescent="0.25">
      <c r="A114" t="s">
        <v>356</v>
      </c>
      <c r="B114" s="3">
        <v>44547</v>
      </c>
      <c r="C114" s="3" t="str">
        <f>TEXT(Table23[[#This Row],[order_date]],"ddd")</f>
        <v>Fri</v>
      </c>
      <c r="D114" t="s">
        <v>357</v>
      </c>
      <c r="E114" t="s">
        <v>358</v>
      </c>
      <c r="F114" t="s">
        <v>359</v>
      </c>
      <c r="G114" t="s">
        <v>32</v>
      </c>
      <c r="H114" t="s">
        <v>360</v>
      </c>
      <c r="I114">
        <v>1</v>
      </c>
      <c r="J114" s="1">
        <v>549</v>
      </c>
      <c r="K114" s="4">
        <v>60.18</v>
      </c>
      <c r="L114" t="s">
        <v>21</v>
      </c>
      <c r="M114" t="s">
        <v>6</v>
      </c>
      <c r="N114" s="5">
        <f>(IF(Table23[[#This Row],[order_status]]="delivered to buyer","1","0"))+0</f>
        <v>1</v>
      </c>
      <c r="O114">
        <f>(IF(Table23[[#This Row],[order_status]]="delivered to buyer","0","1"))+0</f>
        <v>0</v>
      </c>
    </row>
    <row r="115" spans="1:15" x14ac:dyDescent="0.25">
      <c r="A115" t="s">
        <v>361</v>
      </c>
      <c r="B115" s="3">
        <v>44538</v>
      </c>
      <c r="C115" s="3" t="str">
        <f>TEXT(Table23[[#This Row],[order_date]],"ddd")</f>
        <v>Wed</v>
      </c>
      <c r="D115" t="s">
        <v>362</v>
      </c>
      <c r="E115" t="s">
        <v>101</v>
      </c>
      <c r="F115" t="s">
        <v>58</v>
      </c>
      <c r="G115" t="s">
        <v>4</v>
      </c>
      <c r="H115" t="s">
        <v>154</v>
      </c>
      <c r="I115">
        <v>1</v>
      </c>
      <c r="J115" s="1">
        <v>399</v>
      </c>
      <c r="K115" s="4">
        <v>84.96</v>
      </c>
      <c r="M115" t="s">
        <v>6</v>
      </c>
      <c r="N115" s="5">
        <f>(IF(Table23[[#This Row],[order_status]]="delivered to buyer","1","0"))+0</f>
        <v>1</v>
      </c>
      <c r="O115">
        <f>(IF(Table23[[#This Row],[order_status]]="delivered to buyer","0","1"))+0</f>
        <v>0</v>
      </c>
    </row>
    <row r="116" spans="1:15" x14ac:dyDescent="0.25">
      <c r="A116" t="s">
        <v>363</v>
      </c>
      <c r="B116" s="3">
        <v>44584</v>
      </c>
      <c r="C116" s="3" t="str">
        <f>TEXT(Table23[[#This Row],[order_date]],"ddd")</f>
        <v>Sun</v>
      </c>
      <c r="D116" t="s">
        <v>364</v>
      </c>
      <c r="E116" t="s">
        <v>181</v>
      </c>
      <c r="F116" t="s">
        <v>182</v>
      </c>
      <c r="G116" t="s">
        <v>19</v>
      </c>
      <c r="H116" t="s">
        <v>365</v>
      </c>
      <c r="I116">
        <v>1</v>
      </c>
      <c r="J116" s="1"/>
      <c r="K116" s="4">
        <v>84.96</v>
      </c>
      <c r="M116" t="s">
        <v>39</v>
      </c>
      <c r="N116" s="5">
        <f>(IF(Table23[[#This Row],[order_status]]="delivered to buyer","1","0"))+0</f>
        <v>0</v>
      </c>
      <c r="O116">
        <f>(IF(Table23[[#This Row],[order_status]]="delivered to buyer","0","1"))+0</f>
        <v>1</v>
      </c>
    </row>
    <row r="117" spans="1:15" x14ac:dyDescent="0.25">
      <c r="A117" t="s">
        <v>366</v>
      </c>
      <c r="B117" s="3">
        <v>44591</v>
      </c>
      <c r="C117" s="3" t="str">
        <f>TEXT(Table23[[#This Row],[order_date]],"ddd")</f>
        <v>Sun</v>
      </c>
      <c r="D117" t="s">
        <v>367</v>
      </c>
      <c r="E117" t="s">
        <v>87</v>
      </c>
      <c r="F117" t="s">
        <v>18</v>
      </c>
      <c r="G117" t="s">
        <v>19</v>
      </c>
      <c r="H117" t="s">
        <v>5</v>
      </c>
      <c r="I117">
        <v>1</v>
      </c>
      <c r="J117" s="1"/>
      <c r="K117" s="4">
        <v>84.96</v>
      </c>
      <c r="L117" t="s">
        <v>21</v>
      </c>
      <c r="M117" t="s">
        <v>6</v>
      </c>
      <c r="N117" s="5">
        <f>(IF(Table23[[#This Row],[order_status]]="delivered to buyer","1","0"))+0</f>
        <v>1</v>
      </c>
      <c r="O117">
        <f>(IF(Table23[[#This Row],[order_status]]="delivered to buyer","0","1"))+0</f>
        <v>0</v>
      </c>
    </row>
    <row r="118" spans="1:15" x14ac:dyDescent="0.25">
      <c r="A118" t="s">
        <v>368</v>
      </c>
      <c r="B118" s="3">
        <v>44536</v>
      </c>
      <c r="C118" s="3" t="str">
        <f>TEXT(Table23[[#This Row],[order_date]],"ddd")</f>
        <v>Mon</v>
      </c>
      <c r="D118" t="s">
        <v>369</v>
      </c>
      <c r="E118" t="s">
        <v>370</v>
      </c>
      <c r="F118" t="s">
        <v>25</v>
      </c>
      <c r="G118" t="s">
        <v>26</v>
      </c>
      <c r="H118" t="s">
        <v>212</v>
      </c>
      <c r="I118">
        <v>1</v>
      </c>
      <c r="J118" s="1">
        <v>299</v>
      </c>
      <c r="K118" s="4">
        <v>114.46</v>
      </c>
      <c r="L118" t="s">
        <v>21</v>
      </c>
      <c r="M118" t="s">
        <v>6</v>
      </c>
      <c r="N118" s="5">
        <f>(IF(Table23[[#This Row],[order_status]]="delivered to buyer","1","0"))+0</f>
        <v>1</v>
      </c>
      <c r="O118">
        <f>(IF(Table23[[#This Row],[order_status]]="delivered to buyer","0","1"))+0</f>
        <v>0</v>
      </c>
    </row>
    <row r="119" spans="1:15" x14ac:dyDescent="0.25">
      <c r="A119" t="s">
        <v>371</v>
      </c>
      <c r="B119" s="3">
        <v>44551</v>
      </c>
      <c r="C119" s="3" t="str">
        <f>TEXT(Table23[[#This Row],[order_date]],"ddd")</f>
        <v>Tue</v>
      </c>
      <c r="D119" t="s">
        <v>372</v>
      </c>
      <c r="E119" t="s">
        <v>350</v>
      </c>
      <c r="F119" t="s">
        <v>31</v>
      </c>
      <c r="G119" t="s">
        <v>32</v>
      </c>
      <c r="H119" t="s">
        <v>212</v>
      </c>
      <c r="I119">
        <v>3</v>
      </c>
      <c r="J119" s="1">
        <v>897</v>
      </c>
      <c r="K119" s="4">
        <v>133.34</v>
      </c>
      <c r="M119" t="s">
        <v>6</v>
      </c>
      <c r="N119" s="5">
        <f>(IF(Table23[[#This Row],[order_status]]="delivered to buyer","1","0"))+0</f>
        <v>1</v>
      </c>
      <c r="O119">
        <f>(IF(Table23[[#This Row],[order_status]]="delivered to buyer","0","1"))+0</f>
        <v>0</v>
      </c>
    </row>
    <row r="120" spans="1:15" x14ac:dyDescent="0.25">
      <c r="A120" t="s">
        <v>373</v>
      </c>
      <c r="B120" s="3">
        <v>44539</v>
      </c>
      <c r="C120" s="3" t="str">
        <f>TEXT(Table23[[#This Row],[order_date]],"ddd")</f>
        <v>Thu</v>
      </c>
      <c r="D120" t="s">
        <v>167</v>
      </c>
      <c r="E120" t="s">
        <v>168</v>
      </c>
      <c r="F120" t="s">
        <v>25</v>
      </c>
      <c r="G120" t="s">
        <v>26</v>
      </c>
      <c r="H120" t="s">
        <v>12</v>
      </c>
      <c r="I120">
        <v>1</v>
      </c>
      <c r="J120" s="1">
        <v>449</v>
      </c>
      <c r="K120" s="4">
        <v>84.96</v>
      </c>
      <c r="M120" t="s">
        <v>6</v>
      </c>
      <c r="N120" s="5">
        <f>(IF(Table23[[#This Row],[order_status]]="delivered to buyer","1","0"))+0</f>
        <v>1</v>
      </c>
      <c r="O120">
        <f>(IF(Table23[[#This Row],[order_status]]="delivered to buyer","0","1"))+0</f>
        <v>0</v>
      </c>
    </row>
    <row r="121" spans="1:15" x14ac:dyDescent="0.25">
      <c r="A121" t="s">
        <v>374</v>
      </c>
      <c r="B121" s="3">
        <v>44531</v>
      </c>
      <c r="C121" s="3" t="str">
        <f>TEXT(Table23[[#This Row],[order_date]],"ddd")</f>
        <v>Wed</v>
      </c>
      <c r="D121" t="s">
        <v>375</v>
      </c>
      <c r="E121" t="s">
        <v>376</v>
      </c>
      <c r="F121" t="s">
        <v>125</v>
      </c>
      <c r="G121" t="s">
        <v>26</v>
      </c>
      <c r="H121" t="s">
        <v>147</v>
      </c>
      <c r="I121">
        <v>1</v>
      </c>
      <c r="J121" s="1">
        <v>449</v>
      </c>
      <c r="K121" s="4">
        <v>84.96</v>
      </c>
      <c r="M121" t="s">
        <v>6</v>
      </c>
      <c r="N121" s="5">
        <f>(IF(Table23[[#This Row],[order_status]]="delivered to buyer","1","0"))+0</f>
        <v>1</v>
      </c>
      <c r="O121">
        <f>(IF(Table23[[#This Row],[order_status]]="delivered to buyer","0","1"))+0</f>
        <v>0</v>
      </c>
    </row>
    <row r="122" spans="1:15" x14ac:dyDescent="0.25">
      <c r="A122" t="s">
        <v>377</v>
      </c>
      <c r="B122" s="3">
        <v>44596</v>
      </c>
      <c r="C122" s="3" t="str">
        <f>TEXT(Table23[[#This Row],[order_date]],"ddd")</f>
        <v>Fri</v>
      </c>
      <c r="D122" t="s">
        <v>378</v>
      </c>
      <c r="E122" t="s">
        <v>379</v>
      </c>
      <c r="F122" t="s">
        <v>66</v>
      </c>
      <c r="G122" t="s">
        <v>19</v>
      </c>
      <c r="H122" t="s">
        <v>380</v>
      </c>
      <c r="I122">
        <v>1</v>
      </c>
      <c r="J122" s="1">
        <v>499</v>
      </c>
      <c r="K122" s="4">
        <v>114.46</v>
      </c>
      <c r="M122" t="s">
        <v>6</v>
      </c>
      <c r="N122" s="5">
        <f>(IF(Table23[[#This Row],[order_status]]="delivered to buyer","1","0"))+0</f>
        <v>1</v>
      </c>
      <c r="O122">
        <f>(IF(Table23[[#This Row],[order_status]]="delivered to buyer","0","1"))+0</f>
        <v>0</v>
      </c>
    </row>
    <row r="123" spans="1:15" x14ac:dyDescent="0.25">
      <c r="A123" t="s">
        <v>381</v>
      </c>
      <c r="B123" s="3">
        <v>44551</v>
      </c>
      <c r="C123" s="3" t="str">
        <f>TEXT(Table23[[#This Row],[order_date]],"ddd")</f>
        <v>Tue</v>
      </c>
      <c r="D123" t="s">
        <v>372</v>
      </c>
      <c r="E123" t="s">
        <v>264</v>
      </c>
      <c r="F123" t="s">
        <v>66</v>
      </c>
      <c r="G123" t="s">
        <v>19</v>
      </c>
      <c r="H123" t="s">
        <v>212</v>
      </c>
      <c r="I123">
        <v>3</v>
      </c>
      <c r="J123" s="1">
        <v>897</v>
      </c>
      <c r="K123" s="4">
        <v>241.9</v>
      </c>
      <c r="M123" t="s">
        <v>6</v>
      </c>
      <c r="N123" s="5">
        <f>(IF(Table23[[#This Row],[order_status]]="delivered to buyer","1","0"))+0</f>
        <v>1</v>
      </c>
      <c r="O123">
        <f>(IF(Table23[[#This Row],[order_status]]="delivered to buyer","0","1"))+0</f>
        <v>0</v>
      </c>
    </row>
    <row r="124" spans="1:15" x14ac:dyDescent="0.25">
      <c r="A124" t="s">
        <v>382</v>
      </c>
      <c r="B124" s="3">
        <v>44536</v>
      </c>
      <c r="C124" s="3" t="str">
        <f>TEXT(Table23[[#This Row],[order_date]],"ddd")</f>
        <v>Mon</v>
      </c>
      <c r="D124" t="s">
        <v>202</v>
      </c>
      <c r="E124" t="s">
        <v>383</v>
      </c>
      <c r="F124" t="s">
        <v>25</v>
      </c>
      <c r="G124" t="s">
        <v>26</v>
      </c>
      <c r="H124" t="s">
        <v>384</v>
      </c>
      <c r="I124">
        <v>1</v>
      </c>
      <c r="J124" s="1">
        <v>349</v>
      </c>
      <c r="K124" s="4">
        <v>84.96</v>
      </c>
      <c r="M124" t="s">
        <v>6</v>
      </c>
      <c r="N124" s="5">
        <f>(IF(Table23[[#This Row],[order_status]]="delivered to buyer","1","0"))+0</f>
        <v>1</v>
      </c>
      <c r="O124">
        <f>(IF(Table23[[#This Row],[order_status]]="delivered to buyer","0","1"))+0</f>
        <v>0</v>
      </c>
    </row>
    <row r="125" spans="1:15" x14ac:dyDescent="0.25">
      <c r="A125" t="s">
        <v>385</v>
      </c>
      <c r="B125" s="3">
        <v>44543</v>
      </c>
      <c r="C125" s="3" t="str">
        <f>TEXT(Table23[[#This Row],[order_date]],"ddd")</f>
        <v>Mon</v>
      </c>
      <c r="D125" t="s">
        <v>386</v>
      </c>
      <c r="E125" t="s">
        <v>87</v>
      </c>
      <c r="F125" t="s">
        <v>18</v>
      </c>
      <c r="G125" t="s">
        <v>19</v>
      </c>
      <c r="H125" t="s">
        <v>387</v>
      </c>
      <c r="I125">
        <v>1</v>
      </c>
      <c r="J125" s="1">
        <v>449</v>
      </c>
      <c r="K125" s="4">
        <v>84.96</v>
      </c>
      <c r="M125" t="s">
        <v>6</v>
      </c>
      <c r="N125" s="5">
        <f>(IF(Table23[[#This Row],[order_status]]="delivered to buyer","1","0"))+0</f>
        <v>1</v>
      </c>
      <c r="O125">
        <f>(IF(Table23[[#This Row],[order_status]]="delivered to buyer","0","1"))+0</f>
        <v>0</v>
      </c>
    </row>
    <row r="126" spans="1:15" x14ac:dyDescent="0.25">
      <c r="A126" t="s">
        <v>388</v>
      </c>
      <c r="B126" s="3">
        <v>44594</v>
      </c>
      <c r="C126" s="3" t="str">
        <f>TEXT(Table23[[#This Row],[order_date]],"ddd")</f>
        <v>Wed</v>
      </c>
      <c r="D126" t="s">
        <v>389</v>
      </c>
      <c r="E126" t="s">
        <v>390</v>
      </c>
      <c r="F126" t="s">
        <v>391</v>
      </c>
      <c r="G126" t="s">
        <v>53</v>
      </c>
      <c r="H126" t="s">
        <v>147</v>
      </c>
      <c r="I126">
        <v>1</v>
      </c>
      <c r="J126" s="1">
        <v>449</v>
      </c>
      <c r="K126" s="4">
        <v>84.96</v>
      </c>
      <c r="M126" t="s">
        <v>6</v>
      </c>
      <c r="N126" s="5">
        <f>(IF(Table23[[#This Row],[order_status]]="delivered to buyer","1","0"))+0</f>
        <v>1</v>
      </c>
      <c r="O126">
        <f>(IF(Table23[[#This Row],[order_status]]="delivered to buyer","0","1"))+0</f>
        <v>0</v>
      </c>
    </row>
    <row r="127" spans="1:15" x14ac:dyDescent="0.25">
      <c r="A127" t="s">
        <v>392</v>
      </c>
      <c r="B127" s="3">
        <v>44534</v>
      </c>
      <c r="C127" s="3" t="str">
        <f>TEXT(Table23[[#This Row],[order_date]],"ddd")</f>
        <v>Sat</v>
      </c>
      <c r="D127" t="s">
        <v>393</v>
      </c>
      <c r="E127" t="s">
        <v>394</v>
      </c>
      <c r="F127" t="s">
        <v>113</v>
      </c>
      <c r="G127" t="s">
        <v>19</v>
      </c>
      <c r="H127" t="s">
        <v>191</v>
      </c>
      <c r="I127">
        <v>1</v>
      </c>
      <c r="J127" s="1">
        <v>399</v>
      </c>
      <c r="K127" s="4">
        <v>84.96</v>
      </c>
      <c r="M127" t="s">
        <v>6</v>
      </c>
      <c r="N127" s="5">
        <f>(IF(Table23[[#This Row],[order_status]]="delivered to buyer","1","0"))+0</f>
        <v>1</v>
      </c>
      <c r="O127">
        <f>(IF(Table23[[#This Row],[order_status]]="delivered to buyer","0","1"))+0</f>
        <v>0</v>
      </c>
    </row>
    <row r="128" spans="1:15" x14ac:dyDescent="0.25">
      <c r="A128" t="s">
        <v>395</v>
      </c>
      <c r="B128" s="3">
        <v>44559</v>
      </c>
      <c r="C128" s="3" t="str">
        <f>TEXT(Table23[[#This Row],[order_date]],"ddd")</f>
        <v>Wed</v>
      </c>
      <c r="D128" t="s">
        <v>396</v>
      </c>
      <c r="E128" t="s">
        <v>46</v>
      </c>
      <c r="F128" t="s">
        <v>47</v>
      </c>
      <c r="G128" t="s">
        <v>19</v>
      </c>
      <c r="H128" t="s">
        <v>384</v>
      </c>
      <c r="I128">
        <v>1</v>
      </c>
      <c r="J128" s="1">
        <v>349</v>
      </c>
      <c r="K128" s="4">
        <v>84.96</v>
      </c>
      <c r="M128" t="s">
        <v>6</v>
      </c>
      <c r="N128" s="5">
        <f>(IF(Table23[[#This Row],[order_status]]="delivered to buyer","1","0"))+0</f>
        <v>1</v>
      </c>
      <c r="O128">
        <f>(IF(Table23[[#This Row],[order_status]]="delivered to buyer","0","1"))+0</f>
        <v>0</v>
      </c>
    </row>
    <row r="129" spans="1:15" x14ac:dyDescent="0.25">
      <c r="A129" t="s">
        <v>397</v>
      </c>
      <c r="B129" s="3">
        <v>44572</v>
      </c>
      <c r="C129" s="3" t="str">
        <f>TEXT(Table23[[#This Row],[order_date]],"ddd")</f>
        <v>Tue</v>
      </c>
      <c r="D129" t="s">
        <v>69</v>
      </c>
      <c r="E129" t="s">
        <v>119</v>
      </c>
      <c r="F129" t="s">
        <v>120</v>
      </c>
      <c r="G129" t="s">
        <v>4</v>
      </c>
      <c r="H129" t="s">
        <v>67</v>
      </c>
      <c r="I129">
        <v>1</v>
      </c>
      <c r="J129" s="1">
        <v>449</v>
      </c>
      <c r="K129" s="4">
        <v>84.96</v>
      </c>
      <c r="M129" t="s">
        <v>6</v>
      </c>
      <c r="N129" s="5">
        <f>(IF(Table23[[#This Row],[order_status]]="delivered to buyer","1","0"))+0</f>
        <v>1</v>
      </c>
      <c r="O129">
        <f>(IF(Table23[[#This Row],[order_status]]="delivered to buyer","0","1"))+0</f>
        <v>0</v>
      </c>
    </row>
    <row r="130" spans="1:15" x14ac:dyDescent="0.25">
      <c r="A130" t="s">
        <v>398</v>
      </c>
      <c r="B130" s="3">
        <v>44536</v>
      </c>
      <c r="C130" s="3" t="str">
        <f>TEXT(Table23[[#This Row],[order_date]],"ddd")</f>
        <v>Mon</v>
      </c>
      <c r="D130" t="s">
        <v>399</v>
      </c>
      <c r="E130" t="s">
        <v>46</v>
      </c>
      <c r="F130" t="s">
        <v>47</v>
      </c>
      <c r="G130" t="s">
        <v>19</v>
      </c>
      <c r="H130" t="s">
        <v>400</v>
      </c>
      <c r="I130">
        <v>1</v>
      </c>
      <c r="J130" s="1">
        <v>899</v>
      </c>
      <c r="K130" s="4">
        <v>114.46</v>
      </c>
      <c r="M130" t="s">
        <v>6</v>
      </c>
      <c r="N130" s="5">
        <f>(IF(Table23[[#This Row],[order_status]]="delivered to buyer","1","0"))+0</f>
        <v>1</v>
      </c>
      <c r="O130">
        <f>(IF(Table23[[#This Row],[order_status]]="delivered to buyer","0","1"))+0</f>
        <v>0</v>
      </c>
    </row>
    <row r="131" spans="1:15" x14ac:dyDescent="0.25">
      <c r="A131" t="s">
        <v>401</v>
      </c>
      <c r="B131" s="3">
        <v>44581</v>
      </c>
      <c r="C131" s="3" t="str">
        <f>TEXT(Table23[[#This Row],[order_date]],"ddd")</f>
        <v>Thu</v>
      </c>
      <c r="D131" t="s">
        <v>143</v>
      </c>
      <c r="E131" t="s">
        <v>144</v>
      </c>
      <c r="F131" t="s">
        <v>66</v>
      </c>
      <c r="G131" t="s">
        <v>19</v>
      </c>
      <c r="H131" t="s">
        <v>402</v>
      </c>
      <c r="I131">
        <v>1</v>
      </c>
      <c r="J131" s="1">
        <v>475</v>
      </c>
      <c r="K131" s="4">
        <v>84.96</v>
      </c>
      <c r="M131" t="s">
        <v>6</v>
      </c>
      <c r="N131" s="5">
        <f>(IF(Table23[[#This Row],[order_status]]="delivered to buyer","1","0"))+0</f>
        <v>1</v>
      </c>
      <c r="O131">
        <f>(IF(Table23[[#This Row],[order_status]]="delivered to buyer","0","1"))+0</f>
        <v>0</v>
      </c>
    </row>
    <row r="132" spans="1:15" x14ac:dyDescent="0.25">
      <c r="A132" t="s">
        <v>403</v>
      </c>
      <c r="B132" s="3">
        <v>44534</v>
      </c>
      <c r="C132" s="3" t="str">
        <f>TEXT(Table23[[#This Row],[order_date]],"ddd")</f>
        <v>Sat</v>
      </c>
      <c r="D132" t="s">
        <v>320</v>
      </c>
      <c r="E132" t="s">
        <v>46</v>
      </c>
      <c r="F132" t="s">
        <v>47</v>
      </c>
      <c r="G132" t="s">
        <v>19</v>
      </c>
      <c r="H132" t="s">
        <v>284</v>
      </c>
      <c r="I132">
        <v>1</v>
      </c>
      <c r="J132" s="1">
        <v>549</v>
      </c>
      <c r="K132" s="4">
        <v>84.96</v>
      </c>
      <c r="M132" t="s">
        <v>6</v>
      </c>
      <c r="N132" s="5">
        <f>(IF(Table23[[#This Row],[order_status]]="delivered to buyer","1","0"))+0</f>
        <v>1</v>
      </c>
      <c r="O132">
        <f>(IF(Table23[[#This Row],[order_status]]="delivered to buyer","0","1"))+0</f>
        <v>0</v>
      </c>
    </row>
    <row r="133" spans="1:15" x14ac:dyDescent="0.25">
      <c r="A133" t="s">
        <v>404</v>
      </c>
      <c r="B133" s="3">
        <v>44538</v>
      </c>
      <c r="C133" s="3" t="str">
        <f>TEXT(Table23[[#This Row],[order_date]],"ddd")</f>
        <v>Wed</v>
      </c>
      <c r="D133" t="s">
        <v>100</v>
      </c>
      <c r="E133" t="s">
        <v>101</v>
      </c>
      <c r="F133" t="s">
        <v>58</v>
      </c>
      <c r="G133" t="s">
        <v>4</v>
      </c>
      <c r="H133" t="s">
        <v>12</v>
      </c>
      <c r="I133">
        <v>1</v>
      </c>
      <c r="J133" s="1">
        <v>449</v>
      </c>
      <c r="K133" s="4">
        <v>84.96</v>
      </c>
      <c r="M133" t="s">
        <v>6</v>
      </c>
      <c r="N133" s="5">
        <f>(IF(Table23[[#This Row],[order_status]]="delivered to buyer","1","0"))+0</f>
        <v>1</v>
      </c>
      <c r="O133">
        <f>(IF(Table23[[#This Row],[order_status]]="delivered to buyer","0","1"))+0</f>
        <v>0</v>
      </c>
    </row>
    <row r="134" spans="1:15" x14ac:dyDescent="0.25">
      <c r="A134" t="s">
        <v>405</v>
      </c>
      <c r="B134" s="3">
        <v>44531</v>
      </c>
      <c r="C134" s="3" t="str">
        <f>TEXT(Table23[[#This Row],[order_date]],"ddd")</f>
        <v>Wed</v>
      </c>
      <c r="D134" t="s">
        <v>406</v>
      </c>
      <c r="E134" t="s">
        <v>264</v>
      </c>
      <c r="F134" t="s">
        <v>66</v>
      </c>
      <c r="G134" t="s">
        <v>19</v>
      </c>
      <c r="H134" t="s">
        <v>94</v>
      </c>
      <c r="I134">
        <v>1</v>
      </c>
      <c r="J134" s="1">
        <v>399</v>
      </c>
      <c r="K134" s="4">
        <v>84.96</v>
      </c>
      <c r="M134" t="s">
        <v>6</v>
      </c>
      <c r="N134" s="5">
        <f>(IF(Table23[[#This Row],[order_status]]="delivered to buyer","1","0"))+0</f>
        <v>1</v>
      </c>
      <c r="O134">
        <f>(IF(Table23[[#This Row],[order_status]]="delivered to buyer","0","1"))+0</f>
        <v>0</v>
      </c>
    </row>
    <row r="135" spans="1:15" x14ac:dyDescent="0.25">
      <c r="A135" t="s">
        <v>407</v>
      </c>
      <c r="B135" s="3">
        <v>44606</v>
      </c>
      <c r="C135" s="3" t="str">
        <f>TEXT(Table23[[#This Row],[order_date]],"ddd")</f>
        <v>Mon</v>
      </c>
      <c r="D135" t="s">
        <v>408</v>
      </c>
      <c r="E135" t="s">
        <v>409</v>
      </c>
      <c r="F135" t="s">
        <v>37</v>
      </c>
      <c r="G135" t="s">
        <v>4</v>
      </c>
      <c r="H135" t="s">
        <v>298</v>
      </c>
      <c r="I135">
        <v>1</v>
      </c>
      <c r="J135" s="1">
        <v>449</v>
      </c>
      <c r="K135" s="4">
        <v>84.96</v>
      </c>
      <c r="M135" t="s">
        <v>6</v>
      </c>
      <c r="N135" s="5">
        <f>(IF(Table23[[#This Row],[order_status]]="delivered to buyer","1","0"))+0</f>
        <v>1</v>
      </c>
      <c r="O135">
        <f>(IF(Table23[[#This Row],[order_status]]="delivered to buyer","0","1"))+0</f>
        <v>0</v>
      </c>
    </row>
    <row r="136" spans="1:15" x14ac:dyDescent="0.25">
      <c r="A136" t="s">
        <v>410</v>
      </c>
      <c r="B136" s="3">
        <v>44586</v>
      </c>
      <c r="C136" s="3" t="str">
        <f>TEXT(Table23[[#This Row],[order_date]],"ddd")</f>
        <v>Tue</v>
      </c>
      <c r="D136" t="s">
        <v>329</v>
      </c>
      <c r="E136" t="s">
        <v>330</v>
      </c>
      <c r="F136" t="s">
        <v>261</v>
      </c>
      <c r="G136" t="s">
        <v>4</v>
      </c>
      <c r="H136" t="s">
        <v>12</v>
      </c>
      <c r="I136">
        <v>1</v>
      </c>
      <c r="J136" s="1"/>
      <c r="K136" s="4">
        <v>84.96</v>
      </c>
      <c r="M136" t="s">
        <v>39</v>
      </c>
      <c r="N136" s="5">
        <f>(IF(Table23[[#This Row],[order_status]]="delivered to buyer","1","0"))+0</f>
        <v>0</v>
      </c>
      <c r="O136">
        <f>(IF(Table23[[#This Row],[order_status]]="delivered to buyer","0","1"))+0</f>
        <v>1</v>
      </c>
    </row>
    <row r="137" spans="1:15" x14ac:dyDescent="0.25">
      <c r="A137" t="s">
        <v>411</v>
      </c>
      <c r="B137" s="3">
        <v>44540</v>
      </c>
      <c r="C137" s="3" t="str">
        <f>TEXT(Table23[[#This Row],[order_date]],"ddd")</f>
        <v>Fri</v>
      </c>
      <c r="D137" t="s">
        <v>412</v>
      </c>
      <c r="E137" t="s">
        <v>24</v>
      </c>
      <c r="F137" t="s">
        <v>25</v>
      </c>
      <c r="G137" t="s">
        <v>26</v>
      </c>
      <c r="H137" t="s">
        <v>12</v>
      </c>
      <c r="I137">
        <v>1</v>
      </c>
      <c r="J137" s="1">
        <v>449</v>
      </c>
      <c r="K137" s="4">
        <v>84.96</v>
      </c>
      <c r="L137" t="s">
        <v>21</v>
      </c>
      <c r="M137" t="s">
        <v>6</v>
      </c>
      <c r="N137" s="5">
        <f>(IF(Table23[[#This Row],[order_status]]="delivered to buyer","1","0"))+0</f>
        <v>1</v>
      </c>
      <c r="O137">
        <f>(IF(Table23[[#This Row],[order_status]]="delivered to buyer","0","1"))+0</f>
        <v>0</v>
      </c>
    </row>
    <row r="138" spans="1:15" x14ac:dyDescent="0.25">
      <c r="A138" t="s">
        <v>413</v>
      </c>
      <c r="B138" s="3">
        <v>44540</v>
      </c>
      <c r="C138" s="3" t="str">
        <f>TEXT(Table23[[#This Row],[order_date]],"ddd")</f>
        <v>Fri</v>
      </c>
      <c r="D138" t="s">
        <v>414</v>
      </c>
      <c r="E138" t="s">
        <v>70</v>
      </c>
      <c r="F138" t="s">
        <v>25</v>
      </c>
      <c r="G138" t="s">
        <v>26</v>
      </c>
      <c r="H138" t="s">
        <v>12</v>
      </c>
      <c r="I138">
        <v>4</v>
      </c>
      <c r="J138" s="1">
        <v>796</v>
      </c>
      <c r="K138" s="4">
        <v>84.96</v>
      </c>
      <c r="M138" t="s">
        <v>6</v>
      </c>
      <c r="N138" s="5">
        <f>(IF(Table23[[#This Row],[order_status]]="delivered to buyer","1","0"))+0</f>
        <v>1</v>
      </c>
      <c r="O138">
        <f>(IF(Table23[[#This Row],[order_status]]="delivered to buyer","0","1"))+0</f>
        <v>0</v>
      </c>
    </row>
    <row r="139" spans="1:15" x14ac:dyDescent="0.25">
      <c r="A139" t="s">
        <v>415</v>
      </c>
      <c r="B139" s="3">
        <v>44563</v>
      </c>
      <c r="C139" s="3" t="str">
        <f>TEXT(Table23[[#This Row],[order_date]],"ddd")</f>
        <v>Sun</v>
      </c>
      <c r="D139" t="s">
        <v>416</v>
      </c>
      <c r="E139" t="s">
        <v>346</v>
      </c>
      <c r="F139" t="s">
        <v>18</v>
      </c>
      <c r="G139" t="s">
        <v>19</v>
      </c>
      <c r="H139" t="s">
        <v>147</v>
      </c>
      <c r="I139">
        <v>1</v>
      </c>
      <c r="J139" s="1">
        <v>449</v>
      </c>
      <c r="K139" s="4">
        <v>84.96</v>
      </c>
      <c r="M139" t="s">
        <v>6</v>
      </c>
      <c r="N139" s="5">
        <f>(IF(Table23[[#This Row],[order_status]]="delivered to buyer","1","0"))+0</f>
        <v>1</v>
      </c>
      <c r="O139">
        <f>(IF(Table23[[#This Row],[order_status]]="delivered to buyer","0","1"))+0</f>
        <v>0</v>
      </c>
    </row>
    <row r="140" spans="1:15" x14ac:dyDescent="0.25">
      <c r="A140" t="s">
        <v>417</v>
      </c>
      <c r="B140" s="3">
        <v>44530</v>
      </c>
      <c r="C140" s="3" t="str">
        <f>TEXT(Table23[[#This Row],[order_date]],"ddd")</f>
        <v>Tue</v>
      </c>
      <c r="D140" t="s">
        <v>418</v>
      </c>
      <c r="E140" t="s">
        <v>46</v>
      </c>
      <c r="F140" t="s">
        <v>47</v>
      </c>
      <c r="G140" t="s">
        <v>19</v>
      </c>
      <c r="H140" t="s">
        <v>298</v>
      </c>
      <c r="I140">
        <v>1</v>
      </c>
      <c r="J140" s="1">
        <v>449</v>
      </c>
      <c r="K140" s="4">
        <v>84.96</v>
      </c>
      <c r="M140" t="s">
        <v>6</v>
      </c>
      <c r="N140" s="5">
        <f>(IF(Table23[[#This Row],[order_status]]="delivered to buyer","1","0"))+0</f>
        <v>1</v>
      </c>
      <c r="O140">
        <f>(IF(Table23[[#This Row],[order_status]]="delivered to buyer","0","1"))+0</f>
        <v>0</v>
      </c>
    </row>
    <row r="141" spans="1:15" x14ac:dyDescent="0.25">
      <c r="A141" t="s">
        <v>419</v>
      </c>
      <c r="B141" s="3">
        <v>44534</v>
      </c>
      <c r="C141" s="3" t="str">
        <f>TEXT(Table23[[#This Row],[order_date]],"ddd")</f>
        <v>Sat</v>
      </c>
      <c r="D141" t="s">
        <v>364</v>
      </c>
      <c r="E141" t="s">
        <v>350</v>
      </c>
      <c r="F141" t="s">
        <v>31</v>
      </c>
      <c r="G141" t="s">
        <v>32</v>
      </c>
      <c r="H141" t="s">
        <v>284</v>
      </c>
      <c r="I141">
        <v>1</v>
      </c>
      <c r="J141" s="1">
        <v>549</v>
      </c>
      <c r="K141" s="4">
        <v>47.2</v>
      </c>
      <c r="M141" t="s">
        <v>6</v>
      </c>
      <c r="N141" s="5">
        <f>(IF(Table23[[#This Row],[order_status]]="delivered to buyer","1","0"))+0</f>
        <v>1</v>
      </c>
      <c r="O141">
        <f>(IF(Table23[[#This Row],[order_status]]="delivered to buyer","0","1"))+0</f>
        <v>0</v>
      </c>
    </row>
    <row r="142" spans="1:15" x14ac:dyDescent="0.25">
      <c r="A142" t="s">
        <v>420</v>
      </c>
      <c r="B142" s="3">
        <v>44561</v>
      </c>
      <c r="C142" s="3" t="str">
        <f>TEXT(Table23[[#This Row],[order_date]],"ddd")</f>
        <v>Fri</v>
      </c>
      <c r="D142" t="s">
        <v>421</v>
      </c>
      <c r="E142" t="s">
        <v>78</v>
      </c>
      <c r="F142" t="s">
        <v>31</v>
      </c>
      <c r="G142" t="s">
        <v>32</v>
      </c>
      <c r="H142" t="s">
        <v>191</v>
      </c>
      <c r="I142">
        <v>1</v>
      </c>
      <c r="J142" s="1">
        <v>399</v>
      </c>
      <c r="K142" s="4">
        <v>47.2</v>
      </c>
      <c r="M142" t="s">
        <v>6</v>
      </c>
      <c r="N142" s="5">
        <f>(IF(Table23[[#This Row],[order_status]]="delivered to buyer","1","0"))+0</f>
        <v>1</v>
      </c>
      <c r="O142">
        <f>(IF(Table23[[#This Row],[order_status]]="delivered to buyer","0","1"))+0</f>
        <v>0</v>
      </c>
    </row>
    <row r="143" spans="1:15" x14ac:dyDescent="0.25">
      <c r="A143" t="s">
        <v>422</v>
      </c>
      <c r="B143" s="3">
        <v>44591</v>
      </c>
      <c r="C143" s="3" t="str">
        <f>TEXT(Table23[[#This Row],[order_date]],"ddd")</f>
        <v>Sun</v>
      </c>
      <c r="D143" t="s">
        <v>423</v>
      </c>
      <c r="E143" t="s">
        <v>424</v>
      </c>
      <c r="F143" t="s">
        <v>161</v>
      </c>
      <c r="G143" t="s">
        <v>26</v>
      </c>
      <c r="H143" t="s">
        <v>425</v>
      </c>
      <c r="I143">
        <v>1</v>
      </c>
      <c r="J143" s="1">
        <v>349</v>
      </c>
      <c r="K143" s="4">
        <v>84.96</v>
      </c>
      <c r="M143" t="s">
        <v>6</v>
      </c>
      <c r="N143" s="5">
        <f>(IF(Table23[[#This Row],[order_status]]="delivered to buyer","1","0"))+0</f>
        <v>1</v>
      </c>
      <c r="O143">
        <f>(IF(Table23[[#This Row],[order_status]]="delivered to buyer","0","1"))+0</f>
        <v>0</v>
      </c>
    </row>
    <row r="144" spans="1:15" x14ac:dyDescent="0.25">
      <c r="A144" t="s">
        <v>426</v>
      </c>
      <c r="B144" s="3">
        <v>44559</v>
      </c>
      <c r="C144" s="3" t="str">
        <f>TEXT(Table23[[#This Row],[order_date]],"ddd")</f>
        <v>Wed</v>
      </c>
      <c r="D144" t="s">
        <v>427</v>
      </c>
      <c r="E144" t="s">
        <v>428</v>
      </c>
      <c r="F144" t="s">
        <v>429</v>
      </c>
      <c r="G144" t="s">
        <v>430</v>
      </c>
      <c r="H144" t="s">
        <v>12</v>
      </c>
      <c r="I144">
        <v>1</v>
      </c>
      <c r="J144" s="1">
        <v>449</v>
      </c>
      <c r="K144" s="4">
        <v>84.96</v>
      </c>
      <c r="L144" t="s">
        <v>21</v>
      </c>
      <c r="M144" t="s">
        <v>6</v>
      </c>
      <c r="N144" s="5">
        <f>(IF(Table23[[#This Row],[order_status]]="delivered to buyer","1","0"))+0</f>
        <v>1</v>
      </c>
      <c r="O144">
        <f>(IF(Table23[[#This Row],[order_status]]="delivered to buyer","0","1"))+0</f>
        <v>0</v>
      </c>
    </row>
    <row r="145" spans="1:15" x14ac:dyDescent="0.25">
      <c r="A145" t="s">
        <v>431</v>
      </c>
      <c r="B145" s="3">
        <v>44577</v>
      </c>
      <c r="C145" s="3" t="str">
        <f>TEXT(Table23[[#This Row],[order_date]],"ddd")</f>
        <v>Sun</v>
      </c>
      <c r="D145" t="s">
        <v>432</v>
      </c>
      <c r="E145" t="s">
        <v>78</v>
      </c>
      <c r="F145" t="s">
        <v>31</v>
      </c>
      <c r="G145" t="s">
        <v>32</v>
      </c>
      <c r="H145" t="s">
        <v>402</v>
      </c>
      <c r="I145">
        <v>1</v>
      </c>
      <c r="J145" s="1">
        <v>475</v>
      </c>
      <c r="K145" s="4">
        <v>47.2</v>
      </c>
      <c r="M145" t="s">
        <v>6</v>
      </c>
      <c r="N145" s="5">
        <f>(IF(Table23[[#This Row],[order_status]]="delivered to buyer","1","0"))+0</f>
        <v>1</v>
      </c>
      <c r="O145">
        <f>(IF(Table23[[#This Row],[order_status]]="delivered to buyer","0","1"))+0</f>
        <v>0</v>
      </c>
    </row>
    <row r="146" spans="1:15" x14ac:dyDescent="0.25">
      <c r="A146" t="s">
        <v>433</v>
      </c>
      <c r="B146" s="3">
        <v>44615</v>
      </c>
      <c r="C146" s="3" t="str">
        <f>TEXT(Table23[[#This Row],[order_date]],"ddd")</f>
        <v>Wed</v>
      </c>
      <c r="D146" t="s">
        <v>434</v>
      </c>
      <c r="E146" t="s">
        <v>435</v>
      </c>
      <c r="F146" t="s">
        <v>37</v>
      </c>
      <c r="G146" t="s">
        <v>4</v>
      </c>
      <c r="H146" t="s">
        <v>147</v>
      </c>
      <c r="I146">
        <v>1</v>
      </c>
      <c r="J146" s="1">
        <v>449</v>
      </c>
      <c r="K146" s="4">
        <v>84.96</v>
      </c>
      <c r="L146" t="s">
        <v>21</v>
      </c>
      <c r="M146" t="s">
        <v>6</v>
      </c>
      <c r="N146" s="5">
        <f>(IF(Table23[[#This Row],[order_status]]="delivered to buyer","1","0"))+0</f>
        <v>1</v>
      </c>
      <c r="O146">
        <f>(IF(Table23[[#This Row],[order_status]]="delivered to buyer","0","1"))+0</f>
        <v>0</v>
      </c>
    </row>
    <row r="147" spans="1:15" x14ac:dyDescent="0.25">
      <c r="A147" t="s">
        <v>436</v>
      </c>
      <c r="B147" s="3">
        <v>44601</v>
      </c>
      <c r="C147" s="3" t="str">
        <f>TEXT(Table23[[#This Row],[order_date]],"ddd")</f>
        <v>Wed</v>
      </c>
      <c r="D147" t="s">
        <v>437</v>
      </c>
      <c r="E147" t="s">
        <v>24</v>
      </c>
      <c r="F147" t="s">
        <v>25</v>
      </c>
      <c r="G147" t="s">
        <v>26</v>
      </c>
      <c r="H147" t="s">
        <v>425</v>
      </c>
      <c r="I147">
        <v>1</v>
      </c>
      <c r="J147" s="1">
        <v>349</v>
      </c>
      <c r="K147" s="4">
        <v>84.96</v>
      </c>
      <c r="M147" t="s">
        <v>6</v>
      </c>
      <c r="N147" s="5">
        <f>(IF(Table23[[#This Row],[order_status]]="delivered to buyer","1","0"))+0</f>
        <v>1</v>
      </c>
      <c r="O147">
        <f>(IF(Table23[[#This Row],[order_status]]="delivered to buyer","0","1"))+0</f>
        <v>0</v>
      </c>
    </row>
    <row r="148" spans="1:15" x14ac:dyDescent="0.25">
      <c r="A148" t="s">
        <v>438</v>
      </c>
      <c r="B148" s="3">
        <v>44574</v>
      </c>
      <c r="C148" s="3" t="str">
        <f>TEXT(Table23[[#This Row],[order_date]],"ddd")</f>
        <v>Thu</v>
      </c>
      <c r="D148" t="s">
        <v>439</v>
      </c>
      <c r="E148" t="s">
        <v>440</v>
      </c>
      <c r="F148" t="s">
        <v>37</v>
      </c>
      <c r="G148" t="s">
        <v>4</v>
      </c>
      <c r="H148" t="s">
        <v>84</v>
      </c>
      <c r="I148">
        <v>1</v>
      </c>
      <c r="J148" s="1">
        <v>449</v>
      </c>
      <c r="K148" s="4">
        <v>84.96</v>
      </c>
      <c r="M148" t="s">
        <v>6</v>
      </c>
      <c r="N148" s="5">
        <f>(IF(Table23[[#This Row],[order_status]]="delivered to buyer","1","0"))+0</f>
        <v>1</v>
      </c>
      <c r="O148">
        <f>(IF(Table23[[#This Row],[order_status]]="delivered to buyer","0","1"))+0</f>
        <v>0</v>
      </c>
    </row>
    <row r="149" spans="1:15" x14ac:dyDescent="0.25">
      <c r="A149" t="s">
        <v>441</v>
      </c>
      <c r="B149" s="3">
        <v>44550</v>
      </c>
      <c r="C149" s="3" t="str">
        <f>TEXT(Table23[[#This Row],[order_date]],"ddd")</f>
        <v>Mon</v>
      </c>
      <c r="D149" t="s">
        <v>442</v>
      </c>
      <c r="E149" t="s">
        <v>443</v>
      </c>
      <c r="F149" t="s">
        <v>31</v>
      </c>
      <c r="G149" t="s">
        <v>32</v>
      </c>
      <c r="H149" t="s">
        <v>402</v>
      </c>
      <c r="I149">
        <v>1</v>
      </c>
      <c r="J149" s="1">
        <v>475</v>
      </c>
      <c r="K149" s="4">
        <v>60.18</v>
      </c>
      <c r="M149" t="s">
        <v>6</v>
      </c>
      <c r="N149" s="5">
        <f>(IF(Table23[[#This Row],[order_status]]="delivered to buyer","1","0"))+0</f>
        <v>1</v>
      </c>
      <c r="O149">
        <f>(IF(Table23[[#This Row],[order_status]]="delivered to buyer","0","1"))+0</f>
        <v>0</v>
      </c>
    </row>
    <row r="150" spans="1:15" x14ac:dyDescent="0.25">
      <c r="A150" t="s">
        <v>444</v>
      </c>
      <c r="B150" s="3">
        <v>44570</v>
      </c>
      <c r="C150" s="3" t="str">
        <f>TEXT(Table23[[#This Row],[order_date]],"ddd")</f>
        <v>Sun</v>
      </c>
      <c r="D150" t="s">
        <v>378</v>
      </c>
      <c r="E150" t="s">
        <v>379</v>
      </c>
      <c r="F150" t="s">
        <v>66</v>
      </c>
      <c r="G150" t="s">
        <v>19</v>
      </c>
      <c r="H150" t="s">
        <v>280</v>
      </c>
      <c r="I150">
        <v>1</v>
      </c>
      <c r="J150" s="1">
        <v>399</v>
      </c>
      <c r="K150" s="4">
        <v>84.96</v>
      </c>
      <c r="M150" t="s">
        <v>6</v>
      </c>
      <c r="N150" s="5">
        <f>(IF(Table23[[#This Row],[order_status]]="delivered to buyer","1","0"))+0</f>
        <v>1</v>
      </c>
      <c r="O150">
        <f>(IF(Table23[[#This Row],[order_status]]="delivered to buyer","0","1"))+0</f>
        <v>0</v>
      </c>
    </row>
    <row r="151" spans="1:15" x14ac:dyDescent="0.25">
      <c r="A151" t="s">
        <v>445</v>
      </c>
      <c r="B151" s="3">
        <v>44539</v>
      </c>
      <c r="C151" s="3" t="str">
        <f>TEXT(Table23[[#This Row],[order_date]],"ddd")</f>
        <v>Thu</v>
      </c>
      <c r="D151" t="s">
        <v>446</v>
      </c>
      <c r="E151" t="s">
        <v>447</v>
      </c>
      <c r="F151" t="s">
        <v>66</v>
      </c>
      <c r="G151" t="s">
        <v>19</v>
      </c>
      <c r="H151" t="s">
        <v>12</v>
      </c>
      <c r="I151">
        <v>1</v>
      </c>
      <c r="J151" s="1">
        <v>449</v>
      </c>
      <c r="K151" s="4">
        <v>84.96</v>
      </c>
      <c r="L151" t="s">
        <v>21</v>
      </c>
      <c r="M151" t="s">
        <v>6</v>
      </c>
      <c r="N151" s="5">
        <f>(IF(Table23[[#This Row],[order_status]]="delivered to buyer","1","0"))+0</f>
        <v>1</v>
      </c>
      <c r="O151">
        <f>(IF(Table23[[#This Row],[order_status]]="delivered to buyer","0","1"))+0</f>
        <v>0</v>
      </c>
    </row>
    <row r="152" spans="1:15" x14ac:dyDescent="0.25">
      <c r="A152" t="s">
        <v>448</v>
      </c>
      <c r="B152" s="3">
        <v>44549</v>
      </c>
      <c r="C152" s="3" t="str">
        <f>TEXT(Table23[[#This Row],[order_date]],"ddd")</f>
        <v>Sun</v>
      </c>
      <c r="D152" t="s">
        <v>449</v>
      </c>
      <c r="E152" t="s">
        <v>46</v>
      </c>
      <c r="F152" t="s">
        <v>47</v>
      </c>
      <c r="G152" t="s">
        <v>19</v>
      </c>
      <c r="H152" t="s">
        <v>12</v>
      </c>
      <c r="I152">
        <v>1</v>
      </c>
      <c r="J152" s="1"/>
      <c r="K152" s="4">
        <v>84.96</v>
      </c>
      <c r="M152" t="s">
        <v>39</v>
      </c>
      <c r="N152" s="5">
        <f>(IF(Table23[[#This Row],[order_status]]="delivered to buyer","1","0"))+0</f>
        <v>0</v>
      </c>
      <c r="O152">
        <f>(IF(Table23[[#This Row],[order_status]]="delivered to buyer","0","1"))+0</f>
        <v>1</v>
      </c>
    </row>
    <row r="153" spans="1:15" x14ac:dyDescent="0.25">
      <c r="A153" t="s">
        <v>450</v>
      </c>
      <c r="B153" s="3">
        <v>44613</v>
      </c>
      <c r="C153" s="3" t="str">
        <f>TEXT(Table23[[#This Row],[order_date]],"ddd")</f>
        <v>Mon</v>
      </c>
      <c r="D153" t="s">
        <v>451</v>
      </c>
      <c r="E153" t="s">
        <v>452</v>
      </c>
      <c r="F153" t="s">
        <v>37</v>
      </c>
      <c r="G153" t="s">
        <v>4</v>
      </c>
      <c r="H153" t="s">
        <v>384</v>
      </c>
      <c r="I153">
        <v>1</v>
      </c>
      <c r="J153" s="1">
        <v>349</v>
      </c>
      <c r="K153" s="4">
        <v>60.18</v>
      </c>
      <c r="M153" t="s">
        <v>6</v>
      </c>
      <c r="N153" s="5">
        <f>(IF(Table23[[#This Row],[order_status]]="delivered to buyer","1","0"))+0</f>
        <v>1</v>
      </c>
      <c r="O153">
        <f>(IF(Table23[[#This Row],[order_status]]="delivered to buyer","0","1"))+0</f>
        <v>0</v>
      </c>
    </row>
    <row r="154" spans="1:15" x14ac:dyDescent="0.25">
      <c r="A154" t="s">
        <v>453</v>
      </c>
      <c r="B154" s="3">
        <v>44545</v>
      </c>
      <c r="C154" s="3" t="str">
        <f>TEXT(Table23[[#This Row],[order_date]],"ddd")</f>
        <v>Wed</v>
      </c>
      <c r="D154" t="s">
        <v>454</v>
      </c>
      <c r="E154" t="s">
        <v>46</v>
      </c>
      <c r="F154" t="s">
        <v>47</v>
      </c>
      <c r="G154" t="s">
        <v>19</v>
      </c>
      <c r="H154" t="s">
        <v>455</v>
      </c>
      <c r="I154">
        <v>1</v>
      </c>
      <c r="J154" s="1">
        <v>549</v>
      </c>
      <c r="K154" s="4">
        <v>84.96</v>
      </c>
      <c r="M154" t="s">
        <v>6</v>
      </c>
      <c r="N154" s="5">
        <f>(IF(Table23[[#This Row],[order_status]]="delivered to buyer","1","0"))+0</f>
        <v>1</v>
      </c>
      <c r="O154">
        <f>(IF(Table23[[#This Row],[order_status]]="delivered to buyer","0","1"))+0</f>
        <v>0</v>
      </c>
    </row>
    <row r="155" spans="1:15" x14ac:dyDescent="0.25">
      <c r="A155" t="s">
        <v>456</v>
      </c>
      <c r="B155" s="3">
        <v>44593</v>
      </c>
      <c r="C155" s="3" t="str">
        <f>TEXT(Table23[[#This Row],[order_date]],"ddd")</f>
        <v>Tue</v>
      </c>
      <c r="D155" t="s">
        <v>457</v>
      </c>
      <c r="E155" t="s">
        <v>264</v>
      </c>
      <c r="F155" t="s">
        <v>66</v>
      </c>
      <c r="G155" t="s">
        <v>19</v>
      </c>
      <c r="H155" t="s">
        <v>147</v>
      </c>
      <c r="I155">
        <v>1</v>
      </c>
      <c r="J155" s="1">
        <v>449</v>
      </c>
      <c r="K155" s="4">
        <v>84.96</v>
      </c>
      <c r="M155" t="s">
        <v>6</v>
      </c>
      <c r="N155" s="5">
        <f>(IF(Table23[[#This Row],[order_status]]="delivered to buyer","1","0"))+0</f>
        <v>1</v>
      </c>
      <c r="O155">
        <f>(IF(Table23[[#This Row],[order_status]]="delivered to buyer","0","1"))+0</f>
        <v>0</v>
      </c>
    </row>
    <row r="156" spans="1:15" x14ac:dyDescent="0.25">
      <c r="A156" t="s">
        <v>458</v>
      </c>
      <c r="B156" s="3">
        <v>44570</v>
      </c>
      <c r="C156" s="3" t="str">
        <f>TEXT(Table23[[#This Row],[order_date]],"ddd")</f>
        <v>Sun</v>
      </c>
      <c r="D156" t="s">
        <v>459</v>
      </c>
      <c r="E156" t="s">
        <v>119</v>
      </c>
      <c r="F156" t="s">
        <v>120</v>
      </c>
      <c r="G156" t="s">
        <v>4</v>
      </c>
      <c r="H156" t="s">
        <v>265</v>
      </c>
      <c r="I156">
        <v>1</v>
      </c>
      <c r="J156" s="1">
        <v>449</v>
      </c>
      <c r="K156" s="4">
        <v>84.96</v>
      </c>
      <c r="M156" t="s">
        <v>6</v>
      </c>
      <c r="N156" s="5">
        <f>(IF(Table23[[#This Row],[order_status]]="delivered to buyer","1","0"))+0</f>
        <v>1</v>
      </c>
      <c r="O156">
        <f>(IF(Table23[[#This Row],[order_status]]="delivered to buyer","0","1"))+0</f>
        <v>0</v>
      </c>
    </row>
    <row r="157" spans="1:15" x14ac:dyDescent="0.25">
      <c r="A157" t="s">
        <v>460</v>
      </c>
      <c r="B157" s="3">
        <v>44542</v>
      </c>
      <c r="C157" s="3" t="str">
        <f>TEXT(Table23[[#This Row],[order_date]],"ddd")</f>
        <v>Sun</v>
      </c>
      <c r="D157" t="s">
        <v>461</v>
      </c>
      <c r="E157" t="s">
        <v>2</v>
      </c>
      <c r="F157" t="s">
        <v>3</v>
      </c>
      <c r="G157" t="s">
        <v>4</v>
      </c>
      <c r="H157" t="s">
        <v>12</v>
      </c>
      <c r="I157">
        <v>1</v>
      </c>
      <c r="J157" s="1"/>
      <c r="K157" s="4">
        <v>84.96</v>
      </c>
      <c r="M157" t="s">
        <v>6</v>
      </c>
      <c r="N157" s="5">
        <f>(IF(Table23[[#This Row],[order_status]]="delivered to buyer","1","0"))+0</f>
        <v>1</v>
      </c>
      <c r="O157">
        <f>(IF(Table23[[#This Row],[order_status]]="delivered to buyer","0","1"))+0</f>
        <v>0</v>
      </c>
    </row>
    <row r="158" spans="1:15" x14ac:dyDescent="0.25">
      <c r="A158" t="s">
        <v>462</v>
      </c>
      <c r="B158" s="3">
        <v>44563</v>
      </c>
      <c r="C158" s="3" t="str">
        <f>TEXT(Table23[[#This Row],[order_date]],"ddd")</f>
        <v>Sun</v>
      </c>
      <c r="D158" t="s">
        <v>463</v>
      </c>
      <c r="E158" t="s">
        <v>394</v>
      </c>
      <c r="F158" t="s">
        <v>113</v>
      </c>
      <c r="G158" t="s">
        <v>19</v>
      </c>
      <c r="H158" t="s">
        <v>464</v>
      </c>
      <c r="I158">
        <v>1</v>
      </c>
      <c r="J158" s="1">
        <v>475</v>
      </c>
      <c r="K158" s="4">
        <v>84.96</v>
      </c>
      <c r="M158" t="s">
        <v>6</v>
      </c>
      <c r="N158" s="5">
        <f>(IF(Table23[[#This Row],[order_status]]="delivered to buyer","1","0"))+0</f>
        <v>1</v>
      </c>
      <c r="O158">
        <f>(IF(Table23[[#This Row],[order_status]]="delivered to buyer","0","1"))+0</f>
        <v>0</v>
      </c>
    </row>
    <row r="159" spans="1:15" x14ac:dyDescent="0.25">
      <c r="A159" t="s">
        <v>465</v>
      </c>
      <c r="B159" s="3">
        <v>44538</v>
      </c>
      <c r="C159" s="3" t="str">
        <f>TEXT(Table23[[#This Row],[order_date]],"ddd")</f>
        <v>Wed</v>
      </c>
      <c r="D159" t="s">
        <v>466</v>
      </c>
      <c r="E159" t="s">
        <v>467</v>
      </c>
      <c r="F159" t="s">
        <v>161</v>
      </c>
      <c r="G159" t="s">
        <v>26</v>
      </c>
      <c r="H159" t="s">
        <v>43</v>
      </c>
      <c r="I159">
        <v>1</v>
      </c>
      <c r="J159" s="1">
        <v>399</v>
      </c>
      <c r="K159" s="4">
        <v>84.96</v>
      </c>
      <c r="L159" t="s">
        <v>21</v>
      </c>
      <c r="M159" t="s">
        <v>6</v>
      </c>
      <c r="N159" s="5">
        <f>(IF(Table23[[#This Row],[order_status]]="delivered to buyer","1","0"))+0</f>
        <v>1</v>
      </c>
      <c r="O159">
        <f>(IF(Table23[[#This Row],[order_status]]="delivered to buyer","0","1"))+0</f>
        <v>0</v>
      </c>
    </row>
    <row r="160" spans="1:15" x14ac:dyDescent="0.25">
      <c r="A160" t="s">
        <v>468</v>
      </c>
      <c r="B160" s="3">
        <v>44609</v>
      </c>
      <c r="C160" s="3" t="str">
        <f>TEXT(Table23[[#This Row],[order_date]],"ddd")</f>
        <v>Thu</v>
      </c>
      <c r="D160" t="s">
        <v>469</v>
      </c>
      <c r="E160" t="s">
        <v>78</v>
      </c>
      <c r="F160" t="s">
        <v>31</v>
      </c>
      <c r="G160" t="s">
        <v>32</v>
      </c>
      <c r="H160" t="s">
        <v>470</v>
      </c>
      <c r="I160">
        <v>1</v>
      </c>
      <c r="J160" s="1">
        <v>449</v>
      </c>
      <c r="K160" s="4">
        <v>47.2</v>
      </c>
      <c r="L160" t="s">
        <v>21</v>
      </c>
      <c r="M160" t="s">
        <v>6</v>
      </c>
      <c r="N160" s="5">
        <f>(IF(Table23[[#This Row],[order_status]]="delivered to buyer","1","0"))+0</f>
        <v>1</v>
      </c>
      <c r="O160">
        <f>(IF(Table23[[#This Row],[order_status]]="delivered to buyer","0","1"))+0</f>
        <v>0</v>
      </c>
    </row>
    <row r="161" spans="1:15" x14ac:dyDescent="0.25">
      <c r="A161" t="s">
        <v>471</v>
      </c>
      <c r="B161" s="3">
        <v>44591</v>
      </c>
      <c r="C161" s="3" t="str">
        <f>TEXT(Table23[[#This Row],[order_date]],"ddd")</f>
        <v>Sun</v>
      </c>
      <c r="D161" t="s">
        <v>457</v>
      </c>
      <c r="E161" t="s">
        <v>264</v>
      </c>
      <c r="F161" t="s">
        <v>66</v>
      </c>
      <c r="G161" t="s">
        <v>19</v>
      </c>
      <c r="H161" t="s">
        <v>147</v>
      </c>
      <c r="I161">
        <v>1</v>
      </c>
      <c r="J161" s="1"/>
      <c r="K161" s="4">
        <v>84.96</v>
      </c>
      <c r="L161" t="s">
        <v>21</v>
      </c>
      <c r="M161" t="s">
        <v>39</v>
      </c>
      <c r="N161" s="5">
        <f>(IF(Table23[[#This Row],[order_status]]="delivered to buyer","1","0"))+0</f>
        <v>0</v>
      </c>
      <c r="O161">
        <f>(IF(Table23[[#This Row],[order_status]]="delivered to buyer","0","1"))+0</f>
        <v>1</v>
      </c>
    </row>
    <row r="162" spans="1:15" x14ac:dyDescent="0.25">
      <c r="A162" t="s">
        <v>472</v>
      </c>
      <c r="B162" s="3">
        <v>44540</v>
      </c>
      <c r="C162" s="3" t="str">
        <f>TEXT(Table23[[#This Row],[order_date]],"ddd")</f>
        <v>Fri</v>
      </c>
      <c r="D162" t="s">
        <v>473</v>
      </c>
      <c r="E162" t="s">
        <v>46</v>
      </c>
      <c r="F162" t="s">
        <v>47</v>
      </c>
      <c r="G162" t="s">
        <v>19</v>
      </c>
      <c r="H162" t="s">
        <v>12</v>
      </c>
      <c r="I162">
        <v>1</v>
      </c>
      <c r="J162" s="1">
        <v>449</v>
      </c>
      <c r="K162" s="4">
        <v>84.96</v>
      </c>
      <c r="M162" t="s">
        <v>6</v>
      </c>
      <c r="N162" s="5">
        <f>(IF(Table23[[#This Row],[order_status]]="delivered to buyer","1","0"))+0</f>
        <v>1</v>
      </c>
      <c r="O162">
        <f>(IF(Table23[[#This Row],[order_status]]="delivered to buyer","0","1"))+0</f>
        <v>0</v>
      </c>
    </row>
    <row r="163" spans="1:15" x14ac:dyDescent="0.25">
      <c r="A163" t="s">
        <v>474</v>
      </c>
      <c r="B163" s="3">
        <v>44531</v>
      </c>
      <c r="C163" s="3" t="str">
        <f>TEXT(Table23[[#This Row],[order_date]],"ddd")</f>
        <v>Wed</v>
      </c>
      <c r="D163" t="s">
        <v>475</v>
      </c>
      <c r="E163" t="s">
        <v>476</v>
      </c>
      <c r="F163" t="s">
        <v>37</v>
      </c>
      <c r="G163" t="s">
        <v>4</v>
      </c>
      <c r="H163" t="s">
        <v>12</v>
      </c>
      <c r="I163">
        <v>1</v>
      </c>
      <c r="J163" s="1">
        <v>449</v>
      </c>
      <c r="K163" s="4">
        <v>84.96</v>
      </c>
      <c r="M163" t="s">
        <v>6</v>
      </c>
      <c r="N163" s="5">
        <f>(IF(Table23[[#This Row],[order_status]]="delivered to buyer","1","0"))+0</f>
        <v>1</v>
      </c>
      <c r="O163">
        <f>(IF(Table23[[#This Row],[order_status]]="delivered to buyer","0","1"))+0</f>
        <v>0</v>
      </c>
    </row>
    <row r="164" spans="1:15" x14ac:dyDescent="0.25">
      <c r="A164" t="s">
        <v>477</v>
      </c>
      <c r="B164" s="3">
        <v>44609</v>
      </c>
      <c r="C164" s="3" t="str">
        <f>TEXT(Table23[[#This Row],[order_date]],"ddd")</f>
        <v>Thu</v>
      </c>
      <c r="D164" t="s">
        <v>478</v>
      </c>
      <c r="E164" t="s">
        <v>370</v>
      </c>
      <c r="F164" t="s">
        <v>25</v>
      </c>
      <c r="G164" t="s">
        <v>26</v>
      </c>
      <c r="H164" t="s">
        <v>188</v>
      </c>
      <c r="I164">
        <v>1</v>
      </c>
      <c r="J164" s="1">
        <v>449</v>
      </c>
      <c r="K164" s="4">
        <v>84.96</v>
      </c>
      <c r="M164" t="s">
        <v>6</v>
      </c>
      <c r="N164" s="5">
        <f>(IF(Table23[[#This Row],[order_status]]="delivered to buyer","1","0"))+0</f>
        <v>1</v>
      </c>
      <c r="O164">
        <f>(IF(Table23[[#This Row],[order_status]]="delivered to buyer","0","1"))+0</f>
        <v>0</v>
      </c>
    </row>
    <row r="165" spans="1:15" x14ac:dyDescent="0.25">
      <c r="A165" t="s">
        <v>479</v>
      </c>
      <c r="B165" s="3">
        <v>44581</v>
      </c>
      <c r="C165" s="3" t="str">
        <f>TEXT(Table23[[#This Row],[order_date]],"ddd")</f>
        <v>Thu</v>
      </c>
      <c r="D165" t="s">
        <v>324</v>
      </c>
      <c r="E165" t="s">
        <v>119</v>
      </c>
      <c r="F165" t="s">
        <v>120</v>
      </c>
      <c r="G165" t="s">
        <v>4</v>
      </c>
      <c r="H165" t="s">
        <v>5</v>
      </c>
      <c r="I165">
        <v>1</v>
      </c>
      <c r="J165" s="1">
        <v>449</v>
      </c>
      <c r="K165" s="4">
        <v>84.96</v>
      </c>
      <c r="L165" t="s">
        <v>21</v>
      </c>
      <c r="M165" t="s">
        <v>6</v>
      </c>
      <c r="N165" s="5">
        <f>(IF(Table23[[#This Row],[order_status]]="delivered to buyer","1","0"))+0</f>
        <v>1</v>
      </c>
      <c r="O165">
        <f>(IF(Table23[[#This Row],[order_status]]="delivered to buyer","0","1"))+0</f>
        <v>0</v>
      </c>
    </row>
    <row r="166" spans="1:15" x14ac:dyDescent="0.25">
      <c r="A166" t="s">
        <v>480</v>
      </c>
      <c r="B166" s="3">
        <v>44534</v>
      </c>
      <c r="C166" s="3" t="str">
        <f>TEXT(Table23[[#This Row],[order_date]],"ddd")</f>
        <v>Sat</v>
      </c>
      <c r="D166" t="s">
        <v>463</v>
      </c>
      <c r="E166" t="s">
        <v>394</v>
      </c>
      <c r="F166" t="s">
        <v>113</v>
      </c>
      <c r="G166" t="s">
        <v>19</v>
      </c>
      <c r="H166" t="s">
        <v>48</v>
      </c>
      <c r="I166">
        <v>1</v>
      </c>
      <c r="J166" s="1">
        <v>399</v>
      </c>
      <c r="K166" s="4">
        <v>84.96</v>
      </c>
      <c r="M166" t="s">
        <v>6</v>
      </c>
      <c r="N166" s="5">
        <f>(IF(Table23[[#This Row],[order_status]]="delivered to buyer","1","0"))+0</f>
        <v>1</v>
      </c>
      <c r="O166">
        <f>(IF(Table23[[#This Row],[order_status]]="delivered to buyer","0","1"))+0</f>
        <v>0</v>
      </c>
    </row>
    <row r="167" spans="1:15" x14ac:dyDescent="0.25">
      <c r="A167" t="s">
        <v>481</v>
      </c>
      <c r="B167" s="3">
        <v>44555</v>
      </c>
      <c r="C167" s="3" t="str">
        <f>TEXT(Table23[[#This Row],[order_date]],"ddd")</f>
        <v>Sat</v>
      </c>
      <c r="D167" t="s">
        <v>482</v>
      </c>
      <c r="E167" t="s">
        <v>483</v>
      </c>
      <c r="F167" t="s">
        <v>484</v>
      </c>
      <c r="G167" t="s">
        <v>4</v>
      </c>
      <c r="H167" t="s">
        <v>43</v>
      </c>
      <c r="I167">
        <v>1</v>
      </c>
      <c r="J167" s="1">
        <v>399</v>
      </c>
      <c r="K167" s="4">
        <v>84.96</v>
      </c>
      <c r="M167" t="s">
        <v>6</v>
      </c>
      <c r="N167" s="5">
        <f>(IF(Table23[[#This Row],[order_status]]="delivered to buyer","1","0"))+0</f>
        <v>1</v>
      </c>
      <c r="O167">
        <f>(IF(Table23[[#This Row],[order_status]]="delivered to buyer","0","1"))+0</f>
        <v>0</v>
      </c>
    </row>
    <row r="168" spans="1:15" x14ac:dyDescent="0.25">
      <c r="A168" t="s">
        <v>485</v>
      </c>
      <c r="B168" s="3">
        <v>44543</v>
      </c>
      <c r="C168" s="3" t="str">
        <f>TEXT(Table23[[#This Row],[order_date]],"ddd")</f>
        <v>Mon</v>
      </c>
      <c r="D168" t="s">
        <v>412</v>
      </c>
      <c r="E168" t="s">
        <v>24</v>
      </c>
      <c r="F168" t="s">
        <v>25</v>
      </c>
      <c r="G168" t="s">
        <v>26</v>
      </c>
      <c r="H168" t="s">
        <v>12</v>
      </c>
      <c r="I168">
        <v>3</v>
      </c>
      <c r="J168" s="1">
        <v>347</v>
      </c>
      <c r="K168" s="4">
        <v>84.96</v>
      </c>
      <c r="L168" t="s">
        <v>21</v>
      </c>
      <c r="M168" t="s">
        <v>6</v>
      </c>
      <c r="N168" s="5">
        <f>(IF(Table23[[#This Row],[order_status]]="delivered to buyer","1","0"))+0</f>
        <v>1</v>
      </c>
      <c r="O168">
        <f>(IF(Table23[[#This Row],[order_status]]="delivered to buyer","0","1"))+0</f>
        <v>0</v>
      </c>
    </row>
    <row r="169" spans="1:15" x14ac:dyDescent="0.25">
      <c r="A169" t="s">
        <v>486</v>
      </c>
      <c r="B169" s="3">
        <v>44531</v>
      </c>
      <c r="C169" s="3" t="str">
        <f>TEXT(Table23[[#This Row],[order_date]],"ddd")</f>
        <v>Wed</v>
      </c>
      <c r="D169" t="s">
        <v>487</v>
      </c>
      <c r="E169" t="s">
        <v>488</v>
      </c>
      <c r="F169" t="s">
        <v>489</v>
      </c>
      <c r="G169" t="s">
        <v>4</v>
      </c>
      <c r="H169" t="s">
        <v>212</v>
      </c>
      <c r="I169">
        <v>1</v>
      </c>
      <c r="J169" s="1">
        <v>299</v>
      </c>
      <c r="K169" s="4">
        <v>114.46</v>
      </c>
      <c r="M169" t="s">
        <v>6</v>
      </c>
      <c r="N169" s="5">
        <f>(IF(Table23[[#This Row],[order_status]]="delivered to buyer","1","0"))+0</f>
        <v>1</v>
      </c>
      <c r="O169">
        <f>(IF(Table23[[#This Row],[order_status]]="delivered to buyer","0","1"))+0</f>
        <v>0</v>
      </c>
    </row>
    <row r="170" spans="1:15" x14ac:dyDescent="0.25">
      <c r="A170" t="s">
        <v>490</v>
      </c>
      <c r="B170" s="3">
        <v>44539</v>
      </c>
      <c r="C170" s="3" t="str">
        <f>TEXT(Table23[[#This Row],[order_date]],"ddd")</f>
        <v>Thu</v>
      </c>
      <c r="D170" t="s">
        <v>491</v>
      </c>
      <c r="E170" t="s">
        <v>492</v>
      </c>
      <c r="F170" t="s">
        <v>52</v>
      </c>
      <c r="G170" t="s">
        <v>53</v>
      </c>
      <c r="H170" t="s">
        <v>212</v>
      </c>
      <c r="I170">
        <v>1</v>
      </c>
      <c r="J170" s="1">
        <v>299</v>
      </c>
      <c r="K170" s="4">
        <v>105.02</v>
      </c>
      <c r="M170" t="s">
        <v>6</v>
      </c>
      <c r="N170" s="5">
        <f>(IF(Table23[[#This Row],[order_status]]="delivered to buyer","1","0"))+0</f>
        <v>1</v>
      </c>
      <c r="O170">
        <f>(IF(Table23[[#This Row],[order_status]]="delivered to buyer","0","1"))+0</f>
        <v>0</v>
      </c>
    </row>
    <row r="171" spans="1:15" x14ac:dyDescent="0.25">
      <c r="A171" t="s">
        <v>493</v>
      </c>
      <c r="B171" s="3">
        <v>44615</v>
      </c>
      <c r="C171" s="3" t="str">
        <f>TEXT(Table23[[#This Row],[order_date]],"ddd")</f>
        <v>Wed</v>
      </c>
      <c r="D171" t="s">
        <v>494</v>
      </c>
      <c r="E171" t="s">
        <v>78</v>
      </c>
      <c r="F171" t="s">
        <v>31</v>
      </c>
      <c r="G171" t="s">
        <v>32</v>
      </c>
      <c r="H171" t="s">
        <v>495</v>
      </c>
      <c r="I171">
        <v>1</v>
      </c>
      <c r="J171" s="1">
        <v>499</v>
      </c>
      <c r="K171" s="4">
        <v>80.239999999999995</v>
      </c>
      <c r="L171" t="s">
        <v>21</v>
      </c>
      <c r="M171" t="s">
        <v>6</v>
      </c>
      <c r="N171" s="5">
        <f>(IF(Table23[[#This Row],[order_status]]="delivered to buyer","1","0"))+0</f>
        <v>1</v>
      </c>
      <c r="O171">
        <f>(IF(Table23[[#This Row],[order_status]]="delivered to buyer","0","1"))+0</f>
        <v>0</v>
      </c>
    </row>
    <row r="172" spans="1:15" x14ac:dyDescent="0.25">
      <c r="A172" t="s">
        <v>496</v>
      </c>
      <c r="B172" s="3">
        <v>44556</v>
      </c>
      <c r="C172" s="3" t="str">
        <f>TEXT(Table23[[#This Row],[order_date]],"ddd")</f>
        <v>Sun</v>
      </c>
      <c r="D172" t="s">
        <v>497</v>
      </c>
      <c r="E172" t="s">
        <v>24</v>
      </c>
      <c r="F172" t="s">
        <v>25</v>
      </c>
      <c r="G172" t="s">
        <v>26</v>
      </c>
      <c r="H172" t="s">
        <v>5</v>
      </c>
      <c r="I172">
        <v>1</v>
      </c>
      <c r="J172" s="1">
        <v>449</v>
      </c>
      <c r="K172" s="4">
        <v>84.96</v>
      </c>
      <c r="M172" t="s">
        <v>6</v>
      </c>
      <c r="N172" s="5">
        <f>(IF(Table23[[#This Row],[order_status]]="delivered to buyer","1","0"))+0</f>
        <v>1</v>
      </c>
      <c r="O172">
        <f>(IF(Table23[[#This Row],[order_status]]="delivered to buyer","0","1"))+0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420F5-2DAD-4AA9-8FC7-69586A91F6B0}">
  <dimension ref="A1:B20"/>
  <sheetViews>
    <sheetView showGridLines="0" workbookViewId="0">
      <selection activeCell="F25" sqref="F25"/>
    </sheetView>
  </sheetViews>
  <sheetFormatPr defaultRowHeight="15" x14ac:dyDescent="0.25"/>
  <cols>
    <col min="1" max="1" width="13.140625" bestFit="1" customWidth="1"/>
    <col min="2" max="2" width="16.5703125" bestFit="1" customWidth="1"/>
  </cols>
  <sheetData>
    <row r="1" spans="1:2" x14ac:dyDescent="0.25">
      <c r="A1" s="6" t="s">
        <v>511</v>
      </c>
      <c r="B1" t="s">
        <v>523</v>
      </c>
    </row>
    <row r="2" spans="1:2" x14ac:dyDescent="0.25">
      <c r="A2" s="7" t="s">
        <v>515</v>
      </c>
      <c r="B2" s="9">
        <v>139</v>
      </c>
    </row>
    <row r="3" spans="1:2" x14ac:dyDescent="0.25">
      <c r="A3" s="8" t="s">
        <v>516</v>
      </c>
      <c r="B3" s="9">
        <v>8</v>
      </c>
    </row>
    <row r="4" spans="1:2" x14ac:dyDescent="0.25">
      <c r="A4" s="11" t="s">
        <v>530</v>
      </c>
      <c r="B4" s="9">
        <v>8</v>
      </c>
    </row>
    <row r="5" spans="1:2" x14ac:dyDescent="0.25">
      <c r="A5" s="8" t="s">
        <v>517</v>
      </c>
      <c r="B5" s="9">
        <v>38</v>
      </c>
    </row>
    <row r="6" spans="1:2" x14ac:dyDescent="0.25">
      <c r="A6" s="11" t="s">
        <v>527</v>
      </c>
      <c r="B6" s="9">
        <v>7</v>
      </c>
    </row>
    <row r="7" spans="1:2" x14ac:dyDescent="0.25">
      <c r="A7" s="11" t="s">
        <v>528</v>
      </c>
      <c r="B7" s="9">
        <v>13</v>
      </c>
    </row>
    <row r="8" spans="1:2" x14ac:dyDescent="0.25">
      <c r="A8" s="11" t="s">
        <v>529</v>
      </c>
      <c r="B8" s="9">
        <v>18</v>
      </c>
    </row>
    <row r="9" spans="1:2" x14ac:dyDescent="0.25">
      <c r="A9" s="8" t="s">
        <v>518</v>
      </c>
      <c r="B9" s="9">
        <v>93</v>
      </c>
    </row>
    <row r="10" spans="1:2" x14ac:dyDescent="0.25">
      <c r="A10" s="11" t="s">
        <v>531</v>
      </c>
      <c r="B10" s="9">
        <v>27</v>
      </c>
    </row>
    <row r="11" spans="1:2" x14ac:dyDescent="0.25">
      <c r="A11" s="11" t="s">
        <v>532</v>
      </c>
      <c r="B11" s="9">
        <v>29</v>
      </c>
    </row>
    <row r="12" spans="1:2" x14ac:dyDescent="0.25">
      <c r="A12" s="11" t="s">
        <v>533</v>
      </c>
      <c r="B12" s="9">
        <v>37</v>
      </c>
    </row>
    <row r="13" spans="1:2" x14ac:dyDescent="0.25">
      <c r="A13" s="7" t="s">
        <v>519</v>
      </c>
      <c r="B13" s="9">
        <v>32</v>
      </c>
    </row>
    <row r="14" spans="1:2" x14ac:dyDescent="0.25">
      <c r="A14" s="8" t="s">
        <v>520</v>
      </c>
      <c r="B14" s="9">
        <v>32</v>
      </c>
    </row>
    <row r="15" spans="1:2" x14ac:dyDescent="0.25">
      <c r="A15" s="11" t="s">
        <v>534</v>
      </c>
      <c r="B15" s="9">
        <v>19</v>
      </c>
    </row>
    <row r="16" spans="1:2" x14ac:dyDescent="0.25">
      <c r="A16" s="11" t="s">
        <v>535</v>
      </c>
      <c r="B16" s="9">
        <v>13</v>
      </c>
    </row>
    <row r="17" spans="1:2" x14ac:dyDescent="0.25">
      <c r="A17" s="7" t="s">
        <v>512</v>
      </c>
      <c r="B17" s="9">
        <v>171</v>
      </c>
    </row>
    <row r="20" spans="1:2" x14ac:dyDescent="0.25">
      <c r="A20" s="10" t="s">
        <v>521</v>
      </c>
    </row>
  </sheetData>
  <pageMargins left="0.7" right="0.7" top="0.75" bottom="0.75" header="0.3" footer="0.3"/>
  <pageSetup orientation="portrait" horizontalDpi="4294967293"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ABEAE-A9EA-41CE-A660-6A2DACCBD576}">
  <dimension ref="A2:B19"/>
  <sheetViews>
    <sheetView showGridLines="0" workbookViewId="0">
      <selection activeCell="E26" sqref="E26"/>
    </sheetView>
  </sheetViews>
  <sheetFormatPr defaultRowHeight="15" x14ac:dyDescent="0.25"/>
  <cols>
    <col min="1" max="1" width="13.5703125" bestFit="1" customWidth="1"/>
    <col min="2" max="2" width="16.5703125" bestFit="1" customWidth="1"/>
    <col min="3" max="3" width="22.5703125" bestFit="1" customWidth="1"/>
    <col min="4" max="4" width="12" bestFit="1" customWidth="1"/>
  </cols>
  <sheetData>
    <row r="2" spans="1:2" x14ac:dyDescent="0.25">
      <c r="A2" s="6" t="s">
        <v>511</v>
      </c>
      <c r="B2" t="s">
        <v>523</v>
      </c>
    </row>
    <row r="3" spans="1:2" x14ac:dyDescent="0.25">
      <c r="A3" s="7" t="s">
        <v>430</v>
      </c>
      <c r="B3" s="9">
        <v>1</v>
      </c>
    </row>
    <row r="4" spans="1:2" x14ac:dyDescent="0.25">
      <c r="A4" s="7" t="s">
        <v>53</v>
      </c>
      <c r="B4" s="9">
        <v>7</v>
      </c>
    </row>
    <row r="5" spans="1:2" x14ac:dyDescent="0.25">
      <c r="A5" s="7" t="s">
        <v>11</v>
      </c>
      <c r="B5" s="9">
        <v>7</v>
      </c>
    </row>
    <row r="6" spans="1:2" x14ac:dyDescent="0.25">
      <c r="A6" s="7" t="s">
        <v>32</v>
      </c>
      <c r="B6" s="9">
        <v>23</v>
      </c>
    </row>
    <row r="7" spans="1:2" x14ac:dyDescent="0.25">
      <c r="A7" s="7" t="s">
        <v>4</v>
      </c>
      <c r="B7" s="9">
        <v>39</v>
      </c>
    </row>
    <row r="8" spans="1:2" x14ac:dyDescent="0.25">
      <c r="A8" s="7" t="s">
        <v>26</v>
      </c>
      <c r="B8" s="9">
        <v>40</v>
      </c>
    </row>
    <row r="9" spans="1:2" x14ac:dyDescent="0.25">
      <c r="A9" s="7" t="s">
        <v>19</v>
      </c>
      <c r="B9" s="9">
        <v>54</v>
      </c>
    </row>
    <row r="10" spans="1:2" x14ac:dyDescent="0.25">
      <c r="A10" s="7" t="s">
        <v>512</v>
      </c>
      <c r="B10" s="9">
        <v>171</v>
      </c>
    </row>
    <row r="19" spans="1:1" x14ac:dyDescent="0.25">
      <c r="A19" t="s">
        <v>522</v>
      </c>
    </row>
  </sheetData>
  <phoneticPr fontId="2" type="noConversion"/>
  <pageMargins left="0.7" right="0.7" top="0.75" bottom="0.75" header="0.3" footer="0.3"/>
  <pageSetup orientation="portrait" horizontalDpi="4294967293"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3E9E5-1E1E-4BAC-AA11-251864B953E6}">
  <dimension ref="A1:C17"/>
  <sheetViews>
    <sheetView showGridLines="0" tabSelected="1" topLeftCell="B1" workbookViewId="0">
      <selection activeCell="F24" sqref="F24"/>
    </sheetView>
  </sheetViews>
  <sheetFormatPr defaultRowHeight="15" x14ac:dyDescent="0.25"/>
  <cols>
    <col min="2" max="2" width="19.42578125" bestFit="1" customWidth="1"/>
    <col min="3" max="3" width="15.140625" bestFit="1" customWidth="1"/>
  </cols>
  <sheetData>
    <row r="1" spans="1:3" x14ac:dyDescent="0.25">
      <c r="A1" s="6" t="s">
        <v>511</v>
      </c>
      <c r="B1" t="s">
        <v>513</v>
      </c>
      <c r="C1" t="s">
        <v>514</v>
      </c>
    </row>
    <row r="2" spans="1:3" x14ac:dyDescent="0.25">
      <c r="A2" s="7" t="s">
        <v>53</v>
      </c>
      <c r="B2" s="9">
        <v>370.52</v>
      </c>
      <c r="C2" s="9">
        <v>7</v>
      </c>
    </row>
    <row r="3" spans="1:3" x14ac:dyDescent="0.25">
      <c r="A3" s="7" t="s">
        <v>32</v>
      </c>
      <c r="B3" s="9">
        <v>1249.6200000000001</v>
      </c>
      <c r="C3" s="9">
        <v>25</v>
      </c>
    </row>
    <row r="4" spans="1:3" x14ac:dyDescent="0.25">
      <c r="A4" s="7" t="s">
        <v>11</v>
      </c>
      <c r="B4" s="9">
        <v>361.08</v>
      </c>
      <c r="C4" s="9">
        <v>7</v>
      </c>
    </row>
    <row r="5" spans="1:3" x14ac:dyDescent="0.25">
      <c r="A5" s="7" t="s">
        <v>4</v>
      </c>
      <c r="B5" s="9">
        <v>3279.2200000000007</v>
      </c>
      <c r="C5" s="9">
        <v>44</v>
      </c>
    </row>
    <row r="6" spans="1:3" x14ac:dyDescent="0.25">
      <c r="A6" s="7" t="s">
        <v>430</v>
      </c>
      <c r="B6" s="9">
        <v>84.96</v>
      </c>
      <c r="C6" s="9">
        <v>1</v>
      </c>
    </row>
    <row r="7" spans="1:3" x14ac:dyDescent="0.25">
      <c r="A7" s="7" t="s">
        <v>19</v>
      </c>
      <c r="B7" s="9">
        <v>4101.6800000000012</v>
      </c>
      <c r="C7" s="9">
        <v>56</v>
      </c>
    </row>
    <row r="8" spans="1:3" x14ac:dyDescent="0.25">
      <c r="A8" s="7" t="s">
        <v>26</v>
      </c>
      <c r="B8" s="9">
        <v>2841.4400000000005</v>
      </c>
      <c r="C8" s="9">
        <v>46</v>
      </c>
    </row>
    <row r="9" spans="1:3" x14ac:dyDescent="0.25">
      <c r="A9" s="7" t="s">
        <v>512</v>
      </c>
      <c r="B9" s="9">
        <v>12288.520000000002</v>
      </c>
      <c r="C9" s="9">
        <v>186</v>
      </c>
    </row>
    <row r="17" spans="2:2" x14ac:dyDescent="0.25">
      <c r="B17" s="12" t="s">
        <v>526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answer_1</vt:lpstr>
      <vt:lpstr>answer_2</vt:lpstr>
      <vt:lpstr>answer_3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john Castor</dc:creator>
  <cp:lastModifiedBy>Michael john Castor</cp:lastModifiedBy>
  <dcterms:created xsi:type="dcterms:W3CDTF">2022-08-16T03:52:52Z</dcterms:created>
  <dcterms:modified xsi:type="dcterms:W3CDTF">2022-08-27T08:38:51Z</dcterms:modified>
</cp:coreProperties>
</file>