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Dictionary" sheetId="1" r:id="rId1"/>
    <sheet name="List" sheetId="2" r:id="rId2"/>
    <sheet name="Complicated Dictionary" sheetId="3" r:id="rId3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B46" i="1"/>
  <c r="B43" i="1"/>
  <c r="B44" i="1"/>
  <c r="B45" i="1"/>
  <c r="B42" i="1"/>
  <c r="C42" i="2"/>
  <c r="D42" i="2"/>
  <c r="D46" i="2" s="1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E46" i="2"/>
  <c r="C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B46" i="2"/>
  <c r="B43" i="2"/>
  <c r="B44" i="2"/>
  <c r="B45" i="2"/>
  <c r="B42" i="2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6" i="3"/>
  <c r="B43" i="3"/>
  <c r="B44" i="3"/>
  <c r="B45" i="3"/>
  <c r="B42" i="3"/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39" i="1"/>
  <c r="P33" i="1"/>
  <c r="Q33" i="1"/>
  <c r="R33" i="1"/>
  <c r="S33" i="1"/>
  <c r="T33" i="1"/>
  <c r="U33" i="1"/>
  <c r="V33" i="1"/>
  <c r="W33" i="1"/>
  <c r="X33" i="1"/>
  <c r="Y33" i="1"/>
  <c r="Z33" i="1"/>
  <c r="Q27" i="1"/>
  <c r="R27" i="1"/>
  <c r="S27" i="1"/>
  <c r="T27" i="1"/>
  <c r="U27" i="1"/>
  <c r="V27" i="1"/>
  <c r="W27" i="1"/>
  <c r="X27" i="1"/>
  <c r="Y27" i="1"/>
  <c r="Z27" i="1"/>
  <c r="C17" i="1"/>
  <c r="C33" i="1" s="1"/>
  <c r="D17" i="1"/>
  <c r="D33" i="1" s="1"/>
  <c r="E17" i="1"/>
  <c r="E33" i="1" s="1"/>
  <c r="F17" i="1"/>
  <c r="F33" i="1" s="1"/>
  <c r="G17" i="1"/>
  <c r="G33" i="1" s="1"/>
  <c r="H17" i="1"/>
  <c r="H33" i="1" s="1"/>
  <c r="I17" i="1"/>
  <c r="I33" i="1" s="1"/>
  <c r="J17" i="1"/>
  <c r="J33" i="1" s="1"/>
  <c r="K17" i="1"/>
  <c r="K33" i="1" s="1"/>
  <c r="L17" i="1"/>
  <c r="L33" i="1" s="1"/>
  <c r="M17" i="1"/>
  <c r="M33" i="1" s="1"/>
  <c r="N17" i="1"/>
  <c r="N33" i="1" s="1"/>
  <c r="O17" i="1"/>
  <c r="O33" i="1" s="1"/>
  <c r="P17" i="1"/>
  <c r="Q17" i="1"/>
  <c r="R17" i="1"/>
  <c r="S17" i="1"/>
  <c r="T17" i="1"/>
  <c r="U17" i="1"/>
  <c r="V17" i="1"/>
  <c r="W17" i="1"/>
  <c r="X17" i="1"/>
  <c r="Y17" i="1"/>
  <c r="Z17" i="1"/>
  <c r="B17" i="1"/>
  <c r="B33" i="1" s="1"/>
  <c r="C10" i="1"/>
  <c r="C27" i="1" s="1"/>
  <c r="D10" i="1"/>
  <c r="D27" i="1" s="1"/>
  <c r="E10" i="1"/>
  <c r="E27" i="1" s="1"/>
  <c r="F10" i="1"/>
  <c r="F27" i="1" s="1"/>
  <c r="G10" i="1"/>
  <c r="G27" i="1" s="1"/>
  <c r="H10" i="1"/>
  <c r="H27" i="1" s="1"/>
  <c r="I10" i="1"/>
  <c r="I27" i="1" s="1"/>
  <c r="J10" i="1"/>
  <c r="J27" i="1" s="1"/>
  <c r="K10" i="1"/>
  <c r="K27" i="1" s="1"/>
  <c r="L10" i="1"/>
  <c r="L27" i="1" s="1"/>
  <c r="M10" i="1"/>
  <c r="M27" i="1" s="1"/>
  <c r="N10" i="1"/>
  <c r="N27" i="1" s="1"/>
  <c r="O10" i="1"/>
  <c r="O27" i="1" s="1"/>
  <c r="P10" i="1"/>
  <c r="P27" i="1" s="1"/>
  <c r="Q10" i="1"/>
  <c r="R10" i="1"/>
  <c r="S10" i="1"/>
  <c r="T10" i="1"/>
  <c r="U10" i="1"/>
  <c r="V10" i="1"/>
  <c r="W10" i="1"/>
  <c r="X10" i="1"/>
  <c r="Y10" i="1"/>
  <c r="Z10" i="1"/>
  <c r="B10" i="1"/>
  <c r="B27" i="1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B39" i="2"/>
  <c r="D33" i="2"/>
  <c r="Q33" i="2"/>
  <c r="R33" i="2"/>
  <c r="S33" i="2"/>
  <c r="T33" i="2"/>
  <c r="U33" i="2"/>
  <c r="V33" i="2"/>
  <c r="W33" i="2"/>
  <c r="X33" i="2"/>
  <c r="Y33" i="2"/>
  <c r="Z33" i="2"/>
  <c r="Q27" i="2"/>
  <c r="R27" i="2"/>
  <c r="S27" i="2"/>
  <c r="T27" i="2"/>
  <c r="U27" i="2"/>
  <c r="V27" i="2"/>
  <c r="W27" i="2"/>
  <c r="X27" i="2"/>
  <c r="Y27" i="2"/>
  <c r="Z27" i="2"/>
  <c r="C17" i="2"/>
  <c r="C33" i="2" s="1"/>
  <c r="D17" i="2"/>
  <c r="E17" i="2"/>
  <c r="E33" i="2" s="1"/>
  <c r="F17" i="2"/>
  <c r="F33" i="2" s="1"/>
  <c r="G17" i="2"/>
  <c r="G33" i="2" s="1"/>
  <c r="H17" i="2"/>
  <c r="H33" i="2" s="1"/>
  <c r="I17" i="2"/>
  <c r="I33" i="2" s="1"/>
  <c r="J17" i="2"/>
  <c r="J33" i="2" s="1"/>
  <c r="K17" i="2"/>
  <c r="K33" i="2" s="1"/>
  <c r="L17" i="2"/>
  <c r="L33" i="2" s="1"/>
  <c r="M17" i="2"/>
  <c r="M33" i="2" s="1"/>
  <c r="N17" i="2"/>
  <c r="N33" i="2" s="1"/>
  <c r="O17" i="2"/>
  <c r="O33" i="2" s="1"/>
  <c r="P17" i="2"/>
  <c r="P33" i="2" s="1"/>
  <c r="Q17" i="2"/>
  <c r="R17" i="2"/>
  <c r="S17" i="2"/>
  <c r="T17" i="2"/>
  <c r="U17" i="2"/>
  <c r="V17" i="2"/>
  <c r="W17" i="2"/>
  <c r="X17" i="2"/>
  <c r="Y17" i="2"/>
  <c r="Z17" i="2"/>
  <c r="B17" i="2"/>
  <c r="B33" i="2" s="1"/>
  <c r="C10" i="2"/>
  <c r="C27" i="2" s="1"/>
  <c r="D10" i="2"/>
  <c r="D27" i="2" s="1"/>
  <c r="E10" i="2"/>
  <c r="E27" i="2" s="1"/>
  <c r="F10" i="2"/>
  <c r="F27" i="2" s="1"/>
  <c r="G10" i="2"/>
  <c r="G27" i="2" s="1"/>
  <c r="H10" i="2"/>
  <c r="H27" i="2" s="1"/>
  <c r="I10" i="2"/>
  <c r="I27" i="2" s="1"/>
  <c r="J10" i="2"/>
  <c r="J27" i="2" s="1"/>
  <c r="K10" i="2"/>
  <c r="K27" i="2" s="1"/>
  <c r="L10" i="2"/>
  <c r="L27" i="2" s="1"/>
  <c r="M10" i="2"/>
  <c r="M27" i="2" s="1"/>
  <c r="N10" i="2"/>
  <c r="N27" i="2" s="1"/>
  <c r="O10" i="2"/>
  <c r="O27" i="2" s="1"/>
  <c r="P10" i="2"/>
  <c r="P27" i="2" s="1"/>
  <c r="Q10" i="2"/>
  <c r="R10" i="2"/>
  <c r="S10" i="2"/>
  <c r="T10" i="2"/>
  <c r="U10" i="2"/>
  <c r="V10" i="2"/>
  <c r="W10" i="2"/>
  <c r="X10" i="2"/>
  <c r="Y10" i="2"/>
  <c r="Z10" i="2"/>
  <c r="B10" i="2"/>
  <c r="B27" i="2" s="1"/>
  <c r="Q33" i="3"/>
  <c r="R33" i="3"/>
  <c r="S33" i="3"/>
  <c r="T33" i="3"/>
  <c r="U33" i="3"/>
  <c r="V33" i="3"/>
  <c r="W33" i="3"/>
  <c r="X33" i="3"/>
  <c r="Y33" i="3"/>
  <c r="Z33" i="3"/>
  <c r="Q27" i="3"/>
  <c r="R27" i="3"/>
  <c r="S27" i="3"/>
  <c r="T27" i="3"/>
  <c r="U27" i="3"/>
  <c r="V27" i="3"/>
  <c r="W27" i="3"/>
  <c r="X27" i="3"/>
  <c r="Y27" i="3"/>
  <c r="Z2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39" i="3"/>
  <c r="B38" i="3"/>
  <c r="C17" i="3"/>
  <c r="C33" i="3" s="1"/>
  <c r="D17" i="3"/>
  <c r="D33" i="3" s="1"/>
  <c r="E17" i="3"/>
  <c r="E33" i="3" s="1"/>
  <c r="F17" i="3"/>
  <c r="F33" i="3" s="1"/>
  <c r="G17" i="3"/>
  <c r="G33" i="3" s="1"/>
  <c r="H17" i="3"/>
  <c r="H33" i="3" s="1"/>
  <c r="I17" i="3"/>
  <c r="I33" i="3" s="1"/>
  <c r="J17" i="3"/>
  <c r="J33" i="3" s="1"/>
  <c r="K17" i="3"/>
  <c r="K33" i="3" s="1"/>
  <c r="L17" i="3"/>
  <c r="L33" i="3" s="1"/>
  <c r="M17" i="3"/>
  <c r="M33" i="3" s="1"/>
  <c r="N17" i="3"/>
  <c r="N33" i="3" s="1"/>
  <c r="O17" i="3"/>
  <c r="O33" i="3" s="1"/>
  <c r="P17" i="3"/>
  <c r="P33" i="3" s="1"/>
  <c r="Q17" i="3"/>
  <c r="R17" i="3"/>
  <c r="S17" i="3"/>
  <c r="T17" i="3"/>
  <c r="U17" i="3"/>
  <c r="V17" i="3"/>
  <c r="W17" i="3"/>
  <c r="X17" i="3"/>
  <c r="Y17" i="3"/>
  <c r="Z17" i="3"/>
  <c r="B17" i="3"/>
  <c r="B33" i="3" s="1"/>
  <c r="C10" i="3"/>
  <c r="C27" i="3" s="1"/>
  <c r="D10" i="3"/>
  <c r="D27" i="3" s="1"/>
  <c r="E10" i="3"/>
  <c r="E27" i="3" s="1"/>
  <c r="F10" i="3"/>
  <c r="F27" i="3" s="1"/>
  <c r="G10" i="3"/>
  <c r="G27" i="3" s="1"/>
  <c r="H10" i="3"/>
  <c r="H27" i="3" s="1"/>
  <c r="I10" i="3"/>
  <c r="I27" i="3" s="1"/>
  <c r="J10" i="3"/>
  <c r="J27" i="3" s="1"/>
  <c r="K10" i="3"/>
  <c r="K27" i="3" s="1"/>
  <c r="L10" i="3"/>
  <c r="L27" i="3" s="1"/>
  <c r="M10" i="3"/>
  <c r="M27" i="3" s="1"/>
  <c r="N10" i="3"/>
  <c r="N27" i="3" s="1"/>
  <c r="O10" i="3"/>
  <c r="O27" i="3" s="1"/>
  <c r="P10" i="3"/>
  <c r="P27" i="3" s="1"/>
  <c r="Q10" i="3"/>
  <c r="R10" i="3"/>
  <c r="S10" i="3"/>
  <c r="T10" i="3"/>
  <c r="U10" i="3"/>
  <c r="V10" i="3"/>
  <c r="W10" i="3"/>
  <c r="X10" i="3"/>
  <c r="Y10" i="3"/>
  <c r="Z10" i="3"/>
  <c r="B10" i="3"/>
  <c r="B27" i="3" s="1"/>
  <c r="AB39" i="3" l="1"/>
  <c r="AA39" i="1"/>
  <c r="AA33" i="2"/>
  <c r="AA39" i="2"/>
  <c r="AB39" i="1"/>
  <c r="AA33" i="3"/>
  <c r="AB33" i="3"/>
  <c r="AA39" i="3"/>
  <c r="AA27" i="3"/>
  <c r="AB27" i="3"/>
  <c r="B24" i="3"/>
  <c r="AB33" i="2"/>
  <c r="AB39" i="2"/>
  <c r="AB27" i="2"/>
  <c r="AA27" i="2"/>
  <c r="AA33" i="1"/>
  <c r="AB33" i="1"/>
  <c r="AA27" i="1"/>
  <c r="AB27" i="1"/>
  <c r="W24" i="3"/>
  <c r="X24" i="3"/>
  <c r="V25" i="3"/>
  <c r="W25" i="3"/>
  <c r="Z25" i="3"/>
  <c r="V26" i="3"/>
  <c r="Z26" i="3"/>
  <c r="X30" i="3"/>
  <c r="Y30" i="3"/>
  <c r="X31" i="3"/>
  <c r="V36" i="3"/>
  <c r="W36" i="3"/>
  <c r="X36" i="3"/>
  <c r="Y36" i="3"/>
  <c r="Z36" i="3"/>
  <c r="V37" i="3"/>
  <c r="W37" i="3"/>
  <c r="X37" i="3"/>
  <c r="Y37" i="3"/>
  <c r="Z37" i="3"/>
  <c r="V38" i="3"/>
  <c r="W38" i="3"/>
  <c r="X38" i="3"/>
  <c r="Y38" i="3"/>
  <c r="Z38" i="3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0" i="1"/>
  <c r="Y30" i="1"/>
  <c r="Z30" i="1"/>
  <c r="X31" i="1"/>
  <c r="Y31" i="1"/>
  <c r="X32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1" i="3"/>
  <c r="W30" i="3"/>
  <c r="X32" i="3"/>
  <c r="Y32" i="3"/>
  <c r="Z31" i="3"/>
  <c r="V32" i="1"/>
  <c r="W31" i="1"/>
  <c r="X30" i="1"/>
  <c r="Y32" i="1"/>
  <c r="Z32" i="1"/>
  <c r="V24" i="3"/>
  <c r="W26" i="3"/>
  <c r="X26" i="3"/>
  <c r="Y25" i="3"/>
  <c r="Z24" i="3"/>
  <c r="V26" i="1"/>
  <c r="W25" i="1"/>
  <c r="X24" i="1"/>
  <c r="Y24" i="1"/>
  <c r="Z26" i="1"/>
  <c r="V32" i="3" l="1"/>
  <c r="W31" i="3"/>
  <c r="Y31" i="3"/>
  <c r="Z30" i="3"/>
  <c r="V30" i="3"/>
  <c r="W32" i="3"/>
  <c r="Z32" i="3"/>
  <c r="X25" i="3"/>
  <c r="Y24" i="3"/>
  <c r="Y26" i="3"/>
  <c r="Z31" i="1"/>
  <c r="V31" i="1"/>
  <c r="W30" i="1"/>
  <c r="W32" i="1"/>
  <c r="Y26" i="1"/>
  <c r="Z25" i="1"/>
  <c r="V25" i="1"/>
  <c r="W24" i="1"/>
  <c r="X26" i="1"/>
  <c r="Y25" i="1"/>
  <c r="Z24" i="1"/>
  <c r="V24" i="1"/>
  <c r="W26" i="1"/>
  <c r="X25" i="1"/>
  <c r="X31" i="2" l="1"/>
  <c r="X32" i="2"/>
  <c r="X30" i="2"/>
  <c r="W32" i="2"/>
  <c r="W30" i="2"/>
  <c r="W31" i="2"/>
  <c r="Z30" i="2"/>
  <c r="Z32" i="2"/>
  <c r="Z31" i="2"/>
  <c r="V30" i="2"/>
  <c r="V31" i="2"/>
  <c r="V32" i="2"/>
  <c r="Y30" i="2"/>
  <c r="Y31" i="2"/>
  <c r="Y32" i="2"/>
  <c r="W26" i="2"/>
  <c r="W24" i="2"/>
  <c r="W25" i="2"/>
  <c r="Z26" i="2"/>
  <c r="Z24" i="2"/>
  <c r="Z25" i="2"/>
  <c r="X25" i="2"/>
  <c r="X24" i="2"/>
  <c r="X26" i="2"/>
  <c r="V24" i="2"/>
  <c r="V25" i="2"/>
  <c r="V26" i="2"/>
  <c r="Y24" i="2"/>
  <c r="Y25" i="2"/>
  <c r="Y26" i="2"/>
  <c r="R36" i="3"/>
  <c r="S36" i="3"/>
  <c r="T36" i="3"/>
  <c r="U36" i="3"/>
  <c r="R37" i="3"/>
  <c r="S37" i="3"/>
  <c r="T37" i="3"/>
  <c r="U37" i="3"/>
  <c r="R38" i="3"/>
  <c r="S38" i="3"/>
  <c r="T38" i="3"/>
  <c r="U38" i="3"/>
  <c r="R36" i="2"/>
  <c r="S36" i="2"/>
  <c r="T36" i="2"/>
  <c r="U36" i="2"/>
  <c r="R37" i="2"/>
  <c r="S37" i="2"/>
  <c r="T37" i="2"/>
  <c r="U37" i="2"/>
  <c r="R38" i="2"/>
  <c r="S38" i="2"/>
  <c r="T38" i="2"/>
  <c r="U38" i="2"/>
  <c r="R36" i="1"/>
  <c r="S36" i="1"/>
  <c r="T36" i="1"/>
  <c r="U36" i="1"/>
  <c r="R37" i="1"/>
  <c r="S37" i="1"/>
  <c r="T37" i="1"/>
  <c r="U37" i="1"/>
  <c r="R38" i="1"/>
  <c r="S38" i="1"/>
  <c r="T38" i="1"/>
  <c r="U38" i="1"/>
  <c r="Q36" i="1" l="1"/>
  <c r="Q37" i="1"/>
  <c r="Q38" i="1"/>
  <c r="Q36" i="2"/>
  <c r="Q37" i="2"/>
  <c r="Q38" i="2"/>
  <c r="Q36" i="3"/>
  <c r="Q37" i="3"/>
  <c r="Q38" i="3"/>
  <c r="P38" i="1" l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7" i="2"/>
  <c r="B38" i="2"/>
  <c r="B36" i="2"/>
  <c r="AB36" i="2" l="1"/>
  <c r="AA36" i="2"/>
  <c r="AB38" i="2"/>
  <c r="AA38" i="2"/>
  <c r="AA37" i="2"/>
  <c r="AB37" i="2"/>
  <c r="AB37" i="3"/>
  <c r="AA37" i="3"/>
  <c r="AA36" i="3"/>
  <c r="AB36" i="3"/>
  <c r="AA37" i="1"/>
  <c r="AB37" i="1"/>
  <c r="AB38" i="3"/>
  <c r="AA38" i="3"/>
  <c r="AA38" i="1"/>
  <c r="AB38" i="1"/>
  <c r="AB36" i="1"/>
  <c r="AA36" i="1"/>
  <c r="U30" i="2" l="1"/>
  <c r="U31" i="2"/>
  <c r="U32" i="2"/>
  <c r="S30" i="2"/>
  <c r="S31" i="2"/>
  <c r="S32" i="2"/>
  <c r="R30" i="2"/>
  <c r="R31" i="2"/>
  <c r="R32" i="2"/>
  <c r="Q30" i="2"/>
  <c r="Q31" i="2"/>
  <c r="Q32" i="2"/>
  <c r="T30" i="2"/>
  <c r="T31" i="2"/>
  <c r="T32" i="2"/>
  <c r="S24" i="2"/>
  <c r="S25" i="2"/>
  <c r="S26" i="2"/>
  <c r="R24" i="2"/>
  <c r="R25" i="2"/>
  <c r="R26" i="2"/>
  <c r="U24" i="2"/>
  <c r="U25" i="2"/>
  <c r="U26" i="2"/>
  <c r="Q24" i="2"/>
  <c r="Q25" i="2"/>
  <c r="Q26" i="2"/>
  <c r="T24" i="2"/>
  <c r="T25" i="2"/>
  <c r="T26" i="2"/>
  <c r="S30" i="3"/>
  <c r="S31" i="3"/>
  <c r="S32" i="3"/>
  <c r="U30" i="1"/>
  <c r="U31" i="1"/>
  <c r="U32" i="1"/>
  <c r="Q30" i="1"/>
  <c r="Q31" i="1"/>
  <c r="Q32" i="1"/>
  <c r="R30" i="1"/>
  <c r="R31" i="1"/>
  <c r="R32" i="1"/>
  <c r="R30" i="3"/>
  <c r="R31" i="3"/>
  <c r="R32" i="3"/>
  <c r="T30" i="1"/>
  <c r="T31" i="1"/>
  <c r="T32" i="1"/>
  <c r="T30" i="3"/>
  <c r="T31" i="3"/>
  <c r="T32" i="3"/>
  <c r="U30" i="3"/>
  <c r="U31" i="3"/>
  <c r="U32" i="3"/>
  <c r="Q31" i="3"/>
  <c r="Q32" i="3"/>
  <c r="Q30" i="3"/>
  <c r="S30" i="1"/>
  <c r="S31" i="1"/>
  <c r="S32" i="1"/>
  <c r="R24" i="3"/>
  <c r="R25" i="3"/>
  <c r="R26" i="3"/>
  <c r="T24" i="1"/>
  <c r="T25" i="1"/>
  <c r="T26" i="1"/>
  <c r="U24" i="3"/>
  <c r="U25" i="3"/>
  <c r="U26" i="3"/>
  <c r="Q25" i="3"/>
  <c r="Q26" i="3"/>
  <c r="Q24" i="3"/>
  <c r="S24" i="1"/>
  <c r="S25" i="1"/>
  <c r="S26" i="1"/>
  <c r="T24" i="3"/>
  <c r="T25" i="3"/>
  <c r="T26" i="3"/>
  <c r="R24" i="1"/>
  <c r="R25" i="1"/>
  <c r="R26" i="1"/>
  <c r="S24" i="3"/>
  <c r="S25" i="3"/>
  <c r="S26" i="3"/>
  <c r="U24" i="1"/>
  <c r="U25" i="1"/>
  <c r="U26" i="1"/>
  <c r="Q24" i="1"/>
  <c r="Q25" i="1"/>
  <c r="Q26" i="1"/>
  <c r="P30" i="2" l="1"/>
  <c r="P31" i="2"/>
  <c r="P32" i="2"/>
  <c r="L30" i="2"/>
  <c r="L31" i="2"/>
  <c r="L32" i="2"/>
  <c r="O30" i="2"/>
  <c r="O31" i="2"/>
  <c r="O32" i="2"/>
  <c r="N30" i="2"/>
  <c r="N31" i="2"/>
  <c r="N32" i="2"/>
  <c r="M30" i="2"/>
  <c r="M31" i="2"/>
  <c r="M32" i="2"/>
  <c r="O26" i="2"/>
  <c r="O24" i="2"/>
  <c r="O25" i="2"/>
  <c r="N24" i="2"/>
  <c r="N25" i="2"/>
  <c r="N26" i="2"/>
  <c r="M24" i="2"/>
  <c r="M25" i="2"/>
  <c r="M26" i="2"/>
  <c r="P24" i="2"/>
  <c r="P25" i="2"/>
  <c r="P26" i="2"/>
  <c r="L24" i="2"/>
  <c r="L25" i="2"/>
  <c r="L26" i="2"/>
  <c r="O30" i="1"/>
  <c r="O31" i="1"/>
  <c r="O32" i="1"/>
  <c r="N30" i="3"/>
  <c r="N32" i="3"/>
  <c r="N31" i="3"/>
  <c r="N30" i="1"/>
  <c r="N32" i="1"/>
  <c r="N31" i="1"/>
  <c r="M30" i="3"/>
  <c r="M31" i="3"/>
  <c r="M32" i="3"/>
  <c r="M30" i="1"/>
  <c r="M31" i="1"/>
  <c r="M32" i="1"/>
  <c r="O30" i="3"/>
  <c r="O31" i="3"/>
  <c r="O32" i="3"/>
  <c r="P32" i="3"/>
  <c r="P30" i="3"/>
  <c r="P31" i="3"/>
  <c r="L30" i="3"/>
  <c r="L32" i="3"/>
  <c r="L31" i="3"/>
  <c r="P30" i="1"/>
  <c r="P31" i="1"/>
  <c r="P32" i="1"/>
  <c r="L30" i="1"/>
  <c r="L31" i="1"/>
  <c r="L32" i="1"/>
  <c r="M24" i="1"/>
  <c r="M25" i="1"/>
  <c r="M26" i="1"/>
  <c r="P24" i="3"/>
  <c r="P25" i="3"/>
  <c r="P26" i="3"/>
  <c r="N24" i="3"/>
  <c r="N25" i="3"/>
  <c r="N26" i="3"/>
  <c r="N24" i="1"/>
  <c r="N25" i="1"/>
  <c r="N26" i="1"/>
  <c r="M24" i="3"/>
  <c r="M25" i="3"/>
  <c r="M26" i="3"/>
  <c r="L25" i="3"/>
  <c r="L26" i="3"/>
  <c r="L24" i="3"/>
  <c r="P24" i="1"/>
  <c r="P25" i="1"/>
  <c r="P26" i="1"/>
  <c r="L24" i="1"/>
  <c r="L25" i="1"/>
  <c r="L26" i="1"/>
  <c r="O24" i="3"/>
  <c r="O25" i="3"/>
  <c r="O26" i="3"/>
  <c r="O24" i="1"/>
  <c r="O25" i="1"/>
  <c r="O26" i="1"/>
  <c r="I31" i="1"/>
  <c r="J32" i="1"/>
  <c r="K32" i="1"/>
  <c r="I26" i="1"/>
  <c r="J24" i="1"/>
  <c r="K24" i="1"/>
  <c r="J24" i="2"/>
  <c r="J25" i="2"/>
  <c r="K25" i="2"/>
  <c r="J26" i="2"/>
  <c r="K26" i="2"/>
  <c r="J30" i="2"/>
  <c r="J31" i="2"/>
  <c r="K31" i="2"/>
  <c r="J32" i="2"/>
  <c r="K32" i="2"/>
  <c r="I31" i="2"/>
  <c r="K30" i="2"/>
  <c r="I25" i="2"/>
  <c r="K24" i="2"/>
  <c r="I31" i="3"/>
  <c r="J32" i="3"/>
  <c r="K32" i="3"/>
  <c r="I26" i="3"/>
  <c r="J24" i="3"/>
  <c r="K24" i="3"/>
  <c r="I32" i="2" l="1"/>
  <c r="I30" i="2"/>
  <c r="I24" i="2"/>
  <c r="I26" i="2"/>
  <c r="K31" i="3"/>
  <c r="K31" i="1"/>
  <c r="J30" i="3"/>
  <c r="J30" i="1"/>
  <c r="J25" i="1"/>
  <c r="I32" i="3"/>
  <c r="K30" i="3"/>
  <c r="J26" i="3"/>
  <c r="I32" i="1"/>
  <c r="K30" i="1"/>
  <c r="J26" i="1"/>
  <c r="J31" i="3"/>
  <c r="I30" i="3"/>
  <c r="I25" i="3"/>
  <c r="J31" i="1"/>
  <c r="I30" i="1"/>
  <c r="I25" i="1"/>
  <c r="J25" i="3"/>
  <c r="K26" i="3"/>
  <c r="I24" i="3"/>
  <c r="K26" i="1"/>
  <c r="I24" i="1"/>
  <c r="K25" i="3"/>
  <c r="K25" i="1"/>
  <c r="G31" i="3"/>
  <c r="H31" i="3"/>
  <c r="G24" i="3"/>
  <c r="H25" i="3"/>
  <c r="G31" i="2"/>
  <c r="H31" i="2"/>
  <c r="G24" i="2"/>
  <c r="H25" i="2"/>
  <c r="G31" i="1"/>
  <c r="H31" i="1"/>
  <c r="G25" i="1"/>
  <c r="H25" i="1"/>
  <c r="H24" i="2" l="1"/>
  <c r="H24" i="1"/>
  <c r="G32" i="2"/>
  <c r="H26" i="3"/>
  <c r="G30" i="1"/>
  <c r="H26" i="1"/>
  <c r="H26" i="2"/>
  <c r="G32" i="1"/>
  <c r="G30" i="2"/>
  <c r="H24" i="3"/>
  <c r="G26" i="1"/>
  <c r="G24" i="1"/>
  <c r="H32" i="1"/>
  <c r="H30" i="1"/>
  <c r="H32" i="2"/>
  <c r="H30" i="2"/>
  <c r="H32" i="3"/>
  <c r="H30" i="3"/>
  <c r="G25" i="2"/>
  <c r="G32" i="3"/>
  <c r="G30" i="3"/>
  <c r="G25" i="3"/>
  <c r="G26" i="2"/>
  <c r="G26" i="3"/>
  <c r="F30" i="3"/>
  <c r="E31" i="3"/>
  <c r="D32" i="3"/>
  <c r="C30" i="3"/>
  <c r="B30" i="3"/>
  <c r="F24" i="3"/>
  <c r="E25" i="3"/>
  <c r="D24" i="3"/>
  <c r="C25" i="3"/>
  <c r="B25" i="3"/>
  <c r="F32" i="2"/>
  <c r="E31" i="2"/>
  <c r="D31" i="2"/>
  <c r="C32" i="2"/>
  <c r="B31" i="2"/>
  <c r="F25" i="2"/>
  <c r="E24" i="2"/>
  <c r="D25" i="2"/>
  <c r="C26" i="2"/>
  <c r="B25" i="2"/>
  <c r="C30" i="1"/>
  <c r="D30" i="1"/>
  <c r="E32" i="1"/>
  <c r="F30" i="1"/>
  <c r="B32" i="1"/>
  <c r="C24" i="1"/>
  <c r="D25" i="1"/>
  <c r="E24" i="1"/>
  <c r="F24" i="1"/>
  <c r="B25" i="1"/>
  <c r="AB25" i="2" l="1"/>
  <c r="F32" i="3"/>
  <c r="B26" i="1"/>
  <c r="B30" i="1"/>
  <c r="B32" i="3"/>
  <c r="D26" i="3"/>
  <c r="E32" i="2"/>
  <c r="D24" i="2"/>
  <c r="D25" i="3"/>
  <c r="AA25" i="3" s="1"/>
  <c r="C30" i="2"/>
  <c r="F24" i="2"/>
  <c r="C26" i="3"/>
  <c r="E30" i="2"/>
  <c r="C32" i="3"/>
  <c r="B26" i="2"/>
  <c r="B24" i="2"/>
  <c r="F26" i="2"/>
  <c r="C31" i="3"/>
  <c r="E31" i="1"/>
  <c r="F25" i="1"/>
  <c r="E25" i="2"/>
  <c r="D26" i="2"/>
  <c r="C24" i="3"/>
  <c r="F25" i="3"/>
  <c r="E26" i="3"/>
  <c r="B31" i="1"/>
  <c r="C32" i="1"/>
  <c r="C31" i="1"/>
  <c r="B24" i="1"/>
  <c r="E26" i="1"/>
  <c r="E25" i="1"/>
  <c r="C24" i="2"/>
  <c r="E26" i="2"/>
  <c r="B26" i="3"/>
  <c r="F26" i="3"/>
  <c r="F32" i="1"/>
  <c r="F31" i="1"/>
  <c r="B30" i="2"/>
  <c r="F30" i="2"/>
  <c r="D32" i="2"/>
  <c r="B31" i="3"/>
  <c r="F31" i="3"/>
  <c r="E32" i="3"/>
  <c r="D26" i="1"/>
  <c r="D24" i="1"/>
  <c r="C25" i="2"/>
  <c r="AA25" i="2" s="1"/>
  <c r="E30" i="1"/>
  <c r="D30" i="3"/>
  <c r="AB30" i="3" s="1"/>
  <c r="E24" i="3"/>
  <c r="F31" i="2"/>
  <c r="C26" i="1"/>
  <c r="C25" i="1"/>
  <c r="D32" i="1"/>
  <c r="D31" i="1"/>
  <c r="D30" i="2"/>
  <c r="C31" i="2"/>
  <c r="AB31" i="2" s="1"/>
  <c r="B32" i="2"/>
  <c r="E30" i="3"/>
  <c r="D31" i="3"/>
  <c r="F26" i="1"/>
  <c r="AA31" i="2" l="1"/>
  <c r="AB24" i="1"/>
  <c r="AA32" i="2"/>
  <c r="AB32" i="2"/>
  <c r="AA30" i="2"/>
  <c r="AB30" i="2"/>
  <c r="AA24" i="2"/>
  <c r="AB24" i="2"/>
  <c r="AB26" i="2"/>
  <c r="AA26" i="2"/>
  <c r="AA32" i="1"/>
  <c r="AA32" i="3"/>
  <c r="AB32" i="3"/>
  <c r="AB32" i="1"/>
  <c r="AB31" i="3"/>
  <c r="AA31" i="3"/>
  <c r="AA30" i="1"/>
  <c r="AB30" i="1"/>
  <c r="AA30" i="3"/>
  <c r="AA31" i="1"/>
  <c r="AB31" i="1"/>
  <c r="AA24" i="1"/>
  <c r="AB26" i="3"/>
  <c r="AA26" i="3"/>
  <c r="AB25" i="3"/>
  <c r="AA25" i="1"/>
  <c r="AB25" i="1"/>
  <c r="AB26" i="1"/>
  <c r="AA26" i="1"/>
  <c r="AB24" i="3"/>
  <c r="AA24" i="3"/>
</calcChain>
</file>

<file path=xl/sharedStrings.xml><?xml version="1.0" encoding="utf-8"?>
<sst xmlns="http://schemas.openxmlformats.org/spreadsheetml/2006/main" count="117" uniqueCount="14">
  <si>
    <t>JSON</t>
  </si>
  <si>
    <t>YAML</t>
  </si>
  <si>
    <t>Pickle</t>
  </si>
  <si>
    <t>Launch #</t>
  </si>
  <si>
    <t>Serialization</t>
  </si>
  <si>
    <t>Deserialization</t>
  </si>
  <si>
    <t>Absolute time</t>
  </si>
  <si>
    <t>Relative time</t>
  </si>
  <si>
    <t>Average</t>
  </si>
  <si>
    <t>Median</t>
  </si>
  <si>
    <t>Minimum</t>
  </si>
  <si>
    <t>cPickle</t>
  </si>
  <si>
    <t>Serialization vs. Deserialization</t>
  </si>
  <si>
    <t>Minimum time of Serialization and Deserialization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</si>
</sst>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</cellStyleXfs>
  <cellXfs count="12">
    <xf numFmtId="0" fontId="0" fillId="0" borderId="0" xfId="0"/>
    <xf numFmtId="0" fontId="4" fillId="0" borderId="1" xfId="1" applyFont="1"/>
    <xf numFmtId="0" fontId="5" fillId="0" borderId="0" xfId="0" applyFont="1"/>
    <xf numFmtId="0" fontId="4" fillId="0" borderId="0" xfId="2" applyFont="1"/>
    <xf numFmtId="0" fontId="6" fillId="3" borderId="3" xfId="4" applyFont="1"/>
    <xf numFmtId="0" fontId="5" fillId="2" borderId="2" xfId="3" applyFont="1"/>
    <xf numFmtId="2" fontId="5" fillId="0" borderId="0" xfId="0" applyNumberFormat="1" applyFont="1"/>
    <xf numFmtId="2" fontId="4" fillId="0" borderId="1" xfId="1" applyNumberFormat="1" applyFont="1"/>
    <xf numFmtId="2" fontId="4" fillId="0" borderId="0" xfId="2" applyNumberFormat="1" applyFont="1"/>
    <xf numFmtId="2" fontId="6" fillId="3" borderId="3" xfId="4" applyNumberFormat="1" applyFont="1"/>
    <xf numFmtId="2" fontId="5" fillId="2" borderId="2" xfId="3" applyNumberFormat="1" applyFont="1"/>
    <xf numFmtId="0" fontId="5" fillId="0" borderId="0" xfId="0" applyNumberFormat="1" applyFont="1"/>
  </cellXfs>
  <cellStyles count="5">
    <cellStyle name="Calculation" xfId="4" builtinId="22"/>
    <cellStyle name="Heading 3" xfId="1" builtinId="18"/>
    <cellStyle name="Heading 4" xfId="2" builtinId="19"/>
    <cellStyle name="Normal" xfId="0" builtinId="0"/>
    <cellStyle name="Note" xfId="3" builtinId="10"/>
  </cellStyles>
  <dxfs count="6"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zoomScaleNormal="100" workbookViewId="0">
      <selection activeCell="R50" sqref="R50"/>
    </sheetView>
  </sheetViews>
  <sheetFormatPr defaultRowHeight="15" x14ac:dyDescent="0.25"/>
  <cols>
    <col min="1" max="1" width="11.5703125" bestFit="1" customWidth="1"/>
    <col min="2" max="2" width="6.85546875" bestFit="1" customWidth="1"/>
    <col min="3" max="3" width="7.5703125" bestFit="1" customWidth="1"/>
    <col min="4" max="4" width="7.7109375" bestFit="1" customWidth="1"/>
    <col min="5" max="5" width="7.42578125" bestFit="1" customWidth="1"/>
    <col min="6" max="7" width="7.5703125" bestFit="1" customWidth="1"/>
    <col min="8" max="8" width="6.5703125" bestFit="1" customWidth="1"/>
    <col min="9" max="9" width="7.5703125" bestFit="1" customWidth="1"/>
    <col min="10" max="11" width="7.42578125" bestFit="1" customWidth="1"/>
    <col min="12" max="12" width="7.28515625" bestFit="1" customWidth="1"/>
    <col min="13" max="13" width="7.57031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2.9446675705500001</v>
      </c>
      <c r="C6" s="6">
        <v>3.9812399141300001</v>
      </c>
      <c r="D6" s="6">
        <v>4.49534677807</v>
      </c>
      <c r="E6" s="6">
        <v>4.5679116324600004</v>
      </c>
      <c r="F6" s="6">
        <v>4.4597270626099998</v>
      </c>
      <c r="G6" s="6">
        <v>4.1812860575500004</v>
      </c>
      <c r="H6" s="6">
        <v>3.04953986174</v>
      </c>
      <c r="I6" s="6">
        <v>4.27209260428</v>
      </c>
      <c r="J6" s="6">
        <v>4.4114745447999999</v>
      </c>
      <c r="K6" s="6">
        <v>4.8637908199000002</v>
      </c>
      <c r="L6" s="6">
        <v>4.6290289497200003</v>
      </c>
      <c r="M6" s="6">
        <v>4.0571176871699999</v>
      </c>
      <c r="N6" s="6">
        <v>4.8011781613000002</v>
      </c>
      <c r="O6" s="6">
        <v>5.4421660017700004</v>
      </c>
      <c r="P6" s="6">
        <v>4.3469803096900002</v>
      </c>
      <c r="Q6" s="6"/>
      <c r="R6" s="6"/>
      <c r="S6" s="6"/>
      <c r="T6" s="6"/>
      <c r="U6" s="6"/>
      <c r="V6" s="6"/>
      <c r="W6" s="6"/>
      <c r="X6" s="6"/>
      <c r="Y6" s="6"/>
      <c r="Z6" s="6"/>
      <c r="AA6" s="2"/>
      <c r="AB6" s="2"/>
    </row>
    <row r="7" spans="1:28" x14ac:dyDescent="0.25">
      <c r="A7" s="2" t="s">
        <v>1</v>
      </c>
      <c r="B7" s="6">
        <v>139.992912408</v>
      </c>
      <c r="C7" s="6">
        <v>500.51050786899998</v>
      </c>
      <c r="D7" s="6">
        <v>670.42236336899998</v>
      </c>
      <c r="E7" s="6">
        <v>661.67382999100005</v>
      </c>
      <c r="F7" s="6">
        <v>646.15749179500006</v>
      </c>
      <c r="G7" s="6">
        <v>471.60347758900002</v>
      </c>
      <c r="H7" s="6">
        <v>168.80597362099999</v>
      </c>
      <c r="I7" s="6">
        <v>560.53542819799998</v>
      </c>
      <c r="J7" s="6">
        <v>650.52254355900004</v>
      </c>
      <c r="K7" s="6">
        <v>709.97267746099999</v>
      </c>
      <c r="L7" s="6">
        <v>562.90337880599998</v>
      </c>
      <c r="M7" s="6">
        <v>498.601206897</v>
      </c>
      <c r="N7" s="6">
        <v>701.42247056799999</v>
      </c>
      <c r="O7" s="6">
        <v>928.082284093</v>
      </c>
      <c r="P7" s="6">
        <v>582.390164411</v>
      </c>
      <c r="Q7" s="6"/>
      <c r="R7" s="6"/>
      <c r="S7" s="6"/>
      <c r="T7" s="6"/>
      <c r="U7" s="6"/>
      <c r="V7" s="6"/>
      <c r="W7" s="6"/>
      <c r="X7" s="6"/>
      <c r="Y7" s="6"/>
      <c r="Z7" s="6"/>
      <c r="AA7" s="2"/>
      <c r="AB7" s="2"/>
    </row>
    <row r="8" spans="1:28" x14ac:dyDescent="0.25">
      <c r="A8" s="2" t="s">
        <v>2</v>
      </c>
      <c r="B8" s="6">
        <v>9.8955309037700001</v>
      </c>
      <c r="C8" s="6">
        <v>36.014457739599997</v>
      </c>
      <c r="D8" s="6">
        <v>50.050146254200001</v>
      </c>
      <c r="E8" s="6">
        <v>50.229270098699999</v>
      </c>
      <c r="F8" s="6">
        <v>46.886211340099997</v>
      </c>
      <c r="G8" s="6">
        <v>34.318269628000003</v>
      </c>
      <c r="H8" s="6">
        <v>12.927568903899999</v>
      </c>
      <c r="I8" s="6">
        <v>42.449548309599997</v>
      </c>
      <c r="J8" s="6">
        <v>47.145404585400001</v>
      </c>
      <c r="K8" s="6">
        <v>50.401126513900003</v>
      </c>
      <c r="L8" s="6">
        <v>45.446975221700001</v>
      </c>
      <c r="M8" s="6">
        <v>36.769056962199997</v>
      </c>
      <c r="N8" s="6">
        <v>53.0034757966</v>
      </c>
      <c r="O8" s="6">
        <v>77.318710262500005</v>
      </c>
      <c r="P8" s="6">
        <v>42.227342122800003</v>
      </c>
      <c r="Q8" s="6"/>
      <c r="R8" s="6"/>
      <c r="S8" s="6"/>
      <c r="T8" s="6"/>
      <c r="U8" s="6"/>
      <c r="V8" s="6"/>
      <c r="W8" s="6"/>
      <c r="X8" s="6"/>
      <c r="Y8" s="6"/>
      <c r="Z8" s="6"/>
      <c r="AA8" s="2"/>
      <c r="AB8" s="2"/>
    </row>
    <row r="9" spans="1:28" x14ac:dyDescent="0.25">
      <c r="A9" s="2" t="s">
        <v>11</v>
      </c>
      <c r="B9" s="6">
        <v>1.69347582542</v>
      </c>
      <c r="C9" s="6">
        <v>5.9974365119900002</v>
      </c>
      <c r="D9" s="6">
        <v>7.9921156183899997</v>
      </c>
      <c r="E9" s="6">
        <v>8.0930925982000002</v>
      </c>
      <c r="F9" s="6">
        <v>7.7450671815599996</v>
      </c>
      <c r="G9" s="6">
        <v>5.5191647208200001</v>
      </c>
      <c r="H9" s="6">
        <v>2.0562271382800001</v>
      </c>
      <c r="I9" s="6">
        <v>6.80041401083</v>
      </c>
      <c r="J9" s="6">
        <v>7.7184399938599997</v>
      </c>
      <c r="K9" s="6">
        <v>8.3475627024199994</v>
      </c>
      <c r="L9" s="6">
        <v>6.8978540747799997</v>
      </c>
      <c r="M9" s="6">
        <v>5.9676298439800002</v>
      </c>
      <c r="N9" s="6">
        <v>8.6538487999699996</v>
      </c>
      <c r="O9" s="6">
        <v>12.6986501608</v>
      </c>
      <c r="P9" s="6">
        <v>6.95259803157</v>
      </c>
      <c r="Q9" s="6"/>
      <c r="R9" s="6"/>
      <c r="S9" s="6"/>
      <c r="T9" s="6"/>
      <c r="U9" s="6"/>
      <c r="V9" s="6"/>
      <c r="W9" s="6"/>
      <c r="X9" s="6"/>
      <c r="Y9" s="6"/>
      <c r="Z9" s="6"/>
      <c r="AA9" s="2"/>
      <c r="AB9" s="2"/>
    </row>
    <row r="10" spans="1:28" x14ac:dyDescent="0.25">
      <c r="A10" s="4" t="s">
        <v>10</v>
      </c>
      <c r="B10" s="6">
        <f>MIN(B6:B9)</f>
        <v>1.69347582542</v>
      </c>
      <c r="C10" s="6">
        <f t="shared" ref="C10:Z10" si="0">MIN(C6:C9)</f>
        <v>3.9812399141300001</v>
      </c>
      <c r="D10" s="6">
        <f t="shared" si="0"/>
        <v>4.49534677807</v>
      </c>
      <c r="E10" s="6">
        <f t="shared" si="0"/>
        <v>4.5679116324600004</v>
      </c>
      <c r="F10" s="6">
        <f t="shared" si="0"/>
        <v>4.4597270626099998</v>
      </c>
      <c r="G10" s="6">
        <f t="shared" si="0"/>
        <v>4.1812860575500004</v>
      </c>
      <c r="H10" s="6">
        <f t="shared" si="0"/>
        <v>2.0562271382800001</v>
      </c>
      <c r="I10" s="6">
        <f t="shared" si="0"/>
        <v>4.27209260428</v>
      </c>
      <c r="J10" s="6">
        <f t="shared" si="0"/>
        <v>4.4114745447999999</v>
      </c>
      <c r="K10" s="6">
        <f t="shared" si="0"/>
        <v>4.8637908199000002</v>
      </c>
      <c r="L10" s="6">
        <f t="shared" si="0"/>
        <v>4.6290289497200003</v>
      </c>
      <c r="M10" s="6">
        <f t="shared" si="0"/>
        <v>4.0571176871699999</v>
      </c>
      <c r="N10" s="6">
        <f t="shared" si="0"/>
        <v>4.8011781613000002</v>
      </c>
      <c r="O10" s="6">
        <f t="shared" si="0"/>
        <v>5.4421660017700004</v>
      </c>
      <c r="P10" s="6">
        <f t="shared" si="0"/>
        <v>4.3469803096900002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3" t="s">
        <v>5</v>
      </c>
      <c r="B12" s="2"/>
      <c r="C12" s="2"/>
      <c r="D12" s="2"/>
      <c r="E12" s="2"/>
      <c r="F12" s="2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2" t="s">
        <v>0</v>
      </c>
      <c r="B13" s="6">
        <v>3.0193331987200001</v>
      </c>
      <c r="C13" s="6">
        <v>6.0980845359</v>
      </c>
      <c r="D13" s="6">
        <v>7.2438990361400002</v>
      </c>
      <c r="E13" s="6">
        <v>7.1476090378299997</v>
      </c>
      <c r="F13" s="6">
        <v>7.5793258900199998</v>
      </c>
      <c r="G13" s="6">
        <v>5.0801852392900004</v>
      </c>
      <c r="H13" s="6">
        <v>3.1427918179600001</v>
      </c>
      <c r="I13" s="6">
        <v>6.4465291473199997</v>
      </c>
      <c r="J13" s="6">
        <v>7.0462640626299997</v>
      </c>
      <c r="K13" s="6">
        <v>7.6784612927999998</v>
      </c>
      <c r="L13" s="6">
        <v>5.8545742949099999</v>
      </c>
      <c r="M13" s="6">
        <v>5.8558939584400003</v>
      </c>
      <c r="N13" s="6">
        <v>7.4818256668099998</v>
      </c>
      <c r="O13" s="6">
        <v>9.8521084056799992</v>
      </c>
      <c r="P13" s="6">
        <v>7.0844930255299996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2"/>
      <c r="AB13" s="2"/>
    </row>
    <row r="14" spans="1:28" x14ac:dyDescent="0.25">
      <c r="A14" s="2" t="s">
        <v>1</v>
      </c>
      <c r="B14" s="6">
        <v>188.898867822</v>
      </c>
      <c r="C14" s="6">
        <v>793.33169058099998</v>
      </c>
      <c r="D14" s="6">
        <v>1088.67088795</v>
      </c>
      <c r="E14" s="6">
        <v>1082.23740952</v>
      </c>
      <c r="F14" s="6">
        <v>1023.29581775</v>
      </c>
      <c r="G14" s="6">
        <v>759.86674726299998</v>
      </c>
      <c r="H14" s="6">
        <v>254.98703248199999</v>
      </c>
      <c r="I14" s="6">
        <v>906.34628431800002</v>
      </c>
      <c r="J14" s="6">
        <v>1033.99764931</v>
      </c>
      <c r="K14" s="6">
        <v>1134.0447696799999</v>
      </c>
      <c r="L14" s="6">
        <v>957.695215964</v>
      </c>
      <c r="M14" s="6">
        <v>786.18092126199997</v>
      </c>
      <c r="N14" s="6">
        <v>1148.6744507799999</v>
      </c>
      <c r="O14" s="6">
        <v>1593.9381162899999</v>
      </c>
      <c r="P14" s="6">
        <v>909.41503897999996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2"/>
      <c r="AB14" s="2"/>
    </row>
    <row r="15" spans="1:28" x14ac:dyDescent="0.25">
      <c r="A15" s="2" t="s">
        <v>2</v>
      </c>
      <c r="B15" s="6">
        <v>11.282535994</v>
      </c>
      <c r="C15" s="6">
        <v>35.868995554900003</v>
      </c>
      <c r="D15" s="6">
        <v>47.905736216400001</v>
      </c>
      <c r="E15" s="6">
        <v>47.6726546453</v>
      </c>
      <c r="F15" s="6">
        <v>45.200214141300002</v>
      </c>
      <c r="G15" s="6">
        <v>33.1622245354</v>
      </c>
      <c r="H15" s="6">
        <v>13.146520091399999</v>
      </c>
      <c r="I15" s="6">
        <v>40.284903644400003</v>
      </c>
      <c r="J15" s="6">
        <v>47.113583222499997</v>
      </c>
      <c r="K15" s="6">
        <v>47.505369692999999</v>
      </c>
      <c r="L15" s="6">
        <v>42.434296660000001</v>
      </c>
      <c r="M15" s="6">
        <v>35.600545145200002</v>
      </c>
      <c r="N15" s="6">
        <v>50.644801232900001</v>
      </c>
      <c r="O15" s="6">
        <v>68.923086719899999</v>
      </c>
      <c r="P15" s="6">
        <v>40.6028347166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2"/>
      <c r="AB15" s="2"/>
    </row>
    <row r="16" spans="1:28" x14ac:dyDescent="0.25">
      <c r="A16" s="2" t="s">
        <v>11</v>
      </c>
      <c r="B16" s="6">
        <v>1.15309088943</v>
      </c>
      <c r="C16" s="6">
        <v>3.36794836801</v>
      </c>
      <c r="D16" s="6">
        <v>4.6432201326199998</v>
      </c>
      <c r="E16" s="6">
        <v>4.6354589494700003</v>
      </c>
      <c r="F16" s="6">
        <v>4.16218581593</v>
      </c>
      <c r="G16" s="6">
        <v>3.7833895833</v>
      </c>
      <c r="H16" s="6">
        <v>1.42969287743</v>
      </c>
      <c r="I16" s="6">
        <v>4.0078050225900004</v>
      </c>
      <c r="J16" s="6">
        <v>4.67845585287</v>
      </c>
      <c r="K16" s="6">
        <v>4.6107040584199996</v>
      </c>
      <c r="L16" s="6">
        <v>4.6287892727099997</v>
      </c>
      <c r="M16" s="6">
        <v>3.6023918421499999</v>
      </c>
      <c r="N16" s="6">
        <v>4.9262668401900003</v>
      </c>
      <c r="O16" s="6">
        <v>7.1908331384000004</v>
      </c>
      <c r="P16" s="6">
        <v>3.7534545968800002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2"/>
      <c r="AB16" s="2"/>
    </row>
    <row r="17" spans="1:28" x14ac:dyDescent="0.25">
      <c r="A17" s="4" t="s">
        <v>10</v>
      </c>
      <c r="B17" s="6">
        <f>MIN(B13:B16)</f>
        <v>1.15309088943</v>
      </c>
      <c r="C17" s="6">
        <f t="shared" ref="C17:Z17" si="1">MIN(C13:C16)</f>
        <v>3.36794836801</v>
      </c>
      <c r="D17" s="6">
        <f t="shared" si="1"/>
        <v>4.6432201326199998</v>
      </c>
      <c r="E17" s="6">
        <f t="shared" si="1"/>
        <v>4.6354589494700003</v>
      </c>
      <c r="F17" s="6">
        <f t="shared" si="1"/>
        <v>4.16218581593</v>
      </c>
      <c r="G17" s="6">
        <f t="shared" si="1"/>
        <v>3.7833895833</v>
      </c>
      <c r="H17" s="6">
        <f t="shared" si="1"/>
        <v>1.42969287743</v>
      </c>
      <c r="I17" s="6">
        <f t="shared" si="1"/>
        <v>4.0078050225900004</v>
      </c>
      <c r="J17" s="6">
        <f t="shared" si="1"/>
        <v>4.67845585287</v>
      </c>
      <c r="K17" s="6">
        <f t="shared" si="1"/>
        <v>4.6107040584199996</v>
      </c>
      <c r="L17" s="6">
        <f t="shared" si="1"/>
        <v>4.6287892727099997</v>
      </c>
      <c r="M17" s="6">
        <f t="shared" si="1"/>
        <v>3.6023918421499999</v>
      </c>
      <c r="N17" s="6">
        <f t="shared" si="1"/>
        <v>4.9262668401900003</v>
      </c>
      <c r="O17" s="6">
        <f t="shared" si="1"/>
        <v>7.1908331384000004</v>
      </c>
      <c r="P17" s="6">
        <f t="shared" si="1"/>
        <v>3.7534545968800002</v>
      </c>
      <c r="Q17" s="6">
        <f t="shared" si="1"/>
        <v>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6">
        <f t="shared" si="1"/>
        <v>0</v>
      </c>
      <c r="X17" s="6">
        <f t="shared" si="1"/>
        <v>0</v>
      </c>
      <c r="Y17" s="6">
        <f t="shared" si="1"/>
        <v>0</v>
      </c>
      <c r="Z17" s="6">
        <f t="shared" si="1"/>
        <v>0</v>
      </c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1" t="s">
        <v>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5" t="s">
        <v>8</v>
      </c>
      <c r="AB19" s="5" t="s">
        <v>9</v>
      </c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">
        <v>3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>
        <v>22</v>
      </c>
      <c r="X21" s="2">
        <v>23</v>
      </c>
      <c r="Y21" s="2">
        <v>24</v>
      </c>
      <c r="Z21" s="2">
        <v>25</v>
      </c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">
        <v>0</v>
      </c>
      <c r="B24" s="6">
        <f>B6/B$10</f>
        <v>1.7388305911126256</v>
      </c>
      <c r="C24" s="6">
        <f t="shared" ref="C24:F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ref="G24:H24" si="3">G6/G$10</f>
        <v>1</v>
      </c>
      <c r="H24" s="6">
        <f t="shared" si="3"/>
        <v>1.4830753883984282</v>
      </c>
      <c r="I24" s="6">
        <f t="shared" ref="I24:K24" si="4">I6/I$10</f>
        <v>1</v>
      </c>
      <c r="J24" s="6">
        <f t="shared" si="4"/>
        <v>1</v>
      </c>
      <c r="K24" s="6">
        <f t="shared" si="4"/>
        <v>1</v>
      </c>
      <c r="L24" s="6">
        <f t="shared" ref="L24:P24" si="5">L6/L$10</f>
        <v>1</v>
      </c>
      <c r="M24" s="6">
        <f t="shared" si="5"/>
        <v>1</v>
      </c>
      <c r="N24" s="6">
        <f t="shared" si="5"/>
        <v>1</v>
      </c>
      <c r="O24" s="6">
        <f t="shared" si="5"/>
        <v>1</v>
      </c>
      <c r="P24" s="6">
        <f t="shared" si="5"/>
        <v>1</v>
      </c>
      <c r="Q24" s="6" t="e">
        <f t="shared" ref="Q24:U24" si="6">Q6/Q$10</f>
        <v>#DIV/0!</v>
      </c>
      <c r="R24" s="6" t="e">
        <f t="shared" si="6"/>
        <v>#DIV/0!</v>
      </c>
      <c r="S24" s="6" t="e">
        <f t="shared" si="6"/>
        <v>#DIV/0!</v>
      </c>
      <c r="T24" s="6" t="e">
        <f t="shared" si="6"/>
        <v>#DIV/0!</v>
      </c>
      <c r="U24" s="6" t="e">
        <f t="shared" si="6"/>
        <v>#DIV/0!</v>
      </c>
      <c r="V24" s="6" t="e">
        <f t="shared" ref="V24:Z24" si="7">V6/V$10</f>
        <v>#DIV/0!</v>
      </c>
      <c r="W24" s="6" t="e">
        <f t="shared" si="7"/>
        <v>#DIV/0!</v>
      </c>
      <c r="X24" s="6" t="e">
        <f t="shared" si="7"/>
        <v>#DIV/0!</v>
      </c>
      <c r="Y24" s="6" t="e">
        <f t="shared" si="7"/>
        <v>#DIV/0!</v>
      </c>
      <c r="Z24" s="6" t="e">
        <f t="shared" si="7"/>
        <v>#DIV/0!</v>
      </c>
      <c r="AA24" s="6" t="e">
        <f>AVERAGE(B24:Z24)</f>
        <v>#DIV/0!</v>
      </c>
      <c r="AB24" s="6" t="e">
        <f>MEDIAN(B24:Z24)</f>
        <v>#DIV/0!</v>
      </c>
    </row>
    <row r="25" spans="1:28" x14ac:dyDescent="0.25">
      <c r="A25" s="2" t="s">
        <v>1</v>
      </c>
      <c r="B25" s="6">
        <f>B7/B$10</f>
        <v>82.66602351603116</v>
      </c>
      <c r="C25" s="6">
        <f t="shared" ref="C25:F26" si="8">C7/C$10</f>
        <v>125.71724353827945</v>
      </c>
      <c r="D25" s="6">
        <f t="shared" si="8"/>
        <v>149.13696238954768</v>
      </c>
      <c r="E25" s="6">
        <f t="shared" si="8"/>
        <v>144.85258981130127</v>
      </c>
      <c r="F25" s="6">
        <f t="shared" si="8"/>
        <v>144.88722801274847</v>
      </c>
      <c r="G25" s="6">
        <f t="shared" ref="G25:H25" si="9">G7/G$10</f>
        <v>112.78909672717616</v>
      </c>
      <c r="H25" s="6">
        <f t="shared" si="9"/>
        <v>82.095003260293211</v>
      </c>
      <c r="I25" s="6">
        <f t="shared" ref="I25:K25" si="10">I7/I$10</f>
        <v>131.20863242440649</v>
      </c>
      <c r="J25" s="6">
        <f t="shared" si="10"/>
        <v>147.46147505844723</v>
      </c>
      <c r="K25" s="6">
        <f t="shared" si="10"/>
        <v>145.9710550371895</v>
      </c>
      <c r="L25" s="6">
        <f t="shared" ref="L25:P25" si="11">L7/L$10</f>
        <v>121.60290741755865</v>
      </c>
      <c r="M25" s="6">
        <f t="shared" si="11"/>
        <v>122.89542609861881</v>
      </c>
      <c r="N25" s="6">
        <f t="shared" si="11"/>
        <v>146.09382260000908</v>
      </c>
      <c r="O25" s="6">
        <f t="shared" si="11"/>
        <v>170.53546029120614</v>
      </c>
      <c r="P25" s="6">
        <f t="shared" si="11"/>
        <v>133.9757999622806</v>
      </c>
      <c r="Q25" s="6" t="e">
        <f t="shared" ref="Q25:U25" si="12">Q7/Q$10</f>
        <v>#DIV/0!</v>
      </c>
      <c r="R25" s="6" t="e">
        <f t="shared" si="12"/>
        <v>#DIV/0!</v>
      </c>
      <c r="S25" s="6" t="e">
        <f t="shared" si="12"/>
        <v>#DIV/0!</v>
      </c>
      <c r="T25" s="6" t="e">
        <f t="shared" si="12"/>
        <v>#DIV/0!</v>
      </c>
      <c r="U25" s="6" t="e">
        <f t="shared" si="12"/>
        <v>#DIV/0!</v>
      </c>
      <c r="V25" s="6" t="e">
        <f t="shared" ref="V25:Z25" si="13">V7/V$10</f>
        <v>#DIV/0!</v>
      </c>
      <c r="W25" s="6" t="e">
        <f t="shared" si="13"/>
        <v>#DIV/0!</v>
      </c>
      <c r="X25" s="6" t="e">
        <f t="shared" si="13"/>
        <v>#DIV/0!</v>
      </c>
      <c r="Y25" s="6" t="e">
        <f t="shared" si="13"/>
        <v>#DIV/0!</v>
      </c>
      <c r="Z25" s="6" t="e">
        <f t="shared" si="13"/>
        <v>#DIV/0!</v>
      </c>
      <c r="AA25" s="6" t="e">
        <f>AVERAGE(B25:Z25)</f>
        <v>#DIV/0!</v>
      </c>
      <c r="AB25" s="6" t="e">
        <f>MEDIAN(B25:Z25)</f>
        <v>#DIV/0!</v>
      </c>
    </row>
    <row r="26" spans="1:28" x14ac:dyDescent="0.25">
      <c r="A26" s="2" t="s">
        <v>2</v>
      </c>
      <c r="B26" s="6">
        <f>B8/B$10</f>
        <v>5.8433257535966323</v>
      </c>
      <c r="C26" s="6">
        <f t="shared" si="8"/>
        <v>9.0460405593190814</v>
      </c>
      <c r="D26" s="6">
        <f t="shared" si="8"/>
        <v>11.133767587934155</v>
      </c>
      <c r="E26" s="6">
        <f t="shared" si="8"/>
        <v>10.996112477694661</v>
      </c>
      <c r="F26" s="6">
        <f t="shared" si="8"/>
        <v>10.513246815750295</v>
      </c>
      <c r="G26" s="6">
        <f t="shared" ref="G26:H26" si="14">G8/G$10</f>
        <v>8.207587128853028</v>
      </c>
      <c r="H26" s="6">
        <f t="shared" si="14"/>
        <v>6.2870335009359399</v>
      </c>
      <c r="I26" s="6">
        <f t="shared" ref="I26:K26" si="15">I8/I$10</f>
        <v>9.936476626717285</v>
      </c>
      <c r="J26" s="6">
        <f t="shared" si="15"/>
        <v>10.686994588005131</v>
      </c>
      <c r="K26" s="6">
        <f t="shared" si="15"/>
        <v>10.362519355825475</v>
      </c>
      <c r="L26" s="6">
        <f t="shared" ref="L26:P26" si="16">L8/L$10</f>
        <v>9.8178204792711412</v>
      </c>
      <c r="M26" s="6">
        <f t="shared" si="16"/>
        <v>9.0628519548438025</v>
      </c>
      <c r="N26" s="6">
        <f t="shared" si="16"/>
        <v>11.039681098242855</v>
      </c>
      <c r="O26" s="6">
        <f t="shared" si="16"/>
        <v>14.207341385278031</v>
      </c>
      <c r="P26" s="6">
        <f t="shared" si="16"/>
        <v>9.7141783754275615</v>
      </c>
      <c r="Q26" s="6" t="e">
        <f t="shared" ref="Q26:U26" si="17">Q8/Q$10</f>
        <v>#DIV/0!</v>
      </c>
      <c r="R26" s="6" t="e">
        <f t="shared" si="17"/>
        <v>#DIV/0!</v>
      </c>
      <c r="S26" s="6" t="e">
        <f t="shared" si="17"/>
        <v>#DIV/0!</v>
      </c>
      <c r="T26" s="6" t="e">
        <f t="shared" si="17"/>
        <v>#DIV/0!</v>
      </c>
      <c r="U26" s="6" t="e">
        <f t="shared" si="17"/>
        <v>#DIV/0!</v>
      </c>
      <c r="V26" s="6" t="e">
        <f t="shared" ref="V26:Z26" si="18">V8/V$10</f>
        <v>#DIV/0!</v>
      </c>
      <c r="W26" s="6" t="e">
        <f t="shared" si="18"/>
        <v>#DIV/0!</v>
      </c>
      <c r="X26" s="6" t="e">
        <f t="shared" si="18"/>
        <v>#DIV/0!</v>
      </c>
      <c r="Y26" s="6" t="e">
        <f t="shared" si="18"/>
        <v>#DIV/0!</v>
      </c>
      <c r="Z26" s="6" t="e">
        <f t="shared" si="18"/>
        <v>#DIV/0!</v>
      </c>
      <c r="AA26" s="6" t="e">
        <f>AVERAGE(B26:Z26)</f>
        <v>#DIV/0!</v>
      </c>
      <c r="AB26" s="6" t="e">
        <f>MEDIAN(B26:Z26)</f>
        <v>#DIV/0!</v>
      </c>
    </row>
    <row r="27" spans="1:28" x14ac:dyDescent="0.25">
      <c r="A27" s="2" t="s">
        <v>11</v>
      </c>
      <c r="B27" s="6">
        <f>B9/B$10</f>
        <v>1</v>
      </c>
      <c r="C27" s="6">
        <f t="shared" ref="C27:Z27" si="19">C9/C$10</f>
        <v>1.5064242902579734</v>
      </c>
      <c r="D27" s="6">
        <f t="shared" si="19"/>
        <v>1.7778640921271212</v>
      </c>
      <c r="E27" s="6">
        <f t="shared" si="19"/>
        <v>1.7717270493346979</v>
      </c>
      <c r="F27" s="6">
        <f t="shared" si="19"/>
        <v>1.7366684267506036</v>
      </c>
      <c r="G27" s="6">
        <f t="shared" si="19"/>
        <v>1.3199682214648385</v>
      </c>
      <c r="H27" s="6">
        <f t="shared" si="19"/>
        <v>1</v>
      </c>
      <c r="I27" s="6">
        <f t="shared" si="19"/>
        <v>1.5918227062814601</v>
      </c>
      <c r="J27" s="6">
        <f t="shared" si="19"/>
        <v>1.7496281380469636</v>
      </c>
      <c r="K27" s="6">
        <f t="shared" si="19"/>
        <v>1.7162667991942191</v>
      </c>
      <c r="L27" s="6">
        <f t="shared" si="19"/>
        <v>1.4901298198183088</v>
      </c>
      <c r="M27" s="6">
        <f t="shared" si="19"/>
        <v>1.4709038051451395</v>
      </c>
      <c r="N27" s="6">
        <f t="shared" si="19"/>
        <v>1.802442756597648</v>
      </c>
      <c r="O27" s="6">
        <f t="shared" si="19"/>
        <v>2.3333816272178969</v>
      </c>
      <c r="P27" s="6">
        <f t="shared" si="19"/>
        <v>1.5994086782660897</v>
      </c>
      <c r="Q27" s="6" t="e">
        <f t="shared" si="19"/>
        <v>#DIV/0!</v>
      </c>
      <c r="R27" s="6" t="e">
        <f t="shared" si="19"/>
        <v>#DIV/0!</v>
      </c>
      <c r="S27" s="6" t="e">
        <f t="shared" si="19"/>
        <v>#DIV/0!</v>
      </c>
      <c r="T27" s="6" t="e">
        <f t="shared" si="19"/>
        <v>#DIV/0!</v>
      </c>
      <c r="U27" s="6" t="e">
        <f t="shared" si="19"/>
        <v>#DIV/0!</v>
      </c>
      <c r="V27" s="6" t="e">
        <f t="shared" si="19"/>
        <v>#DIV/0!</v>
      </c>
      <c r="W27" s="6" t="e">
        <f t="shared" si="19"/>
        <v>#DIV/0!</v>
      </c>
      <c r="X27" s="6" t="e">
        <f t="shared" si="19"/>
        <v>#DIV/0!</v>
      </c>
      <c r="Y27" s="6" t="e">
        <f t="shared" si="19"/>
        <v>#DIV/0!</v>
      </c>
      <c r="Z27" s="6" t="e">
        <f t="shared" si="19"/>
        <v>#DIV/0!</v>
      </c>
      <c r="AA27" s="6" t="e">
        <f>AVERAGE(B27:Z27)</f>
        <v>#DIV/0!</v>
      </c>
      <c r="AB27" s="6" t="e">
        <f>MEDIAN(B27:Z27)</f>
        <v>#DIV/0!</v>
      </c>
    </row>
    <row r="28" spans="1:28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3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2" t="s">
        <v>0</v>
      </c>
      <c r="B30" s="6">
        <f>B13/B$17</f>
        <v>2.6184693907455356</v>
      </c>
      <c r="C30" s="6">
        <f t="shared" ref="C30:F30" si="20">C13/C$17</f>
        <v>1.8106229281368524</v>
      </c>
      <c r="D30" s="6">
        <f t="shared" si="20"/>
        <v>1.5601024352150481</v>
      </c>
      <c r="E30" s="6">
        <f t="shared" si="20"/>
        <v>1.5419420419303311</v>
      </c>
      <c r="F30" s="6">
        <f t="shared" si="20"/>
        <v>1.8209965208692811</v>
      </c>
      <c r="G30" s="6">
        <f t="shared" ref="G30:H30" si="21">G13/G$17</f>
        <v>1.3427602755249148</v>
      </c>
      <c r="H30" s="6">
        <f t="shared" si="21"/>
        <v>2.1982286318789304</v>
      </c>
      <c r="I30" s="6">
        <f t="shared" ref="I30:K30" si="22">I13/I$17</f>
        <v>1.6084937044053107</v>
      </c>
      <c r="J30" s="6">
        <f t="shared" si="22"/>
        <v>1.5061089137578305</v>
      </c>
      <c r="K30" s="6">
        <f t="shared" si="22"/>
        <v>1.6653554848695411</v>
      </c>
      <c r="L30" s="6">
        <f t="shared" ref="L30:P30" si="23">L13/L$17</f>
        <v>1.2648176337226829</v>
      </c>
      <c r="M30" s="6">
        <f t="shared" si="23"/>
        <v>1.6255571895102485</v>
      </c>
      <c r="N30" s="6">
        <f t="shared" si="23"/>
        <v>1.518761753985993</v>
      </c>
      <c r="O30" s="6">
        <f t="shared" si="23"/>
        <v>1.3700927578291919</v>
      </c>
      <c r="P30" s="6">
        <f t="shared" si="23"/>
        <v>1.8874593638135047</v>
      </c>
      <c r="Q30" s="6" t="e">
        <f t="shared" ref="Q30:U30" si="24">Q13/Q$17</f>
        <v>#DIV/0!</v>
      </c>
      <c r="R30" s="6" t="e">
        <f t="shared" si="24"/>
        <v>#DIV/0!</v>
      </c>
      <c r="S30" s="6" t="e">
        <f t="shared" si="24"/>
        <v>#DIV/0!</v>
      </c>
      <c r="T30" s="6" t="e">
        <f t="shared" si="24"/>
        <v>#DIV/0!</v>
      </c>
      <c r="U30" s="6" t="e">
        <f t="shared" si="24"/>
        <v>#DIV/0!</v>
      </c>
      <c r="V30" s="6" t="e">
        <f t="shared" ref="V30:Z30" si="25">V13/V$17</f>
        <v>#DIV/0!</v>
      </c>
      <c r="W30" s="6" t="e">
        <f t="shared" si="25"/>
        <v>#DIV/0!</v>
      </c>
      <c r="X30" s="6" t="e">
        <f t="shared" si="25"/>
        <v>#DIV/0!</v>
      </c>
      <c r="Y30" s="6" t="e">
        <f t="shared" si="25"/>
        <v>#DIV/0!</v>
      </c>
      <c r="Z30" s="6" t="e">
        <f t="shared" si="25"/>
        <v>#DIV/0!</v>
      </c>
      <c r="AA30" s="6" t="e">
        <f>AVERAGE(B30:Z30)</f>
        <v>#DIV/0!</v>
      </c>
      <c r="AB30" s="6" t="e">
        <f>MEDIAN(B30:Z30)</f>
        <v>#DIV/0!</v>
      </c>
    </row>
    <row r="31" spans="1:28" x14ac:dyDescent="0.25">
      <c r="A31" s="2" t="s">
        <v>1</v>
      </c>
      <c r="B31" s="6">
        <f>B14/B$17</f>
        <v>163.81958226673456</v>
      </c>
      <c r="C31" s="6">
        <f t="shared" ref="C31:F32" si="26">C14/C$17</f>
        <v>235.55340043699994</v>
      </c>
      <c r="D31" s="6">
        <f t="shared" si="26"/>
        <v>234.4646294716384</v>
      </c>
      <c r="E31" s="6">
        <f t="shared" si="26"/>
        <v>233.4693115217294</v>
      </c>
      <c r="F31" s="6">
        <f t="shared" si="26"/>
        <v>245.85539017348134</v>
      </c>
      <c r="G31" s="6">
        <f t="shared" ref="G31:H31" si="27">G14/G$17</f>
        <v>200.8428501830939</v>
      </c>
      <c r="H31" s="6">
        <f t="shared" si="27"/>
        <v>178.35091473657045</v>
      </c>
      <c r="I31" s="6">
        <f t="shared" ref="I31:K31" si="28">I14/I$17</f>
        <v>226.14530377834689</v>
      </c>
      <c r="J31" s="6">
        <f t="shared" si="28"/>
        <v>221.01259086920612</v>
      </c>
      <c r="K31" s="6">
        <f t="shared" si="28"/>
        <v>245.95913233880717</v>
      </c>
      <c r="L31" s="6">
        <f t="shared" ref="L31:P31" si="29">L14/L$17</f>
        <v>206.89972248473126</v>
      </c>
      <c r="M31" s="6">
        <f t="shared" si="29"/>
        <v>218.23859138898865</v>
      </c>
      <c r="N31" s="6">
        <f t="shared" si="29"/>
        <v>233.173412655758</v>
      </c>
      <c r="O31" s="6">
        <f t="shared" si="29"/>
        <v>221.66250914350377</v>
      </c>
      <c r="P31" s="6">
        <f t="shared" si="29"/>
        <v>242.28747557941338</v>
      </c>
      <c r="Q31" s="6" t="e">
        <f t="shared" ref="Q31:U31" si="30">Q14/Q$17</f>
        <v>#DIV/0!</v>
      </c>
      <c r="R31" s="6" t="e">
        <f t="shared" si="30"/>
        <v>#DIV/0!</v>
      </c>
      <c r="S31" s="6" t="e">
        <f t="shared" si="30"/>
        <v>#DIV/0!</v>
      </c>
      <c r="T31" s="6" t="e">
        <f t="shared" si="30"/>
        <v>#DIV/0!</v>
      </c>
      <c r="U31" s="6" t="e">
        <f t="shared" si="30"/>
        <v>#DIV/0!</v>
      </c>
      <c r="V31" s="6" t="e">
        <f t="shared" ref="V31:Z31" si="31">V14/V$17</f>
        <v>#DIV/0!</v>
      </c>
      <c r="W31" s="6" t="e">
        <f t="shared" si="31"/>
        <v>#DIV/0!</v>
      </c>
      <c r="X31" s="6" t="e">
        <f t="shared" si="31"/>
        <v>#DIV/0!</v>
      </c>
      <c r="Y31" s="6" t="e">
        <f t="shared" si="31"/>
        <v>#DIV/0!</v>
      </c>
      <c r="Z31" s="6" t="e">
        <f t="shared" si="31"/>
        <v>#DIV/0!</v>
      </c>
      <c r="AA31" s="6" t="e">
        <f>AVERAGE(B31:Z31)</f>
        <v>#DIV/0!</v>
      </c>
      <c r="AB31" s="6" t="e">
        <f>MEDIAN(B31:Z31)</f>
        <v>#DIV/0!</v>
      </c>
    </row>
    <row r="32" spans="1:28" x14ac:dyDescent="0.25">
      <c r="A32" s="2" t="s">
        <v>2</v>
      </c>
      <c r="B32" s="6">
        <f>B15/B$17</f>
        <v>9.784602495278774</v>
      </c>
      <c r="C32" s="6">
        <f t="shared" si="26"/>
        <v>10.650102565584669</v>
      </c>
      <c r="D32" s="6">
        <f t="shared" si="26"/>
        <v>10.317351934242355</v>
      </c>
      <c r="E32" s="6">
        <f t="shared" si="26"/>
        <v>10.284344045534196</v>
      </c>
      <c r="F32" s="6">
        <f t="shared" si="26"/>
        <v>10.85972999290529</v>
      </c>
      <c r="G32" s="6">
        <f t="shared" ref="G32:H32" si="32">G15/G$17</f>
        <v>8.7652153724213591</v>
      </c>
      <c r="H32" s="6">
        <f t="shared" si="32"/>
        <v>9.1953455871110155</v>
      </c>
      <c r="I32" s="6">
        <f t="shared" ref="I32:K32" si="33">I15/I$17</f>
        <v>10.051612645159651</v>
      </c>
      <c r="J32" s="6">
        <f t="shared" si="33"/>
        <v>10.070327626068792</v>
      </c>
      <c r="K32" s="6">
        <f t="shared" si="33"/>
        <v>10.303278868277481</v>
      </c>
      <c r="L32" s="6">
        <f t="shared" ref="L32:P32" si="34">L15/L$17</f>
        <v>9.1674721314664982</v>
      </c>
      <c r="M32" s="6">
        <f t="shared" si="34"/>
        <v>9.8824743962202302</v>
      </c>
      <c r="N32" s="6">
        <f t="shared" si="34"/>
        <v>10.280563939355483</v>
      </c>
      <c r="O32" s="6">
        <f t="shared" si="34"/>
        <v>9.5848541321090597</v>
      </c>
      <c r="P32" s="6">
        <f t="shared" si="34"/>
        <v>10.817457269990815</v>
      </c>
      <c r="Q32" s="6" t="e">
        <f t="shared" ref="Q32:U32" si="35">Q15/Q$17</f>
        <v>#DIV/0!</v>
      </c>
      <c r="R32" s="6" t="e">
        <f t="shared" si="35"/>
        <v>#DIV/0!</v>
      </c>
      <c r="S32" s="6" t="e">
        <f t="shared" si="35"/>
        <v>#DIV/0!</v>
      </c>
      <c r="T32" s="6" t="e">
        <f t="shared" si="35"/>
        <v>#DIV/0!</v>
      </c>
      <c r="U32" s="6" t="e">
        <f t="shared" si="35"/>
        <v>#DIV/0!</v>
      </c>
      <c r="V32" s="6" t="e">
        <f t="shared" ref="V32:Z32" si="36">V15/V$17</f>
        <v>#DIV/0!</v>
      </c>
      <c r="W32" s="6" t="e">
        <f t="shared" si="36"/>
        <v>#DIV/0!</v>
      </c>
      <c r="X32" s="6" t="e">
        <f t="shared" si="36"/>
        <v>#DIV/0!</v>
      </c>
      <c r="Y32" s="6" t="e">
        <f t="shared" si="36"/>
        <v>#DIV/0!</v>
      </c>
      <c r="Z32" s="6" t="e">
        <f t="shared" si="36"/>
        <v>#DIV/0!</v>
      </c>
      <c r="AA32" s="6" t="e">
        <f>AVERAGE(B32:Z32)</f>
        <v>#DIV/0!</v>
      </c>
      <c r="AB32" s="6" t="e">
        <f>MEDIAN(B32:Z32)</f>
        <v>#DIV/0!</v>
      </c>
    </row>
    <row r="33" spans="1:28" x14ac:dyDescent="0.25">
      <c r="A33" s="2" t="s">
        <v>11</v>
      </c>
      <c r="B33" s="6">
        <f>B16/B$17</f>
        <v>1</v>
      </c>
      <c r="C33" s="6">
        <f t="shared" ref="C33:Z33" si="37">C16/C$17</f>
        <v>1</v>
      </c>
      <c r="D33" s="6">
        <f t="shared" si="37"/>
        <v>1</v>
      </c>
      <c r="E33" s="6">
        <f t="shared" si="37"/>
        <v>1</v>
      </c>
      <c r="F33" s="6">
        <f t="shared" si="37"/>
        <v>1</v>
      </c>
      <c r="G33" s="6">
        <f t="shared" si="37"/>
        <v>1</v>
      </c>
      <c r="H33" s="6">
        <f t="shared" si="37"/>
        <v>1</v>
      </c>
      <c r="I33" s="6">
        <f t="shared" si="37"/>
        <v>1</v>
      </c>
      <c r="J33" s="6">
        <f t="shared" si="37"/>
        <v>1</v>
      </c>
      <c r="K33" s="6">
        <f t="shared" si="37"/>
        <v>1</v>
      </c>
      <c r="L33" s="6">
        <f t="shared" si="37"/>
        <v>1</v>
      </c>
      <c r="M33" s="6">
        <f t="shared" si="37"/>
        <v>1</v>
      </c>
      <c r="N33" s="6">
        <f t="shared" si="37"/>
        <v>1</v>
      </c>
      <c r="O33" s="6">
        <f t="shared" si="37"/>
        <v>1</v>
      </c>
      <c r="P33" s="6">
        <f t="shared" si="37"/>
        <v>1</v>
      </c>
      <c r="Q33" s="6" t="e">
        <f t="shared" si="37"/>
        <v>#DIV/0!</v>
      </c>
      <c r="R33" s="6" t="e">
        <f t="shared" si="37"/>
        <v>#DIV/0!</v>
      </c>
      <c r="S33" s="6" t="e">
        <f t="shared" si="37"/>
        <v>#DIV/0!</v>
      </c>
      <c r="T33" s="6" t="e">
        <f t="shared" si="37"/>
        <v>#DIV/0!</v>
      </c>
      <c r="U33" s="6" t="e">
        <f t="shared" si="37"/>
        <v>#DIV/0!</v>
      </c>
      <c r="V33" s="6" t="e">
        <f t="shared" si="37"/>
        <v>#DIV/0!</v>
      </c>
      <c r="W33" s="6" t="e">
        <f t="shared" si="37"/>
        <v>#DIV/0!</v>
      </c>
      <c r="X33" s="6" t="e">
        <f t="shared" si="37"/>
        <v>#DIV/0!</v>
      </c>
      <c r="Y33" s="6" t="e">
        <f t="shared" si="37"/>
        <v>#DIV/0!</v>
      </c>
      <c r="Z33" s="6" t="e">
        <f t="shared" si="37"/>
        <v>#DIV/0!</v>
      </c>
      <c r="AA33" s="6" t="e">
        <f>AVERAGE(B33:Z33)</f>
        <v>#DIV/0!</v>
      </c>
      <c r="AB33" s="6" t="e">
        <f>MEDIAN(B33:Z33)</f>
        <v>#DIV/0!</v>
      </c>
    </row>
    <row r="34" spans="1:28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38">B6/B13</f>
        <v>0.97527082198094162</v>
      </c>
      <c r="C36" s="6">
        <f t="shared" si="38"/>
        <v>0.65286728819386886</v>
      </c>
      <c r="D36" s="6">
        <f t="shared" si="38"/>
        <v>0.62057004876001143</v>
      </c>
      <c r="E36" s="6">
        <f t="shared" si="38"/>
        <v>0.63908246915626066</v>
      </c>
      <c r="F36" s="6">
        <f t="shared" si="38"/>
        <v>0.58840682236428177</v>
      </c>
      <c r="G36" s="6">
        <f t="shared" si="38"/>
        <v>0.82305779427333858</v>
      </c>
      <c r="H36" s="6">
        <f t="shared" si="38"/>
        <v>0.97032830628898281</v>
      </c>
      <c r="I36" s="6">
        <f t="shared" si="38"/>
        <v>0.66269654672329015</v>
      </c>
      <c r="J36" s="6">
        <f t="shared" si="38"/>
        <v>0.62607283882480957</v>
      </c>
      <c r="K36" s="6">
        <f t="shared" si="38"/>
        <v>0.63343300622752607</v>
      </c>
      <c r="L36" s="6">
        <f t="shared" si="38"/>
        <v>0.79066875173904694</v>
      </c>
      <c r="M36" s="6">
        <f t="shared" si="38"/>
        <v>0.69282635853105656</v>
      </c>
      <c r="N36" s="6">
        <f t="shared" si="38"/>
        <v>0.64171211347498047</v>
      </c>
      <c r="O36" s="6">
        <f t="shared" si="38"/>
        <v>0.55238592367015049</v>
      </c>
      <c r="P36" s="6">
        <f t="shared" si="38"/>
        <v>0.61359087997193662</v>
      </c>
      <c r="Q36" s="6" t="e">
        <f t="shared" ref="Q36:U36" si="39">Q6/Q13</f>
        <v>#DIV/0!</v>
      </c>
      <c r="R36" s="6" t="e">
        <f t="shared" si="39"/>
        <v>#DIV/0!</v>
      </c>
      <c r="S36" s="6" t="e">
        <f t="shared" si="39"/>
        <v>#DIV/0!</v>
      </c>
      <c r="T36" s="6" t="e">
        <f t="shared" si="39"/>
        <v>#DIV/0!</v>
      </c>
      <c r="U36" s="6" t="e">
        <f t="shared" si="39"/>
        <v>#DIV/0!</v>
      </c>
      <c r="V36" s="6" t="e">
        <f t="shared" ref="V36:Z36" si="40">V6/V13</f>
        <v>#DIV/0!</v>
      </c>
      <c r="W36" s="6" t="e">
        <f t="shared" si="40"/>
        <v>#DIV/0!</v>
      </c>
      <c r="X36" s="6" t="e">
        <f t="shared" si="40"/>
        <v>#DIV/0!</v>
      </c>
      <c r="Y36" s="6" t="e">
        <f t="shared" si="40"/>
        <v>#DIV/0!</v>
      </c>
      <c r="Z36" s="6" t="e">
        <f t="shared" si="40"/>
        <v>#DIV/0!</v>
      </c>
      <c r="AA36" s="6" t="e">
        <f>AVERAGE(B36:Z36)</f>
        <v>#DIV/0!</v>
      </c>
      <c r="AB36" s="6" t="e">
        <f>MEDIAN(B36:Z36)</f>
        <v>#DIV/0!</v>
      </c>
    </row>
    <row r="37" spans="1:28" x14ac:dyDescent="0.25">
      <c r="A37" s="6" t="s">
        <v>1</v>
      </c>
      <c r="B37" s="6">
        <f t="shared" ref="B37:P37" si="41">B7/B14</f>
        <v>0.74109979600256659</v>
      </c>
      <c r="C37" s="6">
        <f t="shared" si="41"/>
        <v>0.63089690455003622</v>
      </c>
      <c r="D37" s="6">
        <f t="shared" si="41"/>
        <v>0.61581729684296549</v>
      </c>
      <c r="E37" s="6">
        <f t="shared" si="41"/>
        <v>0.61139434302540818</v>
      </c>
      <c r="F37" s="6">
        <f t="shared" si="41"/>
        <v>0.63144740805816713</v>
      </c>
      <c r="G37" s="6">
        <f t="shared" si="41"/>
        <v>0.62063970990662631</v>
      </c>
      <c r="H37" s="6">
        <f t="shared" si="41"/>
        <v>0.66201787588126204</v>
      </c>
      <c r="I37" s="6">
        <f t="shared" si="41"/>
        <v>0.61845614407719129</v>
      </c>
      <c r="J37" s="6">
        <f t="shared" si="41"/>
        <v>0.62913348400076352</v>
      </c>
      <c r="K37" s="6">
        <f t="shared" si="41"/>
        <v>0.62605348258105997</v>
      </c>
      <c r="L37" s="6">
        <f t="shared" si="41"/>
        <v>0.58776881143693593</v>
      </c>
      <c r="M37" s="6">
        <f t="shared" si="41"/>
        <v>0.63420669900845617</v>
      </c>
      <c r="N37" s="6">
        <f t="shared" si="41"/>
        <v>0.61063643410167578</v>
      </c>
      <c r="O37" s="6">
        <f t="shared" si="41"/>
        <v>0.58225741301247946</v>
      </c>
      <c r="P37" s="6">
        <f t="shared" si="41"/>
        <v>0.64040085048979278</v>
      </c>
      <c r="Q37" s="6" t="e">
        <f t="shared" ref="Q37:U37" si="42">Q7/Q14</f>
        <v>#DIV/0!</v>
      </c>
      <c r="R37" s="6" t="e">
        <f t="shared" si="42"/>
        <v>#DIV/0!</v>
      </c>
      <c r="S37" s="6" t="e">
        <f t="shared" si="42"/>
        <v>#DIV/0!</v>
      </c>
      <c r="T37" s="6" t="e">
        <f t="shared" si="42"/>
        <v>#DIV/0!</v>
      </c>
      <c r="U37" s="6" t="e">
        <f t="shared" si="42"/>
        <v>#DIV/0!</v>
      </c>
      <c r="V37" s="6" t="e">
        <f t="shared" ref="V37:Z37" si="43">V7/V14</f>
        <v>#DIV/0!</v>
      </c>
      <c r="W37" s="6" t="e">
        <f t="shared" si="43"/>
        <v>#DIV/0!</v>
      </c>
      <c r="X37" s="6" t="e">
        <f t="shared" si="43"/>
        <v>#DIV/0!</v>
      </c>
      <c r="Y37" s="6" t="e">
        <f t="shared" si="43"/>
        <v>#DIV/0!</v>
      </c>
      <c r="Z37" s="6" t="e">
        <f t="shared" si="43"/>
        <v>#DIV/0!</v>
      </c>
      <c r="AA37" s="6" t="e">
        <f>AVERAGE(B37:Z37)</f>
        <v>#DIV/0!</v>
      </c>
      <c r="AB37" s="6" t="e">
        <f>MEDIAN(B37:Z37)</f>
        <v>#DIV/0!</v>
      </c>
    </row>
    <row r="38" spans="1:28" x14ac:dyDescent="0.25">
      <c r="A38" s="6" t="s">
        <v>2</v>
      </c>
      <c r="B38" s="6">
        <f t="shared" ref="B38:P38" si="44">B8/B15</f>
        <v>0.87706619407484254</v>
      </c>
      <c r="C38" s="6">
        <f t="shared" si="44"/>
        <v>1.0040553737970541</v>
      </c>
      <c r="D38" s="6">
        <f t="shared" si="44"/>
        <v>1.0447631162187605</v>
      </c>
      <c r="E38" s="6">
        <f t="shared" si="44"/>
        <v>1.0536285523099573</v>
      </c>
      <c r="F38" s="6">
        <f t="shared" si="44"/>
        <v>1.0373006462652901</v>
      </c>
      <c r="G38" s="6">
        <f t="shared" si="44"/>
        <v>1.0348602998983361</v>
      </c>
      <c r="H38" s="6">
        <f t="shared" si="44"/>
        <v>0.98334531222119914</v>
      </c>
      <c r="I38" s="6">
        <f t="shared" si="44"/>
        <v>1.053733395624018</v>
      </c>
      <c r="J38" s="6">
        <f t="shared" si="44"/>
        <v>1.0006754180158559</v>
      </c>
      <c r="K38" s="6">
        <f t="shared" si="44"/>
        <v>1.0609564106039722</v>
      </c>
      <c r="L38" s="6">
        <f t="shared" si="44"/>
        <v>1.0709963119181343</v>
      </c>
      <c r="M38" s="6">
        <f t="shared" si="44"/>
        <v>1.032822863027353</v>
      </c>
      <c r="N38" s="6">
        <f t="shared" si="44"/>
        <v>1.0465728861853594</v>
      </c>
      <c r="O38" s="6">
        <f t="shared" si="44"/>
        <v>1.1218114849777319</v>
      </c>
      <c r="P38" s="6">
        <f t="shared" si="44"/>
        <v>1.0400097041878664</v>
      </c>
      <c r="Q38" s="6" t="e">
        <f t="shared" ref="Q38:U38" si="45">Q8/Q15</f>
        <v>#DIV/0!</v>
      </c>
      <c r="R38" s="6" t="e">
        <f t="shared" si="45"/>
        <v>#DIV/0!</v>
      </c>
      <c r="S38" s="6" t="e">
        <f t="shared" si="45"/>
        <v>#DIV/0!</v>
      </c>
      <c r="T38" s="6" t="e">
        <f t="shared" si="45"/>
        <v>#DIV/0!</v>
      </c>
      <c r="U38" s="6" t="e">
        <f t="shared" si="45"/>
        <v>#DIV/0!</v>
      </c>
      <c r="V38" s="6" t="e">
        <f t="shared" ref="V38:Z38" si="46">V8/V15</f>
        <v>#DIV/0!</v>
      </c>
      <c r="W38" s="6" t="e">
        <f t="shared" si="46"/>
        <v>#DIV/0!</v>
      </c>
      <c r="X38" s="6" t="e">
        <f t="shared" si="46"/>
        <v>#DIV/0!</v>
      </c>
      <c r="Y38" s="6" t="e">
        <f t="shared" si="46"/>
        <v>#DIV/0!</v>
      </c>
      <c r="Z38" s="6" t="e">
        <f t="shared" si="46"/>
        <v>#DIV/0!</v>
      </c>
      <c r="AA38" s="6" t="e">
        <f>AVERAGE(B38:Z38)</f>
        <v>#DIV/0!</v>
      </c>
      <c r="AB38" s="6" t="e">
        <f>MEDIAN(B38:Z38)</f>
        <v>#DIV/0!</v>
      </c>
    </row>
    <row r="39" spans="1:28" x14ac:dyDescent="0.25">
      <c r="A39" s="6" t="s">
        <v>11</v>
      </c>
      <c r="B39" s="6">
        <f>B9/B16</f>
        <v>1.468640365597828</v>
      </c>
      <c r="C39" s="6">
        <f t="shared" ref="C39:Z39" si="47">C9/C16</f>
        <v>1.7807388524586172</v>
      </c>
      <c r="D39" s="6">
        <f t="shared" si="47"/>
        <v>1.7212441775575134</v>
      </c>
      <c r="E39" s="6">
        <f t="shared" si="47"/>
        <v>1.7459096685831577</v>
      </c>
      <c r="F39" s="6">
        <f t="shared" si="47"/>
        <v>1.8608172542218515</v>
      </c>
      <c r="G39" s="6">
        <f t="shared" si="47"/>
        <v>1.4587883693452468</v>
      </c>
      <c r="H39" s="6">
        <f t="shared" si="47"/>
        <v>1.4382299658485054</v>
      </c>
      <c r="I39" s="6">
        <f t="shared" si="47"/>
        <v>1.6967926265123812</v>
      </c>
      <c r="J39" s="6">
        <f t="shared" si="47"/>
        <v>1.6497836543921047</v>
      </c>
      <c r="K39" s="6">
        <f t="shared" si="47"/>
        <v>1.8104746252745942</v>
      </c>
      <c r="L39" s="6">
        <f t="shared" si="47"/>
        <v>1.4902069781935741</v>
      </c>
      <c r="M39" s="6">
        <f t="shared" si="47"/>
        <v>1.6565743276884519</v>
      </c>
      <c r="N39" s="6">
        <f t="shared" si="47"/>
        <v>1.7566747966978238</v>
      </c>
      <c r="O39" s="6">
        <f t="shared" si="47"/>
        <v>1.7659497747190833</v>
      </c>
      <c r="P39" s="6">
        <f t="shared" si="47"/>
        <v>1.852319736956253</v>
      </c>
      <c r="Q39" s="6" t="e">
        <f t="shared" si="47"/>
        <v>#DIV/0!</v>
      </c>
      <c r="R39" s="6" t="e">
        <f t="shared" si="47"/>
        <v>#DIV/0!</v>
      </c>
      <c r="S39" s="6" t="e">
        <f t="shared" si="47"/>
        <v>#DIV/0!</v>
      </c>
      <c r="T39" s="6" t="e">
        <f t="shared" si="47"/>
        <v>#DIV/0!</v>
      </c>
      <c r="U39" s="6" t="e">
        <f t="shared" si="47"/>
        <v>#DIV/0!</v>
      </c>
      <c r="V39" s="6" t="e">
        <f t="shared" si="47"/>
        <v>#DIV/0!</v>
      </c>
      <c r="W39" s="6" t="e">
        <f t="shared" si="47"/>
        <v>#DIV/0!</v>
      </c>
      <c r="X39" s="6" t="e">
        <f t="shared" si="47"/>
        <v>#DIV/0!</v>
      </c>
      <c r="Y39" s="6" t="e">
        <f t="shared" si="47"/>
        <v>#DIV/0!</v>
      </c>
      <c r="Z39" s="6" t="e">
        <f t="shared" si="47"/>
        <v>#DIV/0!</v>
      </c>
      <c r="AA39" s="6" t="e">
        <f>AVERAGE(B39:Z39)</f>
        <v>#DIV/0!</v>
      </c>
      <c r="AB39" s="6" t="e">
        <f>MEDIAN(B39:Z39)</f>
        <v>#DIV/0!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5.9640007692700001</v>
      </c>
      <c r="C42" s="6">
        <f t="shared" ref="C42:Z42" si="48">C6+C13</f>
        <v>10.079324450030001</v>
      </c>
      <c r="D42" s="6">
        <f t="shared" si="48"/>
        <v>11.739245814210001</v>
      </c>
      <c r="E42" s="6">
        <f t="shared" si="48"/>
        <v>11.715520670290001</v>
      </c>
      <c r="F42" s="6">
        <f t="shared" si="48"/>
        <v>12.03905295263</v>
      </c>
      <c r="G42" s="6">
        <f t="shared" si="48"/>
        <v>9.2614712968399999</v>
      </c>
      <c r="H42" s="6">
        <f t="shared" si="48"/>
        <v>6.1923316797000005</v>
      </c>
      <c r="I42" s="6">
        <f t="shared" si="48"/>
        <v>10.718621751600001</v>
      </c>
      <c r="J42" s="6">
        <f t="shared" si="48"/>
        <v>11.457738607429999</v>
      </c>
      <c r="K42" s="6">
        <f t="shared" si="48"/>
        <v>12.5422521127</v>
      </c>
      <c r="L42" s="6">
        <f t="shared" si="48"/>
        <v>10.48360324463</v>
      </c>
      <c r="M42" s="6">
        <f t="shared" si="48"/>
        <v>9.9130116456100001</v>
      </c>
      <c r="N42" s="6">
        <f t="shared" si="48"/>
        <v>12.283003828110001</v>
      </c>
      <c r="O42" s="6">
        <f t="shared" si="48"/>
        <v>15.294274407450001</v>
      </c>
      <c r="P42" s="6">
        <f t="shared" si="48"/>
        <v>11.43147333522</v>
      </c>
      <c r="Q42" s="6">
        <f t="shared" si="48"/>
        <v>0</v>
      </c>
      <c r="R42" s="6">
        <f t="shared" si="48"/>
        <v>0</v>
      </c>
      <c r="S42" s="6">
        <f t="shared" si="48"/>
        <v>0</v>
      </c>
      <c r="T42" s="6">
        <f t="shared" si="48"/>
        <v>0</v>
      </c>
      <c r="U42" s="6">
        <f t="shared" si="48"/>
        <v>0</v>
      </c>
      <c r="V42" s="6">
        <f t="shared" si="48"/>
        <v>0</v>
      </c>
      <c r="W42" s="6">
        <f t="shared" si="48"/>
        <v>0</v>
      </c>
      <c r="X42" s="6">
        <f t="shared" si="48"/>
        <v>0</v>
      </c>
      <c r="Y42" s="6">
        <f t="shared" si="48"/>
        <v>0</v>
      </c>
      <c r="Z42" s="6">
        <f t="shared" si="48"/>
        <v>0</v>
      </c>
      <c r="AA42" s="2"/>
      <c r="AB42" s="2"/>
    </row>
    <row r="43" spans="1:28" x14ac:dyDescent="0.25">
      <c r="A43" s="2" t="s">
        <v>1</v>
      </c>
      <c r="B43" s="6">
        <f t="shared" ref="B43:Q45" si="49">B7+B14</f>
        <v>328.89178022999999</v>
      </c>
      <c r="C43" s="6">
        <f t="shared" ref="C43:Z43" si="50">C7+C14</f>
        <v>1293.8421984500001</v>
      </c>
      <c r="D43" s="6">
        <f t="shared" si="50"/>
        <v>1759.093251319</v>
      </c>
      <c r="E43" s="6">
        <f t="shared" si="50"/>
        <v>1743.9112395110001</v>
      </c>
      <c r="F43" s="6">
        <f t="shared" si="50"/>
        <v>1669.4533095450001</v>
      </c>
      <c r="G43" s="6">
        <f t="shared" si="50"/>
        <v>1231.470224852</v>
      </c>
      <c r="H43" s="6">
        <f t="shared" si="50"/>
        <v>423.79300610299998</v>
      </c>
      <c r="I43" s="6">
        <f t="shared" si="50"/>
        <v>1466.8817125159999</v>
      </c>
      <c r="J43" s="6">
        <f t="shared" si="50"/>
        <v>1684.5201928690001</v>
      </c>
      <c r="K43" s="6">
        <f t="shared" si="50"/>
        <v>1844.017447141</v>
      </c>
      <c r="L43" s="6">
        <f t="shared" si="50"/>
        <v>1520.5985947700001</v>
      </c>
      <c r="M43" s="6">
        <f t="shared" si="50"/>
        <v>1284.782128159</v>
      </c>
      <c r="N43" s="6">
        <f t="shared" si="50"/>
        <v>1850.0969213479998</v>
      </c>
      <c r="O43" s="6">
        <f t="shared" si="50"/>
        <v>2522.0204003829999</v>
      </c>
      <c r="P43" s="6">
        <f t="shared" si="50"/>
        <v>1491.8052033909998</v>
      </c>
      <c r="Q43" s="6">
        <f t="shared" si="50"/>
        <v>0</v>
      </c>
      <c r="R43" s="6">
        <f t="shared" si="50"/>
        <v>0</v>
      </c>
      <c r="S43" s="6">
        <f t="shared" si="50"/>
        <v>0</v>
      </c>
      <c r="T43" s="6">
        <f t="shared" si="50"/>
        <v>0</v>
      </c>
      <c r="U43" s="6">
        <f t="shared" si="50"/>
        <v>0</v>
      </c>
      <c r="V43" s="6">
        <f t="shared" si="50"/>
        <v>0</v>
      </c>
      <c r="W43" s="6">
        <f t="shared" si="50"/>
        <v>0</v>
      </c>
      <c r="X43" s="6">
        <f t="shared" si="50"/>
        <v>0</v>
      </c>
      <c r="Y43" s="6">
        <f t="shared" si="50"/>
        <v>0</v>
      </c>
      <c r="Z43" s="6">
        <f t="shared" si="50"/>
        <v>0</v>
      </c>
      <c r="AA43" s="2"/>
      <c r="AB43" s="2"/>
    </row>
    <row r="44" spans="1:28" x14ac:dyDescent="0.25">
      <c r="A44" s="2" t="s">
        <v>2</v>
      </c>
      <c r="B44" s="6">
        <f t="shared" si="49"/>
        <v>21.178066897770002</v>
      </c>
      <c r="C44" s="6">
        <f t="shared" ref="C44:Z44" si="51">C8+C15</f>
        <v>71.883453294500001</v>
      </c>
      <c r="D44" s="6">
        <f t="shared" si="51"/>
        <v>97.955882470600002</v>
      </c>
      <c r="E44" s="6">
        <f t="shared" si="51"/>
        <v>97.901924743999999</v>
      </c>
      <c r="F44" s="6">
        <f t="shared" si="51"/>
        <v>92.086425481399999</v>
      </c>
      <c r="G44" s="6">
        <f t="shared" si="51"/>
        <v>67.48049416340001</v>
      </c>
      <c r="H44" s="6">
        <f t="shared" si="51"/>
        <v>26.074088995299999</v>
      </c>
      <c r="I44" s="6">
        <f t="shared" si="51"/>
        <v>82.734451954000008</v>
      </c>
      <c r="J44" s="6">
        <f t="shared" si="51"/>
        <v>94.258987807899999</v>
      </c>
      <c r="K44" s="6">
        <f t="shared" si="51"/>
        <v>97.906496206900002</v>
      </c>
      <c r="L44" s="6">
        <f t="shared" si="51"/>
        <v>87.881271881700002</v>
      </c>
      <c r="M44" s="6">
        <f t="shared" si="51"/>
        <v>72.369602107399999</v>
      </c>
      <c r="N44" s="6">
        <f t="shared" si="51"/>
        <v>103.64827702950001</v>
      </c>
      <c r="O44" s="6">
        <f t="shared" si="51"/>
        <v>146.24179698239999</v>
      </c>
      <c r="P44" s="6">
        <f t="shared" si="51"/>
        <v>82.830176839399996</v>
      </c>
      <c r="Q44" s="6">
        <f t="shared" si="51"/>
        <v>0</v>
      </c>
      <c r="R44" s="6">
        <f t="shared" si="51"/>
        <v>0</v>
      </c>
      <c r="S44" s="6">
        <f t="shared" si="51"/>
        <v>0</v>
      </c>
      <c r="T44" s="6">
        <f t="shared" si="51"/>
        <v>0</v>
      </c>
      <c r="U44" s="6">
        <f t="shared" si="51"/>
        <v>0</v>
      </c>
      <c r="V44" s="6">
        <f t="shared" si="51"/>
        <v>0</v>
      </c>
      <c r="W44" s="6">
        <f t="shared" si="51"/>
        <v>0</v>
      </c>
      <c r="X44" s="6">
        <f t="shared" si="51"/>
        <v>0</v>
      </c>
      <c r="Y44" s="6">
        <f t="shared" si="51"/>
        <v>0</v>
      </c>
      <c r="Z44" s="6">
        <f t="shared" si="51"/>
        <v>0</v>
      </c>
      <c r="AA44" s="2"/>
      <c r="AB44" s="2"/>
    </row>
    <row r="45" spans="1:28" x14ac:dyDescent="0.25">
      <c r="A45" s="2" t="s">
        <v>11</v>
      </c>
      <c r="B45" s="6">
        <f t="shared" si="49"/>
        <v>2.8465667148499998</v>
      </c>
      <c r="C45" s="6">
        <f t="shared" ref="C45:Z45" si="52">C9+C16</f>
        <v>9.3653848800000006</v>
      </c>
      <c r="D45" s="6">
        <f t="shared" si="52"/>
        <v>12.63533575101</v>
      </c>
      <c r="E45" s="6">
        <f t="shared" si="52"/>
        <v>12.728551547670001</v>
      </c>
      <c r="F45" s="6">
        <f t="shared" si="52"/>
        <v>11.90725299749</v>
      </c>
      <c r="G45" s="6">
        <f t="shared" si="52"/>
        <v>9.3025543041200009</v>
      </c>
      <c r="H45" s="6">
        <f t="shared" si="52"/>
        <v>3.4859200157100001</v>
      </c>
      <c r="I45" s="6">
        <f t="shared" si="52"/>
        <v>10.80821903342</v>
      </c>
      <c r="J45" s="6">
        <f t="shared" si="52"/>
        <v>12.396895846730001</v>
      </c>
      <c r="K45" s="6">
        <f t="shared" si="52"/>
        <v>12.958266760839999</v>
      </c>
      <c r="L45" s="6">
        <f t="shared" si="52"/>
        <v>11.526643347489999</v>
      </c>
      <c r="M45" s="6">
        <f t="shared" si="52"/>
        <v>9.5700216861299996</v>
      </c>
      <c r="N45" s="6">
        <f t="shared" si="52"/>
        <v>13.580115640159999</v>
      </c>
      <c r="O45" s="6">
        <f t="shared" si="52"/>
        <v>19.889483299200002</v>
      </c>
      <c r="P45" s="6">
        <f t="shared" si="52"/>
        <v>10.706052628449999</v>
      </c>
      <c r="Q45" s="6">
        <f t="shared" si="52"/>
        <v>0</v>
      </c>
      <c r="R45" s="6">
        <f t="shared" si="52"/>
        <v>0</v>
      </c>
      <c r="S45" s="6">
        <f t="shared" si="52"/>
        <v>0</v>
      </c>
      <c r="T45" s="6">
        <f t="shared" si="52"/>
        <v>0</v>
      </c>
      <c r="U45" s="6">
        <f t="shared" si="52"/>
        <v>0</v>
      </c>
      <c r="V45" s="6">
        <f t="shared" si="52"/>
        <v>0</v>
      </c>
      <c r="W45" s="6">
        <f t="shared" si="52"/>
        <v>0</v>
      </c>
      <c r="X45" s="6">
        <f t="shared" si="52"/>
        <v>0</v>
      </c>
      <c r="Y45" s="6">
        <f t="shared" si="52"/>
        <v>0</v>
      </c>
      <c r="Z45" s="6">
        <f t="shared" si="52"/>
        <v>0</v>
      </c>
      <c r="AA45" s="2"/>
      <c r="AB45" s="2"/>
    </row>
    <row r="46" spans="1:28" x14ac:dyDescent="0.25">
      <c r="A46" s="4" t="s">
        <v>10</v>
      </c>
      <c r="B46" s="6">
        <f>MIN(B42:B45)</f>
        <v>2.8465667148499998</v>
      </c>
      <c r="C46" s="6">
        <f t="shared" ref="C46:Z46" si="53">MIN(C42:C45)</f>
        <v>9.3653848800000006</v>
      </c>
      <c r="D46" s="6">
        <f t="shared" si="53"/>
        <v>11.739245814210001</v>
      </c>
      <c r="E46" s="6">
        <f t="shared" si="53"/>
        <v>11.715520670290001</v>
      </c>
      <c r="F46" s="6">
        <f t="shared" si="53"/>
        <v>11.90725299749</v>
      </c>
      <c r="G46" s="6">
        <f t="shared" si="53"/>
        <v>9.2614712968399999</v>
      </c>
      <c r="H46" s="6">
        <f t="shared" si="53"/>
        <v>3.4859200157100001</v>
      </c>
      <c r="I46" s="6">
        <f t="shared" si="53"/>
        <v>10.718621751600001</v>
      </c>
      <c r="J46" s="6">
        <f t="shared" si="53"/>
        <v>11.457738607429999</v>
      </c>
      <c r="K46" s="6">
        <f t="shared" si="53"/>
        <v>12.5422521127</v>
      </c>
      <c r="L46" s="6">
        <f t="shared" si="53"/>
        <v>10.48360324463</v>
      </c>
      <c r="M46" s="6">
        <f t="shared" si="53"/>
        <v>9.5700216861299996</v>
      </c>
      <c r="N46" s="6">
        <f t="shared" si="53"/>
        <v>12.283003828110001</v>
      </c>
      <c r="O46" s="6">
        <f t="shared" si="53"/>
        <v>15.294274407450001</v>
      </c>
      <c r="P46" s="6">
        <f t="shared" si="53"/>
        <v>10.706052628449999</v>
      </c>
      <c r="Q46" s="6">
        <f t="shared" si="53"/>
        <v>0</v>
      </c>
      <c r="R46" s="6">
        <f t="shared" si="53"/>
        <v>0</v>
      </c>
      <c r="S46" s="6">
        <f t="shared" si="53"/>
        <v>0</v>
      </c>
      <c r="T46" s="6">
        <f t="shared" si="53"/>
        <v>0</v>
      </c>
      <c r="U46" s="6">
        <f t="shared" si="53"/>
        <v>0</v>
      </c>
      <c r="V46" s="6">
        <f t="shared" si="53"/>
        <v>0</v>
      </c>
      <c r="W46" s="6">
        <f t="shared" si="53"/>
        <v>0</v>
      </c>
      <c r="X46" s="6">
        <f t="shared" si="53"/>
        <v>0</v>
      </c>
      <c r="Y46" s="6">
        <f t="shared" si="53"/>
        <v>0</v>
      </c>
      <c r="Z46" s="6">
        <f t="shared" si="53"/>
        <v>0</v>
      </c>
      <c r="AA46" s="2"/>
      <c r="AB46" s="2"/>
    </row>
  </sheetData>
  <conditionalFormatting sqref="B42:Z45">
    <cfRule type="cellIs" dxfId="1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A22" workbookViewId="0">
      <selection activeCell="A41" sqref="A41:A46"/>
    </sheetView>
  </sheetViews>
  <sheetFormatPr defaultRowHeight="15" x14ac:dyDescent="0.25"/>
  <cols>
    <col min="1" max="1" width="11.5703125" bestFit="1" customWidth="1"/>
    <col min="2" max="11" width="7.5703125" bestFit="1" customWidth="1"/>
    <col min="12" max="16" width="7.42578125" bestFit="1" customWidth="1"/>
    <col min="17" max="23" width="9.28515625" bestFit="1" customWidth="1"/>
  </cols>
  <sheetData>
    <row r="1" spans="1:28" ht="15.75" thickBot="1" x14ac:dyDescent="0.3">
      <c r="A1" s="7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2"/>
      <c r="Y1" s="2"/>
      <c r="Z1" s="2"/>
      <c r="AA1" s="2"/>
      <c r="AB1" s="2"/>
    </row>
    <row r="2" spans="1:2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</row>
    <row r="3" spans="1:28" x14ac:dyDescent="0.25">
      <c r="A3" s="6" t="s">
        <v>3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2"/>
      <c r="AB3" s="2"/>
    </row>
    <row r="4" spans="1:2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</row>
    <row r="5" spans="1:28" x14ac:dyDescent="0.25">
      <c r="A5" s="8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2"/>
      <c r="Y5" s="2"/>
      <c r="Z5" s="2"/>
      <c r="AA5" s="2"/>
      <c r="AB5" s="2"/>
    </row>
    <row r="6" spans="1:28" x14ac:dyDescent="0.25">
      <c r="A6" s="6" t="s">
        <v>0</v>
      </c>
      <c r="B6" s="6">
        <v>5.5858486886099996</v>
      </c>
      <c r="C6" s="6">
        <v>5.8129706541299999</v>
      </c>
      <c r="D6" s="6">
        <v>3.6828925975</v>
      </c>
      <c r="E6" s="6">
        <v>5.0567746514599996</v>
      </c>
      <c r="F6" s="6">
        <v>5.9488399984799996</v>
      </c>
      <c r="G6" s="6">
        <v>7.2756160803099998</v>
      </c>
      <c r="H6" s="6">
        <v>3.9271433092499999</v>
      </c>
      <c r="I6" s="6">
        <v>7.2542179473599999</v>
      </c>
      <c r="J6" s="6">
        <v>4.1034463889900001</v>
      </c>
      <c r="K6" s="6">
        <v>6.8424717259500003</v>
      </c>
      <c r="L6" s="6">
        <v>6.9568187788999998</v>
      </c>
      <c r="M6" s="6">
        <v>5.1907905789299997</v>
      </c>
      <c r="N6" s="6">
        <v>3.6913731316599998</v>
      </c>
      <c r="O6" s="6">
        <v>5.67879088869</v>
      </c>
      <c r="P6" s="6">
        <v>4.4894898911699999</v>
      </c>
      <c r="Q6" s="6"/>
      <c r="R6" s="6"/>
      <c r="S6" s="6"/>
      <c r="T6" s="6"/>
      <c r="U6" s="6"/>
      <c r="V6" s="6"/>
      <c r="W6" s="6"/>
      <c r="X6" s="6"/>
      <c r="Y6" s="6"/>
      <c r="Z6" s="6"/>
      <c r="AA6" s="2"/>
      <c r="AB6" s="2"/>
    </row>
    <row r="7" spans="1:28" x14ac:dyDescent="0.25">
      <c r="A7" s="6" t="s">
        <v>1</v>
      </c>
      <c r="B7" s="6">
        <v>1040.6870474299999</v>
      </c>
      <c r="C7" s="6">
        <v>1183.1682209400001</v>
      </c>
      <c r="D7" s="6">
        <v>448.89096392099998</v>
      </c>
      <c r="E7" s="6">
        <v>912.81150187200001</v>
      </c>
      <c r="F7" s="6">
        <v>1220.4407033</v>
      </c>
      <c r="G7" s="6">
        <v>1644.6327226599999</v>
      </c>
      <c r="H7" s="6">
        <v>503.40117483300003</v>
      </c>
      <c r="I7" s="6">
        <v>1679.3825261100001</v>
      </c>
      <c r="J7" s="6">
        <v>569.77415865900002</v>
      </c>
      <c r="K7" s="6">
        <v>1490.23911254</v>
      </c>
      <c r="L7" s="6">
        <v>1434.9491891099999</v>
      </c>
      <c r="M7" s="6">
        <v>955.16010488200004</v>
      </c>
      <c r="N7" s="6">
        <v>412.25887644900001</v>
      </c>
      <c r="O7" s="6">
        <v>1115.53612355</v>
      </c>
      <c r="P7" s="6">
        <v>677.40937793099999</v>
      </c>
      <c r="Q7" s="6"/>
      <c r="R7" s="6"/>
      <c r="S7" s="6"/>
      <c r="T7" s="6"/>
      <c r="U7" s="6"/>
      <c r="V7" s="6"/>
      <c r="W7" s="6"/>
      <c r="X7" s="6"/>
      <c r="Y7" s="6"/>
      <c r="Z7" s="6"/>
      <c r="AA7" s="2"/>
      <c r="AB7" s="2"/>
    </row>
    <row r="8" spans="1:28" x14ac:dyDescent="0.25">
      <c r="A8" s="6" t="s">
        <v>2</v>
      </c>
      <c r="B8" s="6">
        <v>85.852043766500003</v>
      </c>
      <c r="C8" s="6">
        <v>96.273224430200003</v>
      </c>
      <c r="D8" s="6">
        <v>34.494711266000003</v>
      </c>
      <c r="E8" s="6">
        <v>72.901758346099996</v>
      </c>
      <c r="F8" s="6">
        <v>96.174779898699995</v>
      </c>
      <c r="G8" s="6">
        <v>132.31762931599999</v>
      </c>
      <c r="H8" s="6">
        <v>39.234996107199997</v>
      </c>
      <c r="I8" s="6">
        <v>133.82280029099999</v>
      </c>
      <c r="J8" s="6">
        <v>44.870862411600001</v>
      </c>
      <c r="K8" s="6">
        <v>115.83868745300001</v>
      </c>
      <c r="L8" s="6">
        <v>117.564834871</v>
      </c>
      <c r="M8" s="6">
        <v>78.030890494499999</v>
      </c>
      <c r="N8" s="6">
        <v>31.848440291500001</v>
      </c>
      <c r="O8" s="6">
        <v>97.327018958799997</v>
      </c>
      <c r="P8" s="6">
        <v>53.673538154200003</v>
      </c>
      <c r="Q8" s="6"/>
      <c r="R8" s="6"/>
      <c r="S8" s="6"/>
      <c r="T8" s="6"/>
      <c r="U8" s="6"/>
      <c r="V8" s="6"/>
      <c r="W8" s="6"/>
      <c r="X8" s="6"/>
      <c r="Y8" s="6"/>
      <c r="Z8" s="6"/>
      <c r="AA8" s="2"/>
      <c r="AB8" s="2"/>
    </row>
    <row r="9" spans="1:28" x14ac:dyDescent="0.25">
      <c r="A9" s="6" t="s">
        <v>11</v>
      </c>
      <c r="B9" s="6">
        <v>13.745675494</v>
      </c>
      <c r="C9" s="6">
        <v>15.5124700844</v>
      </c>
      <c r="D9" s="6">
        <v>5.3421634098000004</v>
      </c>
      <c r="E9" s="6">
        <v>11.788348881399999</v>
      </c>
      <c r="F9" s="6">
        <v>15.4225502466</v>
      </c>
      <c r="G9" s="6">
        <v>20.808952144300001</v>
      </c>
      <c r="H9" s="6">
        <v>6.1387201887699998</v>
      </c>
      <c r="I9" s="6">
        <v>21.062838895799999</v>
      </c>
      <c r="J9" s="6">
        <v>7.1151924824000004</v>
      </c>
      <c r="K9" s="6">
        <v>19.541647320199999</v>
      </c>
      <c r="L9" s="6">
        <v>18.330848670999998</v>
      </c>
      <c r="M9" s="6">
        <v>12.305131232000001</v>
      </c>
      <c r="N9" s="6">
        <v>4.9239228694400001</v>
      </c>
      <c r="O9" s="6">
        <v>15.822087660299999</v>
      </c>
      <c r="P9" s="6">
        <v>8.3524928808900007</v>
      </c>
      <c r="Q9" s="6"/>
      <c r="R9" s="6"/>
      <c r="S9" s="6"/>
      <c r="T9" s="6"/>
      <c r="U9" s="6"/>
      <c r="V9" s="6"/>
      <c r="W9" s="6"/>
      <c r="X9" s="6"/>
      <c r="Y9" s="6"/>
      <c r="Z9" s="6"/>
      <c r="AA9" s="2"/>
      <c r="AB9" s="2"/>
    </row>
    <row r="10" spans="1:28" x14ac:dyDescent="0.25">
      <c r="A10" s="9" t="s">
        <v>10</v>
      </c>
      <c r="B10" s="6">
        <f>MIN(B6:B9)</f>
        <v>5.5858486886099996</v>
      </c>
      <c r="C10" s="6">
        <f t="shared" ref="C10:Z10" si="0">MIN(C6:C9)</f>
        <v>5.8129706541299999</v>
      </c>
      <c r="D10" s="6">
        <f t="shared" si="0"/>
        <v>3.6828925975</v>
      </c>
      <c r="E10" s="6">
        <f t="shared" si="0"/>
        <v>5.0567746514599996</v>
      </c>
      <c r="F10" s="6">
        <f t="shared" si="0"/>
        <v>5.9488399984799996</v>
      </c>
      <c r="G10" s="6">
        <f t="shared" si="0"/>
        <v>7.2756160803099998</v>
      </c>
      <c r="H10" s="6">
        <f t="shared" si="0"/>
        <v>3.9271433092499999</v>
      </c>
      <c r="I10" s="6">
        <f t="shared" si="0"/>
        <v>7.2542179473599999</v>
      </c>
      <c r="J10" s="6">
        <f t="shared" si="0"/>
        <v>4.1034463889900001</v>
      </c>
      <c r="K10" s="6">
        <f t="shared" si="0"/>
        <v>6.8424717259500003</v>
      </c>
      <c r="L10" s="6">
        <f t="shared" si="0"/>
        <v>6.9568187788999998</v>
      </c>
      <c r="M10" s="6">
        <f t="shared" si="0"/>
        <v>5.1907905789299997</v>
      </c>
      <c r="N10" s="6">
        <f t="shared" si="0"/>
        <v>3.6913731316599998</v>
      </c>
      <c r="O10" s="6">
        <f t="shared" si="0"/>
        <v>5.67879088869</v>
      </c>
      <c r="P10" s="6">
        <f t="shared" si="0"/>
        <v>4.4894898911699999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2"/>
      <c r="AB10" s="2"/>
    </row>
    <row r="11" spans="1:28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8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6" t="s">
        <v>0</v>
      </c>
      <c r="B13" s="6">
        <v>9.3805514107200008</v>
      </c>
      <c r="C13" s="6">
        <v>10.3782656792</v>
      </c>
      <c r="D13" s="6">
        <v>4.8104836451599997</v>
      </c>
      <c r="E13" s="6">
        <v>8.0958442438600002</v>
      </c>
      <c r="F13" s="6">
        <v>10.4302365507</v>
      </c>
      <c r="G13" s="6">
        <v>13.7149913969</v>
      </c>
      <c r="H13" s="6">
        <v>5.2174219265700001</v>
      </c>
      <c r="I13" s="6">
        <v>13.827911907700001</v>
      </c>
      <c r="J13" s="6">
        <v>5.72268826085</v>
      </c>
      <c r="K13" s="6">
        <v>12.735330663099999</v>
      </c>
      <c r="L13" s="6">
        <v>12.155509419199999</v>
      </c>
      <c r="M13" s="6">
        <v>8.58460838409</v>
      </c>
      <c r="N13" s="6">
        <v>4.5688306609899998</v>
      </c>
      <c r="O13" s="6">
        <v>9.8915037540299995</v>
      </c>
      <c r="P13" s="6">
        <v>6.5332819846400003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2"/>
      <c r="AB13" s="2"/>
    </row>
    <row r="14" spans="1:28" x14ac:dyDescent="0.25">
      <c r="A14" s="6" t="s">
        <v>1</v>
      </c>
      <c r="B14" s="6">
        <v>1960.9827339799999</v>
      </c>
      <c r="C14" s="6">
        <v>2259.4913305099999</v>
      </c>
      <c r="D14" s="6">
        <v>823.80560242599995</v>
      </c>
      <c r="E14" s="6">
        <v>1734.11557584</v>
      </c>
      <c r="F14" s="6">
        <v>2252.8441481899999</v>
      </c>
      <c r="G14" s="6">
        <v>3078.6512257899999</v>
      </c>
      <c r="H14" s="6">
        <v>938.40941856999996</v>
      </c>
      <c r="I14" s="6">
        <v>3110.3600787099999</v>
      </c>
      <c r="J14" s="6">
        <v>1060.1740951100001</v>
      </c>
      <c r="K14" s="6">
        <v>2728.45325194</v>
      </c>
      <c r="L14" s="6">
        <v>2729.1552550199999</v>
      </c>
      <c r="M14" s="6">
        <v>1790.7081390000001</v>
      </c>
      <c r="N14" s="6">
        <v>762.673438315</v>
      </c>
      <c r="O14" s="6">
        <v>2081.4142709900002</v>
      </c>
      <c r="P14" s="6">
        <v>1256.6172796599999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2"/>
      <c r="AB14" s="2"/>
    </row>
    <row r="15" spans="1:28" x14ac:dyDescent="0.25">
      <c r="A15" s="6" t="s">
        <v>2</v>
      </c>
      <c r="B15" s="6">
        <v>86.291330764199998</v>
      </c>
      <c r="C15" s="6">
        <v>98.516462994500003</v>
      </c>
      <c r="D15" s="6">
        <v>35.626441141999997</v>
      </c>
      <c r="E15" s="6">
        <v>73.851951927599998</v>
      </c>
      <c r="F15" s="6">
        <v>98.393315091399998</v>
      </c>
      <c r="G15" s="6">
        <v>134.63022061500001</v>
      </c>
      <c r="H15" s="6">
        <v>40.782199198199997</v>
      </c>
      <c r="I15" s="6">
        <v>134.372731668</v>
      </c>
      <c r="J15" s="6">
        <v>48.550455210300001</v>
      </c>
      <c r="K15" s="6">
        <v>115.295029918</v>
      </c>
      <c r="L15" s="6">
        <v>118.261603775</v>
      </c>
      <c r="M15" s="6">
        <v>78.727746437700006</v>
      </c>
      <c r="N15" s="6">
        <v>32.831234426199998</v>
      </c>
      <c r="O15" s="6">
        <v>89.982665496300001</v>
      </c>
      <c r="P15" s="6">
        <v>54.310833240800001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2"/>
      <c r="AB15" s="2"/>
    </row>
    <row r="16" spans="1:28" x14ac:dyDescent="0.25">
      <c r="A16" s="6" t="s">
        <v>11</v>
      </c>
      <c r="B16" s="6">
        <v>9.9370631854500004</v>
      </c>
      <c r="C16" s="6">
        <v>11.1180788464</v>
      </c>
      <c r="D16" s="6">
        <v>4.0260367950599996</v>
      </c>
      <c r="E16" s="6">
        <v>8.4637436524900007</v>
      </c>
      <c r="F16" s="6">
        <v>11.2251994295</v>
      </c>
      <c r="G16" s="6">
        <v>15.3349081403</v>
      </c>
      <c r="H16" s="6">
        <v>4.6196703465100004</v>
      </c>
      <c r="I16" s="6">
        <v>15.3102818877</v>
      </c>
      <c r="J16" s="6">
        <v>5.4489764767800004</v>
      </c>
      <c r="K16" s="6">
        <v>13.071150791999999</v>
      </c>
      <c r="L16" s="6">
        <v>13.4732513738</v>
      </c>
      <c r="M16" s="6">
        <v>9.2354741812800007</v>
      </c>
      <c r="N16" s="6">
        <v>3.8604590214700001</v>
      </c>
      <c r="O16" s="6">
        <v>10.4790116219</v>
      </c>
      <c r="P16" s="6">
        <v>6.1628597275099999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2"/>
      <c r="AB16" s="2"/>
    </row>
    <row r="17" spans="1:28" x14ac:dyDescent="0.25">
      <c r="A17" s="9" t="s">
        <v>10</v>
      </c>
      <c r="B17" s="6">
        <f>MIN(B13:B16)</f>
        <v>9.3805514107200008</v>
      </c>
      <c r="C17" s="6">
        <f t="shared" ref="C17:Z17" si="1">MIN(C13:C16)</f>
        <v>10.3782656792</v>
      </c>
      <c r="D17" s="6">
        <f t="shared" si="1"/>
        <v>4.0260367950599996</v>
      </c>
      <c r="E17" s="6">
        <f t="shared" si="1"/>
        <v>8.0958442438600002</v>
      </c>
      <c r="F17" s="6">
        <f t="shared" si="1"/>
        <v>10.4302365507</v>
      </c>
      <c r="G17" s="6">
        <f t="shared" si="1"/>
        <v>13.7149913969</v>
      </c>
      <c r="H17" s="6">
        <f t="shared" si="1"/>
        <v>4.6196703465100004</v>
      </c>
      <c r="I17" s="6">
        <f t="shared" si="1"/>
        <v>13.827911907700001</v>
      </c>
      <c r="J17" s="6">
        <f t="shared" si="1"/>
        <v>5.4489764767800004</v>
      </c>
      <c r="K17" s="6">
        <f t="shared" si="1"/>
        <v>12.735330663099999</v>
      </c>
      <c r="L17" s="6">
        <f t="shared" si="1"/>
        <v>12.155509419199999</v>
      </c>
      <c r="M17" s="6">
        <f t="shared" si="1"/>
        <v>8.58460838409</v>
      </c>
      <c r="N17" s="6">
        <f t="shared" si="1"/>
        <v>3.8604590214700001</v>
      </c>
      <c r="O17" s="6">
        <f t="shared" si="1"/>
        <v>9.8915037540299995</v>
      </c>
      <c r="P17" s="6">
        <f t="shared" si="1"/>
        <v>6.1628597275099999</v>
      </c>
      <c r="Q17" s="6">
        <f t="shared" si="1"/>
        <v>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6">
        <f t="shared" si="1"/>
        <v>0</v>
      </c>
      <c r="X17" s="6">
        <f t="shared" si="1"/>
        <v>0</v>
      </c>
      <c r="Y17" s="6">
        <f t="shared" si="1"/>
        <v>0</v>
      </c>
      <c r="Z17" s="6">
        <f t="shared" si="1"/>
        <v>0</v>
      </c>
      <c r="AA17" s="2"/>
      <c r="AB17" s="2"/>
    </row>
    <row r="18" spans="1:2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2"/>
      <c r="Y18" s="2"/>
      <c r="Z18" s="2"/>
      <c r="AA18" s="2"/>
      <c r="AB18" s="2"/>
    </row>
    <row r="19" spans="1:28" ht="15.75" thickBot="1" x14ac:dyDescent="0.3">
      <c r="A19" s="7" t="s">
        <v>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"/>
      <c r="W19" s="2"/>
      <c r="X19" s="2"/>
      <c r="Y19" s="2"/>
      <c r="Z19" s="2"/>
      <c r="AA19" s="10" t="s">
        <v>8</v>
      </c>
      <c r="AB19" s="10" t="s">
        <v>9</v>
      </c>
    </row>
    <row r="20" spans="1:2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"/>
      <c r="W20" s="2"/>
      <c r="X20" s="2"/>
      <c r="Y20" s="2"/>
      <c r="Z20" s="2"/>
      <c r="AA20" s="6"/>
      <c r="AB20" s="6"/>
    </row>
    <row r="21" spans="1:28" x14ac:dyDescent="0.25">
      <c r="A21" s="6" t="s">
        <v>3</v>
      </c>
      <c r="B21" s="11">
        <v>1</v>
      </c>
      <c r="C21" s="11">
        <v>2</v>
      </c>
      <c r="D21" s="11">
        <v>3</v>
      </c>
      <c r="E21" s="11">
        <v>4</v>
      </c>
      <c r="F21" s="11">
        <v>5</v>
      </c>
      <c r="G21" s="11">
        <v>6</v>
      </c>
      <c r="H21" s="11">
        <v>7</v>
      </c>
      <c r="I21" s="11">
        <v>8</v>
      </c>
      <c r="J21" s="11">
        <v>9</v>
      </c>
      <c r="K21" s="11">
        <v>10</v>
      </c>
      <c r="L21" s="11">
        <v>11</v>
      </c>
      <c r="M21" s="11">
        <v>12</v>
      </c>
      <c r="N21" s="11">
        <v>13</v>
      </c>
      <c r="O21" s="11">
        <v>14</v>
      </c>
      <c r="P21" s="11">
        <v>15</v>
      </c>
      <c r="Q21" s="11">
        <v>16</v>
      </c>
      <c r="R21" s="11">
        <v>17</v>
      </c>
      <c r="S21" s="11">
        <v>18</v>
      </c>
      <c r="T21" s="11">
        <v>19</v>
      </c>
      <c r="U21" s="11">
        <v>20</v>
      </c>
      <c r="V21" s="11">
        <v>21</v>
      </c>
      <c r="W21" s="11">
        <v>22</v>
      </c>
      <c r="X21" s="11">
        <v>23</v>
      </c>
      <c r="Y21" s="11">
        <v>24</v>
      </c>
      <c r="Z21" s="11">
        <v>25</v>
      </c>
      <c r="AA21" s="6"/>
      <c r="AB21" s="6"/>
    </row>
    <row r="22" spans="1:2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"/>
      <c r="W22" s="2"/>
      <c r="X22" s="2"/>
      <c r="Y22" s="2"/>
      <c r="Z22" s="2"/>
      <c r="AA22" s="6"/>
      <c r="AB22" s="6"/>
    </row>
    <row r="23" spans="1:28" x14ac:dyDescent="0.25">
      <c r="A23" s="8" t="s">
        <v>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"/>
      <c r="W23" s="2"/>
      <c r="X23" s="2"/>
      <c r="Y23" s="2"/>
      <c r="Z23" s="2"/>
      <c r="AA23" s="6"/>
      <c r="AB23" s="6"/>
    </row>
    <row r="24" spans="1:28" x14ac:dyDescent="0.25">
      <c r="A24" s="6" t="s">
        <v>0</v>
      </c>
      <c r="B24" s="6">
        <f>B6/B$10</f>
        <v>1</v>
      </c>
      <c r="C24" s="6">
        <f t="shared" ref="C24:F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ref="G24:H24" si="3">G6/G$10</f>
        <v>1</v>
      </c>
      <c r="H24" s="6">
        <f t="shared" si="3"/>
        <v>1</v>
      </c>
      <c r="I24" s="6">
        <f t="shared" ref="I24:K24" si="4">I6/I$10</f>
        <v>1</v>
      </c>
      <c r="J24" s="6">
        <f t="shared" si="4"/>
        <v>1</v>
      </c>
      <c r="K24" s="6">
        <f t="shared" si="4"/>
        <v>1</v>
      </c>
      <c r="L24" s="6">
        <f t="shared" ref="L24:P24" si="5">L6/L$10</f>
        <v>1</v>
      </c>
      <c r="M24" s="6">
        <f t="shared" si="5"/>
        <v>1</v>
      </c>
      <c r="N24" s="6">
        <f t="shared" si="5"/>
        <v>1</v>
      </c>
      <c r="O24" s="6">
        <f t="shared" si="5"/>
        <v>1</v>
      </c>
      <c r="P24" s="6">
        <f t="shared" si="5"/>
        <v>1</v>
      </c>
      <c r="Q24" s="6" t="e">
        <f t="shared" ref="Q24:U24" si="6">Q6/Q$10</f>
        <v>#DIV/0!</v>
      </c>
      <c r="R24" s="6" t="e">
        <f t="shared" si="6"/>
        <v>#DIV/0!</v>
      </c>
      <c r="S24" s="6" t="e">
        <f t="shared" si="6"/>
        <v>#DIV/0!</v>
      </c>
      <c r="T24" s="6" t="e">
        <f t="shared" si="6"/>
        <v>#DIV/0!</v>
      </c>
      <c r="U24" s="6" t="e">
        <f t="shared" si="6"/>
        <v>#DIV/0!</v>
      </c>
      <c r="V24" s="6" t="e">
        <f t="shared" ref="V24:Z24" si="7">V6/V$10</f>
        <v>#DIV/0!</v>
      </c>
      <c r="W24" s="6" t="e">
        <f t="shared" si="7"/>
        <v>#DIV/0!</v>
      </c>
      <c r="X24" s="6" t="e">
        <f t="shared" si="7"/>
        <v>#DIV/0!</v>
      </c>
      <c r="Y24" s="6" t="e">
        <f t="shared" si="7"/>
        <v>#DIV/0!</v>
      </c>
      <c r="Z24" s="6" t="e">
        <f t="shared" si="7"/>
        <v>#DIV/0!</v>
      </c>
      <c r="AA24" s="6" t="e">
        <f>AVERAGE(B24:Z24)</f>
        <v>#DIV/0!</v>
      </c>
      <c r="AB24" s="6" t="e">
        <f>MEDIAN(B24:Z24)</f>
        <v>#DIV/0!</v>
      </c>
    </row>
    <row r="25" spans="1:28" x14ac:dyDescent="0.25">
      <c r="A25" s="6" t="s">
        <v>1</v>
      </c>
      <c r="B25" s="6">
        <f>B7/B$10</f>
        <v>186.3077762117054</v>
      </c>
      <c r="C25" s="6">
        <f t="shared" ref="C25:F26" si="8">C7/C$10</f>
        <v>203.53934181645707</v>
      </c>
      <c r="D25" s="6">
        <f t="shared" si="8"/>
        <v>121.88543435280017</v>
      </c>
      <c r="E25" s="6">
        <f t="shared" si="8"/>
        <v>180.51259247007411</v>
      </c>
      <c r="F25" s="6">
        <f t="shared" si="8"/>
        <v>205.15608145652553</v>
      </c>
      <c r="G25" s="6">
        <f t="shared" ref="G25:H25" si="9">G7/G$10</f>
        <v>226.04721091741902</v>
      </c>
      <c r="H25" s="6">
        <f t="shared" si="9"/>
        <v>128.18507887076288</v>
      </c>
      <c r="I25" s="6">
        <f t="shared" ref="I25:K25" si="10">I7/I$10</f>
        <v>231.50428320411456</v>
      </c>
      <c r="J25" s="6">
        <f t="shared" si="10"/>
        <v>138.85258990778263</v>
      </c>
      <c r="K25" s="6">
        <f t="shared" si="10"/>
        <v>217.79251303126094</v>
      </c>
      <c r="L25" s="6">
        <f t="shared" ref="L25:P25" si="11">L7/L$10</f>
        <v>206.26513852311265</v>
      </c>
      <c r="M25" s="6">
        <f t="shared" si="11"/>
        <v>184.0105260187344</v>
      </c>
      <c r="N25" s="6">
        <f t="shared" si="11"/>
        <v>111.68171348302803</v>
      </c>
      <c r="O25" s="6">
        <f t="shared" si="11"/>
        <v>196.43902116060045</v>
      </c>
      <c r="P25" s="6">
        <f t="shared" si="11"/>
        <v>150.88782787178997</v>
      </c>
      <c r="Q25" s="6" t="e">
        <f t="shared" ref="Q25:U25" si="12">Q7/Q$10</f>
        <v>#DIV/0!</v>
      </c>
      <c r="R25" s="6" t="e">
        <f t="shared" si="12"/>
        <v>#DIV/0!</v>
      </c>
      <c r="S25" s="6" t="e">
        <f t="shared" si="12"/>
        <v>#DIV/0!</v>
      </c>
      <c r="T25" s="6" t="e">
        <f t="shared" si="12"/>
        <v>#DIV/0!</v>
      </c>
      <c r="U25" s="6" t="e">
        <f t="shared" si="12"/>
        <v>#DIV/0!</v>
      </c>
      <c r="V25" s="6" t="e">
        <f t="shared" ref="V25:Z25" si="13">V7/V$10</f>
        <v>#DIV/0!</v>
      </c>
      <c r="W25" s="6" t="e">
        <f t="shared" si="13"/>
        <v>#DIV/0!</v>
      </c>
      <c r="X25" s="6" t="e">
        <f t="shared" si="13"/>
        <v>#DIV/0!</v>
      </c>
      <c r="Y25" s="6" t="e">
        <f t="shared" si="13"/>
        <v>#DIV/0!</v>
      </c>
      <c r="Z25" s="6" t="e">
        <f t="shared" si="13"/>
        <v>#DIV/0!</v>
      </c>
      <c r="AA25" s="6" t="e">
        <f>AVERAGE(B25:Z25)</f>
        <v>#DIV/0!</v>
      </c>
      <c r="AB25" s="6" t="e">
        <f>MEDIAN(B25:Z25)</f>
        <v>#DIV/0!</v>
      </c>
    </row>
    <row r="26" spans="1:28" x14ac:dyDescent="0.25">
      <c r="A26" s="6" t="s">
        <v>2</v>
      </c>
      <c r="B26" s="6">
        <f>B8/B$10</f>
        <v>15.369561288253173</v>
      </c>
      <c r="C26" s="6">
        <f t="shared" si="8"/>
        <v>16.561794331750118</v>
      </c>
      <c r="D26" s="6">
        <f t="shared" si="8"/>
        <v>9.3662007112060515</v>
      </c>
      <c r="E26" s="6">
        <f t="shared" si="8"/>
        <v>14.41665159531119</v>
      </c>
      <c r="F26" s="6">
        <f t="shared" si="8"/>
        <v>16.166980440434408</v>
      </c>
      <c r="G26" s="6">
        <f t="shared" ref="G26:H26" si="14">G8/G$10</f>
        <v>18.186450172115485</v>
      </c>
      <c r="H26" s="6">
        <f t="shared" si="14"/>
        <v>9.9907217581761838</v>
      </c>
      <c r="I26" s="6">
        <f t="shared" ref="I26:K26" si="15">I8/I$10</f>
        <v>18.447584737883648</v>
      </c>
      <c r="J26" s="6">
        <f t="shared" si="15"/>
        <v>10.934921078046367</v>
      </c>
      <c r="K26" s="6">
        <f t="shared" si="15"/>
        <v>16.929362968893688</v>
      </c>
      <c r="L26" s="6">
        <f t="shared" ref="L26:P26" si="16">L8/L$10</f>
        <v>16.899223424875409</v>
      </c>
      <c r="M26" s="6">
        <f t="shared" si="16"/>
        <v>15.032563789268657</v>
      </c>
      <c r="N26" s="6">
        <f t="shared" si="16"/>
        <v>8.6278030303530571</v>
      </c>
      <c r="O26" s="6">
        <f t="shared" si="16"/>
        <v>17.138686890661628</v>
      </c>
      <c r="P26" s="6">
        <f t="shared" si="16"/>
        <v>11.955375656322552</v>
      </c>
      <c r="Q26" s="6" t="e">
        <f t="shared" ref="Q26:U26" si="17">Q8/Q$10</f>
        <v>#DIV/0!</v>
      </c>
      <c r="R26" s="6" t="e">
        <f t="shared" si="17"/>
        <v>#DIV/0!</v>
      </c>
      <c r="S26" s="6" t="e">
        <f t="shared" si="17"/>
        <v>#DIV/0!</v>
      </c>
      <c r="T26" s="6" t="e">
        <f t="shared" si="17"/>
        <v>#DIV/0!</v>
      </c>
      <c r="U26" s="6" t="e">
        <f t="shared" si="17"/>
        <v>#DIV/0!</v>
      </c>
      <c r="V26" s="6" t="e">
        <f t="shared" ref="V26:Z26" si="18">V8/V$10</f>
        <v>#DIV/0!</v>
      </c>
      <c r="W26" s="6" t="e">
        <f t="shared" si="18"/>
        <v>#DIV/0!</v>
      </c>
      <c r="X26" s="6" t="e">
        <f t="shared" si="18"/>
        <v>#DIV/0!</v>
      </c>
      <c r="Y26" s="6" t="e">
        <f t="shared" si="18"/>
        <v>#DIV/0!</v>
      </c>
      <c r="Z26" s="6" t="e">
        <f t="shared" si="18"/>
        <v>#DIV/0!</v>
      </c>
      <c r="AA26" s="6" t="e">
        <f>AVERAGE(B26:Z26)</f>
        <v>#DIV/0!</v>
      </c>
      <c r="AB26" s="6" t="e">
        <f>MEDIAN(B26:Z26)</f>
        <v>#DIV/0!</v>
      </c>
    </row>
    <row r="27" spans="1:28" x14ac:dyDescent="0.25">
      <c r="A27" s="6" t="s">
        <v>11</v>
      </c>
      <c r="B27" s="6">
        <f>B9/B$10</f>
        <v>2.460803408804924</v>
      </c>
      <c r="C27" s="6">
        <f t="shared" ref="C27:Z27" si="19">C9/C$10</f>
        <v>2.6685959739670628</v>
      </c>
      <c r="D27" s="6">
        <f t="shared" si="19"/>
        <v>1.4505346730519204</v>
      </c>
      <c r="E27" s="6">
        <f t="shared" si="19"/>
        <v>2.3311991721830929</v>
      </c>
      <c r="F27" s="6">
        <f t="shared" si="19"/>
        <v>2.5925306867457603</v>
      </c>
      <c r="G27" s="6">
        <f t="shared" si="19"/>
        <v>2.8600948585804669</v>
      </c>
      <c r="H27" s="6">
        <f t="shared" si="19"/>
        <v>1.5631515596364534</v>
      </c>
      <c r="I27" s="6">
        <f t="shared" si="19"/>
        <v>2.9035299254367342</v>
      </c>
      <c r="J27" s="6">
        <f t="shared" si="19"/>
        <v>1.7339552678184971</v>
      </c>
      <c r="K27" s="6">
        <f t="shared" si="19"/>
        <v>2.8559339523594249</v>
      </c>
      <c r="L27" s="6">
        <f t="shared" si="19"/>
        <v>2.6349469856247199</v>
      </c>
      <c r="M27" s="6">
        <f t="shared" si="19"/>
        <v>2.3705697706141153</v>
      </c>
      <c r="N27" s="6">
        <f t="shared" si="19"/>
        <v>1.3339000674867367</v>
      </c>
      <c r="O27" s="6">
        <f t="shared" si="19"/>
        <v>2.7861719106106908</v>
      </c>
      <c r="P27" s="6">
        <f t="shared" si="19"/>
        <v>1.8604547695536227</v>
      </c>
      <c r="Q27" s="6" t="e">
        <f t="shared" si="19"/>
        <v>#DIV/0!</v>
      </c>
      <c r="R27" s="6" t="e">
        <f t="shared" si="19"/>
        <v>#DIV/0!</v>
      </c>
      <c r="S27" s="6" t="e">
        <f t="shared" si="19"/>
        <v>#DIV/0!</v>
      </c>
      <c r="T27" s="6" t="e">
        <f t="shared" si="19"/>
        <v>#DIV/0!</v>
      </c>
      <c r="U27" s="6" t="e">
        <f t="shared" si="19"/>
        <v>#DIV/0!</v>
      </c>
      <c r="V27" s="6" t="e">
        <f t="shared" si="19"/>
        <v>#DIV/0!</v>
      </c>
      <c r="W27" s="6" t="e">
        <f t="shared" si="19"/>
        <v>#DIV/0!</v>
      </c>
      <c r="X27" s="6" t="e">
        <f t="shared" si="19"/>
        <v>#DIV/0!</v>
      </c>
      <c r="Y27" s="6" t="e">
        <f t="shared" si="19"/>
        <v>#DIV/0!</v>
      </c>
      <c r="Z27" s="6" t="e">
        <f t="shared" si="19"/>
        <v>#DIV/0!</v>
      </c>
      <c r="AA27" s="6" t="e">
        <f>AVERAGE(B27:Z27)</f>
        <v>#DIV/0!</v>
      </c>
      <c r="AB27" s="6" t="e">
        <f>MEDIAN(B27:Z27)</f>
        <v>#DIV/0!</v>
      </c>
    </row>
    <row r="28" spans="1:2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8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6" t="s">
        <v>0</v>
      </c>
      <c r="B30" s="6">
        <f>B13/B$17</f>
        <v>1</v>
      </c>
      <c r="C30" s="6">
        <f t="shared" ref="C30:F30" si="20">C13/C$17</f>
        <v>1</v>
      </c>
      <c r="D30" s="6">
        <f t="shared" si="20"/>
        <v>1.194843437859914</v>
      </c>
      <c r="E30" s="6">
        <f t="shared" si="20"/>
        <v>1</v>
      </c>
      <c r="F30" s="6">
        <f t="shared" si="20"/>
        <v>1</v>
      </c>
      <c r="G30" s="6">
        <f t="shared" ref="G30:H30" si="21">G13/G$17</f>
        <v>1</v>
      </c>
      <c r="H30" s="6">
        <f t="shared" si="21"/>
        <v>1.1293926915178223</v>
      </c>
      <c r="I30" s="6">
        <f t="shared" ref="I30:K30" si="22">I13/I$17</f>
        <v>1</v>
      </c>
      <c r="J30" s="6">
        <f t="shared" si="22"/>
        <v>1.0502317793509262</v>
      </c>
      <c r="K30" s="6">
        <f t="shared" si="22"/>
        <v>1</v>
      </c>
      <c r="L30" s="6">
        <f t="shared" ref="L30:P30" si="23">L13/L$17</f>
        <v>1</v>
      </c>
      <c r="M30" s="6">
        <f t="shared" si="23"/>
        <v>1</v>
      </c>
      <c r="N30" s="6">
        <f t="shared" si="23"/>
        <v>1.1834941481260079</v>
      </c>
      <c r="O30" s="6">
        <f t="shared" si="23"/>
        <v>1</v>
      </c>
      <c r="P30" s="6">
        <f t="shared" si="23"/>
        <v>1.0601055797970698</v>
      </c>
      <c r="Q30" s="6" t="e">
        <f t="shared" ref="Q30:U30" si="24">Q13/Q$17</f>
        <v>#DIV/0!</v>
      </c>
      <c r="R30" s="6" t="e">
        <f t="shared" si="24"/>
        <v>#DIV/0!</v>
      </c>
      <c r="S30" s="6" t="e">
        <f t="shared" si="24"/>
        <v>#DIV/0!</v>
      </c>
      <c r="T30" s="6" t="e">
        <f t="shared" si="24"/>
        <v>#DIV/0!</v>
      </c>
      <c r="U30" s="6" t="e">
        <f t="shared" si="24"/>
        <v>#DIV/0!</v>
      </c>
      <c r="V30" s="6" t="e">
        <f t="shared" ref="V30:Z30" si="25">V13/V$17</f>
        <v>#DIV/0!</v>
      </c>
      <c r="W30" s="6" t="e">
        <f t="shared" si="25"/>
        <v>#DIV/0!</v>
      </c>
      <c r="X30" s="6" t="e">
        <f t="shared" si="25"/>
        <v>#DIV/0!</v>
      </c>
      <c r="Y30" s="6" t="e">
        <f t="shared" si="25"/>
        <v>#DIV/0!</v>
      </c>
      <c r="Z30" s="6" t="e">
        <f t="shared" si="25"/>
        <v>#DIV/0!</v>
      </c>
      <c r="AA30" s="6" t="e">
        <f>AVERAGE(B30:Z30)</f>
        <v>#DIV/0!</v>
      </c>
      <c r="AB30" s="6" t="e">
        <f>MEDIAN(B30:Z30)</f>
        <v>#DIV/0!</v>
      </c>
    </row>
    <row r="31" spans="1:28" x14ac:dyDescent="0.25">
      <c r="A31" s="6" t="s">
        <v>1</v>
      </c>
      <c r="B31" s="6">
        <f>B14/B$17</f>
        <v>209.04770392697901</v>
      </c>
      <c r="C31" s="6">
        <f t="shared" ref="C31:F32" si="26">C14/C$17</f>
        <v>217.71376840337072</v>
      </c>
      <c r="D31" s="6">
        <f t="shared" si="26"/>
        <v>204.61949166406535</v>
      </c>
      <c r="E31" s="6">
        <f t="shared" si="26"/>
        <v>214.19823845489336</v>
      </c>
      <c r="F31" s="6">
        <f t="shared" si="26"/>
        <v>215.99166397034455</v>
      </c>
      <c r="G31" s="6">
        <f t="shared" ref="G31:H31" si="27">G14/G$17</f>
        <v>224.47343470342005</v>
      </c>
      <c r="H31" s="6">
        <f t="shared" si="27"/>
        <v>203.1334160626711</v>
      </c>
      <c r="I31" s="6">
        <f t="shared" ref="I31:K31" si="28">I14/I$17</f>
        <v>224.93346063175397</v>
      </c>
      <c r="J31" s="6">
        <f t="shared" si="28"/>
        <v>194.56389647262631</v>
      </c>
      <c r="K31" s="6">
        <f t="shared" si="28"/>
        <v>214.24282762013871</v>
      </c>
      <c r="L31" s="6">
        <f t="shared" ref="L31:P31" si="29">L14/L$17</f>
        <v>224.52002305302116</v>
      </c>
      <c r="M31" s="6">
        <f t="shared" si="29"/>
        <v>208.59520421674094</v>
      </c>
      <c r="N31" s="6">
        <f t="shared" si="29"/>
        <v>197.56029893683117</v>
      </c>
      <c r="O31" s="6">
        <f t="shared" si="29"/>
        <v>210.42445342468679</v>
      </c>
      <c r="P31" s="6">
        <f t="shared" si="29"/>
        <v>203.90165202862974</v>
      </c>
      <c r="Q31" s="6" t="e">
        <f t="shared" ref="Q31:U31" si="30">Q14/Q$17</f>
        <v>#DIV/0!</v>
      </c>
      <c r="R31" s="6" t="e">
        <f t="shared" si="30"/>
        <v>#DIV/0!</v>
      </c>
      <c r="S31" s="6" t="e">
        <f t="shared" si="30"/>
        <v>#DIV/0!</v>
      </c>
      <c r="T31" s="6" t="e">
        <f t="shared" si="30"/>
        <v>#DIV/0!</v>
      </c>
      <c r="U31" s="6" t="e">
        <f t="shared" si="30"/>
        <v>#DIV/0!</v>
      </c>
      <c r="V31" s="6" t="e">
        <f t="shared" ref="V31:Z31" si="31">V14/V$17</f>
        <v>#DIV/0!</v>
      </c>
      <c r="W31" s="6" t="e">
        <f t="shared" si="31"/>
        <v>#DIV/0!</v>
      </c>
      <c r="X31" s="6" t="e">
        <f t="shared" si="31"/>
        <v>#DIV/0!</v>
      </c>
      <c r="Y31" s="6" t="e">
        <f t="shared" si="31"/>
        <v>#DIV/0!</v>
      </c>
      <c r="Z31" s="6" t="e">
        <f t="shared" si="31"/>
        <v>#DIV/0!</v>
      </c>
      <c r="AA31" s="6" t="e">
        <f>AVERAGE(B31:Z31)</f>
        <v>#DIV/0!</v>
      </c>
      <c r="AB31" s="6" t="e">
        <f>MEDIAN(B31:Z31)</f>
        <v>#DIV/0!</v>
      </c>
    </row>
    <row r="32" spans="1:28" x14ac:dyDescent="0.25">
      <c r="A32" s="6" t="s">
        <v>2</v>
      </c>
      <c r="B32" s="6">
        <f>B15/B$17</f>
        <v>9.1989614454420163</v>
      </c>
      <c r="C32" s="6">
        <f t="shared" si="26"/>
        <v>9.4925747749882294</v>
      </c>
      <c r="D32" s="6">
        <f t="shared" si="26"/>
        <v>8.8490103184635842</v>
      </c>
      <c r="E32" s="6">
        <f t="shared" si="26"/>
        <v>9.122205134271244</v>
      </c>
      <c r="F32" s="6">
        <f t="shared" si="26"/>
        <v>9.433469184818879</v>
      </c>
      <c r="G32" s="6">
        <f t="shared" ref="G32:H32" si="32">G15/G$17</f>
        <v>9.8162818130115994</v>
      </c>
      <c r="H32" s="6">
        <f t="shared" si="32"/>
        <v>8.8279457492047069</v>
      </c>
      <c r="I32" s="6">
        <f t="shared" ref="I32:K32" si="33">I15/I$17</f>
        <v>9.7174998340259346</v>
      </c>
      <c r="J32" s="6">
        <f t="shared" si="33"/>
        <v>8.9100137277506182</v>
      </c>
      <c r="K32" s="6">
        <f t="shared" si="33"/>
        <v>9.0531634370563872</v>
      </c>
      <c r="L32" s="6">
        <f t="shared" ref="L32:P32" si="34">L15/L$17</f>
        <v>9.7290536905184872</v>
      </c>
      <c r="M32" s="6">
        <f t="shared" si="34"/>
        <v>9.1708023144780224</v>
      </c>
      <c r="N32" s="6">
        <f t="shared" si="34"/>
        <v>8.5044898141927163</v>
      </c>
      <c r="O32" s="6">
        <f t="shared" si="34"/>
        <v>9.0969652070989948</v>
      </c>
      <c r="P32" s="6">
        <f t="shared" si="34"/>
        <v>8.8126025322895654</v>
      </c>
      <c r="Q32" s="6" t="e">
        <f t="shared" ref="Q32:U32" si="35">Q15/Q$17</f>
        <v>#DIV/0!</v>
      </c>
      <c r="R32" s="6" t="e">
        <f t="shared" si="35"/>
        <v>#DIV/0!</v>
      </c>
      <c r="S32" s="6" t="e">
        <f t="shared" si="35"/>
        <v>#DIV/0!</v>
      </c>
      <c r="T32" s="6" t="e">
        <f t="shared" si="35"/>
        <v>#DIV/0!</v>
      </c>
      <c r="U32" s="6" t="e">
        <f t="shared" si="35"/>
        <v>#DIV/0!</v>
      </c>
      <c r="V32" s="6" t="e">
        <f t="shared" ref="V32:Z32" si="36">V15/V$17</f>
        <v>#DIV/0!</v>
      </c>
      <c r="W32" s="6" t="e">
        <f t="shared" si="36"/>
        <v>#DIV/0!</v>
      </c>
      <c r="X32" s="6" t="e">
        <f t="shared" si="36"/>
        <v>#DIV/0!</v>
      </c>
      <c r="Y32" s="6" t="e">
        <f t="shared" si="36"/>
        <v>#DIV/0!</v>
      </c>
      <c r="Z32" s="6" t="e">
        <f t="shared" si="36"/>
        <v>#DIV/0!</v>
      </c>
      <c r="AA32" s="6" t="e">
        <f>AVERAGE(B32:Z32)</f>
        <v>#DIV/0!</v>
      </c>
      <c r="AB32" s="6" t="e">
        <f>MEDIAN(B32:Z32)</f>
        <v>#DIV/0!</v>
      </c>
    </row>
    <row r="33" spans="1:28" x14ac:dyDescent="0.25">
      <c r="A33" s="6" t="s">
        <v>11</v>
      </c>
      <c r="B33" s="6">
        <f>B16/B$17</f>
        <v>1.0593261259774158</v>
      </c>
      <c r="C33" s="6">
        <f t="shared" ref="C33:Z33" si="37">C16/C$17</f>
        <v>1.0712848552993517</v>
      </c>
      <c r="D33" s="6">
        <f t="shared" si="37"/>
        <v>1</v>
      </c>
      <c r="E33" s="6">
        <f t="shared" si="37"/>
        <v>1.0454429948932158</v>
      </c>
      <c r="F33" s="6">
        <f t="shared" si="37"/>
        <v>1.0762171476107747</v>
      </c>
      <c r="G33" s="6">
        <f t="shared" si="37"/>
        <v>1.1181128515885288</v>
      </c>
      <c r="H33" s="6">
        <f t="shared" si="37"/>
        <v>1</v>
      </c>
      <c r="I33" s="6">
        <f t="shared" si="37"/>
        <v>1.1072012889505429</v>
      </c>
      <c r="J33" s="6">
        <f t="shared" si="37"/>
        <v>1</v>
      </c>
      <c r="K33" s="6">
        <f t="shared" si="37"/>
        <v>1.0263691723272661</v>
      </c>
      <c r="L33" s="6">
        <f t="shared" si="37"/>
        <v>1.1084069707945425</v>
      </c>
      <c r="M33" s="6">
        <f t="shared" si="37"/>
        <v>1.0758177622168836</v>
      </c>
      <c r="N33" s="6">
        <f t="shared" si="37"/>
        <v>1</v>
      </c>
      <c r="O33" s="6">
        <f t="shared" si="37"/>
        <v>1.0593952024362967</v>
      </c>
      <c r="P33" s="6">
        <f t="shared" si="37"/>
        <v>1</v>
      </c>
      <c r="Q33" s="6" t="e">
        <f t="shared" si="37"/>
        <v>#DIV/0!</v>
      </c>
      <c r="R33" s="6" t="e">
        <f t="shared" si="37"/>
        <v>#DIV/0!</v>
      </c>
      <c r="S33" s="6" t="e">
        <f t="shared" si="37"/>
        <v>#DIV/0!</v>
      </c>
      <c r="T33" s="6" t="e">
        <f t="shared" si="37"/>
        <v>#DIV/0!</v>
      </c>
      <c r="U33" s="6" t="e">
        <f t="shared" si="37"/>
        <v>#DIV/0!</v>
      </c>
      <c r="V33" s="6" t="e">
        <f t="shared" si="37"/>
        <v>#DIV/0!</v>
      </c>
      <c r="W33" s="6" t="e">
        <f t="shared" si="37"/>
        <v>#DIV/0!</v>
      </c>
      <c r="X33" s="6" t="e">
        <f t="shared" si="37"/>
        <v>#DIV/0!</v>
      </c>
      <c r="Y33" s="6" t="e">
        <f t="shared" si="37"/>
        <v>#DIV/0!</v>
      </c>
      <c r="Z33" s="6" t="e">
        <f t="shared" si="37"/>
        <v>#DIV/0!</v>
      </c>
      <c r="AA33" s="6" t="e">
        <f>AVERAGE(B33:Z33)</f>
        <v>#DIV/0!</v>
      </c>
      <c r="AB33" s="6" t="e">
        <f>MEDIAN(B33:Z33)</f>
        <v>#DIV/0!</v>
      </c>
    </row>
    <row r="34" spans="1:2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38">B6/B13</f>
        <v>0.59547125153288405</v>
      </c>
      <c r="C36" s="6">
        <f t="shared" si="38"/>
        <v>0.56011002549108835</v>
      </c>
      <c r="D36" s="6">
        <f t="shared" si="38"/>
        <v>0.76559715595447253</v>
      </c>
      <c r="E36" s="6">
        <f t="shared" si="38"/>
        <v>0.6246136288127242</v>
      </c>
      <c r="F36" s="6">
        <f t="shared" si="38"/>
        <v>0.57034564552428657</v>
      </c>
      <c r="G36" s="6">
        <f t="shared" si="38"/>
        <v>0.53048637580294122</v>
      </c>
      <c r="H36" s="6">
        <f t="shared" si="38"/>
        <v>0.75269804982625854</v>
      </c>
      <c r="I36" s="6">
        <f t="shared" si="38"/>
        <v>0.52460689623865242</v>
      </c>
      <c r="J36" s="6">
        <f t="shared" si="38"/>
        <v>0.71704873687816584</v>
      </c>
      <c r="K36" s="6">
        <f t="shared" si="38"/>
        <v>0.53728261220383777</v>
      </c>
      <c r="L36" s="6">
        <f t="shared" si="38"/>
        <v>0.57231815952620557</v>
      </c>
      <c r="M36" s="6">
        <f t="shared" si="38"/>
        <v>0.60466247808696549</v>
      </c>
      <c r="N36" s="6">
        <f t="shared" si="38"/>
        <v>0.80794702311425404</v>
      </c>
      <c r="O36" s="6">
        <f t="shared" si="38"/>
        <v>0.57410794454547376</v>
      </c>
      <c r="P36" s="6">
        <f t="shared" si="38"/>
        <v>0.68717222090290375</v>
      </c>
      <c r="Q36" s="6" t="e">
        <f t="shared" ref="Q36:U36" si="39">Q6/Q13</f>
        <v>#DIV/0!</v>
      </c>
      <c r="R36" s="6" t="e">
        <f t="shared" si="39"/>
        <v>#DIV/0!</v>
      </c>
      <c r="S36" s="6" t="e">
        <f t="shared" si="39"/>
        <v>#DIV/0!</v>
      </c>
      <c r="T36" s="6" t="e">
        <f t="shared" si="39"/>
        <v>#DIV/0!</v>
      </c>
      <c r="U36" s="6" t="e">
        <f t="shared" si="39"/>
        <v>#DIV/0!</v>
      </c>
      <c r="V36" s="6" t="e">
        <f t="shared" ref="V36:Z36" si="40">V6/V13</f>
        <v>#DIV/0!</v>
      </c>
      <c r="W36" s="6" t="e">
        <f t="shared" si="40"/>
        <v>#DIV/0!</v>
      </c>
      <c r="X36" s="6" t="e">
        <f t="shared" si="40"/>
        <v>#DIV/0!</v>
      </c>
      <c r="Y36" s="6" t="e">
        <f t="shared" si="40"/>
        <v>#DIV/0!</v>
      </c>
      <c r="Z36" s="6" t="e">
        <f t="shared" si="40"/>
        <v>#DIV/0!</v>
      </c>
      <c r="AA36" s="6" t="e">
        <f>AVERAGE(B36:Z36)</f>
        <v>#DIV/0!</v>
      </c>
      <c r="AB36" s="6" t="e">
        <f>MEDIAN(B36:Z36)</f>
        <v>#DIV/0!</v>
      </c>
    </row>
    <row r="37" spans="1:28" x14ac:dyDescent="0.25">
      <c r="A37" s="6" t="s">
        <v>1</v>
      </c>
      <c r="B37" s="6">
        <f t="shared" ref="B37:P37" si="41">B7/B14</f>
        <v>0.53069669069335812</v>
      </c>
      <c r="C37" s="6">
        <f t="shared" si="41"/>
        <v>0.52364362056345748</v>
      </c>
      <c r="D37" s="6">
        <f t="shared" si="41"/>
        <v>0.54489913955315994</v>
      </c>
      <c r="E37" s="6">
        <f t="shared" si="41"/>
        <v>0.52638446628901137</v>
      </c>
      <c r="F37" s="6">
        <f t="shared" si="41"/>
        <v>0.54173330377981865</v>
      </c>
      <c r="G37" s="6">
        <f t="shared" si="41"/>
        <v>0.53420559915421328</v>
      </c>
      <c r="H37" s="6">
        <f t="shared" si="41"/>
        <v>0.53644088057013595</v>
      </c>
      <c r="I37" s="6">
        <f t="shared" si="41"/>
        <v>0.53993186756901546</v>
      </c>
      <c r="J37" s="6">
        <f t="shared" si="41"/>
        <v>0.53743452258176727</v>
      </c>
      <c r="K37" s="6">
        <f t="shared" si="41"/>
        <v>0.54618458699279593</v>
      </c>
      <c r="L37" s="6">
        <f t="shared" si="41"/>
        <v>0.52578510748721929</v>
      </c>
      <c r="M37" s="6">
        <f t="shared" si="41"/>
        <v>0.5333979804299086</v>
      </c>
      <c r="N37" s="6">
        <f t="shared" si="41"/>
        <v>0.54054442666813907</v>
      </c>
      <c r="O37" s="6">
        <f t="shared" si="41"/>
        <v>0.53595103055549265</v>
      </c>
      <c r="P37" s="6">
        <f t="shared" si="41"/>
        <v>0.53907374098363914</v>
      </c>
      <c r="Q37" s="6" t="e">
        <f t="shared" ref="Q37:U37" si="42">Q7/Q14</f>
        <v>#DIV/0!</v>
      </c>
      <c r="R37" s="6" t="e">
        <f t="shared" si="42"/>
        <v>#DIV/0!</v>
      </c>
      <c r="S37" s="6" t="e">
        <f t="shared" si="42"/>
        <v>#DIV/0!</v>
      </c>
      <c r="T37" s="6" t="e">
        <f t="shared" si="42"/>
        <v>#DIV/0!</v>
      </c>
      <c r="U37" s="6" t="e">
        <f t="shared" si="42"/>
        <v>#DIV/0!</v>
      </c>
      <c r="V37" s="6" t="e">
        <f t="shared" ref="V37:Z37" si="43">V7/V14</f>
        <v>#DIV/0!</v>
      </c>
      <c r="W37" s="6" t="e">
        <f t="shared" si="43"/>
        <v>#DIV/0!</v>
      </c>
      <c r="X37" s="6" t="e">
        <f t="shared" si="43"/>
        <v>#DIV/0!</v>
      </c>
      <c r="Y37" s="6" t="e">
        <f t="shared" si="43"/>
        <v>#DIV/0!</v>
      </c>
      <c r="Z37" s="6" t="e">
        <f t="shared" si="43"/>
        <v>#DIV/0!</v>
      </c>
      <c r="AA37" s="6" t="e">
        <f>AVERAGE(B37:Z37)</f>
        <v>#DIV/0!</v>
      </c>
      <c r="AB37" s="6" t="e">
        <f>MEDIAN(B37:Z37)</f>
        <v>#DIV/0!</v>
      </c>
    </row>
    <row r="38" spans="1:28" x14ac:dyDescent="0.25">
      <c r="A38" s="6" t="s">
        <v>2</v>
      </c>
      <c r="B38" s="6">
        <f t="shared" ref="B38:P38" si="44">B8/B15</f>
        <v>0.99490925688815257</v>
      </c>
      <c r="C38" s="6">
        <f t="shared" si="44"/>
        <v>0.97722981016456878</v>
      </c>
      <c r="D38" s="6">
        <f t="shared" si="44"/>
        <v>0.96823342888813557</v>
      </c>
      <c r="E38" s="6">
        <f t="shared" si="44"/>
        <v>0.9871338054486154</v>
      </c>
      <c r="F38" s="6">
        <f t="shared" si="44"/>
        <v>0.97745237884668135</v>
      </c>
      <c r="G38" s="6">
        <f t="shared" si="44"/>
        <v>0.9828226434716073</v>
      </c>
      <c r="H38" s="6">
        <f t="shared" si="44"/>
        <v>0.96206180339906022</v>
      </c>
      <c r="I38" s="6">
        <f t="shared" si="44"/>
        <v>0.99590741834170082</v>
      </c>
      <c r="J38" s="6">
        <f t="shared" si="44"/>
        <v>0.92421095162215139</v>
      </c>
      <c r="K38" s="6">
        <f t="shared" si="44"/>
        <v>1.0047153596767064</v>
      </c>
      <c r="L38" s="6">
        <f t="shared" si="44"/>
        <v>0.99410824069893688</v>
      </c>
      <c r="M38" s="6">
        <f t="shared" si="44"/>
        <v>0.99114853435120931</v>
      </c>
      <c r="N38" s="6">
        <f t="shared" si="44"/>
        <v>0.970065270104017</v>
      </c>
      <c r="O38" s="6">
        <f t="shared" si="44"/>
        <v>1.0816196477620681</v>
      </c>
      <c r="P38" s="6">
        <f t="shared" si="44"/>
        <v>0.98826578329641157</v>
      </c>
      <c r="Q38" s="6" t="e">
        <f t="shared" ref="Q38:U38" si="45">Q8/Q15</f>
        <v>#DIV/0!</v>
      </c>
      <c r="R38" s="6" t="e">
        <f t="shared" si="45"/>
        <v>#DIV/0!</v>
      </c>
      <c r="S38" s="6" t="e">
        <f t="shared" si="45"/>
        <v>#DIV/0!</v>
      </c>
      <c r="T38" s="6" t="e">
        <f t="shared" si="45"/>
        <v>#DIV/0!</v>
      </c>
      <c r="U38" s="6" t="e">
        <f t="shared" si="45"/>
        <v>#DIV/0!</v>
      </c>
      <c r="V38" s="6" t="e">
        <f t="shared" ref="V38:Z38" si="46">V8/V15</f>
        <v>#DIV/0!</v>
      </c>
      <c r="W38" s="6" t="e">
        <f t="shared" si="46"/>
        <v>#DIV/0!</v>
      </c>
      <c r="X38" s="6" t="e">
        <f t="shared" si="46"/>
        <v>#DIV/0!</v>
      </c>
      <c r="Y38" s="6" t="e">
        <f t="shared" si="46"/>
        <v>#DIV/0!</v>
      </c>
      <c r="Z38" s="6" t="e">
        <f t="shared" si="46"/>
        <v>#DIV/0!</v>
      </c>
      <c r="AA38" s="6" t="e">
        <f>AVERAGE(B38:Z38)</f>
        <v>#DIV/0!</v>
      </c>
      <c r="AB38" s="6" t="e">
        <f>MEDIAN(B38:Z38)</f>
        <v>#DIV/0!</v>
      </c>
    </row>
    <row r="39" spans="1:28" x14ac:dyDescent="0.25">
      <c r="A39" s="6" t="s">
        <v>11</v>
      </c>
      <c r="B39" s="6">
        <f>B9/B16</f>
        <v>1.383273431744565</v>
      </c>
      <c r="C39" s="6">
        <f t="shared" ref="C39:Z39" si="47">C9/C16</f>
        <v>1.3952473533161613</v>
      </c>
      <c r="D39" s="6">
        <f t="shared" si="47"/>
        <v>1.3269037720556618</v>
      </c>
      <c r="E39" s="6">
        <f t="shared" si="47"/>
        <v>1.3928055202772962</v>
      </c>
      <c r="F39" s="6">
        <f t="shared" si="47"/>
        <v>1.373922159999162</v>
      </c>
      <c r="G39" s="6">
        <f t="shared" si="47"/>
        <v>1.3569662076823443</v>
      </c>
      <c r="H39" s="6">
        <f t="shared" si="47"/>
        <v>1.3288221297884575</v>
      </c>
      <c r="I39" s="6">
        <f t="shared" si="47"/>
        <v>1.3757316194629634</v>
      </c>
      <c r="J39" s="6">
        <f t="shared" si="47"/>
        <v>1.3057851346432363</v>
      </c>
      <c r="K39" s="6">
        <f t="shared" si="47"/>
        <v>1.495021182997917</v>
      </c>
      <c r="L39" s="6">
        <f t="shared" si="47"/>
        <v>1.3605363814888849</v>
      </c>
      <c r="M39" s="6">
        <f t="shared" si="47"/>
        <v>1.3323767670686679</v>
      </c>
      <c r="N39" s="6">
        <f t="shared" si="47"/>
        <v>1.2754760099914362</v>
      </c>
      <c r="O39" s="6">
        <f t="shared" si="47"/>
        <v>1.5098835874209309</v>
      </c>
      <c r="P39" s="6">
        <f t="shared" si="47"/>
        <v>1.3552949848275526</v>
      </c>
      <c r="Q39" s="6" t="e">
        <f t="shared" si="47"/>
        <v>#DIV/0!</v>
      </c>
      <c r="R39" s="6" t="e">
        <f t="shared" si="47"/>
        <v>#DIV/0!</v>
      </c>
      <c r="S39" s="6" t="e">
        <f t="shared" si="47"/>
        <v>#DIV/0!</v>
      </c>
      <c r="T39" s="6" t="e">
        <f t="shared" si="47"/>
        <v>#DIV/0!</v>
      </c>
      <c r="U39" s="6" t="e">
        <f t="shared" si="47"/>
        <v>#DIV/0!</v>
      </c>
      <c r="V39" s="6" t="e">
        <f t="shared" si="47"/>
        <v>#DIV/0!</v>
      </c>
      <c r="W39" s="6" t="e">
        <f t="shared" si="47"/>
        <v>#DIV/0!</v>
      </c>
      <c r="X39" s="6" t="e">
        <f t="shared" si="47"/>
        <v>#DIV/0!</v>
      </c>
      <c r="Y39" s="6" t="e">
        <f t="shared" si="47"/>
        <v>#DIV/0!</v>
      </c>
      <c r="Z39" s="6" t="e">
        <f t="shared" si="47"/>
        <v>#DIV/0!</v>
      </c>
      <c r="AA39" s="6" t="e">
        <f>AVERAGE(B39:Z39)</f>
        <v>#DIV/0!</v>
      </c>
      <c r="AB39" s="6" t="e">
        <f>MEDIAN(B39:Z39)</f>
        <v>#DIV/0!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14.96640009933</v>
      </c>
      <c r="C42" s="6">
        <f t="shared" ref="C42:Z42" si="48">C6+C13</f>
        <v>16.19123633333</v>
      </c>
      <c r="D42" s="6">
        <f t="shared" si="48"/>
        <v>8.4933762426600001</v>
      </c>
      <c r="E42" s="6">
        <f t="shared" si="48"/>
        <v>13.15261889532</v>
      </c>
      <c r="F42" s="6">
        <f t="shared" si="48"/>
        <v>16.379076549179999</v>
      </c>
      <c r="G42" s="6">
        <f t="shared" si="48"/>
        <v>20.990607477209998</v>
      </c>
      <c r="H42" s="6">
        <f t="shared" si="48"/>
        <v>9.14456523582</v>
      </c>
      <c r="I42" s="6">
        <f t="shared" si="48"/>
        <v>21.08212985506</v>
      </c>
      <c r="J42" s="6">
        <f t="shared" si="48"/>
        <v>9.8261346498400002</v>
      </c>
      <c r="K42" s="6">
        <f t="shared" si="48"/>
        <v>19.577802389049999</v>
      </c>
      <c r="L42" s="6">
        <f t="shared" si="48"/>
        <v>19.112328198099998</v>
      </c>
      <c r="M42" s="6">
        <f t="shared" si="48"/>
        <v>13.775398963019999</v>
      </c>
      <c r="N42" s="6">
        <f t="shared" si="48"/>
        <v>8.2602037926499996</v>
      </c>
      <c r="O42" s="6">
        <f t="shared" si="48"/>
        <v>15.57029464272</v>
      </c>
      <c r="P42" s="6">
        <f t="shared" si="48"/>
        <v>11.022771875810001</v>
      </c>
      <c r="Q42" s="6">
        <f t="shared" si="48"/>
        <v>0</v>
      </c>
      <c r="R42" s="6">
        <f t="shared" si="48"/>
        <v>0</v>
      </c>
      <c r="S42" s="6">
        <f t="shared" si="48"/>
        <v>0</v>
      </c>
      <c r="T42" s="6">
        <f t="shared" si="48"/>
        <v>0</v>
      </c>
      <c r="U42" s="6">
        <f t="shared" si="48"/>
        <v>0</v>
      </c>
      <c r="V42" s="6">
        <f t="shared" si="48"/>
        <v>0</v>
      </c>
      <c r="W42" s="6">
        <f t="shared" si="48"/>
        <v>0</v>
      </c>
      <c r="X42" s="6">
        <f t="shared" si="48"/>
        <v>0</v>
      </c>
      <c r="Y42" s="6">
        <f t="shared" si="48"/>
        <v>0</v>
      </c>
      <c r="Z42" s="6">
        <f t="shared" si="48"/>
        <v>0</v>
      </c>
      <c r="AA42" s="6"/>
      <c r="AB42" s="6"/>
    </row>
    <row r="43" spans="1:28" x14ac:dyDescent="0.25">
      <c r="A43" s="2" t="s">
        <v>1</v>
      </c>
      <c r="B43" s="6">
        <f t="shared" ref="B43:Q45" si="49">B7+B14</f>
        <v>3001.6697814099998</v>
      </c>
      <c r="C43" s="6">
        <f t="shared" ref="C43:Z43" si="50">C7+C14</f>
        <v>3442.65955145</v>
      </c>
      <c r="D43" s="6">
        <f t="shared" si="50"/>
        <v>1272.696566347</v>
      </c>
      <c r="E43" s="6">
        <f t="shared" si="50"/>
        <v>2646.927077712</v>
      </c>
      <c r="F43" s="6">
        <f t="shared" si="50"/>
        <v>3473.2848514899997</v>
      </c>
      <c r="G43" s="6">
        <f t="shared" si="50"/>
        <v>4723.28394845</v>
      </c>
      <c r="H43" s="6">
        <f t="shared" si="50"/>
        <v>1441.810593403</v>
      </c>
      <c r="I43" s="6">
        <f t="shared" si="50"/>
        <v>4789.7426048199995</v>
      </c>
      <c r="J43" s="6">
        <f t="shared" si="50"/>
        <v>1629.9482537690001</v>
      </c>
      <c r="K43" s="6">
        <f t="shared" si="50"/>
        <v>4218.6923644799999</v>
      </c>
      <c r="L43" s="6">
        <f t="shared" si="50"/>
        <v>4164.10444413</v>
      </c>
      <c r="M43" s="6">
        <f t="shared" si="50"/>
        <v>2745.8682438820001</v>
      </c>
      <c r="N43" s="6">
        <f t="shared" si="50"/>
        <v>1174.932314764</v>
      </c>
      <c r="O43" s="6">
        <f t="shared" si="50"/>
        <v>3196.9503945400002</v>
      </c>
      <c r="P43" s="6">
        <f t="shared" si="50"/>
        <v>1934.026657591</v>
      </c>
      <c r="Q43" s="6">
        <f t="shared" si="50"/>
        <v>0</v>
      </c>
      <c r="R43" s="6">
        <f t="shared" si="50"/>
        <v>0</v>
      </c>
      <c r="S43" s="6">
        <f t="shared" si="50"/>
        <v>0</v>
      </c>
      <c r="T43" s="6">
        <f t="shared" si="50"/>
        <v>0</v>
      </c>
      <c r="U43" s="6">
        <f t="shared" si="50"/>
        <v>0</v>
      </c>
      <c r="V43" s="6">
        <f t="shared" si="50"/>
        <v>0</v>
      </c>
      <c r="W43" s="6">
        <f t="shared" si="50"/>
        <v>0</v>
      </c>
      <c r="X43" s="6">
        <f t="shared" si="50"/>
        <v>0</v>
      </c>
      <c r="Y43" s="6">
        <f t="shared" si="50"/>
        <v>0</v>
      </c>
      <c r="Z43" s="6">
        <f t="shared" si="50"/>
        <v>0</v>
      </c>
      <c r="AA43" s="6"/>
      <c r="AB43" s="6"/>
    </row>
    <row r="44" spans="1:28" x14ac:dyDescent="0.25">
      <c r="A44" s="2" t="s">
        <v>2</v>
      </c>
      <c r="B44" s="6">
        <f t="shared" si="49"/>
        <v>172.14337453069999</v>
      </c>
      <c r="C44" s="6">
        <f t="shared" ref="C44:Z44" si="51">C8+C15</f>
        <v>194.78968742469999</v>
      </c>
      <c r="D44" s="6">
        <f t="shared" si="51"/>
        <v>70.121152408</v>
      </c>
      <c r="E44" s="6">
        <f t="shared" si="51"/>
        <v>146.75371027369999</v>
      </c>
      <c r="F44" s="6">
        <f t="shared" si="51"/>
        <v>194.56809499010001</v>
      </c>
      <c r="G44" s="6">
        <f t="shared" si="51"/>
        <v>266.94784993100001</v>
      </c>
      <c r="H44" s="6">
        <f t="shared" si="51"/>
        <v>80.017195305399994</v>
      </c>
      <c r="I44" s="6">
        <f t="shared" si="51"/>
        <v>268.19553195899999</v>
      </c>
      <c r="J44" s="6">
        <f t="shared" si="51"/>
        <v>93.421317621900002</v>
      </c>
      <c r="K44" s="6">
        <f t="shared" si="51"/>
        <v>231.13371737099999</v>
      </c>
      <c r="L44" s="6">
        <f t="shared" si="51"/>
        <v>235.82643864599999</v>
      </c>
      <c r="M44" s="6">
        <f t="shared" si="51"/>
        <v>156.75863693220001</v>
      </c>
      <c r="N44" s="6">
        <f t="shared" si="51"/>
        <v>64.679674717699996</v>
      </c>
      <c r="O44" s="6">
        <f t="shared" si="51"/>
        <v>187.30968445510001</v>
      </c>
      <c r="P44" s="6">
        <f t="shared" si="51"/>
        <v>107.98437139500001</v>
      </c>
      <c r="Q44" s="6">
        <f t="shared" si="51"/>
        <v>0</v>
      </c>
      <c r="R44" s="6">
        <f t="shared" si="51"/>
        <v>0</v>
      </c>
      <c r="S44" s="6">
        <f t="shared" si="51"/>
        <v>0</v>
      </c>
      <c r="T44" s="6">
        <f t="shared" si="51"/>
        <v>0</v>
      </c>
      <c r="U44" s="6">
        <f t="shared" si="51"/>
        <v>0</v>
      </c>
      <c r="V44" s="6">
        <f t="shared" si="51"/>
        <v>0</v>
      </c>
      <c r="W44" s="6">
        <f t="shared" si="51"/>
        <v>0</v>
      </c>
      <c r="X44" s="6">
        <f t="shared" si="51"/>
        <v>0</v>
      </c>
      <c r="Y44" s="6">
        <f t="shared" si="51"/>
        <v>0</v>
      </c>
      <c r="Z44" s="6">
        <f t="shared" si="51"/>
        <v>0</v>
      </c>
      <c r="AA44" s="6"/>
      <c r="AB44" s="6"/>
    </row>
    <row r="45" spans="1:28" x14ac:dyDescent="0.25">
      <c r="A45" s="2" t="s">
        <v>11</v>
      </c>
      <c r="B45" s="6">
        <f t="shared" si="49"/>
        <v>23.682738679450001</v>
      </c>
      <c r="C45" s="6">
        <f t="shared" ref="C45:Z45" si="52">C9+C16</f>
        <v>26.6305489308</v>
      </c>
      <c r="D45" s="6">
        <f t="shared" si="52"/>
        <v>9.368200204859999</v>
      </c>
      <c r="E45" s="6">
        <f t="shared" si="52"/>
        <v>20.25209253389</v>
      </c>
      <c r="F45" s="6">
        <f t="shared" si="52"/>
        <v>26.647749676099998</v>
      </c>
      <c r="G45" s="6">
        <f t="shared" si="52"/>
        <v>36.143860284600002</v>
      </c>
      <c r="H45" s="6">
        <f t="shared" si="52"/>
        <v>10.75839053528</v>
      </c>
      <c r="I45" s="6">
        <f t="shared" si="52"/>
        <v>36.373120783499999</v>
      </c>
      <c r="J45" s="6">
        <f t="shared" si="52"/>
        <v>12.564168959180002</v>
      </c>
      <c r="K45" s="6">
        <f t="shared" si="52"/>
        <v>32.612798112199997</v>
      </c>
      <c r="L45" s="6">
        <f t="shared" si="52"/>
        <v>31.804100044799998</v>
      </c>
      <c r="M45" s="6">
        <f t="shared" si="52"/>
        <v>21.540605413280002</v>
      </c>
      <c r="N45" s="6">
        <f t="shared" si="52"/>
        <v>8.7843818909099998</v>
      </c>
      <c r="O45" s="6">
        <f t="shared" si="52"/>
        <v>26.301099282199999</v>
      </c>
      <c r="P45" s="6">
        <f t="shared" si="52"/>
        <v>14.515352608400001</v>
      </c>
      <c r="Q45" s="6">
        <f t="shared" si="52"/>
        <v>0</v>
      </c>
      <c r="R45" s="6">
        <f t="shared" si="52"/>
        <v>0</v>
      </c>
      <c r="S45" s="6">
        <f t="shared" si="52"/>
        <v>0</v>
      </c>
      <c r="T45" s="6">
        <f t="shared" si="52"/>
        <v>0</v>
      </c>
      <c r="U45" s="6">
        <f t="shared" si="52"/>
        <v>0</v>
      </c>
      <c r="V45" s="6">
        <f t="shared" si="52"/>
        <v>0</v>
      </c>
      <c r="W45" s="6">
        <f t="shared" si="52"/>
        <v>0</v>
      </c>
      <c r="X45" s="6">
        <f t="shared" si="52"/>
        <v>0</v>
      </c>
      <c r="Y45" s="6">
        <f t="shared" si="52"/>
        <v>0</v>
      </c>
      <c r="Z45" s="6">
        <f t="shared" si="52"/>
        <v>0</v>
      </c>
      <c r="AA45" s="6"/>
      <c r="AB45" s="6"/>
    </row>
    <row r="46" spans="1:28" x14ac:dyDescent="0.25">
      <c r="A46" s="4" t="s">
        <v>10</v>
      </c>
      <c r="B46" s="6">
        <f>MIN(B42:B45)</f>
        <v>14.96640009933</v>
      </c>
      <c r="C46" s="6">
        <f t="shared" ref="C46:AB46" si="53">MIN(C42:C45)</f>
        <v>16.19123633333</v>
      </c>
      <c r="D46" s="6">
        <f t="shared" si="53"/>
        <v>8.4933762426600001</v>
      </c>
      <c r="E46" s="6">
        <f t="shared" si="53"/>
        <v>13.15261889532</v>
      </c>
      <c r="F46" s="6">
        <f t="shared" si="53"/>
        <v>16.379076549179999</v>
      </c>
      <c r="G46" s="6">
        <f t="shared" si="53"/>
        <v>20.990607477209998</v>
      </c>
      <c r="H46" s="6">
        <f t="shared" si="53"/>
        <v>9.14456523582</v>
      </c>
      <c r="I46" s="6">
        <f t="shared" si="53"/>
        <v>21.08212985506</v>
      </c>
      <c r="J46" s="6">
        <f t="shared" si="53"/>
        <v>9.8261346498400002</v>
      </c>
      <c r="K46" s="6">
        <f t="shared" si="53"/>
        <v>19.577802389049999</v>
      </c>
      <c r="L46" s="6">
        <f t="shared" si="53"/>
        <v>19.112328198099998</v>
      </c>
      <c r="M46" s="6">
        <f t="shared" si="53"/>
        <v>13.775398963019999</v>
      </c>
      <c r="N46" s="6">
        <f t="shared" si="53"/>
        <v>8.2602037926499996</v>
      </c>
      <c r="O46" s="6">
        <f t="shared" si="53"/>
        <v>15.57029464272</v>
      </c>
      <c r="P46" s="6">
        <f t="shared" si="53"/>
        <v>11.022771875810001</v>
      </c>
      <c r="Q46" s="6">
        <f t="shared" si="53"/>
        <v>0</v>
      </c>
      <c r="R46" s="6">
        <f t="shared" si="53"/>
        <v>0</v>
      </c>
      <c r="S46" s="6">
        <f t="shared" si="53"/>
        <v>0</v>
      </c>
      <c r="T46" s="6">
        <f t="shared" si="53"/>
        <v>0</v>
      </c>
      <c r="U46" s="6">
        <f t="shared" si="53"/>
        <v>0</v>
      </c>
      <c r="V46" s="6">
        <f t="shared" si="53"/>
        <v>0</v>
      </c>
      <c r="W46" s="6">
        <f t="shared" si="53"/>
        <v>0</v>
      </c>
      <c r="X46" s="6">
        <f t="shared" si="53"/>
        <v>0</v>
      </c>
      <c r="Y46" s="6">
        <f t="shared" si="53"/>
        <v>0</v>
      </c>
      <c r="Z46" s="6">
        <f t="shared" si="53"/>
        <v>0</v>
      </c>
      <c r="AA46" s="6"/>
      <c r="AB46" s="6"/>
    </row>
  </sheetData>
  <conditionalFormatting sqref="B42:Z45">
    <cfRule type="cellIs" dxfId="3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A25" workbookViewId="0">
      <selection activeCell="E19" sqref="E19"/>
    </sheetView>
  </sheetViews>
  <sheetFormatPr defaultRowHeight="15" x14ac:dyDescent="0.25"/>
  <cols>
    <col min="1" max="1" width="11.5703125" bestFit="1" customWidth="1"/>
    <col min="2" max="4" width="8.5703125" bestFit="1" customWidth="1"/>
    <col min="5" max="6" width="7.5703125" bestFit="1" customWidth="1"/>
    <col min="7" max="7" width="8.42578125" bestFit="1" customWidth="1"/>
    <col min="8" max="8" width="8.5703125" bestFit="1" customWidth="1"/>
    <col min="9" max="9" width="7.7109375" bestFit="1" customWidth="1"/>
    <col min="10" max="10" width="8.42578125" bestFit="1" customWidth="1"/>
    <col min="11" max="13" width="7.7109375" bestFit="1" customWidth="1"/>
    <col min="14" max="21" width="9.42578125" bestFit="1" customWidth="1"/>
    <col min="22" max="28" width="9.285156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6.0775007927900004</v>
      </c>
      <c r="C6" s="6">
        <v>21.542856585100001</v>
      </c>
      <c r="D6" s="6">
        <v>15.3982702296</v>
      </c>
      <c r="E6" s="6">
        <v>4.4235060746399997</v>
      </c>
      <c r="F6" s="6">
        <v>9.8125677791499992</v>
      </c>
      <c r="G6" s="6">
        <v>35.343841148899998</v>
      </c>
      <c r="H6" s="6">
        <v>15.7660198801</v>
      </c>
      <c r="I6" s="6">
        <v>5.5238337825599997</v>
      </c>
      <c r="J6" s="6">
        <v>23.2493466482</v>
      </c>
      <c r="K6" s="6">
        <v>5.8504617062399999</v>
      </c>
      <c r="L6" s="6">
        <v>6.1099992672100001</v>
      </c>
      <c r="M6" s="6">
        <v>5.5109843429099996</v>
      </c>
      <c r="N6" s="6">
        <v>8.0967367127299994</v>
      </c>
      <c r="O6" s="6">
        <v>31.2478193072</v>
      </c>
      <c r="P6" s="6">
        <v>13.0792866905</v>
      </c>
      <c r="Q6" s="6"/>
      <c r="R6" s="6"/>
      <c r="S6" s="6"/>
      <c r="T6" s="6"/>
      <c r="U6" s="6"/>
      <c r="V6" s="6"/>
      <c r="W6" s="6"/>
      <c r="X6" s="6"/>
      <c r="Y6" s="6"/>
      <c r="Z6" s="6"/>
      <c r="AA6" s="2"/>
      <c r="AB6" s="2"/>
    </row>
    <row r="7" spans="1:28" x14ac:dyDescent="0.25">
      <c r="A7" s="2" t="s">
        <v>1</v>
      </c>
      <c r="B7" s="6">
        <v>1161.3073529599999</v>
      </c>
      <c r="C7" s="6">
        <v>5424.4607401699996</v>
      </c>
      <c r="D7" s="6">
        <v>3996.3068694499998</v>
      </c>
      <c r="E7" s="6">
        <v>638.56095107900001</v>
      </c>
      <c r="F7" s="6">
        <v>2343.3638588200001</v>
      </c>
      <c r="G7" s="6">
        <v>9016.9993244899997</v>
      </c>
      <c r="H7" s="6">
        <v>4039.7661085200002</v>
      </c>
      <c r="I7" s="6">
        <v>1011.96108209</v>
      </c>
      <c r="J7" s="6">
        <v>6030.2287846600002</v>
      </c>
      <c r="K7" s="6">
        <v>1045.9505939000001</v>
      </c>
      <c r="L7" s="6">
        <v>1106.92743739</v>
      </c>
      <c r="M7" s="6">
        <v>951.17166441799998</v>
      </c>
      <c r="N7" s="6">
        <v>1774.0079083799999</v>
      </c>
      <c r="O7" s="6">
        <v>8017.1794528</v>
      </c>
      <c r="P7" s="6">
        <v>3350.2170398500002</v>
      </c>
      <c r="Q7" s="6"/>
      <c r="R7" s="6"/>
      <c r="S7" s="6"/>
      <c r="T7" s="6"/>
      <c r="U7" s="6"/>
      <c r="V7" s="6"/>
      <c r="W7" s="6"/>
      <c r="X7" s="6"/>
      <c r="Y7" s="6"/>
      <c r="Z7" s="6"/>
      <c r="AA7" s="2"/>
      <c r="AB7" s="2"/>
    </row>
    <row r="8" spans="1:28" x14ac:dyDescent="0.25">
      <c r="A8" s="2" t="s">
        <v>2</v>
      </c>
      <c r="B8" s="6">
        <v>87.292753786399999</v>
      </c>
      <c r="C8" s="6">
        <v>428.907682432</v>
      </c>
      <c r="D8" s="6">
        <v>307.46722072900002</v>
      </c>
      <c r="E8" s="6">
        <v>47.615651836700003</v>
      </c>
      <c r="F8" s="6">
        <v>177.87499772000001</v>
      </c>
      <c r="G8" s="6">
        <v>699.74440159000005</v>
      </c>
      <c r="H8" s="6">
        <v>312.09026703299998</v>
      </c>
      <c r="I8" s="6">
        <v>74.730036009100004</v>
      </c>
      <c r="J8" s="6">
        <v>466.68069070500002</v>
      </c>
      <c r="K8" s="6">
        <v>76.486111693300003</v>
      </c>
      <c r="L8" s="6">
        <v>83.838004581700005</v>
      </c>
      <c r="M8" s="6">
        <v>72.557022488399994</v>
      </c>
      <c r="N8" s="6">
        <v>137.77568727900001</v>
      </c>
      <c r="O8" s="6">
        <v>688.40673412399997</v>
      </c>
      <c r="P8" s="6">
        <v>251.64655161100001</v>
      </c>
      <c r="Q8" s="6"/>
      <c r="R8" s="6"/>
      <c r="S8" s="6"/>
      <c r="T8" s="6"/>
      <c r="U8" s="6"/>
      <c r="V8" s="6"/>
      <c r="W8" s="6"/>
      <c r="X8" s="6"/>
      <c r="Y8" s="6"/>
      <c r="Z8" s="6"/>
      <c r="AA8" s="2"/>
      <c r="AB8" s="2"/>
    </row>
    <row r="9" spans="1:28" x14ac:dyDescent="0.25">
      <c r="A9" s="2" t="s">
        <v>11</v>
      </c>
      <c r="B9" s="6">
        <v>14.591981412100001</v>
      </c>
      <c r="C9" s="6">
        <v>72.399437574999993</v>
      </c>
      <c r="D9" s="6">
        <v>51.882471546799998</v>
      </c>
      <c r="E9" s="6">
        <v>7.71123656377</v>
      </c>
      <c r="F9" s="6">
        <v>29.380167095499999</v>
      </c>
      <c r="G9" s="6">
        <v>119.673453675</v>
      </c>
      <c r="H9" s="6">
        <v>52.412458212499999</v>
      </c>
      <c r="I9" s="6">
        <v>12.438241570700001</v>
      </c>
      <c r="J9" s="6">
        <v>78.751610139899995</v>
      </c>
      <c r="K9" s="6">
        <v>13.5892406463</v>
      </c>
      <c r="L9" s="6">
        <v>13.992784090100001</v>
      </c>
      <c r="M9" s="6">
        <v>11.9098347253</v>
      </c>
      <c r="N9" s="6">
        <v>22.202625311199998</v>
      </c>
      <c r="O9" s="6">
        <v>119.163220043</v>
      </c>
      <c r="P9" s="6">
        <v>42.882953780699999</v>
      </c>
      <c r="Q9" s="6"/>
      <c r="R9" s="6"/>
      <c r="S9" s="6"/>
      <c r="T9" s="6"/>
      <c r="U9" s="6"/>
      <c r="V9" s="6"/>
      <c r="W9" s="6"/>
      <c r="X9" s="6"/>
      <c r="Y9" s="6"/>
      <c r="Z9" s="6"/>
      <c r="AA9" s="2"/>
      <c r="AB9" s="2"/>
    </row>
    <row r="10" spans="1:28" x14ac:dyDescent="0.25">
      <c r="A10" s="4" t="s">
        <v>10</v>
      </c>
      <c r="B10" s="6">
        <f>MIN(B6:B9)</f>
        <v>6.0775007927900004</v>
      </c>
      <c r="C10" s="6">
        <f t="shared" ref="C10:Z10" si="0">MIN(C6:C9)</f>
        <v>21.542856585100001</v>
      </c>
      <c r="D10" s="6">
        <f t="shared" si="0"/>
        <v>15.3982702296</v>
      </c>
      <c r="E10" s="6">
        <f t="shared" si="0"/>
        <v>4.4235060746399997</v>
      </c>
      <c r="F10" s="6">
        <f t="shared" si="0"/>
        <v>9.8125677791499992</v>
      </c>
      <c r="G10" s="6">
        <f t="shared" si="0"/>
        <v>35.343841148899998</v>
      </c>
      <c r="H10" s="6">
        <f t="shared" si="0"/>
        <v>15.7660198801</v>
      </c>
      <c r="I10" s="6">
        <f t="shared" si="0"/>
        <v>5.5238337825599997</v>
      </c>
      <c r="J10" s="6">
        <f t="shared" si="0"/>
        <v>23.2493466482</v>
      </c>
      <c r="K10" s="6">
        <f t="shared" si="0"/>
        <v>5.8504617062399999</v>
      </c>
      <c r="L10" s="6">
        <f t="shared" si="0"/>
        <v>6.1099992672100001</v>
      </c>
      <c r="M10" s="6">
        <f t="shared" si="0"/>
        <v>5.5109843429099996</v>
      </c>
      <c r="N10" s="6">
        <f t="shared" si="0"/>
        <v>8.0967367127299994</v>
      </c>
      <c r="O10" s="6">
        <f t="shared" si="0"/>
        <v>31.2478193072</v>
      </c>
      <c r="P10" s="6">
        <f t="shared" si="0"/>
        <v>13.0792866905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3" t="s">
        <v>5</v>
      </c>
      <c r="B12" s="2"/>
      <c r="C12" s="2"/>
      <c r="D12" s="2"/>
      <c r="E12" s="2"/>
      <c r="F12" s="2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2"/>
      <c r="AB12" s="2"/>
    </row>
    <row r="13" spans="1:28" x14ac:dyDescent="0.25">
      <c r="A13" s="2" t="s">
        <v>0</v>
      </c>
      <c r="B13" s="6">
        <v>11.711847756099999</v>
      </c>
      <c r="C13" s="6">
        <v>52.797736924200002</v>
      </c>
      <c r="D13" s="6">
        <v>36.2120405537</v>
      </c>
      <c r="E13" s="6">
        <v>6.9646369213400003</v>
      </c>
      <c r="F13" s="6">
        <v>22.1766237157</v>
      </c>
      <c r="G13" s="6">
        <v>90.117306056000004</v>
      </c>
      <c r="H13" s="6">
        <v>37.266656192100001</v>
      </c>
      <c r="I13" s="6">
        <v>10.114924325700001</v>
      </c>
      <c r="J13" s="6">
        <v>53.623513498599998</v>
      </c>
      <c r="K13" s="6">
        <v>11.1504157228</v>
      </c>
      <c r="L13" s="6">
        <v>11.490744915500001</v>
      </c>
      <c r="M13" s="6">
        <v>9.5965051956099998</v>
      </c>
      <c r="N13" s="6">
        <v>16.489119975800001</v>
      </c>
      <c r="O13" s="6">
        <v>75.528936438900004</v>
      </c>
      <c r="P13" s="6">
        <v>30.606806187099998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2"/>
      <c r="AB13" s="2"/>
    </row>
    <row r="14" spans="1:28" x14ac:dyDescent="0.25">
      <c r="A14" s="2" t="s">
        <v>1</v>
      </c>
      <c r="B14" s="6">
        <v>1906.52074262</v>
      </c>
      <c r="C14" s="6">
        <v>9509.6332903399998</v>
      </c>
      <c r="D14" s="6">
        <v>6778.18855669</v>
      </c>
      <c r="E14" s="6">
        <v>1036.3266771999999</v>
      </c>
      <c r="F14" s="6">
        <v>3938.6229839100001</v>
      </c>
      <c r="G14" s="6">
        <v>15498.423964600001</v>
      </c>
      <c r="H14" s="6">
        <v>6895.5285166000003</v>
      </c>
      <c r="I14" s="6">
        <v>1638.6979528899999</v>
      </c>
      <c r="J14" s="6">
        <v>10276.462073299999</v>
      </c>
      <c r="K14" s="6">
        <v>1637.9637886099999</v>
      </c>
      <c r="L14" s="6">
        <v>1863.97607614</v>
      </c>
      <c r="M14" s="6">
        <v>1583.52161813</v>
      </c>
      <c r="N14" s="6">
        <v>3000.90133019</v>
      </c>
      <c r="O14" s="6">
        <v>13695.207154199999</v>
      </c>
      <c r="P14" s="6">
        <v>5536.77091294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2"/>
      <c r="AB14" s="2"/>
    </row>
    <row r="15" spans="1:28" x14ac:dyDescent="0.25">
      <c r="A15" s="2" t="s">
        <v>2</v>
      </c>
      <c r="B15" s="6">
        <v>82.318053310699995</v>
      </c>
      <c r="C15" s="6">
        <v>398.39813007100003</v>
      </c>
      <c r="D15" s="6">
        <v>286.17866880999998</v>
      </c>
      <c r="E15" s="6">
        <v>45.881227402299999</v>
      </c>
      <c r="F15" s="6">
        <v>164.70646414300001</v>
      </c>
      <c r="G15" s="6">
        <v>640.43235140399997</v>
      </c>
      <c r="H15" s="6">
        <v>285.97425024099999</v>
      </c>
      <c r="I15" s="6">
        <v>72.769742713599996</v>
      </c>
      <c r="J15" s="6">
        <v>442.20947130600001</v>
      </c>
      <c r="K15" s="6">
        <v>71.335930847599997</v>
      </c>
      <c r="L15" s="6">
        <v>79.134208885099994</v>
      </c>
      <c r="M15" s="6">
        <v>69.263806627700006</v>
      </c>
      <c r="N15" s="6">
        <v>126.928839928</v>
      </c>
      <c r="O15" s="6">
        <v>557.57161814599999</v>
      </c>
      <c r="P15" s="6">
        <v>230.60854248499999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2"/>
      <c r="AB15" s="2"/>
    </row>
    <row r="16" spans="1:28" x14ac:dyDescent="0.25">
      <c r="A16" s="2" t="s">
        <v>11</v>
      </c>
      <c r="B16" s="6">
        <v>7.9971053161299999</v>
      </c>
      <c r="C16" s="6">
        <v>43.622951905599997</v>
      </c>
      <c r="D16" s="6">
        <v>28.8298462835</v>
      </c>
      <c r="E16" s="6">
        <v>4.4920732189299999</v>
      </c>
      <c r="F16" s="6">
        <v>15.9941322332</v>
      </c>
      <c r="G16" s="6">
        <v>67.444519572399997</v>
      </c>
      <c r="H16" s="6">
        <v>29.592419806599999</v>
      </c>
      <c r="I16" s="6">
        <v>7.1224586317199998</v>
      </c>
      <c r="J16" s="6">
        <v>45.620599294900003</v>
      </c>
      <c r="K16" s="6">
        <v>6.71905918614</v>
      </c>
      <c r="L16" s="6">
        <v>7.4759092606499999</v>
      </c>
      <c r="M16" s="6">
        <v>7.3767546581000003</v>
      </c>
      <c r="N16" s="6">
        <v>13.2598130775</v>
      </c>
      <c r="O16" s="6">
        <v>57.803489812400002</v>
      </c>
      <c r="P16" s="6">
        <v>24.043429218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2"/>
      <c r="AB16" s="2"/>
    </row>
    <row r="17" spans="1:28" x14ac:dyDescent="0.25">
      <c r="A17" s="4" t="s">
        <v>10</v>
      </c>
      <c r="B17" s="6">
        <f>MIN(B13:B16)</f>
        <v>7.9971053161299999</v>
      </c>
      <c r="C17" s="6">
        <f t="shared" ref="C17:Z17" si="1">MIN(C13:C16)</f>
        <v>43.622951905599997</v>
      </c>
      <c r="D17" s="6">
        <f t="shared" si="1"/>
        <v>28.8298462835</v>
      </c>
      <c r="E17" s="6">
        <f t="shared" si="1"/>
        <v>4.4920732189299999</v>
      </c>
      <c r="F17" s="6">
        <f t="shared" si="1"/>
        <v>15.9941322332</v>
      </c>
      <c r="G17" s="6">
        <f t="shared" si="1"/>
        <v>67.444519572399997</v>
      </c>
      <c r="H17" s="6">
        <f t="shared" si="1"/>
        <v>29.592419806599999</v>
      </c>
      <c r="I17" s="6">
        <f t="shared" si="1"/>
        <v>7.1224586317199998</v>
      </c>
      <c r="J17" s="6">
        <f t="shared" si="1"/>
        <v>45.620599294900003</v>
      </c>
      <c r="K17" s="6">
        <f t="shared" si="1"/>
        <v>6.71905918614</v>
      </c>
      <c r="L17" s="6">
        <f t="shared" si="1"/>
        <v>7.4759092606499999</v>
      </c>
      <c r="M17" s="6">
        <f t="shared" si="1"/>
        <v>7.3767546581000003</v>
      </c>
      <c r="N17" s="6">
        <f t="shared" si="1"/>
        <v>13.2598130775</v>
      </c>
      <c r="O17" s="6">
        <f t="shared" si="1"/>
        <v>57.803489812400002</v>
      </c>
      <c r="P17" s="6">
        <f t="shared" si="1"/>
        <v>24.043429218</v>
      </c>
      <c r="Q17" s="6">
        <f t="shared" si="1"/>
        <v>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6">
        <f t="shared" si="1"/>
        <v>0</v>
      </c>
      <c r="X17" s="6">
        <f t="shared" si="1"/>
        <v>0</v>
      </c>
      <c r="Y17" s="6">
        <f t="shared" si="1"/>
        <v>0</v>
      </c>
      <c r="Z17" s="6">
        <f t="shared" si="1"/>
        <v>0</v>
      </c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thickBot="1" x14ac:dyDescent="0.3">
      <c r="A19" s="1" t="s">
        <v>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5" t="s">
        <v>8</v>
      </c>
      <c r="AB19" s="5" t="s">
        <v>9</v>
      </c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">
        <v>3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  <c r="L21" s="2">
        <v>11</v>
      </c>
      <c r="M21" s="2">
        <v>12</v>
      </c>
      <c r="N21" s="2">
        <v>13</v>
      </c>
      <c r="O21" s="2">
        <v>14</v>
      </c>
      <c r="P21" s="2">
        <v>15</v>
      </c>
      <c r="Q21" s="2">
        <v>16</v>
      </c>
      <c r="R21" s="2">
        <v>17</v>
      </c>
      <c r="S21" s="2">
        <v>18</v>
      </c>
      <c r="T21" s="2">
        <v>19</v>
      </c>
      <c r="U21" s="2">
        <v>20</v>
      </c>
      <c r="V21" s="2">
        <v>21</v>
      </c>
      <c r="W21" s="2">
        <v>22</v>
      </c>
      <c r="X21" s="2">
        <v>23</v>
      </c>
      <c r="Y21" s="2">
        <v>24</v>
      </c>
      <c r="Z21" s="2">
        <v>25</v>
      </c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">
        <v>0</v>
      </c>
      <c r="B24" s="6">
        <f>B6/B$10</f>
        <v>1</v>
      </c>
      <c r="C24" s="6">
        <f t="shared" ref="C24:U24" si="2">C6/C$10</f>
        <v>1</v>
      </c>
      <c r="D24" s="6">
        <f t="shared" si="2"/>
        <v>1</v>
      </c>
      <c r="E24" s="6">
        <f t="shared" si="2"/>
        <v>1</v>
      </c>
      <c r="F24" s="6">
        <f t="shared" si="2"/>
        <v>1</v>
      </c>
      <c r="G24" s="6">
        <f t="shared" si="2"/>
        <v>1</v>
      </c>
      <c r="H24" s="6">
        <f t="shared" si="2"/>
        <v>1</v>
      </c>
      <c r="I24" s="6">
        <f t="shared" si="2"/>
        <v>1</v>
      </c>
      <c r="J24" s="6">
        <f t="shared" si="2"/>
        <v>1</v>
      </c>
      <c r="K24" s="6">
        <f t="shared" si="2"/>
        <v>1</v>
      </c>
      <c r="L24" s="6">
        <f t="shared" si="2"/>
        <v>1</v>
      </c>
      <c r="M24" s="6">
        <f t="shared" si="2"/>
        <v>1</v>
      </c>
      <c r="N24" s="6">
        <f t="shared" si="2"/>
        <v>1</v>
      </c>
      <c r="O24" s="6">
        <f t="shared" si="2"/>
        <v>1</v>
      </c>
      <c r="P24" s="6">
        <f t="shared" si="2"/>
        <v>1</v>
      </c>
      <c r="Q24" s="6" t="e">
        <f t="shared" si="2"/>
        <v>#DIV/0!</v>
      </c>
      <c r="R24" s="6" t="e">
        <f t="shared" si="2"/>
        <v>#DIV/0!</v>
      </c>
      <c r="S24" s="6" t="e">
        <f t="shared" si="2"/>
        <v>#DIV/0!</v>
      </c>
      <c r="T24" s="6" t="e">
        <f t="shared" si="2"/>
        <v>#DIV/0!</v>
      </c>
      <c r="U24" s="6" t="e">
        <f t="shared" si="2"/>
        <v>#DIV/0!</v>
      </c>
      <c r="V24" s="6" t="e">
        <f t="shared" ref="V24:Z24" si="3">V6/V$10</f>
        <v>#DIV/0!</v>
      </c>
      <c r="W24" s="6" t="e">
        <f t="shared" si="3"/>
        <v>#DIV/0!</v>
      </c>
      <c r="X24" s="6" t="e">
        <f t="shared" si="3"/>
        <v>#DIV/0!</v>
      </c>
      <c r="Y24" s="6" t="e">
        <f t="shared" si="3"/>
        <v>#DIV/0!</v>
      </c>
      <c r="Z24" s="6" t="e">
        <f t="shared" si="3"/>
        <v>#DIV/0!</v>
      </c>
      <c r="AA24" s="6" t="e">
        <f>AVERAGE(B24:Z24)</f>
        <v>#DIV/0!</v>
      </c>
      <c r="AB24" s="6" t="e">
        <f>MEDIAN(B24:Z24)</f>
        <v>#DIV/0!</v>
      </c>
    </row>
    <row r="25" spans="1:28" x14ac:dyDescent="0.25">
      <c r="A25" s="2" t="s">
        <v>1</v>
      </c>
      <c r="B25" s="6">
        <f t="shared" ref="B25:U25" si="4">B7/B$10</f>
        <v>191.08304425689397</v>
      </c>
      <c r="C25" s="6">
        <f t="shared" si="4"/>
        <v>251.79858199129441</v>
      </c>
      <c r="D25" s="6">
        <f t="shared" si="4"/>
        <v>259.52959714708237</v>
      </c>
      <c r="E25" s="6">
        <f t="shared" si="4"/>
        <v>144.35629573108889</v>
      </c>
      <c r="F25" s="6">
        <f t="shared" si="4"/>
        <v>238.81250163685402</v>
      </c>
      <c r="G25" s="6">
        <f t="shared" si="4"/>
        <v>255.12222303462437</v>
      </c>
      <c r="H25" s="6">
        <f t="shared" si="4"/>
        <v>256.23246318616066</v>
      </c>
      <c r="I25" s="6">
        <f t="shared" si="4"/>
        <v>183.19904651819746</v>
      </c>
      <c r="J25" s="6">
        <f t="shared" si="4"/>
        <v>259.37196756137104</v>
      </c>
      <c r="K25" s="6">
        <f t="shared" si="4"/>
        <v>178.78086318972186</v>
      </c>
      <c r="L25" s="6">
        <f t="shared" si="4"/>
        <v>181.16654175892475</v>
      </c>
      <c r="M25" s="6">
        <f t="shared" si="4"/>
        <v>172.59560275138557</v>
      </c>
      <c r="N25" s="6">
        <f t="shared" si="4"/>
        <v>219.1015925701075</v>
      </c>
      <c r="O25" s="6">
        <f t="shared" si="4"/>
        <v>256.56764633661055</v>
      </c>
      <c r="P25" s="6">
        <f t="shared" si="4"/>
        <v>256.14677001333678</v>
      </c>
      <c r="Q25" s="6" t="e">
        <f t="shared" si="4"/>
        <v>#DIV/0!</v>
      </c>
      <c r="R25" s="6" t="e">
        <f t="shared" si="4"/>
        <v>#DIV/0!</v>
      </c>
      <c r="S25" s="6" t="e">
        <f t="shared" si="4"/>
        <v>#DIV/0!</v>
      </c>
      <c r="T25" s="6" t="e">
        <f t="shared" si="4"/>
        <v>#DIV/0!</v>
      </c>
      <c r="U25" s="6" t="e">
        <f t="shared" si="4"/>
        <v>#DIV/0!</v>
      </c>
      <c r="V25" s="6" t="e">
        <f t="shared" ref="V25:Z25" si="5">V7/V$10</f>
        <v>#DIV/0!</v>
      </c>
      <c r="W25" s="6" t="e">
        <f t="shared" si="5"/>
        <v>#DIV/0!</v>
      </c>
      <c r="X25" s="6" t="e">
        <f t="shared" si="5"/>
        <v>#DIV/0!</v>
      </c>
      <c r="Y25" s="6" t="e">
        <f t="shared" si="5"/>
        <v>#DIV/0!</v>
      </c>
      <c r="Z25" s="6" t="e">
        <f t="shared" si="5"/>
        <v>#DIV/0!</v>
      </c>
      <c r="AA25" s="6" t="e">
        <f>AVERAGE(B25:Z25)</f>
        <v>#DIV/0!</v>
      </c>
      <c r="AB25" s="6" t="e">
        <f>MEDIAN(B25:Z25)</f>
        <v>#DIV/0!</v>
      </c>
    </row>
    <row r="26" spans="1:28" x14ac:dyDescent="0.25">
      <c r="A26" s="2" t="s">
        <v>2</v>
      </c>
      <c r="B26" s="6">
        <f t="shared" ref="B26:U27" si="6">B8/B$10</f>
        <v>14.363264894997485</v>
      </c>
      <c r="C26" s="6">
        <f t="shared" si="6"/>
        <v>19.909508320667726</v>
      </c>
      <c r="D26" s="6">
        <f t="shared" si="6"/>
        <v>19.967646764502007</v>
      </c>
      <c r="E26" s="6">
        <f t="shared" si="6"/>
        <v>10.764233400668525</v>
      </c>
      <c r="F26" s="6">
        <f t="shared" si="6"/>
        <v>18.127263089886977</v>
      </c>
      <c r="G26" s="6">
        <f t="shared" si="6"/>
        <v>19.798199031114027</v>
      </c>
      <c r="H26" s="6">
        <f t="shared" si="6"/>
        <v>19.795120734746941</v>
      </c>
      <c r="I26" s="6">
        <f t="shared" si="6"/>
        <v>13.528654002051933</v>
      </c>
      <c r="J26" s="6">
        <f t="shared" si="6"/>
        <v>20.072851842532579</v>
      </c>
      <c r="K26" s="6">
        <f t="shared" si="6"/>
        <v>13.073517191253684</v>
      </c>
      <c r="L26" s="6">
        <f t="shared" si="6"/>
        <v>13.721442657387229</v>
      </c>
      <c r="M26" s="6">
        <f t="shared" si="6"/>
        <v>13.165891603692573</v>
      </c>
      <c r="N26" s="6">
        <f t="shared" si="6"/>
        <v>17.016199509412701</v>
      </c>
      <c r="O26" s="6">
        <f t="shared" si="6"/>
        <v>22.030552831742085</v>
      </c>
      <c r="P26" s="6">
        <f t="shared" si="6"/>
        <v>19.240082243459103</v>
      </c>
      <c r="Q26" s="6" t="e">
        <f t="shared" si="6"/>
        <v>#DIV/0!</v>
      </c>
      <c r="R26" s="6" t="e">
        <f t="shared" si="6"/>
        <v>#DIV/0!</v>
      </c>
      <c r="S26" s="6" t="e">
        <f t="shared" si="6"/>
        <v>#DIV/0!</v>
      </c>
      <c r="T26" s="6" t="e">
        <f t="shared" si="6"/>
        <v>#DIV/0!</v>
      </c>
      <c r="U26" s="6" t="e">
        <f t="shared" si="6"/>
        <v>#DIV/0!</v>
      </c>
      <c r="V26" s="6" t="e">
        <f t="shared" ref="V26:Z27" si="7">V8/V$10</f>
        <v>#DIV/0!</v>
      </c>
      <c r="W26" s="6" t="e">
        <f t="shared" si="7"/>
        <v>#DIV/0!</v>
      </c>
      <c r="X26" s="6" t="e">
        <f t="shared" si="7"/>
        <v>#DIV/0!</v>
      </c>
      <c r="Y26" s="6" t="e">
        <f t="shared" si="7"/>
        <v>#DIV/0!</v>
      </c>
      <c r="Z26" s="6" t="e">
        <f t="shared" si="7"/>
        <v>#DIV/0!</v>
      </c>
      <c r="AA26" s="6" t="e">
        <f>AVERAGE(B26:Z26)</f>
        <v>#DIV/0!</v>
      </c>
      <c r="AB26" s="6" t="e">
        <f>MEDIAN(B26:Z26)</f>
        <v>#DIV/0!</v>
      </c>
    </row>
    <row r="27" spans="1:28" x14ac:dyDescent="0.25">
      <c r="A27" s="2" t="s">
        <v>11</v>
      </c>
      <c r="B27" s="6">
        <f t="shared" si="6"/>
        <v>2.4009838763675839</v>
      </c>
      <c r="C27" s="6">
        <f t="shared" si="6"/>
        <v>3.3607166853199342</v>
      </c>
      <c r="D27" s="6">
        <f t="shared" si="6"/>
        <v>3.3693701158112321</v>
      </c>
      <c r="E27" s="6">
        <f t="shared" si="6"/>
        <v>1.743240866781802</v>
      </c>
      <c r="F27" s="6">
        <f t="shared" si="6"/>
        <v>2.9941364744432897</v>
      </c>
      <c r="G27" s="6">
        <f t="shared" si="6"/>
        <v>3.3859775786912336</v>
      </c>
      <c r="H27" s="6">
        <f t="shared" si="6"/>
        <v>3.3243937665368186</v>
      </c>
      <c r="I27" s="6">
        <f t="shared" si="6"/>
        <v>2.251740740275415</v>
      </c>
      <c r="J27" s="6">
        <f t="shared" si="6"/>
        <v>3.3872612134671347</v>
      </c>
      <c r="K27" s="6">
        <f t="shared" si="6"/>
        <v>2.322763796882211</v>
      </c>
      <c r="L27" s="6">
        <f t="shared" si="6"/>
        <v>2.2901449702611019</v>
      </c>
      <c r="M27" s="6">
        <f t="shared" si="6"/>
        <v>2.1611084307692252</v>
      </c>
      <c r="N27" s="6">
        <f t="shared" si="6"/>
        <v>2.7421696047362119</v>
      </c>
      <c r="O27" s="6">
        <f t="shared" si="6"/>
        <v>3.8134891549229764</v>
      </c>
      <c r="P27" s="6">
        <f t="shared" si="6"/>
        <v>3.2786920873787082</v>
      </c>
      <c r="Q27" s="6" t="e">
        <f t="shared" si="6"/>
        <v>#DIV/0!</v>
      </c>
      <c r="R27" s="6" t="e">
        <f t="shared" si="6"/>
        <v>#DIV/0!</v>
      </c>
      <c r="S27" s="6" t="e">
        <f t="shared" si="6"/>
        <v>#DIV/0!</v>
      </c>
      <c r="T27" s="6" t="e">
        <f t="shared" si="6"/>
        <v>#DIV/0!</v>
      </c>
      <c r="U27" s="6" t="e">
        <f t="shared" si="6"/>
        <v>#DIV/0!</v>
      </c>
      <c r="V27" s="6" t="e">
        <f t="shared" si="7"/>
        <v>#DIV/0!</v>
      </c>
      <c r="W27" s="6" t="e">
        <f t="shared" si="7"/>
        <v>#DIV/0!</v>
      </c>
      <c r="X27" s="6" t="e">
        <f t="shared" si="7"/>
        <v>#DIV/0!</v>
      </c>
      <c r="Y27" s="6" t="e">
        <f t="shared" si="7"/>
        <v>#DIV/0!</v>
      </c>
      <c r="Z27" s="6" t="e">
        <f t="shared" si="7"/>
        <v>#DIV/0!</v>
      </c>
      <c r="AA27" s="6" t="e">
        <f>AVERAGE(B27:Z27)</f>
        <v>#DIV/0!</v>
      </c>
      <c r="AB27" s="6" t="e">
        <f>MEDIAN(B27:Z27)</f>
        <v>#DIV/0!</v>
      </c>
    </row>
    <row r="28" spans="1:28" x14ac:dyDescent="0.25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5">
      <c r="A29" s="3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5">
      <c r="A30" s="2" t="s">
        <v>0</v>
      </c>
      <c r="B30" s="6">
        <f>B13/B$17</f>
        <v>1.4645108815157704</v>
      </c>
      <c r="C30" s="6">
        <f t="shared" ref="C30:F30" si="8">C13/C$17</f>
        <v>1.2103201323572561</v>
      </c>
      <c r="D30" s="6">
        <f t="shared" si="8"/>
        <v>1.2560608266033317</v>
      </c>
      <c r="E30" s="6">
        <f t="shared" si="8"/>
        <v>1.5504281835813349</v>
      </c>
      <c r="F30" s="6">
        <f t="shared" si="8"/>
        <v>1.3865474783099907</v>
      </c>
      <c r="G30" s="6">
        <f t="shared" ref="G30:H30" si="9">G13/G$17</f>
        <v>1.3361694415994962</v>
      </c>
      <c r="H30" s="6">
        <f t="shared" si="9"/>
        <v>1.2593311542501304</v>
      </c>
      <c r="I30" s="6">
        <f t="shared" ref="I30:K30" si="10">I13/I$17</f>
        <v>1.4201450438270009</v>
      </c>
      <c r="J30" s="6">
        <f t="shared" si="10"/>
        <v>1.1754232589529934</v>
      </c>
      <c r="K30" s="6">
        <f t="shared" si="10"/>
        <v>1.6595203902654931</v>
      </c>
      <c r="L30" s="6">
        <f t="shared" ref="L30:P30" si="11">L13/L$17</f>
        <v>1.5370364346157042</v>
      </c>
      <c r="M30" s="6">
        <f t="shared" si="11"/>
        <v>1.300911530936252</v>
      </c>
      <c r="N30" s="6">
        <f t="shared" si="11"/>
        <v>1.2435409066044583</v>
      </c>
      <c r="O30" s="6">
        <f t="shared" si="11"/>
        <v>1.3066501120265845</v>
      </c>
      <c r="P30" s="6">
        <f t="shared" si="11"/>
        <v>1.2729800690904089</v>
      </c>
      <c r="Q30" s="6" t="e">
        <f t="shared" ref="Q30:U30" si="12">Q13/Q$17</f>
        <v>#DIV/0!</v>
      </c>
      <c r="R30" s="6" t="e">
        <f t="shared" si="12"/>
        <v>#DIV/0!</v>
      </c>
      <c r="S30" s="6" t="e">
        <f t="shared" si="12"/>
        <v>#DIV/0!</v>
      </c>
      <c r="T30" s="6" t="e">
        <f t="shared" si="12"/>
        <v>#DIV/0!</v>
      </c>
      <c r="U30" s="6" t="e">
        <f t="shared" si="12"/>
        <v>#DIV/0!</v>
      </c>
      <c r="V30" s="6" t="e">
        <f t="shared" ref="V30:Z30" si="13">V13/V$17</f>
        <v>#DIV/0!</v>
      </c>
      <c r="W30" s="6" t="e">
        <f t="shared" si="13"/>
        <v>#DIV/0!</v>
      </c>
      <c r="X30" s="6" t="e">
        <f t="shared" si="13"/>
        <v>#DIV/0!</v>
      </c>
      <c r="Y30" s="6" t="e">
        <f t="shared" si="13"/>
        <v>#DIV/0!</v>
      </c>
      <c r="Z30" s="6" t="e">
        <f t="shared" si="13"/>
        <v>#DIV/0!</v>
      </c>
      <c r="AA30" s="6" t="e">
        <f>AVERAGE(B30:Z30)</f>
        <v>#DIV/0!</v>
      </c>
      <c r="AB30" s="6" t="e">
        <f>MEDIAN(B30:Z30)</f>
        <v>#DIV/0!</v>
      </c>
    </row>
    <row r="31" spans="1:28" x14ac:dyDescent="0.25">
      <c r="A31" s="2" t="s">
        <v>1</v>
      </c>
      <c r="B31" s="6">
        <f>B14/B$17</f>
        <v>238.40135489707583</v>
      </c>
      <c r="C31" s="6">
        <f t="shared" ref="C31:F32" si="14">C14/C$17</f>
        <v>217.99609780921824</v>
      </c>
      <c r="D31" s="6">
        <f t="shared" si="14"/>
        <v>235.11011782845742</v>
      </c>
      <c r="E31" s="6">
        <f t="shared" si="14"/>
        <v>230.70119891029967</v>
      </c>
      <c r="F31" s="6">
        <f t="shared" si="14"/>
        <v>246.25424665017832</v>
      </c>
      <c r="G31" s="6">
        <f t="shared" ref="G31:H31" si="15">G14/G$17</f>
        <v>229.79515700994551</v>
      </c>
      <c r="H31" s="6">
        <f t="shared" si="15"/>
        <v>233.01671717505474</v>
      </c>
      <c r="I31" s="6">
        <f t="shared" ref="I31:K31" si="16">I14/I$17</f>
        <v>230.0747589592207</v>
      </c>
      <c r="J31" s="6">
        <f t="shared" si="16"/>
        <v>225.25925200743299</v>
      </c>
      <c r="K31" s="6">
        <f t="shared" si="16"/>
        <v>243.77874092682103</v>
      </c>
      <c r="L31" s="6">
        <f t="shared" ref="L31:P31" si="17">L14/L$17</f>
        <v>249.33101929837159</v>
      </c>
      <c r="M31" s="6">
        <f t="shared" si="17"/>
        <v>214.66372294098514</v>
      </c>
      <c r="N31" s="6">
        <f t="shared" si="17"/>
        <v>226.31550781678052</v>
      </c>
      <c r="O31" s="6">
        <f t="shared" si="17"/>
        <v>236.92699521512461</v>
      </c>
      <c r="P31" s="6">
        <f t="shared" si="17"/>
        <v>230.28208092691381</v>
      </c>
      <c r="Q31" s="6" t="e">
        <f t="shared" ref="Q31:U31" si="18">Q14/Q$17</f>
        <v>#DIV/0!</v>
      </c>
      <c r="R31" s="6" t="e">
        <f t="shared" si="18"/>
        <v>#DIV/0!</v>
      </c>
      <c r="S31" s="6" t="e">
        <f t="shared" si="18"/>
        <v>#DIV/0!</v>
      </c>
      <c r="T31" s="6" t="e">
        <f t="shared" si="18"/>
        <v>#DIV/0!</v>
      </c>
      <c r="U31" s="6" t="e">
        <f t="shared" si="18"/>
        <v>#DIV/0!</v>
      </c>
      <c r="V31" s="6" t="e">
        <f t="shared" ref="V31:Z31" si="19">V14/V$17</f>
        <v>#DIV/0!</v>
      </c>
      <c r="W31" s="6" t="e">
        <f t="shared" si="19"/>
        <v>#DIV/0!</v>
      </c>
      <c r="X31" s="6" t="e">
        <f t="shared" si="19"/>
        <v>#DIV/0!</v>
      </c>
      <c r="Y31" s="6" t="e">
        <f t="shared" si="19"/>
        <v>#DIV/0!</v>
      </c>
      <c r="Z31" s="6" t="e">
        <f t="shared" si="19"/>
        <v>#DIV/0!</v>
      </c>
      <c r="AA31" s="6" t="e">
        <f>AVERAGE(B31:Z31)</f>
        <v>#DIV/0!</v>
      </c>
      <c r="AB31" s="6" t="e">
        <f>MEDIAN(B31:Z31)</f>
        <v>#DIV/0!</v>
      </c>
    </row>
    <row r="32" spans="1:28" x14ac:dyDescent="0.25">
      <c r="A32" s="2" t="s">
        <v>2</v>
      </c>
      <c r="B32" s="6">
        <f>B15/B$17</f>
        <v>10.293481210590805</v>
      </c>
      <c r="C32" s="6">
        <f t="shared" si="14"/>
        <v>9.1327641222706113</v>
      </c>
      <c r="D32" s="6">
        <f t="shared" si="14"/>
        <v>9.9264722397700318</v>
      </c>
      <c r="E32" s="6">
        <f t="shared" si="14"/>
        <v>10.213820026118984</v>
      </c>
      <c r="F32" s="6">
        <f t="shared" si="14"/>
        <v>10.297930624901845</v>
      </c>
      <c r="G32" s="6">
        <f t="shared" ref="G32:H32" si="20">G15/G$17</f>
        <v>9.4956915026507378</v>
      </c>
      <c r="H32" s="6">
        <f t="shared" si="20"/>
        <v>9.6637670089155439</v>
      </c>
      <c r="I32" s="6">
        <f t="shared" ref="I32:K32" si="21">I15/I$17</f>
        <v>10.216941435014956</v>
      </c>
      <c r="J32" s="6">
        <f t="shared" si="21"/>
        <v>9.6931973306066421</v>
      </c>
      <c r="K32" s="6">
        <f t="shared" si="21"/>
        <v>10.616952295159262</v>
      </c>
      <c r="L32" s="6">
        <f t="shared" ref="L32:P32" si="22">L15/L$17</f>
        <v>10.585228649259928</v>
      </c>
      <c r="M32" s="6">
        <f t="shared" si="22"/>
        <v>9.3894686536233536</v>
      </c>
      <c r="N32" s="6">
        <f t="shared" si="22"/>
        <v>9.572445643549834</v>
      </c>
      <c r="O32" s="6">
        <f t="shared" si="22"/>
        <v>9.645985388695161</v>
      </c>
      <c r="P32" s="6">
        <f t="shared" si="22"/>
        <v>9.5913332659035166</v>
      </c>
      <c r="Q32" s="6" t="e">
        <f t="shared" ref="Q32:U32" si="23">Q15/Q$17</f>
        <v>#DIV/0!</v>
      </c>
      <c r="R32" s="6" t="e">
        <f t="shared" si="23"/>
        <v>#DIV/0!</v>
      </c>
      <c r="S32" s="6" t="e">
        <f t="shared" si="23"/>
        <v>#DIV/0!</v>
      </c>
      <c r="T32" s="6" t="e">
        <f t="shared" si="23"/>
        <v>#DIV/0!</v>
      </c>
      <c r="U32" s="6" t="e">
        <f t="shared" si="23"/>
        <v>#DIV/0!</v>
      </c>
      <c r="V32" s="6" t="e">
        <f t="shared" ref="V32:Z32" si="24">V15/V$17</f>
        <v>#DIV/0!</v>
      </c>
      <c r="W32" s="6" t="e">
        <f t="shared" si="24"/>
        <v>#DIV/0!</v>
      </c>
      <c r="X32" s="6" t="e">
        <f t="shared" si="24"/>
        <v>#DIV/0!</v>
      </c>
      <c r="Y32" s="6" t="e">
        <f t="shared" si="24"/>
        <v>#DIV/0!</v>
      </c>
      <c r="Z32" s="6" t="e">
        <f t="shared" si="24"/>
        <v>#DIV/0!</v>
      </c>
      <c r="AA32" s="6" t="e">
        <f>AVERAGE(B32:Z32)</f>
        <v>#DIV/0!</v>
      </c>
      <c r="AB32" s="6" t="e">
        <f>MEDIAN(B32:Z32)</f>
        <v>#DIV/0!</v>
      </c>
    </row>
    <row r="33" spans="1:28" x14ac:dyDescent="0.25">
      <c r="A33" s="2" t="s">
        <v>11</v>
      </c>
      <c r="B33" s="6">
        <f>B16/B$17</f>
        <v>1</v>
      </c>
      <c r="C33" s="6">
        <f t="shared" ref="C33:Z33" si="25">C16/C$17</f>
        <v>1</v>
      </c>
      <c r="D33" s="6">
        <f t="shared" si="25"/>
        <v>1</v>
      </c>
      <c r="E33" s="6">
        <f t="shared" si="25"/>
        <v>1</v>
      </c>
      <c r="F33" s="6">
        <f t="shared" si="25"/>
        <v>1</v>
      </c>
      <c r="G33" s="6">
        <f t="shared" si="25"/>
        <v>1</v>
      </c>
      <c r="H33" s="6">
        <f t="shared" si="25"/>
        <v>1</v>
      </c>
      <c r="I33" s="6">
        <f t="shared" si="25"/>
        <v>1</v>
      </c>
      <c r="J33" s="6">
        <f t="shared" si="25"/>
        <v>1</v>
      </c>
      <c r="K33" s="6">
        <f t="shared" si="25"/>
        <v>1</v>
      </c>
      <c r="L33" s="6">
        <f t="shared" si="25"/>
        <v>1</v>
      </c>
      <c r="M33" s="6">
        <f t="shared" si="25"/>
        <v>1</v>
      </c>
      <c r="N33" s="6">
        <f t="shared" si="25"/>
        <v>1</v>
      </c>
      <c r="O33" s="6">
        <f t="shared" si="25"/>
        <v>1</v>
      </c>
      <c r="P33" s="6">
        <f t="shared" si="25"/>
        <v>1</v>
      </c>
      <c r="Q33" s="6" t="e">
        <f t="shared" si="25"/>
        <v>#DIV/0!</v>
      </c>
      <c r="R33" s="6" t="e">
        <f t="shared" si="25"/>
        <v>#DIV/0!</v>
      </c>
      <c r="S33" s="6" t="e">
        <f t="shared" si="25"/>
        <v>#DIV/0!</v>
      </c>
      <c r="T33" s="6" t="e">
        <f t="shared" si="25"/>
        <v>#DIV/0!</v>
      </c>
      <c r="U33" s="6" t="e">
        <f t="shared" si="25"/>
        <v>#DIV/0!</v>
      </c>
      <c r="V33" s="6" t="e">
        <f t="shared" si="25"/>
        <v>#DIV/0!</v>
      </c>
      <c r="W33" s="6" t="e">
        <f t="shared" si="25"/>
        <v>#DIV/0!</v>
      </c>
      <c r="X33" s="6" t="e">
        <f t="shared" si="25"/>
        <v>#DIV/0!</v>
      </c>
      <c r="Y33" s="6" t="e">
        <f t="shared" si="25"/>
        <v>#DIV/0!</v>
      </c>
      <c r="Z33" s="6" t="e">
        <f t="shared" si="25"/>
        <v>#DIV/0!</v>
      </c>
      <c r="AA33" s="6" t="e">
        <f>AVERAGE(B33:Z33)</f>
        <v>#DIV/0!</v>
      </c>
      <c r="AB33" s="6" t="e">
        <f>MEDIAN(B33:Z33)</f>
        <v>#DIV/0!</v>
      </c>
    </row>
    <row r="34" spans="1:28" x14ac:dyDescent="0.25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thickBot="1" x14ac:dyDescent="0.3">
      <c r="A35" s="7" t="s">
        <v>12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5">
      <c r="A36" s="6" t="s">
        <v>0</v>
      </c>
      <c r="B36" s="6">
        <f t="shared" ref="B36:P36" si="26">B6/B13</f>
        <v>0.51891903987776777</v>
      </c>
      <c r="C36" s="6">
        <f t="shared" si="26"/>
        <v>0.40802613596920606</v>
      </c>
      <c r="D36" s="6">
        <f t="shared" si="26"/>
        <v>0.42522514595015459</v>
      </c>
      <c r="E36" s="6">
        <f t="shared" si="26"/>
        <v>0.63513807318313364</v>
      </c>
      <c r="F36" s="6">
        <f t="shared" si="26"/>
        <v>0.44247347589719738</v>
      </c>
      <c r="G36" s="6">
        <f t="shared" si="26"/>
        <v>0.39219815477991432</v>
      </c>
      <c r="H36" s="6">
        <f t="shared" si="26"/>
        <v>0.42305968635420987</v>
      </c>
      <c r="I36" s="6">
        <f t="shared" si="26"/>
        <v>0.54610727719682906</v>
      </c>
      <c r="J36" s="6">
        <f t="shared" si="26"/>
        <v>0.43356626843944107</v>
      </c>
      <c r="K36" s="6">
        <f t="shared" si="26"/>
        <v>0.52468552309463856</v>
      </c>
      <c r="L36" s="6">
        <f t="shared" si="26"/>
        <v>0.53173221685289962</v>
      </c>
      <c r="M36" s="6">
        <f t="shared" si="26"/>
        <v>0.57426992749725647</v>
      </c>
      <c r="N36" s="6">
        <f t="shared" si="26"/>
        <v>0.49103510221364438</v>
      </c>
      <c r="O36" s="6">
        <f t="shared" si="26"/>
        <v>0.41371983746227226</v>
      </c>
      <c r="P36" s="6">
        <f t="shared" si="26"/>
        <v>0.42733262041606263</v>
      </c>
      <c r="Q36" s="6" t="e">
        <f t="shared" ref="Q36:U36" si="27">Q6/Q13</f>
        <v>#DIV/0!</v>
      </c>
      <c r="R36" s="6" t="e">
        <f t="shared" si="27"/>
        <v>#DIV/0!</v>
      </c>
      <c r="S36" s="6" t="e">
        <f t="shared" si="27"/>
        <v>#DIV/0!</v>
      </c>
      <c r="T36" s="6" t="e">
        <f t="shared" si="27"/>
        <v>#DIV/0!</v>
      </c>
      <c r="U36" s="6" t="e">
        <f t="shared" si="27"/>
        <v>#DIV/0!</v>
      </c>
      <c r="V36" s="6" t="e">
        <f t="shared" ref="V36:Z36" si="28">V6/V13</f>
        <v>#DIV/0!</v>
      </c>
      <c r="W36" s="6" t="e">
        <f t="shared" si="28"/>
        <v>#DIV/0!</v>
      </c>
      <c r="X36" s="6" t="e">
        <f t="shared" si="28"/>
        <v>#DIV/0!</v>
      </c>
      <c r="Y36" s="6" t="e">
        <f t="shared" si="28"/>
        <v>#DIV/0!</v>
      </c>
      <c r="Z36" s="6" t="e">
        <f t="shared" si="28"/>
        <v>#DIV/0!</v>
      </c>
      <c r="AA36" s="6" t="e">
        <f>AVERAGE(B36:Z36)</f>
        <v>#DIV/0!</v>
      </c>
      <c r="AB36" s="6" t="e">
        <f>MEDIAN(B36:Z36)</f>
        <v>#DIV/0!</v>
      </c>
    </row>
    <row r="37" spans="1:28" x14ac:dyDescent="0.25">
      <c r="A37" s="6" t="s">
        <v>1</v>
      </c>
      <c r="B37" s="6">
        <f t="shared" ref="B37:P37" si="29">B7/B14</f>
        <v>0.60912390146046624</v>
      </c>
      <c r="C37" s="6">
        <f t="shared" si="29"/>
        <v>0.57041744666224214</v>
      </c>
      <c r="D37" s="6">
        <f t="shared" si="29"/>
        <v>0.58958331359868821</v>
      </c>
      <c r="E37" s="6">
        <f t="shared" si="29"/>
        <v>0.61617727800301003</v>
      </c>
      <c r="F37" s="6">
        <f t="shared" si="29"/>
        <v>0.59497034074931077</v>
      </c>
      <c r="G37" s="6">
        <f t="shared" si="29"/>
        <v>0.58180104926060594</v>
      </c>
      <c r="H37" s="6">
        <f t="shared" si="29"/>
        <v>0.58585300587110045</v>
      </c>
      <c r="I37" s="6">
        <f t="shared" si="29"/>
        <v>0.61753972433132676</v>
      </c>
      <c r="J37" s="6">
        <f t="shared" si="29"/>
        <v>0.58680008174482179</v>
      </c>
      <c r="K37" s="6">
        <f t="shared" si="29"/>
        <v>0.63856759299154531</v>
      </c>
      <c r="L37" s="6">
        <f t="shared" si="29"/>
        <v>0.59385281364891329</v>
      </c>
      <c r="M37" s="6">
        <f t="shared" si="29"/>
        <v>0.60066856904754495</v>
      </c>
      <c r="N37" s="6">
        <f t="shared" si="29"/>
        <v>0.59115835983440346</v>
      </c>
      <c r="O37" s="6">
        <f t="shared" si="29"/>
        <v>0.58540037857998506</v>
      </c>
      <c r="P37" s="6">
        <f t="shared" si="29"/>
        <v>0.60508500216619043</v>
      </c>
      <c r="Q37" s="6" t="e">
        <f t="shared" ref="Q37:U37" si="30">Q7/Q14</f>
        <v>#DIV/0!</v>
      </c>
      <c r="R37" s="6" t="e">
        <f t="shared" si="30"/>
        <v>#DIV/0!</v>
      </c>
      <c r="S37" s="6" t="e">
        <f t="shared" si="30"/>
        <v>#DIV/0!</v>
      </c>
      <c r="T37" s="6" t="e">
        <f t="shared" si="30"/>
        <v>#DIV/0!</v>
      </c>
      <c r="U37" s="6" t="e">
        <f t="shared" si="30"/>
        <v>#DIV/0!</v>
      </c>
      <c r="V37" s="6" t="e">
        <f t="shared" ref="V37:Z37" si="31">V7/V14</f>
        <v>#DIV/0!</v>
      </c>
      <c r="W37" s="6" t="e">
        <f t="shared" si="31"/>
        <v>#DIV/0!</v>
      </c>
      <c r="X37" s="6" t="e">
        <f t="shared" si="31"/>
        <v>#DIV/0!</v>
      </c>
      <c r="Y37" s="6" t="e">
        <f t="shared" si="31"/>
        <v>#DIV/0!</v>
      </c>
      <c r="Z37" s="6" t="e">
        <f t="shared" si="31"/>
        <v>#DIV/0!</v>
      </c>
      <c r="AA37" s="6" t="e">
        <f>AVERAGE(B37:Z37)</f>
        <v>#DIV/0!</v>
      </c>
      <c r="AB37" s="6" t="e">
        <f>MEDIAN(B37:Z37)</f>
        <v>#DIV/0!</v>
      </c>
    </row>
    <row r="38" spans="1:28" x14ac:dyDescent="0.25">
      <c r="A38" s="6" t="s">
        <v>2</v>
      </c>
      <c r="B38" s="6">
        <f t="shared" ref="B38:P38" si="32">B8/B15</f>
        <v>1.0604326788064773</v>
      </c>
      <c r="C38" s="6">
        <f t="shared" si="32"/>
        <v>1.0765805611476207</v>
      </c>
      <c r="D38" s="6">
        <f t="shared" si="32"/>
        <v>1.0743890241977956</v>
      </c>
      <c r="E38" s="6">
        <f t="shared" si="32"/>
        <v>1.0378024855174877</v>
      </c>
      <c r="F38" s="6">
        <f t="shared" si="32"/>
        <v>1.0799515285906869</v>
      </c>
      <c r="G38" s="6">
        <f t="shared" si="32"/>
        <v>1.0926125141179581</v>
      </c>
      <c r="H38" s="6">
        <f t="shared" si="32"/>
        <v>1.0913229662110877</v>
      </c>
      <c r="I38" s="6">
        <f t="shared" si="32"/>
        <v>1.0269383018600895</v>
      </c>
      <c r="J38" s="6">
        <f t="shared" si="32"/>
        <v>1.0553385239052613</v>
      </c>
      <c r="K38" s="6">
        <f t="shared" si="32"/>
        <v>1.0721961679690239</v>
      </c>
      <c r="L38" s="6">
        <f t="shared" si="32"/>
        <v>1.0594407369817742</v>
      </c>
      <c r="M38" s="6">
        <f t="shared" si="32"/>
        <v>1.0475459842743173</v>
      </c>
      <c r="N38" s="6">
        <f t="shared" si="32"/>
        <v>1.085456129254414</v>
      </c>
      <c r="O38" s="6">
        <f t="shared" si="32"/>
        <v>1.2346516783136203</v>
      </c>
      <c r="P38" s="6">
        <f t="shared" si="32"/>
        <v>1.0912282298795086</v>
      </c>
      <c r="Q38" s="6" t="e">
        <f t="shared" ref="Q38:U38" si="33">Q8/Q15</f>
        <v>#DIV/0!</v>
      </c>
      <c r="R38" s="6" t="e">
        <f t="shared" si="33"/>
        <v>#DIV/0!</v>
      </c>
      <c r="S38" s="6" t="e">
        <f t="shared" si="33"/>
        <v>#DIV/0!</v>
      </c>
      <c r="T38" s="6" t="e">
        <f t="shared" si="33"/>
        <v>#DIV/0!</v>
      </c>
      <c r="U38" s="6" t="e">
        <f t="shared" si="33"/>
        <v>#DIV/0!</v>
      </c>
      <c r="V38" s="6" t="e">
        <f t="shared" ref="V38:Z38" si="34">V8/V15</f>
        <v>#DIV/0!</v>
      </c>
      <c r="W38" s="6" t="e">
        <f t="shared" si="34"/>
        <v>#DIV/0!</v>
      </c>
      <c r="X38" s="6" t="e">
        <f t="shared" si="34"/>
        <v>#DIV/0!</v>
      </c>
      <c r="Y38" s="6" t="e">
        <f t="shared" si="34"/>
        <v>#DIV/0!</v>
      </c>
      <c r="Z38" s="6" t="e">
        <f t="shared" si="34"/>
        <v>#DIV/0!</v>
      </c>
      <c r="AA38" s="6" t="e">
        <f>AVERAGE(B38:Z38)</f>
        <v>#DIV/0!</v>
      </c>
      <c r="AB38" s="6" t="e">
        <f>MEDIAN(B38:Z38)</f>
        <v>#DIV/0!</v>
      </c>
    </row>
    <row r="39" spans="1:28" x14ac:dyDescent="0.25">
      <c r="A39" s="2" t="s">
        <v>11</v>
      </c>
      <c r="B39" s="6">
        <f>B9/B16</f>
        <v>1.8246579024873248</v>
      </c>
      <c r="C39" s="6">
        <f t="shared" ref="C39:Z39" si="35">C9/C16</f>
        <v>1.659663879044047</v>
      </c>
      <c r="D39" s="6">
        <f t="shared" si="35"/>
        <v>1.7996097182277921</v>
      </c>
      <c r="E39" s="6">
        <f t="shared" si="35"/>
        <v>1.7166319843750892</v>
      </c>
      <c r="F39" s="6">
        <f t="shared" si="35"/>
        <v>1.8369341122811143</v>
      </c>
      <c r="G39" s="6">
        <f t="shared" si="35"/>
        <v>1.7743984898066263</v>
      </c>
      <c r="H39" s="6">
        <f t="shared" si="35"/>
        <v>1.7711447240556666</v>
      </c>
      <c r="I39" s="6">
        <f t="shared" si="35"/>
        <v>1.7463410058018538</v>
      </c>
      <c r="J39" s="6">
        <f t="shared" si="35"/>
        <v>1.7262291893807664</v>
      </c>
      <c r="K39" s="6">
        <f t="shared" si="35"/>
        <v>2.0224915825018677</v>
      </c>
      <c r="L39" s="6">
        <f t="shared" si="35"/>
        <v>1.8717166838490205</v>
      </c>
      <c r="M39" s="6">
        <f t="shared" si="35"/>
        <v>1.6145087206096083</v>
      </c>
      <c r="N39" s="6">
        <f t="shared" si="35"/>
        <v>1.6744297360326041</v>
      </c>
      <c r="O39" s="6">
        <f t="shared" si="35"/>
        <v>2.0615229362403844</v>
      </c>
      <c r="P39" s="6">
        <f t="shared" si="35"/>
        <v>1.783562294375042</v>
      </c>
      <c r="Q39" s="6" t="e">
        <f t="shared" si="35"/>
        <v>#DIV/0!</v>
      </c>
      <c r="R39" s="6" t="e">
        <f t="shared" si="35"/>
        <v>#DIV/0!</v>
      </c>
      <c r="S39" s="6" t="e">
        <f t="shared" si="35"/>
        <v>#DIV/0!</v>
      </c>
      <c r="T39" s="6" t="e">
        <f t="shared" si="35"/>
        <v>#DIV/0!</v>
      </c>
      <c r="U39" s="6" t="e">
        <f t="shared" si="35"/>
        <v>#DIV/0!</v>
      </c>
      <c r="V39" s="6" t="e">
        <f t="shared" si="35"/>
        <v>#DIV/0!</v>
      </c>
      <c r="W39" s="6" t="e">
        <f t="shared" si="35"/>
        <v>#DIV/0!</v>
      </c>
      <c r="X39" s="6" t="e">
        <f t="shared" si="35"/>
        <v>#DIV/0!</v>
      </c>
      <c r="Y39" s="6" t="e">
        <f t="shared" si="35"/>
        <v>#DIV/0!</v>
      </c>
      <c r="Z39" s="6" t="e">
        <f t="shared" si="35"/>
        <v>#DIV/0!</v>
      </c>
      <c r="AA39" s="6" t="e">
        <f>AVERAGE(B39:Z39)</f>
        <v>#DIV/0!</v>
      </c>
      <c r="AB39" s="6" t="e">
        <f>MEDIAN(B39:Z39)</f>
        <v>#DIV/0!</v>
      </c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thickBot="1" x14ac:dyDescent="0.3">
      <c r="A41" s="7" t="s">
        <v>13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 t="s">
        <v>0</v>
      </c>
      <c r="B42" s="6">
        <f>B6+B13</f>
        <v>17.789348548890001</v>
      </c>
      <c r="C42" s="6">
        <f t="shared" ref="C42:Z42" si="36">C6+C13</f>
        <v>74.340593509300007</v>
      </c>
      <c r="D42" s="6">
        <f t="shared" si="36"/>
        <v>51.610310783300001</v>
      </c>
      <c r="E42" s="6">
        <f t="shared" si="36"/>
        <v>11.388142995980001</v>
      </c>
      <c r="F42" s="6">
        <f t="shared" si="36"/>
        <v>31.989191494849997</v>
      </c>
      <c r="G42" s="6">
        <f t="shared" si="36"/>
        <v>125.4611472049</v>
      </c>
      <c r="H42" s="6">
        <f t="shared" si="36"/>
        <v>53.032676072200005</v>
      </c>
      <c r="I42" s="6">
        <f t="shared" si="36"/>
        <v>15.638758108259999</v>
      </c>
      <c r="J42" s="6">
        <f t="shared" si="36"/>
        <v>76.872860146799994</v>
      </c>
      <c r="K42" s="6">
        <f t="shared" si="36"/>
        <v>17.000877429039999</v>
      </c>
      <c r="L42" s="6">
        <f t="shared" si="36"/>
        <v>17.600744182710002</v>
      </c>
      <c r="M42" s="6">
        <f t="shared" si="36"/>
        <v>15.107489538519999</v>
      </c>
      <c r="N42" s="6">
        <f t="shared" si="36"/>
        <v>24.585856688530001</v>
      </c>
      <c r="O42" s="6">
        <f t="shared" si="36"/>
        <v>106.77675574610001</v>
      </c>
      <c r="P42" s="6">
        <f t="shared" si="36"/>
        <v>43.686092877599997</v>
      </c>
      <c r="Q42" s="6">
        <f t="shared" si="36"/>
        <v>0</v>
      </c>
      <c r="R42" s="6">
        <f t="shared" si="36"/>
        <v>0</v>
      </c>
      <c r="S42" s="6">
        <f t="shared" si="36"/>
        <v>0</v>
      </c>
      <c r="T42" s="6">
        <f t="shared" si="36"/>
        <v>0</v>
      </c>
      <c r="U42" s="6">
        <f t="shared" si="36"/>
        <v>0</v>
      </c>
      <c r="V42" s="6">
        <f t="shared" si="36"/>
        <v>0</v>
      </c>
      <c r="W42" s="6">
        <f t="shared" si="36"/>
        <v>0</v>
      </c>
      <c r="X42" s="6">
        <f t="shared" si="36"/>
        <v>0</v>
      </c>
      <c r="Y42" s="6">
        <f t="shared" si="36"/>
        <v>0</v>
      </c>
      <c r="Z42" s="6">
        <f t="shared" si="36"/>
        <v>0</v>
      </c>
      <c r="AA42" s="2"/>
      <c r="AB42" s="2"/>
    </row>
    <row r="43" spans="1:28" x14ac:dyDescent="0.25">
      <c r="A43" s="2" t="s">
        <v>1</v>
      </c>
      <c r="B43" s="6">
        <f t="shared" ref="B43:Q45" si="37">B7+B14</f>
        <v>3067.8280955800001</v>
      </c>
      <c r="C43" s="6">
        <f t="shared" ref="C43:Z43" si="38">C7+C14</f>
        <v>14934.094030509999</v>
      </c>
      <c r="D43" s="6">
        <f t="shared" si="38"/>
        <v>10774.49542614</v>
      </c>
      <c r="E43" s="6">
        <f t="shared" si="38"/>
        <v>1674.887628279</v>
      </c>
      <c r="F43" s="6">
        <f t="shared" si="38"/>
        <v>6281.9868427300007</v>
      </c>
      <c r="G43" s="6">
        <f t="shared" si="38"/>
        <v>24515.423289090002</v>
      </c>
      <c r="H43" s="6">
        <f t="shared" si="38"/>
        <v>10935.294625120001</v>
      </c>
      <c r="I43" s="6">
        <f t="shared" si="38"/>
        <v>2650.6590349799999</v>
      </c>
      <c r="J43" s="6">
        <f t="shared" si="38"/>
        <v>16306.690857959999</v>
      </c>
      <c r="K43" s="6">
        <f t="shared" si="38"/>
        <v>2683.91438251</v>
      </c>
      <c r="L43" s="6">
        <f t="shared" si="38"/>
        <v>2970.9035135300001</v>
      </c>
      <c r="M43" s="6">
        <f t="shared" si="38"/>
        <v>2534.6932825479998</v>
      </c>
      <c r="N43" s="6">
        <f t="shared" si="38"/>
        <v>4774.9092385699996</v>
      </c>
      <c r="O43" s="6">
        <f t="shared" si="38"/>
        <v>21712.386607</v>
      </c>
      <c r="P43" s="6">
        <f t="shared" si="38"/>
        <v>8886.9879527900011</v>
      </c>
      <c r="Q43" s="6">
        <f t="shared" si="38"/>
        <v>0</v>
      </c>
      <c r="R43" s="6">
        <f t="shared" si="38"/>
        <v>0</v>
      </c>
      <c r="S43" s="6">
        <f t="shared" si="38"/>
        <v>0</v>
      </c>
      <c r="T43" s="6">
        <f t="shared" si="38"/>
        <v>0</v>
      </c>
      <c r="U43" s="6">
        <f t="shared" si="38"/>
        <v>0</v>
      </c>
      <c r="V43" s="6">
        <f t="shared" si="38"/>
        <v>0</v>
      </c>
      <c r="W43" s="6">
        <f t="shared" si="38"/>
        <v>0</v>
      </c>
      <c r="X43" s="6">
        <f t="shared" si="38"/>
        <v>0</v>
      </c>
      <c r="Y43" s="6">
        <f t="shared" si="38"/>
        <v>0</v>
      </c>
      <c r="Z43" s="6">
        <f t="shared" si="38"/>
        <v>0</v>
      </c>
      <c r="AA43" s="2"/>
      <c r="AB43" s="2"/>
    </row>
    <row r="44" spans="1:28" x14ac:dyDescent="0.25">
      <c r="A44" s="2" t="s">
        <v>2</v>
      </c>
      <c r="B44" s="6">
        <f t="shared" si="37"/>
        <v>169.61080709710001</v>
      </c>
      <c r="C44" s="6">
        <f t="shared" ref="C44:Z44" si="39">C8+C15</f>
        <v>827.30581250299997</v>
      </c>
      <c r="D44" s="6">
        <f t="shared" si="39"/>
        <v>593.645889539</v>
      </c>
      <c r="E44" s="6">
        <f t="shared" si="39"/>
        <v>93.496879239000009</v>
      </c>
      <c r="F44" s="6">
        <f t="shared" si="39"/>
        <v>342.58146186300002</v>
      </c>
      <c r="G44" s="6">
        <f t="shared" si="39"/>
        <v>1340.176752994</v>
      </c>
      <c r="H44" s="6">
        <f t="shared" si="39"/>
        <v>598.06451727399997</v>
      </c>
      <c r="I44" s="6">
        <f t="shared" si="39"/>
        <v>147.4997787227</v>
      </c>
      <c r="J44" s="6">
        <f t="shared" si="39"/>
        <v>908.89016201100003</v>
      </c>
      <c r="K44" s="6">
        <f t="shared" si="39"/>
        <v>147.82204254089999</v>
      </c>
      <c r="L44" s="6">
        <f t="shared" si="39"/>
        <v>162.97221346679999</v>
      </c>
      <c r="M44" s="6">
        <f t="shared" si="39"/>
        <v>141.82082911610001</v>
      </c>
      <c r="N44" s="6">
        <f t="shared" si="39"/>
        <v>264.70452720700001</v>
      </c>
      <c r="O44" s="6">
        <f t="shared" si="39"/>
        <v>1245.97835227</v>
      </c>
      <c r="P44" s="6">
        <f t="shared" si="39"/>
        <v>482.25509409599999</v>
      </c>
      <c r="Q44" s="6">
        <f t="shared" si="39"/>
        <v>0</v>
      </c>
      <c r="R44" s="6">
        <f t="shared" si="39"/>
        <v>0</v>
      </c>
      <c r="S44" s="6">
        <f t="shared" si="39"/>
        <v>0</v>
      </c>
      <c r="T44" s="6">
        <f t="shared" si="39"/>
        <v>0</v>
      </c>
      <c r="U44" s="6">
        <f t="shared" si="39"/>
        <v>0</v>
      </c>
      <c r="V44" s="6">
        <f t="shared" si="39"/>
        <v>0</v>
      </c>
      <c r="W44" s="6">
        <f t="shared" si="39"/>
        <v>0</v>
      </c>
      <c r="X44" s="6">
        <f t="shared" si="39"/>
        <v>0</v>
      </c>
      <c r="Y44" s="6">
        <f t="shared" si="39"/>
        <v>0</v>
      </c>
      <c r="Z44" s="6">
        <f t="shared" si="39"/>
        <v>0</v>
      </c>
      <c r="AA44" s="2"/>
      <c r="AB44" s="2"/>
    </row>
    <row r="45" spans="1:28" x14ac:dyDescent="0.25">
      <c r="A45" s="2" t="s">
        <v>11</v>
      </c>
      <c r="B45" s="6">
        <f t="shared" si="37"/>
        <v>22.589086728230001</v>
      </c>
      <c r="C45" s="6">
        <f t="shared" ref="C45:Z45" si="40">C9+C16</f>
        <v>116.0223894806</v>
      </c>
      <c r="D45" s="6">
        <f t="shared" si="40"/>
        <v>80.712317830299995</v>
      </c>
      <c r="E45" s="6">
        <f t="shared" si="40"/>
        <v>12.2033097827</v>
      </c>
      <c r="F45" s="6">
        <f t="shared" si="40"/>
        <v>45.374299328699998</v>
      </c>
      <c r="G45" s="6">
        <f t="shared" si="40"/>
        <v>187.11797324740002</v>
      </c>
      <c r="H45" s="6">
        <f t="shared" si="40"/>
        <v>82.004878019100005</v>
      </c>
      <c r="I45" s="6">
        <f t="shared" si="40"/>
        <v>19.560700202420001</v>
      </c>
      <c r="J45" s="6">
        <f t="shared" si="40"/>
        <v>124.3722094348</v>
      </c>
      <c r="K45" s="6">
        <f t="shared" si="40"/>
        <v>20.308299832439999</v>
      </c>
      <c r="L45" s="6">
        <f t="shared" si="40"/>
        <v>21.468693350750002</v>
      </c>
      <c r="M45" s="6">
        <f t="shared" si="40"/>
        <v>19.286589383399999</v>
      </c>
      <c r="N45" s="6">
        <f t="shared" si="40"/>
        <v>35.462438388700001</v>
      </c>
      <c r="O45" s="6">
        <f t="shared" si="40"/>
        <v>176.96670985539998</v>
      </c>
      <c r="P45" s="6">
        <f t="shared" si="40"/>
        <v>66.926382998700007</v>
      </c>
      <c r="Q45" s="6">
        <f t="shared" si="40"/>
        <v>0</v>
      </c>
      <c r="R45" s="6">
        <f t="shared" si="40"/>
        <v>0</v>
      </c>
      <c r="S45" s="6">
        <f t="shared" si="40"/>
        <v>0</v>
      </c>
      <c r="T45" s="6">
        <f t="shared" si="40"/>
        <v>0</v>
      </c>
      <c r="U45" s="6">
        <f t="shared" si="40"/>
        <v>0</v>
      </c>
      <c r="V45" s="6">
        <f t="shared" si="40"/>
        <v>0</v>
      </c>
      <c r="W45" s="6">
        <f t="shared" si="40"/>
        <v>0</v>
      </c>
      <c r="X45" s="6">
        <f t="shared" si="40"/>
        <v>0</v>
      </c>
      <c r="Y45" s="6">
        <f t="shared" si="40"/>
        <v>0</v>
      </c>
      <c r="Z45" s="6">
        <f t="shared" si="40"/>
        <v>0</v>
      </c>
      <c r="AA45" s="2"/>
      <c r="AB45" s="2"/>
    </row>
    <row r="46" spans="1:28" x14ac:dyDescent="0.25">
      <c r="A46" s="4" t="s">
        <v>10</v>
      </c>
      <c r="B46" s="6">
        <f>MIN(B42:B45)</f>
        <v>17.789348548890001</v>
      </c>
      <c r="C46" s="6">
        <f t="shared" ref="C46:Z46" si="41">MIN(C42:C45)</f>
        <v>74.340593509300007</v>
      </c>
      <c r="D46" s="6">
        <f t="shared" si="41"/>
        <v>51.610310783300001</v>
      </c>
      <c r="E46" s="6">
        <f t="shared" si="41"/>
        <v>11.388142995980001</v>
      </c>
      <c r="F46" s="6">
        <f t="shared" si="41"/>
        <v>31.989191494849997</v>
      </c>
      <c r="G46" s="6">
        <f t="shared" si="41"/>
        <v>125.4611472049</v>
      </c>
      <c r="H46" s="6">
        <f t="shared" si="41"/>
        <v>53.032676072200005</v>
      </c>
      <c r="I46" s="6">
        <f t="shared" si="41"/>
        <v>15.638758108259999</v>
      </c>
      <c r="J46" s="6">
        <f t="shared" si="41"/>
        <v>76.872860146799994</v>
      </c>
      <c r="K46" s="6">
        <f t="shared" si="41"/>
        <v>17.000877429039999</v>
      </c>
      <c r="L46" s="6">
        <f t="shared" si="41"/>
        <v>17.600744182710002</v>
      </c>
      <c r="M46" s="6">
        <f t="shared" si="41"/>
        <v>15.107489538519999</v>
      </c>
      <c r="N46" s="6">
        <f t="shared" si="41"/>
        <v>24.585856688530001</v>
      </c>
      <c r="O46" s="6">
        <f t="shared" si="41"/>
        <v>106.77675574610001</v>
      </c>
      <c r="P46" s="6">
        <f t="shared" si="41"/>
        <v>43.686092877599997</v>
      </c>
      <c r="Q46" s="6">
        <f t="shared" si="41"/>
        <v>0</v>
      </c>
      <c r="R46" s="6">
        <f t="shared" si="41"/>
        <v>0</v>
      </c>
      <c r="S46" s="6">
        <f t="shared" si="41"/>
        <v>0</v>
      </c>
      <c r="T46" s="6">
        <f t="shared" si="41"/>
        <v>0</v>
      </c>
      <c r="U46" s="6">
        <f t="shared" si="41"/>
        <v>0</v>
      </c>
      <c r="V46" s="6">
        <f t="shared" si="41"/>
        <v>0</v>
      </c>
      <c r="W46" s="6">
        <f t="shared" si="41"/>
        <v>0</v>
      </c>
      <c r="X46" s="6">
        <f t="shared" si="41"/>
        <v>0</v>
      </c>
      <c r="Y46" s="6">
        <f t="shared" si="41"/>
        <v>0</v>
      </c>
      <c r="Z46" s="6">
        <f t="shared" si="41"/>
        <v>0</v>
      </c>
      <c r="AA46" s="2"/>
      <c r="AB46" s="2"/>
    </row>
  </sheetData>
  <conditionalFormatting sqref="B42:Z45">
    <cfRule type="cellIs" dxfId="5" priority="1" operator="equal">
      <formula>B$46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List</vt:lpstr>
      <vt:lpstr>Complicated Dictionary</vt:lpstr>
    </vt:vector>
  </TitlesOfParts>
  <Company>Mera 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Perfomance analysis for serialization and deserizalization in Python</dc:title>
  <dc:creator>Laptev, Mikhail</dc:creator>
  <cp:keywords>Python;Serialization;Deserialization</cp:keywords>
  <cp:lastModifiedBy>Laptev, Mikhail</cp:lastModifiedBy>
  <cp:lastPrinted>2015-08-26T06:57:03Z</cp:lastPrinted>
  <dcterms:created xsi:type="dcterms:W3CDTF">2015-08-25T14:20:46Z</dcterms:created>
  <dcterms:modified xsi:type="dcterms:W3CDTF">2015-09-04T08:39:02Z</dcterms:modified>
</cp:coreProperties>
</file>