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 activeTab="1"/>
  </bookViews>
  <sheets>
    <sheet name="Dictionary" sheetId="1" r:id="rId1"/>
    <sheet name="List" sheetId="2" r:id="rId2"/>
    <sheet name="Complicated Dictionary" sheetId="3" r:id="rId3"/>
  </sheets>
  <calcPr calcId="145621"/>
</workbook>
</file>

<file path=xl/calcChain.xml><?xml version="1.0" encoding="utf-8"?>
<calcChain xmlns="http://schemas.openxmlformats.org/spreadsheetml/2006/main">
  <c r="C42" i="1" l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R46" i="1"/>
  <c r="Y46" i="1"/>
  <c r="B46" i="1"/>
  <c r="B43" i="1"/>
  <c r="B44" i="1"/>
  <c r="B45" i="1"/>
  <c r="B42" i="1"/>
  <c r="C42" i="2"/>
  <c r="D42" i="2"/>
  <c r="D46" i="2" s="1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E46" i="2"/>
  <c r="C46" i="2"/>
  <c r="F46" i="2"/>
  <c r="G46" i="2"/>
  <c r="H46" i="2"/>
  <c r="I46" i="2"/>
  <c r="J46" i="2"/>
  <c r="K46" i="2"/>
  <c r="L46" i="2"/>
  <c r="M46" i="2"/>
  <c r="N46" i="2"/>
  <c r="O46" i="2"/>
  <c r="P46" i="2"/>
  <c r="Q46" i="2"/>
  <c r="U46" i="2"/>
  <c r="V46" i="2"/>
  <c r="W46" i="2"/>
  <c r="B46" i="2"/>
  <c r="B43" i="2"/>
  <c r="B44" i="2"/>
  <c r="B45" i="2"/>
  <c r="B42" i="2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Z46" i="3"/>
  <c r="B46" i="3"/>
  <c r="B43" i="3"/>
  <c r="B44" i="3"/>
  <c r="B45" i="3"/>
  <c r="B42" i="3"/>
  <c r="Y46" i="3" l="1"/>
  <c r="Y46" i="2"/>
  <c r="Z46" i="1"/>
  <c r="X46" i="2"/>
  <c r="X46" i="1"/>
  <c r="X46" i="3"/>
  <c r="Z46" i="2"/>
  <c r="V46" i="3"/>
  <c r="V46" i="1"/>
  <c r="W46" i="3"/>
  <c r="W46" i="1"/>
  <c r="T46" i="3"/>
  <c r="S46" i="3"/>
  <c r="T46" i="2"/>
  <c r="U46" i="1"/>
  <c r="Q46" i="1"/>
  <c r="R46" i="3"/>
  <c r="S46" i="2"/>
  <c r="T46" i="1"/>
  <c r="U46" i="3"/>
  <c r="Q46" i="3"/>
  <c r="R46" i="2"/>
  <c r="S46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B39" i="1"/>
  <c r="P33" i="1"/>
  <c r="U27" i="1"/>
  <c r="C17" i="1"/>
  <c r="C33" i="1" s="1"/>
  <c r="D17" i="1"/>
  <c r="D33" i="1" s="1"/>
  <c r="E17" i="1"/>
  <c r="E33" i="1" s="1"/>
  <c r="F17" i="1"/>
  <c r="F33" i="1" s="1"/>
  <c r="G17" i="1"/>
  <c r="G33" i="1" s="1"/>
  <c r="H17" i="1"/>
  <c r="H33" i="1" s="1"/>
  <c r="I17" i="1"/>
  <c r="I33" i="1" s="1"/>
  <c r="J17" i="1"/>
  <c r="J33" i="1" s="1"/>
  <c r="K17" i="1"/>
  <c r="K33" i="1" s="1"/>
  <c r="L17" i="1"/>
  <c r="L33" i="1" s="1"/>
  <c r="M17" i="1"/>
  <c r="M33" i="1" s="1"/>
  <c r="N17" i="1"/>
  <c r="N33" i="1" s="1"/>
  <c r="O17" i="1"/>
  <c r="O33" i="1" s="1"/>
  <c r="P17" i="1"/>
  <c r="Q17" i="1"/>
  <c r="Q33" i="1" s="1"/>
  <c r="R17" i="1"/>
  <c r="R33" i="1" s="1"/>
  <c r="S17" i="1"/>
  <c r="S33" i="1" s="1"/>
  <c r="T17" i="1"/>
  <c r="T33" i="1" s="1"/>
  <c r="U17" i="1"/>
  <c r="U33" i="1" s="1"/>
  <c r="V17" i="1"/>
  <c r="V33" i="1" s="1"/>
  <c r="W17" i="1"/>
  <c r="W33" i="1" s="1"/>
  <c r="X17" i="1"/>
  <c r="X33" i="1" s="1"/>
  <c r="Y17" i="1"/>
  <c r="Y33" i="1" s="1"/>
  <c r="Z17" i="1"/>
  <c r="Z33" i="1" s="1"/>
  <c r="B17" i="1"/>
  <c r="B33" i="1" s="1"/>
  <c r="C10" i="1"/>
  <c r="C27" i="1" s="1"/>
  <c r="D10" i="1"/>
  <c r="D27" i="1" s="1"/>
  <c r="E10" i="1"/>
  <c r="E27" i="1" s="1"/>
  <c r="F10" i="1"/>
  <c r="F27" i="1" s="1"/>
  <c r="G10" i="1"/>
  <c r="G27" i="1" s="1"/>
  <c r="H10" i="1"/>
  <c r="H27" i="1" s="1"/>
  <c r="I10" i="1"/>
  <c r="I27" i="1" s="1"/>
  <c r="J10" i="1"/>
  <c r="J27" i="1" s="1"/>
  <c r="K10" i="1"/>
  <c r="K27" i="1" s="1"/>
  <c r="L10" i="1"/>
  <c r="L27" i="1" s="1"/>
  <c r="M10" i="1"/>
  <c r="M27" i="1" s="1"/>
  <c r="N10" i="1"/>
  <c r="N27" i="1" s="1"/>
  <c r="O10" i="1"/>
  <c r="O27" i="1" s="1"/>
  <c r="P10" i="1"/>
  <c r="P27" i="1" s="1"/>
  <c r="Q10" i="1"/>
  <c r="Q27" i="1" s="1"/>
  <c r="R10" i="1"/>
  <c r="R27" i="1" s="1"/>
  <c r="S10" i="1"/>
  <c r="S27" i="1" s="1"/>
  <c r="T10" i="1"/>
  <c r="T27" i="1" s="1"/>
  <c r="U10" i="1"/>
  <c r="V10" i="1"/>
  <c r="V27" i="1" s="1"/>
  <c r="W10" i="1"/>
  <c r="W27" i="1" s="1"/>
  <c r="X10" i="1"/>
  <c r="X27" i="1" s="1"/>
  <c r="Y10" i="1"/>
  <c r="Y27" i="1" s="1"/>
  <c r="Z10" i="1"/>
  <c r="Z27" i="1" s="1"/>
  <c r="B10" i="1"/>
  <c r="B27" i="1" s="1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B39" i="2"/>
  <c r="D33" i="2"/>
  <c r="C17" i="2"/>
  <c r="C33" i="2" s="1"/>
  <c r="D17" i="2"/>
  <c r="E17" i="2"/>
  <c r="E33" i="2" s="1"/>
  <c r="F17" i="2"/>
  <c r="F33" i="2" s="1"/>
  <c r="G17" i="2"/>
  <c r="G33" i="2" s="1"/>
  <c r="H17" i="2"/>
  <c r="H33" i="2" s="1"/>
  <c r="I17" i="2"/>
  <c r="I33" i="2" s="1"/>
  <c r="J17" i="2"/>
  <c r="J33" i="2" s="1"/>
  <c r="K17" i="2"/>
  <c r="K33" i="2" s="1"/>
  <c r="L17" i="2"/>
  <c r="L33" i="2" s="1"/>
  <c r="M17" i="2"/>
  <c r="M33" i="2" s="1"/>
  <c r="N17" i="2"/>
  <c r="N33" i="2" s="1"/>
  <c r="O17" i="2"/>
  <c r="O33" i="2" s="1"/>
  <c r="P17" i="2"/>
  <c r="P33" i="2" s="1"/>
  <c r="Q17" i="2"/>
  <c r="Q33" i="2" s="1"/>
  <c r="R17" i="2"/>
  <c r="R33" i="2" s="1"/>
  <c r="S17" i="2"/>
  <c r="S33" i="2" s="1"/>
  <c r="T17" i="2"/>
  <c r="T33" i="2" s="1"/>
  <c r="U17" i="2"/>
  <c r="U33" i="2" s="1"/>
  <c r="V17" i="2"/>
  <c r="V33" i="2" s="1"/>
  <c r="W17" i="2"/>
  <c r="W33" i="2" s="1"/>
  <c r="X17" i="2"/>
  <c r="X33" i="2" s="1"/>
  <c r="Y17" i="2"/>
  <c r="Y33" i="2" s="1"/>
  <c r="Z17" i="2"/>
  <c r="Z33" i="2" s="1"/>
  <c r="B17" i="2"/>
  <c r="B33" i="2" s="1"/>
  <c r="C10" i="2"/>
  <c r="C27" i="2" s="1"/>
  <c r="D10" i="2"/>
  <c r="D27" i="2" s="1"/>
  <c r="E10" i="2"/>
  <c r="E27" i="2" s="1"/>
  <c r="F10" i="2"/>
  <c r="F27" i="2" s="1"/>
  <c r="G10" i="2"/>
  <c r="G27" i="2" s="1"/>
  <c r="H10" i="2"/>
  <c r="H27" i="2" s="1"/>
  <c r="I10" i="2"/>
  <c r="I27" i="2" s="1"/>
  <c r="J10" i="2"/>
  <c r="J27" i="2" s="1"/>
  <c r="K10" i="2"/>
  <c r="K27" i="2" s="1"/>
  <c r="L10" i="2"/>
  <c r="L27" i="2" s="1"/>
  <c r="M10" i="2"/>
  <c r="M27" i="2" s="1"/>
  <c r="N10" i="2"/>
  <c r="N27" i="2" s="1"/>
  <c r="O10" i="2"/>
  <c r="O27" i="2" s="1"/>
  <c r="P10" i="2"/>
  <c r="P27" i="2" s="1"/>
  <c r="Q10" i="2"/>
  <c r="Q27" i="2" s="1"/>
  <c r="R10" i="2"/>
  <c r="R27" i="2" s="1"/>
  <c r="S10" i="2"/>
  <c r="S27" i="2" s="1"/>
  <c r="T10" i="2"/>
  <c r="T27" i="2" s="1"/>
  <c r="U10" i="2"/>
  <c r="U27" i="2" s="1"/>
  <c r="V10" i="2"/>
  <c r="V27" i="2" s="1"/>
  <c r="W10" i="2"/>
  <c r="W27" i="2" s="1"/>
  <c r="X10" i="2"/>
  <c r="X27" i="2" s="1"/>
  <c r="Y10" i="2"/>
  <c r="Y27" i="2" s="1"/>
  <c r="Z10" i="2"/>
  <c r="Z27" i="2" s="1"/>
  <c r="B10" i="2"/>
  <c r="B27" i="2" s="1"/>
  <c r="U27" i="3"/>
  <c r="W27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B39" i="3"/>
  <c r="B38" i="3"/>
  <c r="C17" i="3"/>
  <c r="C33" i="3" s="1"/>
  <c r="D17" i="3"/>
  <c r="D33" i="3" s="1"/>
  <c r="E17" i="3"/>
  <c r="E33" i="3" s="1"/>
  <c r="F17" i="3"/>
  <c r="F33" i="3" s="1"/>
  <c r="G17" i="3"/>
  <c r="G33" i="3" s="1"/>
  <c r="H17" i="3"/>
  <c r="H33" i="3" s="1"/>
  <c r="I17" i="3"/>
  <c r="I33" i="3" s="1"/>
  <c r="J17" i="3"/>
  <c r="J33" i="3" s="1"/>
  <c r="K17" i="3"/>
  <c r="K33" i="3" s="1"/>
  <c r="L17" i="3"/>
  <c r="L33" i="3" s="1"/>
  <c r="M17" i="3"/>
  <c r="M33" i="3" s="1"/>
  <c r="N17" i="3"/>
  <c r="N33" i="3" s="1"/>
  <c r="O17" i="3"/>
  <c r="O33" i="3" s="1"/>
  <c r="P17" i="3"/>
  <c r="P33" i="3" s="1"/>
  <c r="Q17" i="3"/>
  <c r="Q33" i="3" s="1"/>
  <c r="R17" i="3"/>
  <c r="R33" i="3" s="1"/>
  <c r="S17" i="3"/>
  <c r="S33" i="3" s="1"/>
  <c r="T17" i="3"/>
  <c r="T33" i="3" s="1"/>
  <c r="U17" i="3"/>
  <c r="U33" i="3" s="1"/>
  <c r="V17" i="3"/>
  <c r="V33" i="3" s="1"/>
  <c r="W17" i="3"/>
  <c r="W33" i="3" s="1"/>
  <c r="X17" i="3"/>
  <c r="X33" i="3" s="1"/>
  <c r="Y17" i="3"/>
  <c r="Y33" i="3" s="1"/>
  <c r="Z17" i="3"/>
  <c r="Z33" i="3" s="1"/>
  <c r="B17" i="3"/>
  <c r="B33" i="3" s="1"/>
  <c r="C10" i="3"/>
  <c r="C27" i="3" s="1"/>
  <c r="D10" i="3"/>
  <c r="D27" i="3" s="1"/>
  <c r="E10" i="3"/>
  <c r="E27" i="3" s="1"/>
  <c r="F10" i="3"/>
  <c r="F27" i="3" s="1"/>
  <c r="G10" i="3"/>
  <c r="G27" i="3" s="1"/>
  <c r="H10" i="3"/>
  <c r="H27" i="3" s="1"/>
  <c r="I10" i="3"/>
  <c r="I27" i="3" s="1"/>
  <c r="J10" i="3"/>
  <c r="J27" i="3" s="1"/>
  <c r="K10" i="3"/>
  <c r="K27" i="3" s="1"/>
  <c r="L10" i="3"/>
  <c r="L27" i="3" s="1"/>
  <c r="M10" i="3"/>
  <c r="M27" i="3" s="1"/>
  <c r="N10" i="3"/>
  <c r="N27" i="3" s="1"/>
  <c r="O10" i="3"/>
  <c r="O27" i="3" s="1"/>
  <c r="P10" i="3"/>
  <c r="P27" i="3" s="1"/>
  <c r="Q10" i="3"/>
  <c r="Q27" i="3" s="1"/>
  <c r="R10" i="3"/>
  <c r="R27" i="3" s="1"/>
  <c r="S10" i="3"/>
  <c r="S27" i="3" s="1"/>
  <c r="T10" i="3"/>
  <c r="T27" i="3" s="1"/>
  <c r="U10" i="3"/>
  <c r="V10" i="3"/>
  <c r="V27" i="3" s="1"/>
  <c r="W10" i="3"/>
  <c r="X10" i="3"/>
  <c r="X27" i="3" s="1"/>
  <c r="Y10" i="3"/>
  <c r="Y27" i="3" s="1"/>
  <c r="Z10" i="3"/>
  <c r="Z27" i="3" s="1"/>
  <c r="B10" i="3"/>
  <c r="B27" i="3" s="1"/>
  <c r="AB39" i="3" l="1"/>
  <c r="AA39" i="1"/>
  <c r="AA33" i="2"/>
  <c r="AA39" i="2"/>
  <c r="AB39" i="1"/>
  <c r="AA33" i="3"/>
  <c r="AB33" i="3"/>
  <c r="AA39" i="3"/>
  <c r="AA27" i="3"/>
  <c r="AB27" i="3"/>
  <c r="B24" i="3"/>
  <c r="AB33" i="2"/>
  <c r="AB39" i="2"/>
  <c r="AB27" i="2"/>
  <c r="AA27" i="2"/>
  <c r="AA33" i="1"/>
  <c r="AB33" i="1"/>
  <c r="AA27" i="1"/>
  <c r="AB27" i="1"/>
  <c r="W24" i="3"/>
  <c r="X24" i="3"/>
  <c r="V25" i="3"/>
  <c r="W25" i="3"/>
  <c r="Z25" i="3"/>
  <c r="V26" i="3"/>
  <c r="Z26" i="3"/>
  <c r="X30" i="3"/>
  <c r="Y30" i="3"/>
  <c r="X31" i="3"/>
  <c r="V36" i="3"/>
  <c r="W36" i="3"/>
  <c r="X36" i="3"/>
  <c r="Y36" i="3"/>
  <c r="Z36" i="3"/>
  <c r="V37" i="3"/>
  <c r="W37" i="3"/>
  <c r="X37" i="3"/>
  <c r="Y37" i="3"/>
  <c r="Z37" i="3"/>
  <c r="V38" i="3"/>
  <c r="W38" i="3"/>
  <c r="X38" i="3"/>
  <c r="Y38" i="3"/>
  <c r="Z38" i="3"/>
  <c r="V36" i="2"/>
  <c r="W36" i="2"/>
  <c r="X36" i="2"/>
  <c r="Y36" i="2"/>
  <c r="Z36" i="2"/>
  <c r="V37" i="2"/>
  <c r="W37" i="2"/>
  <c r="X37" i="2"/>
  <c r="Y37" i="2"/>
  <c r="Z37" i="2"/>
  <c r="V38" i="2"/>
  <c r="W38" i="2"/>
  <c r="X38" i="2"/>
  <c r="Y38" i="2"/>
  <c r="Z38" i="2"/>
  <c r="V30" i="1"/>
  <c r="Y30" i="1"/>
  <c r="Z30" i="1"/>
  <c r="X31" i="1"/>
  <c r="Y31" i="1"/>
  <c r="X32" i="1"/>
  <c r="V36" i="1"/>
  <c r="W36" i="1"/>
  <c r="X36" i="1"/>
  <c r="Y36" i="1"/>
  <c r="Z36" i="1"/>
  <c r="V37" i="1"/>
  <c r="W37" i="1"/>
  <c r="X37" i="1"/>
  <c r="Y37" i="1"/>
  <c r="Z37" i="1"/>
  <c r="V38" i="1"/>
  <c r="W38" i="1"/>
  <c r="X38" i="1"/>
  <c r="Y38" i="1"/>
  <c r="Z38" i="1"/>
  <c r="V31" i="3"/>
  <c r="W30" i="3"/>
  <c r="X32" i="3"/>
  <c r="Y32" i="3"/>
  <c r="Z31" i="3"/>
  <c r="V32" i="1"/>
  <c r="W31" i="1"/>
  <c r="X30" i="1"/>
  <c r="Y32" i="1"/>
  <c r="Z32" i="1"/>
  <c r="V24" i="3"/>
  <c r="W26" i="3"/>
  <c r="X26" i="3"/>
  <c r="Y25" i="3"/>
  <c r="Z24" i="3"/>
  <c r="V26" i="1"/>
  <c r="W25" i="1"/>
  <c r="X24" i="1"/>
  <c r="Y24" i="1"/>
  <c r="Z26" i="1"/>
  <c r="V32" i="3" l="1"/>
  <c r="W31" i="3"/>
  <c r="Y31" i="3"/>
  <c r="Z30" i="3"/>
  <c r="V30" i="3"/>
  <c r="W32" i="3"/>
  <c r="Z32" i="3"/>
  <c r="X25" i="3"/>
  <c r="Y24" i="3"/>
  <c r="Y26" i="3"/>
  <c r="Z31" i="1"/>
  <c r="V31" i="1"/>
  <c r="W30" i="1"/>
  <c r="W32" i="1"/>
  <c r="Y26" i="1"/>
  <c r="Z25" i="1"/>
  <c r="V25" i="1"/>
  <c r="W24" i="1"/>
  <c r="X26" i="1"/>
  <c r="Y25" i="1"/>
  <c r="Z24" i="1"/>
  <c r="V24" i="1"/>
  <c r="W26" i="1"/>
  <c r="X25" i="1"/>
  <c r="X31" i="2" l="1"/>
  <c r="X32" i="2"/>
  <c r="X30" i="2"/>
  <c r="W32" i="2"/>
  <c r="W30" i="2"/>
  <c r="W31" i="2"/>
  <c r="Z30" i="2"/>
  <c r="Z32" i="2"/>
  <c r="Z31" i="2"/>
  <c r="V30" i="2"/>
  <c r="V31" i="2"/>
  <c r="V32" i="2"/>
  <c r="Y30" i="2"/>
  <c r="Y31" i="2"/>
  <c r="Y32" i="2"/>
  <c r="W26" i="2"/>
  <c r="W24" i="2"/>
  <c r="W25" i="2"/>
  <c r="Z26" i="2"/>
  <c r="Z24" i="2"/>
  <c r="Z25" i="2"/>
  <c r="X25" i="2"/>
  <c r="X24" i="2"/>
  <c r="X26" i="2"/>
  <c r="V24" i="2"/>
  <c r="V25" i="2"/>
  <c r="V26" i="2"/>
  <c r="Y24" i="2"/>
  <c r="Y25" i="2"/>
  <c r="Y26" i="2"/>
  <c r="R36" i="3"/>
  <c r="S36" i="3"/>
  <c r="T36" i="3"/>
  <c r="U36" i="3"/>
  <c r="R37" i="3"/>
  <c r="S37" i="3"/>
  <c r="T37" i="3"/>
  <c r="U37" i="3"/>
  <c r="R38" i="3"/>
  <c r="S38" i="3"/>
  <c r="T38" i="3"/>
  <c r="U38" i="3"/>
  <c r="R36" i="2"/>
  <c r="S36" i="2"/>
  <c r="T36" i="2"/>
  <c r="U36" i="2"/>
  <c r="R37" i="2"/>
  <c r="S37" i="2"/>
  <c r="T37" i="2"/>
  <c r="U37" i="2"/>
  <c r="R38" i="2"/>
  <c r="S38" i="2"/>
  <c r="T38" i="2"/>
  <c r="U38" i="2"/>
  <c r="R36" i="1"/>
  <c r="S36" i="1"/>
  <c r="T36" i="1"/>
  <c r="U36" i="1"/>
  <c r="R37" i="1"/>
  <c r="S37" i="1"/>
  <c r="T37" i="1"/>
  <c r="U37" i="1"/>
  <c r="R38" i="1"/>
  <c r="S38" i="1"/>
  <c r="T38" i="1"/>
  <c r="U38" i="1"/>
  <c r="Q36" i="1" l="1"/>
  <c r="Q37" i="1"/>
  <c r="Q38" i="1"/>
  <c r="Q36" i="2"/>
  <c r="Q37" i="2"/>
  <c r="Q38" i="2"/>
  <c r="Q36" i="3"/>
  <c r="Q37" i="3"/>
  <c r="Q38" i="3"/>
  <c r="P38" i="1" l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B37" i="2"/>
  <c r="B38" i="2"/>
  <c r="B36" i="2"/>
  <c r="AB36" i="2" l="1"/>
  <c r="AA36" i="2"/>
  <c r="AB38" i="2"/>
  <c r="AA38" i="2"/>
  <c r="AA37" i="2"/>
  <c r="AB37" i="2"/>
  <c r="AB37" i="3"/>
  <c r="AA37" i="3"/>
  <c r="AA36" i="3"/>
  <c r="AB36" i="3"/>
  <c r="AA37" i="1"/>
  <c r="AB37" i="1"/>
  <c r="AB38" i="3"/>
  <c r="AA38" i="3"/>
  <c r="AA38" i="1"/>
  <c r="AB38" i="1"/>
  <c r="AB36" i="1"/>
  <c r="AA36" i="1"/>
  <c r="U30" i="2" l="1"/>
  <c r="U31" i="2"/>
  <c r="U32" i="2"/>
  <c r="S30" i="2"/>
  <c r="S31" i="2"/>
  <c r="S32" i="2"/>
  <c r="R30" i="2"/>
  <c r="R31" i="2"/>
  <c r="R32" i="2"/>
  <c r="Q30" i="2"/>
  <c r="Q31" i="2"/>
  <c r="Q32" i="2"/>
  <c r="T30" i="2"/>
  <c r="T31" i="2"/>
  <c r="T32" i="2"/>
  <c r="S24" i="2"/>
  <c r="S25" i="2"/>
  <c r="S26" i="2"/>
  <c r="R24" i="2"/>
  <c r="R25" i="2"/>
  <c r="R26" i="2"/>
  <c r="U24" i="2"/>
  <c r="U25" i="2"/>
  <c r="U26" i="2"/>
  <c r="Q24" i="2"/>
  <c r="Q25" i="2"/>
  <c r="Q26" i="2"/>
  <c r="T24" i="2"/>
  <c r="T25" i="2"/>
  <c r="T26" i="2"/>
  <c r="S30" i="3"/>
  <c r="S31" i="3"/>
  <c r="S32" i="3"/>
  <c r="U30" i="1"/>
  <c r="U31" i="1"/>
  <c r="U32" i="1"/>
  <c r="Q30" i="1"/>
  <c r="Q31" i="1"/>
  <c r="Q32" i="1"/>
  <c r="R30" i="1"/>
  <c r="R31" i="1"/>
  <c r="R32" i="1"/>
  <c r="R30" i="3"/>
  <c r="R31" i="3"/>
  <c r="R32" i="3"/>
  <c r="T30" i="1"/>
  <c r="T31" i="1"/>
  <c r="T32" i="1"/>
  <c r="T30" i="3"/>
  <c r="T31" i="3"/>
  <c r="T32" i="3"/>
  <c r="U30" i="3"/>
  <c r="U31" i="3"/>
  <c r="U32" i="3"/>
  <c r="Q31" i="3"/>
  <c r="Q32" i="3"/>
  <c r="Q30" i="3"/>
  <c r="S30" i="1"/>
  <c r="S31" i="1"/>
  <c r="S32" i="1"/>
  <c r="R24" i="3"/>
  <c r="R25" i="3"/>
  <c r="R26" i="3"/>
  <c r="T24" i="1"/>
  <c r="T25" i="1"/>
  <c r="T26" i="1"/>
  <c r="U24" i="3"/>
  <c r="U25" i="3"/>
  <c r="U26" i="3"/>
  <c r="Q25" i="3"/>
  <c r="Q26" i="3"/>
  <c r="Q24" i="3"/>
  <c r="S24" i="1"/>
  <c r="S25" i="1"/>
  <c r="S26" i="1"/>
  <c r="T24" i="3"/>
  <c r="T25" i="3"/>
  <c r="T26" i="3"/>
  <c r="R24" i="1"/>
  <c r="R25" i="1"/>
  <c r="R26" i="1"/>
  <c r="S24" i="3"/>
  <c r="S25" i="3"/>
  <c r="S26" i="3"/>
  <c r="U24" i="1"/>
  <c r="U25" i="1"/>
  <c r="U26" i="1"/>
  <c r="Q24" i="1"/>
  <c r="Q25" i="1"/>
  <c r="Q26" i="1"/>
  <c r="P30" i="2" l="1"/>
  <c r="P31" i="2"/>
  <c r="P32" i="2"/>
  <c r="L30" i="2"/>
  <c r="L31" i="2"/>
  <c r="L32" i="2"/>
  <c r="O30" i="2"/>
  <c r="O31" i="2"/>
  <c r="O32" i="2"/>
  <c r="N30" i="2"/>
  <c r="N31" i="2"/>
  <c r="N32" i="2"/>
  <c r="M30" i="2"/>
  <c r="M31" i="2"/>
  <c r="M32" i="2"/>
  <c r="O26" i="2"/>
  <c r="O24" i="2"/>
  <c r="O25" i="2"/>
  <c r="N24" i="2"/>
  <c r="N25" i="2"/>
  <c r="N26" i="2"/>
  <c r="M24" i="2"/>
  <c r="M25" i="2"/>
  <c r="M26" i="2"/>
  <c r="P24" i="2"/>
  <c r="P25" i="2"/>
  <c r="P26" i="2"/>
  <c r="L24" i="2"/>
  <c r="L25" i="2"/>
  <c r="L26" i="2"/>
  <c r="O30" i="1"/>
  <c r="O31" i="1"/>
  <c r="O32" i="1"/>
  <c r="N30" i="3"/>
  <c r="N32" i="3"/>
  <c r="N31" i="3"/>
  <c r="N30" i="1"/>
  <c r="N32" i="1"/>
  <c r="N31" i="1"/>
  <c r="M30" i="3"/>
  <c r="M31" i="3"/>
  <c r="M32" i="3"/>
  <c r="M30" i="1"/>
  <c r="M31" i="1"/>
  <c r="M32" i="1"/>
  <c r="O30" i="3"/>
  <c r="O31" i="3"/>
  <c r="O32" i="3"/>
  <c r="P32" i="3"/>
  <c r="P30" i="3"/>
  <c r="P31" i="3"/>
  <c r="L30" i="3"/>
  <c r="L32" i="3"/>
  <c r="L31" i="3"/>
  <c r="P30" i="1"/>
  <c r="P31" i="1"/>
  <c r="P32" i="1"/>
  <c r="L30" i="1"/>
  <c r="L31" i="1"/>
  <c r="L32" i="1"/>
  <c r="M24" i="1"/>
  <c r="M25" i="1"/>
  <c r="M26" i="1"/>
  <c r="P24" i="3"/>
  <c r="P25" i="3"/>
  <c r="P26" i="3"/>
  <c r="N24" i="3"/>
  <c r="N25" i="3"/>
  <c r="N26" i="3"/>
  <c r="N24" i="1"/>
  <c r="N25" i="1"/>
  <c r="N26" i="1"/>
  <c r="M24" i="3"/>
  <c r="M25" i="3"/>
  <c r="M26" i="3"/>
  <c r="L25" i="3"/>
  <c r="L26" i="3"/>
  <c r="L24" i="3"/>
  <c r="P24" i="1"/>
  <c r="P25" i="1"/>
  <c r="P26" i="1"/>
  <c r="L24" i="1"/>
  <c r="L25" i="1"/>
  <c r="L26" i="1"/>
  <c r="O24" i="3"/>
  <c r="O25" i="3"/>
  <c r="O26" i="3"/>
  <c r="O24" i="1"/>
  <c r="O25" i="1"/>
  <c r="O26" i="1"/>
  <c r="I31" i="1"/>
  <c r="J32" i="1"/>
  <c r="K32" i="1"/>
  <c r="I26" i="1"/>
  <c r="J24" i="1"/>
  <c r="K24" i="1"/>
  <c r="J24" i="2"/>
  <c r="J25" i="2"/>
  <c r="K25" i="2"/>
  <c r="J26" i="2"/>
  <c r="K26" i="2"/>
  <c r="J30" i="2"/>
  <c r="J31" i="2"/>
  <c r="K31" i="2"/>
  <c r="J32" i="2"/>
  <c r="K32" i="2"/>
  <c r="I31" i="2"/>
  <c r="K30" i="2"/>
  <c r="I25" i="2"/>
  <c r="K24" i="2"/>
  <c r="I31" i="3"/>
  <c r="J32" i="3"/>
  <c r="K32" i="3"/>
  <c r="I26" i="3"/>
  <c r="J24" i="3"/>
  <c r="K24" i="3"/>
  <c r="I32" i="2" l="1"/>
  <c r="I30" i="2"/>
  <c r="I24" i="2"/>
  <c r="I26" i="2"/>
  <c r="K31" i="3"/>
  <c r="K31" i="1"/>
  <c r="J30" i="3"/>
  <c r="J30" i="1"/>
  <c r="J25" i="1"/>
  <c r="I32" i="3"/>
  <c r="K30" i="3"/>
  <c r="J26" i="3"/>
  <c r="I32" i="1"/>
  <c r="K30" i="1"/>
  <c r="J26" i="1"/>
  <c r="J31" i="3"/>
  <c r="I30" i="3"/>
  <c r="I25" i="3"/>
  <c r="J31" i="1"/>
  <c r="I30" i="1"/>
  <c r="I25" i="1"/>
  <c r="J25" i="3"/>
  <c r="K26" i="3"/>
  <c r="I24" i="3"/>
  <c r="K26" i="1"/>
  <c r="I24" i="1"/>
  <c r="K25" i="3"/>
  <c r="K25" i="1"/>
  <c r="G31" i="3"/>
  <c r="H31" i="3"/>
  <c r="G24" i="3"/>
  <c r="H25" i="3"/>
  <c r="G31" i="2"/>
  <c r="H31" i="2"/>
  <c r="G24" i="2"/>
  <c r="H25" i="2"/>
  <c r="G31" i="1"/>
  <c r="H31" i="1"/>
  <c r="G25" i="1"/>
  <c r="H25" i="1"/>
  <c r="H24" i="2" l="1"/>
  <c r="H24" i="1"/>
  <c r="G32" i="2"/>
  <c r="H26" i="3"/>
  <c r="G30" i="1"/>
  <c r="H26" i="1"/>
  <c r="H26" i="2"/>
  <c r="G32" i="1"/>
  <c r="G30" i="2"/>
  <c r="H24" i="3"/>
  <c r="G26" i="1"/>
  <c r="G24" i="1"/>
  <c r="H32" i="1"/>
  <c r="H30" i="1"/>
  <c r="H32" i="2"/>
  <c r="H30" i="2"/>
  <c r="H32" i="3"/>
  <c r="H30" i="3"/>
  <c r="G25" i="2"/>
  <c r="G32" i="3"/>
  <c r="G30" i="3"/>
  <c r="G25" i="3"/>
  <c r="G26" i="2"/>
  <c r="G26" i="3"/>
  <c r="F30" i="3"/>
  <c r="E31" i="3"/>
  <c r="D32" i="3"/>
  <c r="C30" i="3"/>
  <c r="B30" i="3"/>
  <c r="F24" i="3"/>
  <c r="E25" i="3"/>
  <c r="D24" i="3"/>
  <c r="C25" i="3"/>
  <c r="B25" i="3"/>
  <c r="F32" i="2"/>
  <c r="E31" i="2"/>
  <c r="D31" i="2"/>
  <c r="C32" i="2"/>
  <c r="B31" i="2"/>
  <c r="F25" i="2"/>
  <c r="E24" i="2"/>
  <c r="D25" i="2"/>
  <c r="C26" i="2"/>
  <c r="B25" i="2"/>
  <c r="C30" i="1"/>
  <c r="D30" i="1"/>
  <c r="E32" i="1"/>
  <c r="F30" i="1"/>
  <c r="B32" i="1"/>
  <c r="C24" i="1"/>
  <c r="D25" i="1"/>
  <c r="E24" i="1"/>
  <c r="F24" i="1"/>
  <c r="B25" i="1"/>
  <c r="AB25" i="2" l="1"/>
  <c r="F32" i="3"/>
  <c r="B26" i="1"/>
  <c r="B30" i="1"/>
  <c r="B32" i="3"/>
  <c r="D26" i="3"/>
  <c r="E32" i="2"/>
  <c r="D24" i="2"/>
  <c r="D25" i="3"/>
  <c r="AA25" i="3" s="1"/>
  <c r="C30" i="2"/>
  <c r="F24" i="2"/>
  <c r="C26" i="3"/>
  <c r="E30" i="2"/>
  <c r="C32" i="3"/>
  <c r="B26" i="2"/>
  <c r="B24" i="2"/>
  <c r="F26" i="2"/>
  <c r="C31" i="3"/>
  <c r="E31" i="1"/>
  <c r="F25" i="1"/>
  <c r="E25" i="2"/>
  <c r="D26" i="2"/>
  <c r="C24" i="3"/>
  <c r="F25" i="3"/>
  <c r="E26" i="3"/>
  <c r="B31" i="1"/>
  <c r="C32" i="1"/>
  <c r="C31" i="1"/>
  <c r="B24" i="1"/>
  <c r="E26" i="1"/>
  <c r="E25" i="1"/>
  <c r="C24" i="2"/>
  <c r="E26" i="2"/>
  <c r="B26" i="3"/>
  <c r="F26" i="3"/>
  <c r="F32" i="1"/>
  <c r="F31" i="1"/>
  <c r="B30" i="2"/>
  <c r="F30" i="2"/>
  <c r="D32" i="2"/>
  <c r="B31" i="3"/>
  <c r="F31" i="3"/>
  <c r="E32" i="3"/>
  <c r="D26" i="1"/>
  <c r="D24" i="1"/>
  <c r="C25" i="2"/>
  <c r="AA25" i="2" s="1"/>
  <c r="E30" i="1"/>
  <c r="D30" i="3"/>
  <c r="AB30" i="3" s="1"/>
  <c r="E24" i="3"/>
  <c r="F31" i="2"/>
  <c r="C26" i="1"/>
  <c r="C25" i="1"/>
  <c r="D32" i="1"/>
  <c r="D31" i="1"/>
  <c r="D30" i="2"/>
  <c r="C31" i="2"/>
  <c r="AB31" i="2" s="1"/>
  <c r="B32" i="2"/>
  <c r="E30" i="3"/>
  <c r="D31" i="3"/>
  <c r="F26" i="1"/>
  <c r="AA31" i="2" l="1"/>
  <c r="AB24" i="1"/>
  <c r="AA32" i="2"/>
  <c r="AB32" i="2"/>
  <c r="AA30" i="2"/>
  <c r="AB30" i="2"/>
  <c r="AA24" i="2"/>
  <c r="AB24" i="2"/>
  <c r="AB26" i="2"/>
  <c r="AA26" i="2"/>
  <c r="AA32" i="1"/>
  <c r="AA32" i="3"/>
  <c r="AB32" i="3"/>
  <c r="AB32" i="1"/>
  <c r="AB31" i="3"/>
  <c r="AA31" i="3"/>
  <c r="AA30" i="1"/>
  <c r="AB30" i="1"/>
  <c r="AA30" i="3"/>
  <c r="AA31" i="1"/>
  <c r="AB31" i="1"/>
  <c r="AA24" i="1"/>
  <c r="AB26" i="3"/>
  <c r="AA26" i="3"/>
  <c r="AB25" i="3"/>
  <c r="AA25" i="1"/>
  <c r="AB25" i="1"/>
  <c r="AB26" i="1"/>
  <c r="AA26" i="1"/>
  <c r="AB24" i="3"/>
  <c r="AA24" i="3"/>
</calcChain>
</file>

<file path=xl/sharedStrings.xml><?xml version="1.0" encoding="utf-8"?>
<sst xmlns="http://schemas.openxmlformats.org/spreadsheetml/2006/main" count="117" uniqueCount="14">
  <si>
    <t>JSON</t>
  </si>
  <si>
    <t>YAML</t>
  </si>
  <si>
    <t>Pickle</t>
  </si>
  <si>
    <t>Launch #</t>
  </si>
  <si>
    <t>Serialization</t>
  </si>
  <si>
    <t>Deserialization</t>
  </si>
  <si>
    <t>Absolute time</t>
  </si>
  <si>
    <t>Relative time</t>
  </si>
  <si>
    <t>Average</t>
  </si>
  <si>
    <t>Median</t>
  </si>
  <si>
    <t>Minimum</t>
  </si>
  <si>
    <t>cPickle</t>
  </si>
  <si>
    <t>Minimum time of Serialization and Deserialization</t>
  </si>
  <si>
    <t>Serialization / Deserialization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</si>
</sst>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0"/>
      <color theme="3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rgb="FFFA7D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3" fillId="3" borderId="3" applyNumberFormat="0" applyAlignment="0" applyProtection="0"/>
  </cellStyleXfs>
  <cellXfs count="12">
    <xf numFmtId="0" fontId="0" fillId="0" borderId="0" xfId="0"/>
    <xf numFmtId="0" fontId="4" fillId="0" borderId="1" xfId="1" applyFont="1"/>
    <xf numFmtId="0" fontId="5" fillId="0" borderId="0" xfId="0" applyFont="1"/>
    <xf numFmtId="0" fontId="4" fillId="0" borderId="0" xfId="2" applyFont="1"/>
    <xf numFmtId="0" fontId="6" fillId="3" borderId="3" xfId="4" applyFont="1"/>
    <xf numFmtId="0" fontId="5" fillId="2" borderId="2" xfId="3" applyFont="1"/>
    <xf numFmtId="2" fontId="5" fillId="0" borderId="0" xfId="0" applyNumberFormat="1" applyFont="1"/>
    <xf numFmtId="2" fontId="4" fillId="0" borderId="1" xfId="1" applyNumberFormat="1" applyFont="1"/>
    <xf numFmtId="2" fontId="4" fillId="0" borderId="0" xfId="2" applyNumberFormat="1" applyFont="1"/>
    <xf numFmtId="2" fontId="6" fillId="3" borderId="3" xfId="4" applyNumberFormat="1" applyFont="1"/>
    <xf numFmtId="2" fontId="5" fillId="2" borderId="2" xfId="3" applyNumberFormat="1" applyFont="1"/>
    <xf numFmtId="0" fontId="5" fillId="0" borderId="0" xfId="0" applyNumberFormat="1" applyFont="1"/>
  </cellXfs>
  <cellStyles count="5">
    <cellStyle name="Calculation" xfId="4" builtinId="22"/>
    <cellStyle name="Heading 3" xfId="1" builtinId="18"/>
    <cellStyle name="Heading 4" xfId="2" builtinId="19"/>
    <cellStyle name="Normal" xfId="0" builtinId="0"/>
    <cellStyle name="Note" xfId="3" builtinId="10"/>
  </cellStyles>
  <dxfs count="3"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6"/>
  <sheetViews>
    <sheetView topLeftCell="A28" zoomScaleNormal="100" workbookViewId="0">
      <selection activeCell="Z16" sqref="Z16"/>
    </sheetView>
  </sheetViews>
  <sheetFormatPr defaultRowHeight="15" x14ac:dyDescent="0.25"/>
  <cols>
    <col min="1" max="1" width="11.5703125" bestFit="1" customWidth="1"/>
    <col min="2" max="2" width="6.85546875" bestFit="1" customWidth="1"/>
    <col min="3" max="3" width="7.5703125" bestFit="1" customWidth="1"/>
    <col min="4" max="4" width="7.7109375" bestFit="1" customWidth="1"/>
    <col min="5" max="5" width="7.42578125" bestFit="1" customWidth="1"/>
    <col min="6" max="7" width="7.5703125" bestFit="1" customWidth="1"/>
    <col min="8" max="8" width="6.5703125" bestFit="1" customWidth="1"/>
    <col min="9" max="9" width="7.5703125" bestFit="1" customWidth="1"/>
    <col min="10" max="11" width="7.42578125" bestFit="1" customWidth="1"/>
    <col min="12" max="12" width="7.28515625" bestFit="1" customWidth="1"/>
    <col min="13" max="13" width="7.5703125" bestFit="1" customWidth="1"/>
  </cols>
  <sheetData>
    <row r="1" spans="1:28" ht="15.75" thickBot="1" x14ac:dyDescent="0.3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25">
      <c r="A3" s="2" t="s">
        <v>3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/>
      <c r="AB3" s="2"/>
    </row>
    <row r="4" spans="1:2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2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25">
      <c r="A6" s="2" t="s">
        <v>0</v>
      </c>
      <c r="B6" s="6">
        <v>2.9446675705500001</v>
      </c>
      <c r="C6" s="6">
        <v>3.9812399141300001</v>
      </c>
      <c r="D6" s="6">
        <v>4.49534677807</v>
      </c>
      <c r="E6" s="6">
        <v>4.5679116324600004</v>
      </c>
      <c r="F6" s="6">
        <v>4.4597270626099998</v>
      </c>
      <c r="G6" s="6">
        <v>4.1812860575500004</v>
      </c>
      <c r="H6" s="6">
        <v>3.04953986174</v>
      </c>
      <c r="I6" s="6">
        <v>4.27209260428</v>
      </c>
      <c r="J6" s="6">
        <v>4.4114745447999999</v>
      </c>
      <c r="K6" s="6">
        <v>4.8637908199000002</v>
      </c>
      <c r="L6" s="6">
        <v>4.6290289497200003</v>
      </c>
      <c r="M6" s="6">
        <v>4.0571176871699999</v>
      </c>
      <c r="N6" s="6">
        <v>4.8011781613000002</v>
      </c>
      <c r="O6" s="6">
        <v>5.4421660017700004</v>
      </c>
      <c r="P6" s="6">
        <v>4.3469803096900002</v>
      </c>
      <c r="Q6" s="6">
        <v>3.2301038809699998</v>
      </c>
      <c r="R6" s="6">
        <v>3.2587350668899999</v>
      </c>
      <c r="S6" s="6">
        <v>3.89500223839</v>
      </c>
      <c r="T6" s="6">
        <v>3.3984596573600001</v>
      </c>
      <c r="U6" s="6">
        <v>3.2239752782300002</v>
      </c>
      <c r="V6" s="6">
        <v>4.1694815295499996</v>
      </c>
      <c r="W6" s="6">
        <v>3.8131393761100001</v>
      </c>
      <c r="X6" s="6">
        <v>5.2031741247000003</v>
      </c>
      <c r="Y6" s="6">
        <v>3.8826717533599999</v>
      </c>
      <c r="Z6" s="6">
        <v>3.7167684420499998</v>
      </c>
      <c r="AA6" s="2"/>
      <c r="AB6" s="2"/>
    </row>
    <row r="7" spans="1:28" x14ac:dyDescent="0.25">
      <c r="A7" s="2" t="s">
        <v>1</v>
      </c>
      <c r="B7" s="6">
        <v>139.992912408</v>
      </c>
      <c r="C7" s="6">
        <v>500.51050786899998</v>
      </c>
      <c r="D7" s="6">
        <v>670.42236336899998</v>
      </c>
      <c r="E7" s="6">
        <v>661.67382999100005</v>
      </c>
      <c r="F7" s="6">
        <v>646.15749179500006</v>
      </c>
      <c r="G7" s="6">
        <v>471.60347758900002</v>
      </c>
      <c r="H7" s="6">
        <v>168.80597362099999</v>
      </c>
      <c r="I7" s="6">
        <v>560.53542819799998</v>
      </c>
      <c r="J7" s="6">
        <v>650.52254355900004</v>
      </c>
      <c r="K7" s="6">
        <v>709.97267746099999</v>
      </c>
      <c r="L7" s="6">
        <v>562.90337880599998</v>
      </c>
      <c r="M7" s="6">
        <v>498.601206897</v>
      </c>
      <c r="N7" s="6">
        <v>701.42247056799999</v>
      </c>
      <c r="O7" s="6">
        <v>928.082284093</v>
      </c>
      <c r="P7" s="6">
        <v>582.390164411</v>
      </c>
      <c r="Q7" s="6">
        <v>212.18641262700001</v>
      </c>
      <c r="R7" s="6">
        <v>240.139140274</v>
      </c>
      <c r="S7" s="6">
        <v>432.63091264399998</v>
      </c>
      <c r="T7" s="6">
        <v>288.38199223700002</v>
      </c>
      <c r="U7" s="6">
        <v>221.79394877300001</v>
      </c>
      <c r="V7" s="6">
        <v>516.01892148499996</v>
      </c>
      <c r="W7" s="6">
        <v>448.56878438199999</v>
      </c>
      <c r="X7" s="6">
        <v>866.97973676300001</v>
      </c>
      <c r="Y7" s="6">
        <v>448.70589906800001</v>
      </c>
      <c r="Z7" s="6">
        <v>420.49398803700001</v>
      </c>
      <c r="AA7" s="2"/>
      <c r="AB7" s="2"/>
    </row>
    <row r="8" spans="1:28" x14ac:dyDescent="0.25">
      <c r="A8" s="2" t="s">
        <v>2</v>
      </c>
      <c r="B8" s="6">
        <v>9.8955309037700001</v>
      </c>
      <c r="C8" s="6">
        <v>36.014457739599997</v>
      </c>
      <c r="D8" s="6">
        <v>50.050146254200001</v>
      </c>
      <c r="E8" s="6">
        <v>50.229270098699999</v>
      </c>
      <c r="F8" s="6">
        <v>46.886211340099997</v>
      </c>
      <c r="G8" s="6">
        <v>34.318269628000003</v>
      </c>
      <c r="H8" s="6">
        <v>12.927568903899999</v>
      </c>
      <c r="I8" s="6">
        <v>42.449548309599997</v>
      </c>
      <c r="J8" s="6">
        <v>47.145404585400001</v>
      </c>
      <c r="K8" s="6">
        <v>50.401126513900003</v>
      </c>
      <c r="L8" s="6">
        <v>45.446975221700001</v>
      </c>
      <c r="M8" s="6">
        <v>36.769056962199997</v>
      </c>
      <c r="N8" s="6">
        <v>53.0034757966</v>
      </c>
      <c r="O8" s="6">
        <v>77.318710262500005</v>
      </c>
      <c r="P8" s="6">
        <v>42.227342122800003</v>
      </c>
      <c r="Q8" s="6">
        <v>14.775383445699999</v>
      </c>
      <c r="R8" s="6">
        <v>18.512257365499998</v>
      </c>
      <c r="S8" s="6">
        <v>33.727369017599997</v>
      </c>
      <c r="T8" s="6">
        <v>20.402902510400001</v>
      </c>
      <c r="U8" s="6">
        <v>15.2354769683</v>
      </c>
      <c r="V8" s="6">
        <v>36.1795880281</v>
      </c>
      <c r="W8" s="6">
        <v>31.012254645500001</v>
      </c>
      <c r="X8" s="6">
        <v>63.926472126999997</v>
      </c>
      <c r="Y8" s="6">
        <v>32.909042792999998</v>
      </c>
      <c r="Z8" s="6">
        <v>31.200277822299999</v>
      </c>
      <c r="AA8" s="2"/>
      <c r="AB8" s="2"/>
    </row>
    <row r="9" spans="1:28" x14ac:dyDescent="0.25">
      <c r="A9" s="2" t="s">
        <v>11</v>
      </c>
      <c r="B9" s="6">
        <v>1.69347582542</v>
      </c>
      <c r="C9" s="6">
        <v>5.9974365119900002</v>
      </c>
      <c r="D9" s="6">
        <v>7.9921156183899997</v>
      </c>
      <c r="E9" s="6">
        <v>8.0930925982000002</v>
      </c>
      <c r="F9" s="6">
        <v>7.7450671815599996</v>
      </c>
      <c r="G9" s="6">
        <v>5.5191647208200001</v>
      </c>
      <c r="H9" s="6">
        <v>2.0562271382800001</v>
      </c>
      <c r="I9" s="6">
        <v>6.80041401083</v>
      </c>
      <c r="J9" s="6">
        <v>7.7184399938599997</v>
      </c>
      <c r="K9" s="6">
        <v>8.3475627024199994</v>
      </c>
      <c r="L9" s="6">
        <v>6.8978540747799997</v>
      </c>
      <c r="M9" s="6">
        <v>5.9676298439800002</v>
      </c>
      <c r="N9" s="6">
        <v>8.6538487999699996</v>
      </c>
      <c r="O9" s="6">
        <v>12.6986501608</v>
      </c>
      <c r="P9" s="6">
        <v>6.95259803157</v>
      </c>
      <c r="Q9" s="6">
        <v>2.4375054999699999</v>
      </c>
      <c r="R9" s="6">
        <v>3.0005865564300001</v>
      </c>
      <c r="S9" s="6">
        <v>5.3119152235599998</v>
      </c>
      <c r="T9" s="6">
        <v>3.5006657559500001</v>
      </c>
      <c r="U9" s="6">
        <v>2.6645799593500001</v>
      </c>
      <c r="V9" s="6">
        <v>6.1736479042200001</v>
      </c>
      <c r="W9" s="6">
        <v>5.2385659095200001</v>
      </c>
      <c r="X9" s="6">
        <v>11.282492362399999</v>
      </c>
      <c r="Y9" s="6">
        <v>5.52744287315</v>
      </c>
      <c r="Z9" s="6">
        <v>5.0289687838699999</v>
      </c>
      <c r="AA9" s="2"/>
      <c r="AB9" s="2"/>
    </row>
    <row r="10" spans="1:28" x14ac:dyDescent="0.25">
      <c r="A10" s="4" t="s">
        <v>10</v>
      </c>
      <c r="B10" s="6">
        <f>MIN(B6:B9)</f>
        <v>1.69347582542</v>
      </c>
      <c r="C10" s="6">
        <f t="shared" ref="C10:Z10" si="0">MIN(C6:C9)</f>
        <v>3.9812399141300001</v>
      </c>
      <c r="D10" s="6">
        <f t="shared" si="0"/>
        <v>4.49534677807</v>
      </c>
      <c r="E10" s="6">
        <f t="shared" si="0"/>
        <v>4.5679116324600004</v>
      </c>
      <c r="F10" s="6">
        <f t="shared" si="0"/>
        <v>4.4597270626099998</v>
      </c>
      <c r="G10" s="6">
        <f t="shared" si="0"/>
        <v>4.1812860575500004</v>
      </c>
      <c r="H10" s="6">
        <f t="shared" si="0"/>
        <v>2.0562271382800001</v>
      </c>
      <c r="I10" s="6">
        <f t="shared" si="0"/>
        <v>4.27209260428</v>
      </c>
      <c r="J10" s="6">
        <f t="shared" si="0"/>
        <v>4.4114745447999999</v>
      </c>
      <c r="K10" s="6">
        <f t="shared" si="0"/>
        <v>4.8637908199000002</v>
      </c>
      <c r="L10" s="6">
        <f t="shared" si="0"/>
        <v>4.6290289497200003</v>
      </c>
      <c r="M10" s="6">
        <f t="shared" si="0"/>
        <v>4.0571176871699999</v>
      </c>
      <c r="N10" s="6">
        <f t="shared" si="0"/>
        <v>4.8011781613000002</v>
      </c>
      <c r="O10" s="6">
        <f t="shared" si="0"/>
        <v>5.4421660017700004</v>
      </c>
      <c r="P10" s="6">
        <f t="shared" si="0"/>
        <v>4.3469803096900002</v>
      </c>
      <c r="Q10" s="6">
        <f t="shared" si="0"/>
        <v>2.4375054999699999</v>
      </c>
      <c r="R10" s="6">
        <f t="shared" si="0"/>
        <v>3.0005865564300001</v>
      </c>
      <c r="S10" s="6">
        <f t="shared" si="0"/>
        <v>3.89500223839</v>
      </c>
      <c r="T10" s="6">
        <f t="shared" si="0"/>
        <v>3.3984596573600001</v>
      </c>
      <c r="U10" s="6">
        <f t="shared" si="0"/>
        <v>2.6645799593500001</v>
      </c>
      <c r="V10" s="6">
        <f t="shared" si="0"/>
        <v>4.1694815295499996</v>
      </c>
      <c r="W10" s="6">
        <f t="shared" si="0"/>
        <v>3.8131393761100001</v>
      </c>
      <c r="X10" s="6">
        <f t="shared" si="0"/>
        <v>5.2031741247000003</v>
      </c>
      <c r="Y10" s="6">
        <f t="shared" si="0"/>
        <v>3.8826717533599999</v>
      </c>
      <c r="Z10" s="6">
        <f t="shared" si="0"/>
        <v>3.7167684420499998</v>
      </c>
      <c r="AA10" s="2"/>
      <c r="AB10" s="2"/>
    </row>
    <row r="11" spans="1:28" x14ac:dyDescent="0.25">
      <c r="A11" s="2"/>
      <c r="B11" s="2"/>
      <c r="C11" s="2"/>
      <c r="D11" s="2"/>
      <c r="E11" s="2"/>
      <c r="F11" s="2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2"/>
      <c r="AB11" s="2"/>
    </row>
    <row r="12" spans="1:28" x14ac:dyDescent="0.25">
      <c r="A12" s="3" t="s">
        <v>5</v>
      </c>
      <c r="B12" s="2"/>
      <c r="C12" s="2"/>
      <c r="D12" s="2"/>
      <c r="E12" s="2"/>
      <c r="F12" s="2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2"/>
      <c r="AB12" s="2"/>
    </row>
    <row r="13" spans="1:28" x14ac:dyDescent="0.25">
      <c r="A13" s="2" t="s">
        <v>0</v>
      </c>
      <c r="B13" s="6">
        <v>3.0193331987200001</v>
      </c>
      <c r="C13" s="6">
        <v>6.0980845359</v>
      </c>
      <c r="D13" s="6">
        <v>7.2438990361400002</v>
      </c>
      <c r="E13" s="6">
        <v>7.1476090378299997</v>
      </c>
      <c r="F13" s="6">
        <v>7.5793258900199998</v>
      </c>
      <c r="G13" s="6">
        <v>5.0801852392900004</v>
      </c>
      <c r="H13" s="6">
        <v>3.1427918179600001</v>
      </c>
      <c r="I13" s="6">
        <v>6.4465291473199997</v>
      </c>
      <c r="J13" s="6">
        <v>7.0462640626299997</v>
      </c>
      <c r="K13" s="6">
        <v>7.6784612927999998</v>
      </c>
      <c r="L13" s="6">
        <v>5.8545742949099999</v>
      </c>
      <c r="M13" s="6">
        <v>5.8558939584400003</v>
      </c>
      <c r="N13" s="6">
        <v>7.4818256668099998</v>
      </c>
      <c r="O13" s="6">
        <v>9.8521084056799992</v>
      </c>
      <c r="P13" s="6">
        <v>7.0844930255299996</v>
      </c>
      <c r="Q13" s="6">
        <v>3.57023173299</v>
      </c>
      <c r="R13" s="6">
        <v>3.6284755388700001</v>
      </c>
      <c r="S13" s="6">
        <v>5.0186395666700001</v>
      </c>
      <c r="T13" s="6">
        <v>4.4234678253100004</v>
      </c>
      <c r="U13" s="6">
        <v>3.94958654651</v>
      </c>
      <c r="V13" s="6">
        <v>6.4274838009000002</v>
      </c>
      <c r="W13" s="6">
        <v>5.5357049029100001</v>
      </c>
      <c r="X13" s="6">
        <v>9.4799337220000002</v>
      </c>
      <c r="Y13" s="6">
        <v>6.0567212551400003</v>
      </c>
      <c r="Z13" s="6">
        <v>4.9689349088699997</v>
      </c>
      <c r="AA13" s="2"/>
      <c r="AB13" s="2"/>
    </row>
    <row r="14" spans="1:28" x14ac:dyDescent="0.25">
      <c r="A14" s="2" t="s">
        <v>1</v>
      </c>
      <c r="B14" s="6">
        <v>188.898867822</v>
      </c>
      <c r="C14" s="6">
        <v>793.33169058099998</v>
      </c>
      <c r="D14" s="6">
        <v>1088.67088795</v>
      </c>
      <c r="E14" s="6">
        <v>1082.23740952</v>
      </c>
      <c r="F14" s="6">
        <v>1023.29581775</v>
      </c>
      <c r="G14" s="6">
        <v>759.86674726299998</v>
      </c>
      <c r="H14" s="6">
        <v>254.98703248199999</v>
      </c>
      <c r="I14" s="6">
        <v>906.34628431800002</v>
      </c>
      <c r="J14" s="6">
        <v>1033.99764931</v>
      </c>
      <c r="K14" s="6">
        <v>1134.0447696799999</v>
      </c>
      <c r="L14" s="6">
        <v>957.695215964</v>
      </c>
      <c r="M14" s="6">
        <v>786.18092126199997</v>
      </c>
      <c r="N14" s="6">
        <v>1148.6744507799999</v>
      </c>
      <c r="O14" s="6">
        <v>1593.9381162899999</v>
      </c>
      <c r="P14" s="6">
        <v>909.41503897999996</v>
      </c>
      <c r="Q14" s="6">
        <v>292.82416138899998</v>
      </c>
      <c r="R14" s="6">
        <v>382.95240284900001</v>
      </c>
      <c r="S14" s="6">
        <v>721.29162926699996</v>
      </c>
      <c r="T14" s="6">
        <v>436.09115624600003</v>
      </c>
      <c r="U14" s="6">
        <v>321.35978853199998</v>
      </c>
      <c r="V14" s="6">
        <v>781.19460009700003</v>
      </c>
      <c r="W14" s="6">
        <v>688.13835467900003</v>
      </c>
      <c r="X14" s="6">
        <v>1363.4116397400001</v>
      </c>
      <c r="Y14" s="6">
        <v>731.95537307100005</v>
      </c>
      <c r="Z14" s="6">
        <v>659.75872114699996</v>
      </c>
      <c r="AA14" s="2"/>
      <c r="AB14" s="2"/>
    </row>
    <row r="15" spans="1:28" x14ac:dyDescent="0.25">
      <c r="A15" s="2" t="s">
        <v>2</v>
      </c>
      <c r="B15" s="6">
        <v>11.282535994</v>
      </c>
      <c r="C15" s="6">
        <v>35.868995554900003</v>
      </c>
      <c r="D15" s="6">
        <v>47.905736216400001</v>
      </c>
      <c r="E15" s="6">
        <v>47.6726546453</v>
      </c>
      <c r="F15" s="6">
        <v>45.200214141300002</v>
      </c>
      <c r="G15" s="6">
        <v>33.1622245354</v>
      </c>
      <c r="H15" s="6">
        <v>13.146520091399999</v>
      </c>
      <c r="I15" s="6">
        <v>40.284903644400003</v>
      </c>
      <c r="J15" s="6">
        <v>47.113583222499997</v>
      </c>
      <c r="K15" s="6">
        <v>47.505369692999999</v>
      </c>
      <c r="L15" s="6">
        <v>42.434296660000001</v>
      </c>
      <c r="M15" s="6">
        <v>35.600545145200002</v>
      </c>
      <c r="N15" s="6">
        <v>50.644801232900001</v>
      </c>
      <c r="O15" s="6">
        <v>68.923086719899999</v>
      </c>
      <c r="P15" s="6">
        <v>40.6028347166</v>
      </c>
      <c r="Q15" s="6">
        <v>15.7535304585</v>
      </c>
      <c r="R15" s="6">
        <v>18.381498800500001</v>
      </c>
      <c r="S15" s="6">
        <v>32.592669996600002</v>
      </c>
      <c r="T15" s="6">
        <v>20.539514479800001</v>
      </c>
      <c r="U15" s="6">
        <v>15.654077943200001</v>
      </c>
      <c r="V15" s="6">
        <v>35.559019321199997</v>
      </c>
      <c r="W15" s="6">
        <v>31.726488702899999</v>
      </c>
      <c r="X15" s="6">
        <v>62.272158665299997</v>
      </c>
      <c r="Y15" s="6">
        <v>30.507405875</v>
      </c>
      <c r="Z15" s="6">
        <v>30.576367375699999</v>
      </c>
      <c r="AA15" s="2"/>
      <c r="AB15" s="2"/>
    </row>
    <row r="16" spans="1:28" x14ac:dyDescent="0.25">
      <c r="A16" s="2" t="s">
        <v>11</v>
      </c>
      <c r="B16" s="6">
        <v>1.15309088943</v>
      </c>
      <c r="C16" s="6">
        <v>3.36794836801</v>
      </c>
      <c r="D16" s="6">
        <v>4.6432201326199998</v>
      </c>
      <c r="E16" s="6">
        <v>4.6354589494700003</v>
      </c>
      <c r="F16" s="6">
        <v>4.16218581593</v>
      </c>
      <c r="G16" s="6">
        <v>3.7833895833</v>
      </c>
      <c r="H16" s="6">
        <v>1.42969287743</v>
      </c>
      <c r="I16" s="6">
        <v>4.0078050225900004</v>
      </c>
      <c r="J16" s="6">
        <v>4.67845585287</v>
      </c>
      <c r="K16" s="6">
        <v>4.6107040584199996</v>
      </c>
      <c r="L16" s="6">
        <v>4.6287892727099997</v>
      </c>
      <c r="M16" s="6">
        <v>3.6023918421499999</v>
      </c>
      <c r="N16" s="6">
        <v>4.9262668401900003</v>
      </c>
      <c r="O16" s="6">
        <v>7.1908331384000004</v>
      </c>
      <c r="P16" s="6">
        <v>3.7534545968800002</v>
      </c>
      <c r="Q16" s="6">
        <v>1.5841577283199999</v>
      </c>
      <c r="R16" s="6">
        <v>2.0757400195</v>
      </c>
      <c r="S16" s="6">
        <v>3.4269030044300002</v>
      </c>
      <c r="T16" s="6">
        <v>2.0589468416000001</v>
      </c>
      <c r="U16" s="6">
        <v>1.52928222196</v>
      </c>
      <c r="V16" s="6">
        <v>3.3358222782000002</v>
      </c>
      <c r="W16" s="6">
        <v>2.9027743511300002</v>
      </c>
      <c r="X16" s="6">
        <v>5.8963196703799996</v>
      </c>
      <c r="Y16" s="6">
        <v>2.8975164631000001</v>
      </c>
      <c r="Z16" s="6">
        <v>3.09609925572</v>
      </c>
      <c r="AA16" s="2"/>
      <c r="AB16" s="2"/>
    </row>
    <row r="17" spans="1:28" x14ac:dyDescent="0.25">
      <c r="A17" s="4" t="s">
        <v>10</v>
      </c>
      <c r="B17" s="6">
        <f>MIN(B13:B16)</f>
        <v>1.15309088943</v>
      </c>
      <c r="C17" s="6">
        <f t="shared" ref="C17:Z17" si="1">MIN(C13:C16)</f>
        <v>3.36794836801</v>
      </c>
      <c r="D17" s="6">
        <f t="shared" si="1"/>
        <v>4.6432201326199998</v>
      </c>
      <c r="E17" s="6">
        <f t="shared" si="1"/>
        <v>4.6354589494700003</v>
      </c>
      <c r="F17" s="6">
        <f t="shared" si="1"/>
        <v>4.16218581593</v>
      </c>
      <c r="G17" s="6">
        <f t="shared" si="1"/>
        <v>3.7833895833</v>
      </c>
      <c r="H17" s="6">
        <f t="shared" si="1"/>
        <v>1.42969287743</v>
      </c>
      <c r="I17" s="6">
        <f t="shared" si="1"/>
        <v>4.0078050225900004</v>
      </c>
      <c r="J17" s="6">
        <f t="shared" si="1"/>
        <v>4.67845585287</v>
      </c>
      <c r="K17" s="6">
        <f t="shared" si="1"/>
        <v>4.6107040584199996</v>
      </c>
      <c r="L17" s="6">
        <f t="shared" si="1"/>
        <v>4.6287892727099997</v>
      </c>
      <c r="M17" s="6">
        <f t="shared" si="1"/>
        <v>3.6023918421499999</v>
      </c>
      <c r="N17" s="6">
        <f t="shared" si="1"/>
        <v>4.9262668401900003</v>
      </c>
      <c r="O17" s="6">
        <f t="shared" si="1"/>
        <v>7.1908331384000004</v>
      </c>
      <c r="P17" s="6">
        <f t="shared" si="1"/>
        <v>3.7534545968800002</v>
      </c>
      <c r="Q17" s="6">
        <f t="shared" si="1"/>
        <v>1.5841577283199999</v>
      </c>
      <c r="R17" s="6">
        <f t="shared" si="1"/>
        <v>2.0757400195</v>
      </c>
      <c r="S17" s="6">
        <f t="shared" si="1"/>
        <v>3.4269030044300002</v>
      </c>
      <c r="T17" s="6">
        <f t="shared" si="1"/>
        <v>2.0589468416000001</v>
      </c>
      <c r="U17" s="6">
        <f t="shared" si="1"/>
        <v>1.52928222196</v>
      </c>
      <c r="V17" s="6">
        <f t="shared" si="1"/>
        <v>3.3358222782000002</v>
      </c>
      <c r="W17" s="6">
        <f t="shared" si="1"/>
        <v>2.9027743511300002</v>
      </c>
      <c r="X17" s="6">
        <f t="shared" si="1"/>
        <v>5.8963196703799996</v>
      </c>
      <c r="Y17" s="6">
        <f t="shared" si="1"/>
        <v>2.8975164631000001</v>
      </c>
      <c r="Z17" s="6">
        <f t="shared" si="1"/>
        <v>3.09609925572</v>
      </c>
      <c r="AA17" s="2"/>
      <c r="AB17" s="2"/>
    </row>
    <row r="18" spans="1:28" x14ac:dyDescent="0.25">
      <c r="A18" s="2"/>
      <c r="B18" s="2"/>
      <c r="C18" s="2"/>
      <c r="D18" s="2"/>
      <c r="E18" s="2"/>
      <c r="F18" s="2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2"/>
      <c r="W18" s="2"/>
      <c r="X18" s="2"/>
      <c r="Y18" s="2"/>
      <c r="Z18" s="2"/>
      <c r="AA18" s="2"/>
      <c r="AB18" s="2"/>
    </row>
    <row r="19" spans="1:28" ht="15.75" thickBot="1" x14ac:dyDescent="0.3">
      <c r="A19" s="1" t="s">
        <v>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5" t="s">
        <v>8</v>
      </c>
      <c r="AB19" s="5" t="s">
        <v>9</v>
      </c>
    </row>
    <row r="20" spans="1:28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25">
      <c r="A21" s="2" t="s">
        <v>3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  <c r="N21" s="2">
        <v>13</v>
      </c>
      <c r="O21" s="2">
        <v>14</v>
      </c>
      <c r="P21" s="2">
        <v>15</v>
      </c>
      <c r="Q21" s="2">
        <v>16</v>
      </c>
      <c r="R21" s="2">
        <v>17</v>
      </c>
      <c r="S21" s="2">
        <v>18</v>
      </c>
      <c r="T21" s="2">
        <v>19</v>
      </c>
      <c r="U21" s="2">
        <v>20</v>
      </c>
      <c r="V21" s="2">
        <v>21</v>
      </c>
      <c r="W21" s="2">
        <v>22</v>
      </c>
      <c r="X21" s="2">
        <v>23</v>
      </c>
      <c r="Y21" s="2">
        <v>24</v>
      </c>
      <c r="Z21" s="2">
        <v>25</v>
      </c>
      <c r="AA21" s="2"/>
      <c r="AB21" s="2"/>
    </row>
    <row r="22" spans="1:28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x14ac:dyDescent="0.25">
      <c r="A23" s="3" t="s">
        <v>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25">
      <c r="A24" s="2" t="s">
        <v>0</v>
      </c>
      <c r="B24" s="6">
        <f>B6/B$10</f>
        <v>1.7388305911126256</v>
      </c>
      <c r="C24" s="6">
        <f t="shared" ref="C24:F24" si="2">C6/C$10</f>
        <v>1</v>
      </c>
      <c r="D24" s="6">
        <f t="shared" si="2"/>
        <v>1</v>
      </c>
      <c r="E24" s="6">
        <f t="shared" si="2"/>
        <v>1</v>
      </c>
      <c r="F24" s="6">
        <f t="shared" si="2"/>
        <v>1</v>
      </c>
      <c r="G24" s="6">
        <f t="shared" ref="G24:H24" si="3">G6/G$10</f>
        <v>1</v>
      </c>
      <c r="H24" s="6">
        <f t="shared" si="3"/>
        <v>1.4830753883984282</v>
      </c>
      <c r="I24" s="6">
        <f t="shared" ref="I24:K24" si="4">I6/I$10</f>
        <v>1</v>
      </c>
      <c r="J24" s="6">
        <f t="shared" si="4"/>
        <v>1</v>
      </c>
      <c r="K24" s="6">
        <f t="shared" si="4"/>
        <v>1</v>
      </c>
      <c r="L24" s="6">
        <f t="shared" ref="L24:P24" si="5">L6/L$10</f>
        <v>1</v>
      </c>
      <c r="M24" s="6">
        <f t="shared" si="5"/>
        <v>1</v>
      </c>
      <c r="N24" s="6">
        <f t="shared" si="5"/>
        <v>1</v>
      </c>
      <c r="O24" s="6">
        <f t="shared" si="5"/>
        <v>1</v>
      </c>
      <c r="P24" s="6">
        <f t="shared" si="5"/>
        <v>1</v>
      </c>
      <c r="Q24" s="6">
        <f t="shared" ref="Q24:U24" si="6">Q6/Q$10</f>
        <v>1.3251678328560714</v>
      </c>
      <c r="R24" s="6">
        <f t="shared" si="6"/>
        <v>1.0860326824789672</v>
      </c>
      <c r="S24" s="6">
        <f t="shared" si="6"/>
        <v>1</v>
      </c>
      <c r="T24" s="6">
        <f t="shared" si="6"/>
        <v>1</v>
      </c>
      <c r="U24" s="6">
        <f t="shared" si="6"/>
        <v>1.2099375238926811</v>
      </c>
      <c r="V24" s="6">
        <f t="shared" ref="V24:Z24" si="7">V6/V$10</f>
        <v>1</v>
      </c>
      <c r="W24" s="6">
        <f t="shared" si="7"/>
        <v>1</v>
      </c>
      <c r="X24" s="6">
        <f t="shared" si="7"/>
        <v>1</v>
      </c>
      <c r="Y24" s="6">
        <f t="shared" si="7"/>
        <v>1</v>
      </c>
      <c r="Z24" s="6">
        <f t="shared" si="7"/>
        <v>1</v>
      </c>
      <c r="AA24" s="6">
        <f>AVERAGE(B24:Z24)</f>
        <v>1.0737217607495508</v>
      </c>
      <c r="AB24" s="6">
        <f>MEDIAN(B24:Z24)</f>
        <v>1</v>
      </c>
    </row>
    <row r="25" spans="1:28" x14ac:dyDescent="0.25">
      <c r="A25" s="2" t="s">
        <v>1</v>
      </c>
      <c r="B25" s="6">
        <f>B7/B$10</f>
        <v>82.66602351603116</v>
      </c>
      <c r="C25" s="6">
        <f t="shared" ref="C25:F26" si="8">C7/C$10</f>
        <v>125.71724353827945</v>
      </c>
      <c r="D25" s="6">
        <f t="shared" si="8"/>
        <v>149.13696238954768</v>
      </c>
      <c r="E25" s="6">
        <f t="shared" si="8"/>
        <v>144.85258981130127</v>
      </c>
      <c r="F25" s="6">
        <f t="shared" si="8"/>
        <v>144.88722801274847</v>
      </c>
      <c r="G25" s="6">
        <f t="shared" ref="G25:H25" si="9">G7/G$10</f>
        <v>112.78909672717616</v>
      </c>
      <c r="H25" s="6">
        <f t="shared" si="9"/>
        <v>82.095003260293211</v>
      </c>
      <c r="I25" s="6">
        <f t="shared" ref="I25:K25" si="10">I7/I$10</f>
        <v>131.20863242440649</v>
      </c>
      <c r="J25" s="6">
        <f t="shared" si="10"/>
        <v>147.46147505844723</v>
      </c>
      <c r="K25" s="6">
        <f t="shared" si="10"/>
        <v>145.9710550371895</v>
      </c>
      <c r="L25" s="6">
        <f t="shared" ref="L25:P25" si="11">L7/L$10</f>
        <v>121.60290741755865</v>
      </c>
      <c r="M25" s="6">
        <f t="shared" si="11"/>
        <v>122.89542609861881</v>
      </c>
      <c r="N25" s="6">
        <f t="shared" si="11"/>
        <v>146.09382260000908</v>
      </c>
      <c r="O25" s="6">
        <f t="shared" si="11"/>
        <v>170.53546029120614</v>
      </c>
      <c r="P25" s="6">
        <f t="shared" si="11"/>
        <v>133.9757999622806</v>
      </c>
      <c r="Q25" s="6">
        <f t="shared" ref="Q25:U25" si="12">Q7/Q$10</f>
        <v>87.050639528654003</v>
      </c>
      <c r="R25" s="6">
        <f t="shared" si="12"/>
        <v>80.030732577736302</v>
      </c>
      <c r="S25" s="6">
        <f t="shared" si="12"/>
        <v>111.07334121143613</v>
      </c>
      <c r="T25" s="6">
        <f t="shared" si="12"/>
        <v>84.856676645389882</v>
      </c>
      <c r="U25" s="6">
        <f t="shared" si="12"/>
        <v>83.237865688633576</v>
      </c>
      <c r="V25" s="6">
        <f t="shared" ref="V25:Z25" si="13">V7/V$10</f>
        <v>123.76093234323368</v>
      </c>
      <c r="W25" s="6">
        <f t="shared" si="13"/>
        <v>117.63765761943128</v>
      </c>
      <c r="X25" s="6">
        <f t="shared" si="13"/>
        <v>166.62516302257856</v>
      </c>
      <c r="Y25" s="6">
        <f t="shared" si="13"/>
        <v>115.56627177656657</v>
      </c>
      <c r="Z25" s="6">
        <f t="shared" si="13"/>
        <v>113.13429787008059</v>
      </c>
      <c r="AA25" s="6">
        <f>AVERAGE(B25:Z25)</f>
        <v>121.79449217715337</v>
      </c>
      <c r="AB25" s="6">
        <f>MEDIAN(B25:Z25)</f>
        <v>122.89542609861881</v>
      </c>
    </row>
    <row r="26" spans="1:28" x14ac:dyDescent="0.25">
      <c r="A26" s="2" t="s">
        <v>2</v>
      </c>
      <c r="B26" s="6">
        <f>B8/B$10</f>
        <v>5.8433257535966323</v>
      </c>
      <c r="C26" s="6">
        <f t="shared" si="8"/>
        <v>9.0460405593190814</v>
      </c>
      <c r="D26" s="6">
        <f t="shared" si="8"/>
        <v>11.133767587934155</v>
      </c>
      <c r="E26" s="6">
        <f t="shared" si="8"/>
        <v>10.996112477694661</v>
      </c>
      <c r="F26" s="6">
        <f t="shared" si="8"/>
        <v>10.513246815750295</v>
      </c>
      <c r="G26" s="6">
        <f t="shared" ref="G26:H26" si="14">G8/G$10</f>
        <v>8.207587128853028</v>
      </c>
      <c r="H26" s="6">
        <f t="shared" si="14"/>
        <v>6.2870335009359399</v>
      </c>
      <c r="I26" s="6">
        <f t="shared" ref="I26:K26" si="15">I8/I$10</f>
        <v>9.936476626717285</v>
      </c>
      <c r="J26" s="6">
        <f t="shared" si="15"/>
        <v>10.686994588005131</v>
      </c>
      <c r="K26" s="6">
        <f t="shared" si="15"/>
        <v>10.362519355825475</v>
      </c>
      <c r="L26" s="6">
        <f t="shared" ref="L26:P26" si="16">L8/L$10</f>
        <v>9.8178204792711412</v>
      </c>
      <c r="M26" s="6">
        <f t="shared" si="16"/>
        <v>9.0628519548438025</v>
      </c>
      <c r="N26" s="6">
        <f t="shared" si="16"/>
        <v>11.039681098242855</v>
      </c>
      <c r="O26" s="6">
        <f t="shared" si="16"/>
        <v>14.207341385278031</v>
      </c>
      <c r="P26" s="6">
        <f t="shared" si="16"/>
        <v>9.7141783754275615</v>
      </c>
      <c r="Q26" s="6">
        <f t="shared" ref="Q26:U26" si="17">Q8/Q$10</f>
        <v>6.0616820950278267</v>
      </c>
      <c r="R26" s="6">
        <f t="shared" si="17"/>
        <v>6.1695461928368021</v>
      </c>
      <c r="S26" s="6">
        <f t="shared" si="17"/>
        <v>8.6591398292857491</v>
      </c>
      <c r="T26" s="6">
        <f t="shared" si="17"/>
        <v>6.0035735502152274</v>
      </c>
      <c r="U26" s="6">
        <f t="shared" si="17"/>
        <v>5.7177781116452424</v>
      </c>
      <c r="V26" s="6">
        <f t="shared" ref="V26:Z26" si="18">V8/V$10</f>
        <v>8.6772390695791763</v>
      </c>
      <c r="W26" s="6">
        <f t="shared" si="18"/>
        <v>8.1329979281107114</v>
      </c>
      <c r="X26" s="6">
        <f t="shared" si="18"/>
        <v>12.286052819861339</v>
      </c>
      <c r="Y26" s="6">
        <f t="shared" si="18"/>
        <v>8.4758756040917067</v>
      </c>
      <c r="Z26" s="6">
        <f t="shared" si="18"/>
        <v>8.3944637145841003</v>
      </c>
      <c r="AA26" s="6">
        <f>AVERAGE(B26:Z26)</f>
        <v>9.0173330641173184</v>
      </c>
      <c r="AB26" s="6">
        <f>MEDIAN(B26:Z26)</f>
        <v>9.0460405593190814</v>
      </c>
    </row>
    <row r="27" spans="1:28" x14ac:dyDescent="0.25">
      <c r="A27" s="2" t="s">
        <v>11</v>
      </c>
      <c r="B27" s="6">
        <f>B9/B$10</f>
        <v>1</v>
      </c>
      <c r="C27" s="6">
        <f t="shared" ref="C27:Z27" si="19">C9/C$10</f>
        <v>1.5064242902579734</v>
      </c>
      <c r="D27" s="6">
        <f t="shared" si="19"/>
        <v>1.7778640921271212</v>
      </c>
      <c r="E27" s="6">
        <f t="shared" si="19"/>
        <v>1.7717270493346979</v>
      </c>
      <c r="F27" s="6">
        <f t="shared" si="19"/>
        <v>1.7366684267506036</v>
      </c>
      <c r="G27" s="6">
        <f t="shared" si="19"/>
        <v>1.3199682214648385</v>
      </c>
      <c r="H27" s="6">
        <f t="shared" si="19"/>
        <v>1</v>
      </c>
      <c r="I27" s="6">
        <f t="shared" si="19"/>
        <v>1.5918227062814601</v>
      </c>
      <c r="J27" s="6">
        <f t="shared" si="19"/>
        <v>1.7496281380469636</v>
      </c>
      <c r="K27" s="6">
        <f t="shared" si="19"/>
        <v>1.7162667991942191</v>
      </c>
      <c r="L27" s="6">
        <f t="shared" si="19"/>
        <v>1.4901298198183088</v>
      </c>
      <c r="M27" s="6">
        <f t="shared" si="19"/>
        <v>1.4709038051451395</v>
      </c>
      <c r="N27" s="6">
        <f t="shared" si="19"/>
        <v>1.802442756597648</v>
      </c>
      <c r="O27" s="6">
        <f t="shared" si="19"/>
        <v>2.3333816272178969</v>
      </c>
      <c r="P27" s="6">
        <f t="shared" si="19"/>
        <v>1.5994086782660897</v>
      </c>
      <c r="Q27" s="6">
        <f t="shared" si="19"/>
        <v>1</v>
      </c>
      <c r="R27" s="6">
        <f t="shared" si="19"/>
        <v>1</v>
      </c>
      <c r="S27" s="6">
        <f t="shared" si="19"/>
        <v>1.3637771940679759</v>
      </c>
      <c r="T27" s="6">
        <f t="shared" si="19"/>
        <v>1.0300742421257387</v>
      </c>
      <c r="U27" s="6">
        <f t="shared" si="19"/>
        <v>1</v>
      </c>
      <c r="V27" s="6">
        <f t="shared" si="19"/>
        <v>1.4806752015726772</v>
      </c>
      <c r="W27" s="6">
        <f t="shared" si="19"/>
        <v>1.3738196779117364</v>
      </c>
      <c r="X27" s="6">
        <f t="shared" si="19"/>
        <v>2.1683864679524856</v>
      </c>
      <c r="Y27" s="6">
        <f t="shared" si="19"/>
        <v>1.4236183804017537</v>
      </c>
      <c r="Z27" s="6">
        <f t="shared" si="19"/>
        <v>1.3530487202200443</v>
      </c>
      <c r="AA27" s="6">
        <f>AVERAGE(B27:Z27)</f>
        <v>1.4824014517902151</v>
      </c>
      <c r="AB27" s="6">
        <f>MEDIAN(B27:Z27)</f>
        <v>1.4806752015726772</v>
      </c>
    </row>
    <row r="28" spans="1:28" x14ac:dyDescent="0.25">
      <c r="A28" s="2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x14ac:dyDescent="0.25">
      <c r="A29" s="3" t="s">
        <v>5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x14ac:dyDescent="0.25">
      <c r="A30" s="2" t="s">
        <v>0</v>
      </c>
      <c r="B30" s="6">
        <f>B13/B$17</f>
        <v>2.6184693907455356</v>
      </c>
      <c r="C30" s="6">
        <f t="shared" ref="C30:F30" si="20">C13/C$17</f>
        <v>1.8106229281368524</v>
      </c>
      <c r="D30" s="6">
        <f t="shared" si="20"/>
        <v>1.5601024352150481</v>
      </c>
      <c r="E30" s="6">
        <f t="shared" si="20"/>
        <v>1.5419420419303311</v>
      </c>
      <c r="F30" s="6">
        <f t="shared" si="20"/>
        <v>1.8209965208692811</v>
      </c>
      <c r="G30" s="6">
        <f t="shared" ref="G30:H30" si="21">G13/G$17</f>
        <v>1.3427602755249148</v>
      </c>
      <c r="H30" s="6">
        <f t="shared" si="21"/>
        <v>2.1982286318789304</v>
      </c>
      <c r="I30" s="6">
        <f t="shared" ref="I30:K30" si="22">I13/I$17</f>
        <v>1.6084937044053107</v>
      </c>
      <c r="J30" s="6">
        <f t="shared" si="22"/>
        <v>1.5061089137578305</v>
      </c>
      <c r="K30" s="6">
        <f t="shared" si="22"/>
        <v>1.6653554848695411</v>
      </c>
      <c r="L30" s="6">
        <f t="shared" ref="L30:P30" si="23">L13/L$17</f>
        <v>1.2648176337226829</v>
      </c>
      <c r="M30" s="6">
        <f t="shared" si="23"/>
        <v>1.6255571895102485</v>
      </c>
      <c r="N30" s="6">
        <f t="shared" si="23"/>
        <v>1.518761753985993</v>
      </c>
      <c r="O30" s="6">
        <f t="shared" si="23"/>
        <v>1.3700927578291919</v>
      </c>
      <c r="P30" s="6">
        <f t="shared" si="23"/>
        <v>1.8874593638135047</v>
      </c>
      <c r="Q30" s="6">
        <f t="shared" ref="Q30:U30" si="24">Q13/Q$17</f>
        <v>2.2537097595554658</v>
      </c>
      <c r="R30" s="6">
        <f t="shared" si="24"/>
        <v>1.7480394966533526</v>
      </c>
      <c r="S30" s="6">
        <f t="shared" si="24"/>
        <v>1.4644825255288354</v>
      </c>
      <c r="T30" s="6">
        <f t="shared" si="24"/>
        <v>2.1484128370563176</v>
      </c>
      <c r="U30" s="6">
        <f t="shared" si="24"/>
        <v>2.5826407250376744</v>
      </c>
      <c r="V30" s="6">
        <f t="shared" ref="V30:Z30" si="25">V13/V$17</f>
        <v>1.9268064257812474</v>
      </c>
      <c r="W30" s="6">
        <f t="shared" si="25"/>
        <v>1.9070393469458091</v>
      </c>
      <c r="X30" s="6">
        <f t="shared" si="25"/>
        <v>1.6077713305847692</v>
      </c>
      <c r="Y30" s="6">
        <f t="shared" si="25"/>
        <v>2.0903146995962274</v>
      </c>
      <c r="Z30" s="6">
        <f t="shared" si="25"/>
        <v>1.6049016838494314</v>
      </c>
      <c r="AA30" s="6">
        <f>AVERAGE(B30:Z30)</f>
        <v>1.7869555142713731</v>
      </c>
      <c r="AB30" s="6">
        <f>MEDIAN(B30:Z30)</f>
        <v>1.6653554848695411</v>
      </c>
    </row>
    <row r="31" spans="1:28" x14ac:dyDescent="0.25">
      <c r="A31" s="2" t="s">
        <v>1</v>
      </c>
      <c r="B31" s="6">
        <f>B14/B$17</f>
        <v>163.81958226673456</v>
      </c>
      <c r="C31" s="6">
        <f t="shared" ref="C31:F32" si="26">C14/C$17</f>
        <v>235.55340043699994</v>
      </c>
      <c r="D31" s="6">
        <f t="shared" si="26"/>
        <v>234.4646294716384</v>
      </c>
      <c r="E31" s="6">
        <f t="shared" si="26"/>
        <v>233.4693115217294</v>
      </c>
      <c r="F31" s="6">
        <f t="shared" si="26"/>
        <v>245.85539017348134</v>
      </c>
      <c r="G31" s="6">
        <f t="shared" ref="G31:H31" si="27">G14/G$17</f>
        <v>200.8428501830939</v>
      </c>
      <c r="H31" s="6">
        <f t="shared" si="27"/>
        <v>178.35091473657045</v>
      </c>
      <c r="I31" s="6">
        <f t="shared" ref="I31:K31" si="28">I14/I$17</f>
        <v>226.14530377834689</v>
      </c>
      <c r="J31" s="6">
        <f t="shared" si="28"/>
        <v>221.01259086920612</v>
      </c>
      <c r="K31" s="6">
        <f t="shared" si="28"/>
        <v>245.95913233880717</v>
      </c>
      <c r="L31" s="6">
        <f t="shared" ref="L31:P31" si="29">L14/L$17</f>
        <v>206.89972248473126</v>
      </c>
      <c r="M31" s="6">
        <f t="shared" si="29"/>
        <v>218.23859138898865</v>
      </c>
      <c r="N31" s="6">
        <f t="shared" si="29"/>
        <v>233.173412655758</v>
      </c>
      <c r="O31" s="6">
        <f t="shared" si="29"/>
        <v>221.66250914350377</v>
      </c>
      <c r="P31" s="6">
        <f t="shared" si="29"/>
        <v>242.28747557941338</v>
      </c>
      <c r="Q31" s="6">
        <f t="shared" ref="Q31:U31" si="30">Q14/Q$17</f>
        <v>184.8453320993107</v>
      </c>
      <c r="R31" s="6">
        <f t="shared" si="30"/>
        <v>184.4895792591814</v>
      </c>
      <c r="S31" s="6">
        <f t="shared" si="30"/>
        <v>210.47914934696934</v>
      </c>
      <c r="T31" s="6">
        <f t="shared" si="30"/>
        <v>211.80301862825908</v>
      </c>
      <c r="U31" s="6">
        <f t="shared" si="30"/>
        <v>210.13766060794859</v>
      </c>
      <c r="V31" s="6">
        <f t="shared" ref="V31:Z31" si="31">V14/V$17</f>
        <v>234.18351906880673</v>
      </c>
      <c r="W31" s="6">
        <f t="shared" si="31"/>
        <v>237.06229676830361</v>
      </c>
      <c r="X31" s="6">
        <f t="shared" si="31"/>
        <v>231.23095692878746</v>
      </c>
      <c r="Y31" s="6">
        <f t="shared" si="31"/>
        <v>252.61474175987746</v>
      </c>
      <c r="Z31" s="6">
        <f t="shared" si="31"/>
        <v>213.09353048940693</v>
      </c>
      <c r="AA31" s="6">
        <f>AVERAGE(B31:Z31)</f>
        <v>219.10698407943426</v>
      </c>
      <c r="AB31" s="6">
        <f>MEDIAN(B31:Z31)</f>
        <v>221.66250914350377</v>
      </c>
    </row>
    <row r="32" spans="1:28" x14ac:dyDescent="0.25">
      <c r="A32" s="2" t="s">
        <v>2</v>
      </c>
      <c r="B32" s="6">
        <f>B15/B$17</f>
        <v>9.784602495278774</v>
      </c>
      <c r="C32" s="6">
        <f t="shared" si="26"/>
        <v>10.650102565584669</v>
      </c>
      <c r="D32" s="6">
        <f t="shared" si="26"/>
        <v>10.317351934242355</v>
      </c>
      <c r="E32" s="6">
        <f t="shared" si="26"/>
        <v>10.284344045534196</v>
      </c>
      <c r="F32" s="6">
        <f t="shared" si="26"/>
        <v>10.85972999290529</v>
      </c>
      <c r="G32" s="6">
        <f t="shared" ref="G32:H32" si="32">G15/G$17</f>
        <v>8.7652153724213591</v>
      </c>
      <c r="H32" s="6">
        <f t="shared" si="32"/>
        <v>9.1953455871110155</v>
      </c>
      <c r="I32" s="6">
        <f t="shared" ref="I32:K32" si="33">I15/I$17</f>
        <v>10.051612645159651</v>
      </c>
      <c r="J32" s="6">
        <f t="shared" si="33"/>
        <v>10.070327626068792</v>
      </c>
      <c r="K32" s="6">
        <f t="shared" si="33"/>
        <v>10.303278868277481</v>
      </c>
      <c r="L32" s="6">
        <f t="shared" ref="L32:P32" si="34">L15/L$17</f>
        <v>9.1674721314664982</v>
      </c>
      <c r="M32" s="6">
        <f t="shared" si="34"/>
        <v>9.8824743962202302</v>
      </c>
      <c r="N32" s="6">
        <f t="shared" si="34"/>
        <v>10.280563939355483</v>
      </c>
      <c r="O32" s="6">
        <f t="shared" si="34"/>
        <v>9.5848541321090597</v>
      </c>
      <c r="P32" s="6">
        <f t="shared" si="34"/>
        <v>10.817457269990815</v>
      </c>
      <c r="Q32" s="6">
        <f t="shared" ref="Q32:U32" si="35">Q15/Q$17</f>
        <v>9.9444204177866986</v>
      </c>
      <c r="R32" s="6">
        <f t="shared" si="35"/>
        <v>8.8553954868238751</v>
      </c>
      <c r="S32" s="6">
        <f t="shared" si="35"/>
        <v>9.5108236079244293</v>
      </c>
      <c r="T32" s="6">
        <f t="shared" si="35"/>
        <v>9.9757381127134011</v>
      </c>
      <c r="U32" s="6">
        <f t="shared" si="35"/>
        <v>10.236225673987761</v>
      </c>
      <c r="V32" s="6">
        <f t="shared" ref="V32:Z32" si="36">V15/V$17</f>
        <v>10.659746340080066</v>
      </c>
      <c r="W32" s="6">
        <f t="shared" si="36"/>
        <v>10.929712359677362</v>
      </c>
      <c r="X32" s="6">
        <f t="shared" si="36"/>
        <v>10.561191072818266</v>
      </c>
      <c r="Y32" s="6">
        <f t="shared" si="36"/>
        <v>10.528811919971174</v>
      </c>
      <c r="Z32" s="6">
        <f t="shared" si="36"/>
        <v>9.8757710429375241</v>
      </c>
      <c r="AA32" s="6">
        <f>AVERAGE(B32:Z32)</f>
        <v>10.043702761457848</v>
      </c>
      <c r="AB32" s="6">
        <f>MEDIAN(B32:Z32)</f>
        <v>10.070327626068792</v>
      </c>
    </row>
    <row r="33" spans="1:28" x14ac:dyDescent="0.25">
      <c r="A33" s="2" t="s">
        <v>11</v>
      </c>
      <c r="B33" s="6">
        <f>B16/B$17</f>
        <v>1</v>
      </c>
      <c r="C33" s="6">
        <f t="shared" ref="C33:Z33" si="37">C16/C$17</f>
        <v>1</v>
      </c>
      <c r="D33" s="6">
        <f t="shared" si="37"/>
        <v>1</v>
      </c>
      <c r="E33" s="6">
        <f t="shared" si="37"/>
        <v>1</v>
      </c>
      <c r="F33" s="6">
        <f t="shared" si="37"/>
        <v>1</v>
      </c>
      <c r="G33" s="6">
        <f t="shared" si="37"/>
        <v>1</v>
      </c>
      <c r="H33" s="6">
        <f t="shared" si="37"/>
        <v>1</v>
      </c>
      <c r="I33" s="6">
        <f t="shared" si="37"/>
        <v>1</v>
      </c>
      <c r="J33" s="6">
        <f t="shared" si="37"/>
        <v>1</v>
      </c>
      <c r="K33" s="6">
        <f t="shared" si="37"/>
        <v>1</v>
      </c>
      <c r="L33" s="6">
        <f t="shared" si="37"/>
        <v>1</v>
      </c>
      <c r="M33" s="6">
        <f t="shared" si="37"/>
        <v>1</v>
      </c>
      <c r="N33" s="6">
        <f t="shared" si="37"/>
        <v>1</v>
      </c>
      <c r="O33" s="6">
        <f t="shared" si="37"/>
        <v>1</v>
      </c>
      <c r="P33" s="6">
        <f t="shared" si="37"/>
        <v>1</v>
      </c>
      <c r="Q33" s="6">
        <f t="shared" si="37"/>
        <v>1</v>
      </c>
      <c r="R33" s="6">
        <f t="shared" si="37"/>
        <v>1</v>
      </c>
      <c r="S33" s="6">
        <f t="shared" si="37"/>
        <v>1</v>
      </c>
      <c r="T33" s="6">
        <f t="shared" si="37"/>
        <v>1</v>
      </c>
      <c r="U33" s="6">
        <f t="shared" si="37"/>
        <v>1</v>
      </c>
      <c r="V33" s="6">
        <f t="shared" si="37"/>
        <v>1</v>
      </c>
      <c r="W33" s="6">
        <f t="shared" si="37"/>
        <v>1</v>
      </c>
      <c r="X33" s="6">
        <f t="shared" si="37"/>
        <v>1</v>
      </c>
      <c r="Y33" s="6">
        <f t="shared" si="37"/>
        <v>1</v>
      </c>
      <c r="Z33" s="6">
        <f t="shared" si="37"/>
        <v>1</v>
      </c>
      <c r="AA33" s="6">
        <f>AVERAGE(B33:Z33)</f>
        <v>1</v>
      </c>
      <c r="AB33" s="6">
        <f>MEDIAN(B33:Z33)</f>
        <v>1</v>
      </c>
    </row>
    <row r="34" spans="1:28" x14ac:dyDescent="0.25">
      <c r="A34" s="2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15.75" thickBot="1" x14ac:dyDescent="0.3">
      <c r="A35" s="7" t="s">
        <v>13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x14ac:dyDescent="0.25">
      <c r="A36" s="6" t="s">
        <v>0</v>
      </c>
      <c r="B36" s="6">
        <f t="shared" ref="B36:P36" si="38">B6/B13</f>
        <v>0.97527082198094162</v>
      </c>
      <c r="C36" s="6">
        <f t="shared" si="38"/>
        <v>0.65286728819386886</v>
      </c>
      <c r="D36" s="6">
        <f t="shared" si="38"/>
        <v>0.62057004876001143</v>
      </c>
      <c r="E36" s="6">
        <f t="shared" si="38"/>
        <v>0.63908246915626066</v>
      </c>
      <c r="F36" s="6">
        <f t="shared" si="38"/>
        <v>0.58840682236428177</v>
      </c>
      <c r="G36" s="6">
        <f t="shared" si="38"/>
        <v>0.82305779427333858</v>
      </c>
      <c r="H36" s="6">
        <f t="shared" si="38"/>
        <v>0.97032830628898281</v>
      </c>
      <c r="I36" s="6">
        <f t="shared" si="38"/>
        <v>0.66269654672329015</v>
      </c>
      <c r="J36" s="6">
        <f t="shared" si="38"/>
        <v>0.62607283882480957</v>
      </c>
      <c r="K36" s="6">
        <f t="shared" si="38"/>
        <v>0.63343300622752607</v>
      </c>
      <c r="L36" s="6">
        <f t="shared" si="38"/>
        <v>0.79066875173904694</v>
      </c>
      <c r="M36" s="6">
        <f t="shared" si="38"/>
        <v>0.69282635853105656</v>
      </c>
      <c r="N36" s="6">
        <f t="shared" si="38"/>
        <v>0.64171211347498047</v>
      </c>
      <c r="O36" s="6">
        <f t="shared" si="38"/>
        <v>0.55238592367015049</v>
      </c>
      <c r="P36" s="6">
        <f t="shared" si="38"/>
        <v>0.61359087997193662</v>
      </c>
      <c r="Q36" s="6">
        <f t="shared" ref="Q36:U36" si="39">Q6/Q13</f>
        <v>0.90473227581360671</v>
      </c>
      <c r="R36" s="6">
        <f t="shared" si="39"/>
        <v>0.89810032670217566</v>
      </c>
      <c r="S36" s="6">
        <f t="shared" si="39"/>
        <v>0.77610718734568074</v>
      </c>
      <c r="T36" s="6">
        <f t="shared" si="39"/>
        <v>0.76827950186838612</v>
      </c>
      <c r="U36" s="6">
        <f t="shared" si="39"/>
        <v>0.81628171462119836</v>
      </c>
      <c r="V36" s="6">
        <f t="shared" ref="V36:Z36" si="40">V6/V13</f>
        <v>0.64869576629133996</v>
      </c>
      <c r="W36" s="6">
        <f t="shared" si="40"/>
        <v>0.68882634515172858</v>
      </c>
      <c r="X36" s="6">
        <f t="shared" si="40"/>
        <v>0.54886186731717745</v>
      </c>
      <c r="Y36" s="6">
        <f t="shared" si="40"/>
        <v>0.64105174892521155</v>
      </c>
      <c r="Z36" s="6">
        <f t="shared" si="40"/>
        <v>0.74800103245772664</v>
      </c>
      <c r="AA36" s="6">
        <f>AVERAGE(B36:Z36)</f>
        <v>0.71687630946698855</v>
      </c>
      <c r="AB36" s="6">
        <f>MEDIAN(B36:Z36)</f>
        <v>0.66269654672329015</v>
      </c>
    </row>
    <row r="37" spans="1:28" x14ac:dyDescent="0.25">
      <c r="A37" s="6" t="s">
        <v>1</v>
      </c>
      <c r="B37" s="6">
        <f t="shared" ref="B37:P37" si="41">B7/B14</f>
        <v>0.74109979600256659</v>
      </c>
      <c r="C37" s="6">
        <f t="shared" si="41"/>
        <v>0.63089690455003622</v>
      </c>
      <c r="D37" s="6">
        <f t="shared" si="41"/>
        <v>0.61581729684296549</v>
      </c>
      <c r="E37" s="6">
        <f t="shared" si="41"/>
        <v>0.61139434302540818</v>
      </c>
      <c r="F37" s="6">
        <f t="shared" si="41"/>
        <v>0.63144740805816713</v>
      </c>
      <c r="G37" s="6">
        <f t="shared" si="41"/>
        <v>0.62063970990662631</v>
      </c>
      <c r="H37" s="6">
        <f t="shared" si="41"/>
        <v>0.66201787588126204</v>
      </c>
      <c r="I37" s="6">
        <f t="shared" si="41"/>
        <v>0.61845614407719129</v>
      </c>
      <c r="J37" s="6">
        <f t="shared" si="41"/>
        <v>0.62913348400076352</v>
      </c>
      <c r="K37" s="6">
        <f t="shared" si="41"/>
        <v>0.62605348258105997</v>
      </c>
      <c r="L37" s="6">
        <f t="shared" si="41"/>
        <v>0.58776881143693593</v>
      </c>
      <c r="M37" s="6">
        <f t="shared" si="41"/>
        <v>0.63420669900845617</v>
      </c>
      <c r="N37" s="6">
        <f t="shared" si="41"/>
        <v>0.61063643410167578</v>
      </c>
      <c r="O37" s="6">
        <f t="shared" si="41"/>
        <v>0.58225741301247946</v>
      </c>
      <c r="P37" s="6">
        <f t="shared" si="41"/>
        <v>0.64040085048979278</v>
      </c>
      <c r="Q37" s="6">
        <f t="shared" ref="Q37:U37" si="42">Q7/Q14</f>
        <v>0.72462057645961331</v>
      </c>
      <c r="R37" s="6">
        <f t="shared" si="42"/>
        <v>0.62707307353986763</v>
      </c>
      <c r="S37" s="6">
        <f t="shared" si="42"/>
        <v>0.59980026814348808</v>
      </c>
      <c r="T37" s="6">
        <f t="shared" si="42"/>
        <v>0.66128832953063388</v>
      </c>
      <c r="U37" s="6">
        <f t="shared" si="42"/>
        <v>0.69017330944289712</v>
      </c>
      <c r="V37" s="6">
        <f t="shared" ref="V37:Z37" si="43">V7/V14</f>
        <v>0.66055106041558209</v>
      </c>
      <c r="W37" s="6">
        <f t="shared" si="43"/>
        <v>0.65185842546335981</v>
      </c>
      <c r="X37" s="6">
        <f t="shared" si="43"/>
        <v>0.63588993337942412</v>
      </c>
      <c r="Y37" s="6">
        <f t="shared" si="43"/>
        <v>0.61302357435454646</v>
      </c>
      <c r="Z37" s="6">
        <f t="shared" si="43"/>
        <v>0.63734509989646704</v>
      </c>
      <c r="AA37" s="6">
        <f>AVERAGE(B37:Z37)</f>
        <v>0.6377540121440507</v>
      </c>
      <c r="AB37" s="6">
        <f>MEDIAN(B37:Z37)</f>
        <v>0.63089690455003622</v>
      </c>
    </row>
    <row r="38" spans="1:28" x14ac:dyDescent="0.25">
      <c r="A38" s="6" t="s">
        <v>2</v>
      </c>
      <c r="B38" s="6">
        <f t="shared" ref="B38:P38" si="44">B8/B15</f>
        <v>0.87706619407484254</v>
      </c>
      <c r="C38" s="6">
        <f t="shared" si="44"/>
        <v>1.0040553737970541</v>
      </c>
      <c r="D38" s="6">
        <f t="shared" si="44"/>
        <v>1.0447631162187605</v>
      </c>
      <c r="E38" s="6">
        <f t="shared" si="44"/>
        <v>1.0536285523099573</v>
      </c>
      <c r="F38" s="6">
        <f t="shared" si="44"/>
        <v>1.0373006462652901</v>
      </c>
      <c r="G38" s="6">
        <f t="shared" si="44"/>
        <v>1.0348602998983361</v>
      </c>
      <c r="H38" s="6">
        <f t="shared" si="44"/>
        <v>0.98334531222119914</v>
      </c>
      <c r="I38" s="6">
        <f t="shared" si="44"/>
        <v>1.053733395624018</v>
      </c>
      <c r="J38" s="6">
        <f t="shared" si="44"/>
        <v>1.0006754180158559</v>
      </c>
      <c r="K38" s="6">
        <f t="shared" si="44"/>
        <v>1.0609564106039722</v>
      </c>
      <c r="L38" s="6">
        <f t="shared" si="44"/>
        <v>1.0709963119181343</v>
      </c>
      <c r="M38" s="6">
        <f t="shared" si="44"/>
        <v>1.032822863027353</v>
      </c>
      <c r="N38" s="6">
        <f t="shared" si="44"/>
        <v>1.0465728861853594</v>
      </c>
      <c r="O38" s="6">
        <f t="shared" si="44"/>
        <v>1.1218114849777319</v>
      </c>
      <c r="P38" s="6">
        <f t="shared" si="44"/>
        <v>1.0400097041878664</v>
      </c>
      <c r="Q38" s="6">
        <f t="shared" ref="Q38:U38" si="45">Q8/Q15</f>
        <v>0.93790934575733587</v>
      </c>
      <c r="R38" s="6">
        <f t="shared" si="45"/>
        <v>1.0071135964710582</v>
      </c>
      <c r="S38" s="6">
        <f t="shared" si="45"/>
        <v>1.0348145463724931</v>
      </c>
      <c r="T38" s="6">
        <f t="shared" si="45"/>
        <v>0.99334882187530016</v>
      </c>
      <c r="U38" s="6">
        <f t="shared" si="45"/>
        <v>0.97325930173473829</v>
      </c>
      <c r="V38" s="6">
        <f t="shared" ref="V38:Z38" si="46">V8/V15</f>
        <v>1.0174517947554877</v>
      </c>
      <c r="W38" s="6">
        <f t="shared" si="46"/>
        <v>0.97748776853031605</v>
      </c>
      <c r="X38" s="6">
        <f t="shared" si="46"/>
        <v>1.0265658602039411</v>
      </c>
      <c r="Y38" s="6">
        <f t="shared" si="46"/>
        <v>1.0787230788432285</v>
      </c>
      <c r="Z38" s="6">
        <f t="shared" si="46"/>
        <v>1.0204049892171247</v>
      </c>
      <c r="AA38" s="6">
        <f>AVERAGE(B38:Z38)</f>
        <v>1.0211870829234704</v>
      </c>
      <c r="AB38" s="6">
        <f>MEDIAN(B38:Z38)</f>
        <v>1.032822863027353</v>
      </c>
    </row>
    <row r="39" spans="1:28" x14ac:dyDescent="0.25">
      <c r="A39" s="6" t="s">
        <v>11</v>
      </c>
      <c r="B39" s="6">
        <f>B9/B16</f>
        <v>1.468640365597828</v>
      </c>
      <c r="C39" s="6">
        <f t="shared" ref="C39:Z39" si="47">C9/C16</f>
        <v>1.7807388524586172</v>
      </c>
      <c r="D39" s="6">
        <f t="shared" si="47"/>
        <v>1.7212441775575134</v>
      </c>
      <c r="E39" s="6">
        <f t="shared" si="47"/>
        <v>1.7459096685831577</v>
      </c>
      <c r="F39" s="6">
        <f t="shared" si="47"/>
        <v>1.8608172542218515</v>
      </c>
      <c r="G39" s="6">
        <f t="shared" si="47"/>
        <v>1.4587883693452468</v>
      </c>
      <c r="H39" s="6">
        <f t="shared" si="47"/>
        <v>1.4382299658485054</v>
      </c>
      <c r="I39" s="6">
        <f t="shared" si="47"/>
        <v>1.6967926265123812</v>
      </c>
      <c r="J39" s="6">
        <f t="shared" si="47"/>
        <v>1.6497836543921047</v>
      </c>
      <c r="K39" s="6">
        <f t="shared" si="47"/>
        <v>1.8104746252745942</v>
      </c>
      <c r="L39" s="6">
        <f t="shared" si="47"/>
        <v>1.4902069781935741</v>
      </c>
      <c r="M39" s="6">
        <f t="shared" si="47"/>
        <v>1.6565743276884519</v>
      </c>
      <c r="N39" s="6">
        <f t="shared" si="47"/>
        <v>1.7566747966978238</v>
      </c>
      <c r="O39" s="6">
        <f t="shared" si="47"/>
        <v>1.7659497747190833</v>
      </c>
      <c r="P39" s="6">
        <f t="shared" si="47"/>
        <v>1.852319736956253</v>
      </c>
      <c r="Q39" s="6">
        <f t="shared" si="47"/>
        <v>1.5386760146383756</v>
      </c>
      <c r="R39" s="6">
        <f t="shared" si="47"/>
        <v>1.4455502751990952</v>
      </c>
      <c r="S39" s="6">
        <f t="shared" si="47"/>
        <v>1.5500629042296268</v>
      </c>
      <c r="T39" s="6">
        <f t="shared" si="47"/>
        <v>1.700221533271663</v>
      </c>
      <c r="U39" s="6">
        <f t="shared" si="47"/>
        <v>1.7423729388123987</v>
      </c>
      <c r="V39" s="6">
        <f t="shared" si="47"/>
        <v>1.8507124748717976</v>
      </c>
      <c r="W39" s="6">
        <f t="shared" si="47"/>
        <v>1.8046755537442021</v>
      </c>
      <c r="X39" s="6">
        <f t="shared" si="47"/>
        <v>1.9134804408718358</v>
      </c>
      <c r="Y39" s="6">
        <f t="shared" si="47"/>
        <v>1.9076484788066708</v>
      </c>
      <c r="Z39" s="6">
        <f t="shared" si="47"/>
        <v>1.6242918487122306</v>
      </c>
      <c r="AA39" s="6">
        <f>AVERAGE(B39:Z39)</f>
        <v>1.6892335054881957</v>
      </c>
      <c r="AB39" s="6">
        <f>MEDIAN(B39:Z39)</f>
        <v>1.7212441775575134</v>
      </c>
    </row>
    <row r="40" spans="1:2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thickBot="1" x14ac:dyDescent="0.3">
      <c r="A41" s="7" t="s">
        <v>12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25">
      <c r="A42" s="2" t="s">
        <v>0</v>
      </c>
      <c r="B42" s="6">
        <f>B6+B13</f>
        <v>5.9640007692700001</v>
      </c>
      <c r="C42" s="6">
        <f t="shared" ref="C42:Z42" si="48">C6+C13</f>
        <v>10.079324450030001</v>
      </c>
      <c r="D42" s="6">
        <f t="shared" si="48"/>
        <v>11.739245814210001</v>
      </c>
      <c r="E42" s="6">
        <f t="shared" si="48"/>
        <v>11.715520670290001</v>
      </c>
      <c r="F42" s="6">
        <f t="shared" si="48"/>
        <v>12.03905295263</v>
      </c>
      <c r="G42" s="6">
        <f t="shared" si="48"/>
        <v>9.2614712968399999</v>
      </c>
      <c r="H42" s="6">
        <f t="shared" si="48"/>
        <v>6.1923316797000005</v>
      </c>
      <c r="I42" s="6">
        <f t="shared" si="48"/>
        <v>10.718621751600001</v>
      </c>
      <c r="J42" s="6">
        <f t="shared" si="48"/>
        <v>11.457738607429999</v>
      </c>
      <c r="K42" s="6">
        <f t="shared" si="48"/>
        <v>12.5422521127</v>
      </c>
      <c r="L42" s="6">
        <f t="shared" si="48"/>
        <v>10.48360324463</v>
      </c>
      <c r="M42" s="6">
        <f t="shared" si="48"/>
        <v>9.9130116456100001</v>
      </c>
      <c r="N42" s="6">
        <f t="shared" si="48"/>
        <v>12.283003828110001</v>
      </c>
      <c r="O42" s="6">
        <f t="shared" si="48"/>
        <v>15.294274407450001</v>
      </c>
      <c r="P42" s="6">
        <f t="shared" si="48"/>
        <v>11.43147333522</v>
      </c>
      <c r="Q42" s="6">
        <f t="shared" si="48"/>
        <v>6.8003356139599997</v>
      </c>
      <c r="R42" s="6">
        <f t="shared" si="48"/>
        <v>6.88721060576</v>
      </c>
      <c r="S42" s="6">
        <f t="shared" si="48"/>
        <v>8.9136418050599993</v>
      </c>
      <c r="T42" s="6">
        <f t="shared" si="48"/>
        <v>7.8219274826700005</v>
      </c>
      <c r="U42" s="6">
        <f t="shared" si="48"/>
        <v>7.1735618247400001</v>
      </c>
      <c r="V42" s="6">
        <f t="shared" si="48"/>
        <v>10.596965330450001</v>
      </c>
      <c r="W42" s="6">
        <f t="shared" si="48"/>
        <v>9.3488442790199997</v>
      </c>
      <c r="X42" s="6">
        <f t="shared" si="48"/>
        <v>14.6831078467</v>
      </c>
      <c r="Y42" s="6">
        <f t="shared" si="48"/>
        <v>9.9393930084999997</v>
      </c>
      <c r="Z42" s="6">
        <f t="shared" si="48"/>
        <v>8.685703350919999</v>
      </c>
      <c r="AA42" s="2"/>
      <c r="AB42" s="2"/>
    </row>
    <row r="43" spans="1:28" x14ac:dyDescent="0.25">
      <c r="A43" s="2" t="s">
        <v>1</v>
      </c>
      <c r="B43" s="6">
        <f t="shared" ref="B43:B45" si="49">B7+B14</f>
        <v>328.89178022999999</v>
      </c>
      <c r="C43" s="6">
        <f t="shared" ref="C43:Z43" si="50">C7+C14</f>
        <v>1293.8421984500001</v>
      </c>
      <c r="D43" s="6">
        <f t="shared" si="50"/>
        <v>1759.093251319</v>
      </c>
      <c r="E43" s="6">
        <f t="shared" si="50"/>
        <v>1743.9112395110001</v>
      </c>
      <c r="F43" s="6">
        <f t="shared" si="50"/>
        <v>1669.4533095450001</v>
      </c>
      <c r="G43" s="6">
        <f t="shared" si="50"/>
        <v>1231.470224852</v>
      </c>
      <c r="H43" s="6">
        <f t="shared" si="50"/>
        <v>423.79300610299998</v>
      </c>
      <c r="I43" s="6">
        <f t="shared" si="50"/>
        <v>1466.8817125159999</v>
      </c>
      <c r="J43" s="6">
        <f t="shared" si="50"/>
        <v>1684.5201928690001</v>
      </c>
      <c r="K43" s="6">
        <f t="shared" si="50"/>
        <v>1844.017447141</v>
      </c>
      <c r="L43" s="6">
        <f t="shared" si="50"/>
        <v>1520.5985947700001</v>
      </c>
      <c r="M43" s="6">
        <f t="shared" si="50"/>
        <v>1284.782128159</v>
      </c>
      <c r="N43" s="6">
        <f t="shared" si="50"/>
        <v>1850.0969213479998</v>
      </c>
      <c r="O43" s="6">
        <f t="shared" si="50"/>
        <v>2522.0204003829999</v>
      </c>
      <c r="P43" s="6">
        <f t="shared" si="50"/>
        <v>1491.8052033909998</v>
      </c>
      <c r="Q43" s="6">
        <f t="shared" si="50"/>
        <v>505.01057401599996</v>
      </c>
      <c r="R43" s="6">
        <f t="shared" si="50"/>
        <v>623.09154312300006</v>
      </c>
      <c r="S43" s="6">
        <f t="shared" si="50"/>
        <v>1153.9225419109998</v>
      </c>
      <c r="T43" s="6">
        <f t="shared" si="50"/>
        <v>724.47314848300005</v>
      </c>
      <c r="U43" s="6">
        <f t="shared" si="50"/>
        <v>543.15373730500005</v>
      </c>
      <c r="V43" s="6">
        <f t="shared" si="50"/>
        <v>1297.2135215819999</v>
      </c>
      <c r="W43" s="6">
        <f t="shared" si="50"/>
        <v>1136.7071390609999</v>
      </c>
      <c r="X43" s="6">
        <f t="shared" si="50"/>
        <v>2230.3913765030002</v>
      </c>
      <c r="Y43" s="6">
        <f t="shared" si="50"/>
        <v>1180.6612721390002</v>
      </c>
      <c r="Z43" s="6">
        <f t="shared" si="50"/>
        <v>1080.252709184</v>
      </c>
      <c r="AA43" s="2"/>
      <c r="AB43" s="2"/>
    </row>
    <row r="44" spans="1:28" x14ac:dyDescent="0.25">
      <c r="A44" s="2" t="s">
        <v>2</v>
      </c>
      <c r="B44" s="6">
        <f t="shared" si="49"/>
        <v>21.178066897770002</v>
      </c>
      <c r="C44" s="6">
        <f t="shared" ref="C44:Z44" si="51">C8+C15</f>
        <v>71.883453294500001</v>
      </c>
      <c r="D44" s="6">
        <f t="shared" si="51"/>
        <v>97.955882470600002</v>
      </c>
      <c r="E44" s="6">
        <f t="shared" si="51"/>
        <v>97.901924743999999</v>
      </c>
      <c r="F44" s="6">
        <f t="shared" si="51"/>
        <v>92.086425481399999</v>
      </c>
      <c r="G44" s="6">
        <f t="shared" si="51"/>
        <v>67.48049416340001</v>
      </c>
      <c r="H44" s="6">
        <f t="shared" si="51"/>
        <v>26.074088995299999</v>
      </c>
      <c r="I44" s="6">
        <f t="shared" si="51"/>
        <v>82.734451954000008</v>
      </c>
      <c r="J44" s="6">
        <f t="shared" si="51"/>
        <v>94.258987807899999</v>
      </c>
      <c r="K44" s="6">
        <f t="shared" si="51"/>
        <v>97.906496206900002</v>
      </c>
      <c r="L44" s="6">
        <f t="shared" si="51"/>
        <v>87.881271881700002</v>
      </c>
      <c r="M44" s="6">
        <f t="shared" si="51"/>
        <v>72.369602107399999</v>
      </c>
      <c r="N44" s="6">
        <f t="shared" si="51"/>
        <v>103.64827702950001</v>
      </c>
      <c r="O44" s="6">
        <f t="shared" si="51"/>
        <v>146.24179698239999</v>
      </c>
      <c r="P44" s="6">
        <f t="shared" si="51"/>
        <v>82.830176839399996</v>
      </c>
      <c r="Q44" s="6">
        <f t="shared" si="51"/>
        <v>30.5289139042</v>
      </c>
      <c r="R44" s="6">
        <f t="shared" si="51"/>
        <v>36.893756166000003</v>
      </c>
      <c r="S44" s="6">
        <f t="shared" si="51"/>
        <v>66.320039014200006</v>
      </c>
      <c r="T44" s="6">
        <f t="shared" si="51"/>
        <v>40.942416990200002</v>
      </c>
      <c r="U44" s="6">
        <f t="shared" si="51"/>
        <v>30.889554911499999</v>
      </c>
      <c r="V44" s="6">
        <f t="shared" si="51"/>
        <v>71.738607349299997</v>
      </c>
      <c r="W44" s="6">
        <f t="shared" si="51"/>
        <v>62.7387433484</v>
      </c>
      <c r="X44" s="6">
        <f t="shared" si="51"/>
        <v>126.19863079229999</v>
      </c>
      <c r="Y44" s="6">
        <f t="shared" si="51"/>
        <v>63.416448668000001</v>
      </c>
      <c r="Z44" s="6">
        <f t="shared" si="51"/>
        <v>61.776645197999997</v>
      </c>
      <c r="AA44" s="2"/>
      <c r="AB44" s="2"/>
    </row>
    <row r="45" spans="1:28" x14ac:dyDescent="0.25">
      <c r="A45" s="2" t="s">
        <v>11</v>
      </c>
      <c r="B45" s="6">
        <f t="shared" si="49"/>
        <v>2.8465667148499998</v>
      </c>
      <c r="C45" s="6">
        <f t="shared" ref="C45:Z45" si="52">C9+C16</f>
        <v>9.3653848800000006</v>
      </c>
      <c r="D45" s="6">
        <f t="shared" si="52"/>
        <v>12.63533575101</v>
      </c>
      <c r="E45" s="6">
        <f t="shared" si="52"/>
        <v>12.728551547670001</v>
      </c>
      <c r="F45" s="6">
        <f t="shared" si="52"/>
        <v>11.90725299749</v>
      </c>
      <c r="G45" s="6">
        <f t="shared" si="52"/>
        <v>9.3025543041200009</v>
      </c>
      <c r="H45" s="6">
        <f t="shared" si="52"/>
        <v>3.4859200157100001</v>
      </c>
      <c r="I45" s="6">
        <f t="shared" si="52"/>
        <v>10.80821903342</v>
      </c>
      <c r="J45" s="6">
        <f t="shared" si="52"/>
        <v>12.396895846730001</v>
      </c>
      <c r="K45" s="6">
        <f t="shared" si="52"/>
        <v>12.958266760839999</v>
      </c>
      <c r="L45" s="6">
        <f t="shared" si="52"/>
        <v>11.526643347489999</v>
      </c>
      <c r="M45" s="6">
        <f t="shared" si="52"/>
        <v>9.5700216861299996</v>
      </c>
      <c r="N45" s="6">
        <f t="shared" si="52"/>
        <v>13.580115640159999</v>
      </c>
      <c r="O45" s="6">
        <f t="shared" si="52"/>
        <v>19.889483299200002</v>
      </c>
      <c r="P45" s="6">
        <f t="shared" si="52"/>
        <v>10.706052628449999</v>
      </c>
      <c r="Q45" s="6">
        <f t="shared" si="52"/>
        <v>4.0216632282899996</v>
      </c>
      <c r="R45" s="6">
        <f t="shared" si="52"/>
        <v>5.0763265759300005</v>
      </c>
      <c r="S45" s="6">
        <f t="shared" si="52"/>
        <v>8.7388182279900004</v>
      </c>
      <c r="T45" s="6">
        <f t="shared" si="52"/>
        <v>5.5596125975500001</v>
      </c>
      <c r="U45" s="6">
        <f t="shared" si="52"/>
        <v>4.1938621813100001</v>
      </c>
      <c r="V45" s="6">
        <f t="shared" si="52"/>
        <v>9.5094701824199994</v>
      </c>
      <c r="W45" s="6">
        <f t="shared" si="52"/>
        <v>8.1413402606500007</v>
      </c>
      <c r="X45" s="6">
        <f t="shared" si="52"/>
        <v>17.178812032779998</v>
      </c>
      <c r="Y45" s="6">
        <f t="shared" si="52"/>
        <v>8.4249593362499997</v>
      </c>
      <c r="Z45" s="6">
        <f t="shared" si="52"/>
        <v>8.1250680395899995</v>
      </c>
      <c r="AA45" s="2"/>
      <c r="AB45" s="2"/>
    </row>
    <row r="46" spans="1:28" x14ac:dyDescent="0.25">
      <c r="A46" s="4" t="s">
        <v>10</v>
      </c>
      <c r="B46" s="6">
        <f>MIN(B42:B45)</f>
        <v>2.8465667148499998</v>
      </c>
      <c r="C46" s="6">
        <f t="shared" ref="C46:Z46" si="53">MIN(C42:C45)</f>
        <v>9.3653848800000006</v>
      </c>
      <c r="D46" s="6">
        <f t="shared" si="53"/>
        <v>11.739245814210001</v>
      </c>
      <c r="E46" s="6">
        <f t="shared" si="53"/>
        <v>11.715520670290001</v>
      </c>
      <c r="F46" s="6">
        <f t="shared" si="53"/>
        <v>11.90725299749</v>
      </c>
      <c r="G46" s="6">
        <f t="shared" si="53"/>
        <v>9.2614712968399999</v>
      </c>
      <c r="H46" s="6">
        <f t="shared" si="53"/>
        <v>3.4859200157100001</v>
      </c>
      <c r="I46" s="6">
        <f t="shared" si="53"/>
        <v>10.718621751600001</v>
      </c>
      <c r="J46" s="6">
        <f t="shared" si="53"/>
        <v>11.457738607429999</v>
      </c>
      <c r="K46" s="6">
        <f t="shared" si="53"/>
        <v>12.5422521127</v>
      </c>
      <c r="L46" s="6">
        <f t="shared" si="53"/>
        <v>10.48360324463</v>
      </c>
      <c r="M46" s="6">
        <f t="shared" si="53"/>
        <v>9.5700216861299996</v>
      </c>
      <c r="N46" s="6">
        <f t="shared" si="53"/>
        <v>12.283003828110001</v>
      </c>
      <c r="O46" s="6">
        <f t="shared" si="53"/>
        <v>15.294274407450001</v>
      </c>
      <c r="P46" s="6">
        <f t="shared" si="53"/>
        <v>10.706052628449999</v>
      </c>
      <c r="Q46" s="6">
        <f t="shared" si="53"/>
        <v>4.0216632282899996</v>
      </c>
      <c r="R46" s="6">
        <f t="shared" si="53"/>
        <v>5.0763265759300005</v>
      </c>
      <c r="S46" s="6">
        <f t="shared" si="53"/>
        <v>8.7388182279900004</v>
      </c>
      <c r="T46" s="6">
        <f t="shared" si="53"/>
        <v>5.5596125975500001</v>
      </c>
      <c r="U46" s="6">
        <f t="shared" si="53"/>
        <v>4.1938621813100001</v>
      </c>
      <c r="V46" s="6">
        <f t="shared" si="53"/>
        <v>9.5094701824199994</v>
      </c>
      <c r="W46" s="6">
        <f t="shared" si="53"/>
        <v>8.1413402606500007</v>
      </c>
      <c r="X46" s="6">
        <f t="shared" si="53"/>
        <v>14.6831078467</v>
      </c>
      <c r="Y46" s="6">
        <f t="shared" si="53"/>
        <v>8.4249593362499997</v>
      </c>
      <c r="Z46" s="6">
        <f t="shared" si="53"/>
        <v>8.1250680395899995</v>
      </c>
      <c r="AA46" s="2"/>
      <c r="AB46" s="2"/>
    </row>
  </sheetData>
  <conditionalFormatting sqref="B42:Z45">
    <cfRule type="cellIs" dxfId="2" priority="1" operator="equal">
      <formula>B$46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6"/>
  <sheetViews>
    <sheetView tabSelected="1" topLeftCell="A16" workbookViewId="0">
      <selection activeCell="Z16" sqref="Z16"/>
    </sheetView>
  </sheetViews>
  <sheetFormatPr defaultRowHeight="15" x14ac:dyDescent="0.25"/>
  <cols>
    <col min="1" max="1" width="11.5703125" bestFit="1" customWidth="1"/>
    <col min="2" max="11" width="7.5703125" bestFit="1" customWidth="1"/>
    <col min="12" max="16" width="7.42578125" bestFit="1" customWidth="1"/>
    <col min="17" max="23" width="9.28515625" bestFit="1" customWidth="1"/>
  </cols>
  <sheetData>
    <row r="1" spans="1:28" ht="15.75" thickBot="1" x14ac:dyDescent="0.3">
      <c r="A1" s="7" t="s">
        <v>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2"/>
      <c r="Y1" s="2"/>
      <c r="Z1" s="2"/>
      <c r="AA1" s="2"/>
      <c r="AB1" s="2"/>
    </row>
    <row r="2" spans="1:28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2"/>
      <c r="Y2" s="2"/>
      <c r="Z2" s="2"/>
      <c r="AA2" s="2"/>
      <c r="AB2" s="2"/>
    </row>
    <row r="3" spans="1:28" x14ac:dyDescent="0.25">
      <c r="A3" s="6" t="s">
        <v>3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1">
        <v>25</v>
      </c>
      <c r="AA3" s="2"/>
      <c r="AB3" s="2"/>
    </row>
    <row r="4" spans="1:2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2"/>
      <c r="Y4" s="2"/>
      <c r="Z4" s="2"/>
      <c r="AA4" s="2"/>
      <c r="AB4" s="2"/>
    </row>
    <row r="5" spans="1:28" x14ac:dyDescent="0.25">
      <c r="A5" s="8" t="s"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2"/>
      <c r="Y5" s="2"/>
      <c r="Z5" s="2"/>
      <c r="AA5" s="2"/>
      <c r="AB5" s="2"/>
    </row>
    <row r="6" spans="1:28" x14ac:dyDescent="0.25">
      <c r="A6" s="6" t="s">
        <v>0</v>
      </c>
      <c r="B6" s="6">
        <v>5.5858486886099996</v>
      </c>
      <c r="C6" s="6">
        <v>5.8129706541299999</v>
      </c>
      <c r="D6" s="6">
        <v>3.6828925975</v>
      </c>
      <c r="E6" s="6">
        <v>5.0567746514599996</v>
      </c>
      <c r="F6" s="6">
        <v>5.9488399984799996</v>
      </c>
      <c r="G6" s="6">
        <v>7.2756160803099998</v>
      </c>
      <c r="H6" s="6">
        <v>3.9271433092499999</v>
      </c>
      <c r="I6" s="6">
        <v>7.2542179473599999</v>
      </c>
      <c r="J6" s="6">
        <v>4.1034463889900001</v>
      </c>
      <c r="K6" s="6">
        <v>6.8424717259500003</v>
      </c>
      <c r="L6" s="6">
        <v>6.9568187788999998</v>
      </c>
      <c r="M6" s="6">
        <v>5.1907905789299997</v>
      </c>
      <c r="N6" s="6">
        <v>3.6913731316599998</v>
      </c>
      <c r="O6" s="6">
        <v>5.67879088869</v>
      </c>
      <c r="P6" s="6">
        <v>4.4894898911699999</v>
      </c>
      <c r="Q6" s="6">
        <v>5.8895827513399999</v>
      </c>
      <c r="R6" s="6">
        <v>4.2425377253700001</v>
      </c>
      <c r="S6" s="6">
        <v>4.1692389710300004</v>
      </c>
      <c r="T6" s="6">
        <v>6.8508319469399996</v>
      </c>
      <c r="U6" s="6">
        <v>4.4531678047399996</v>
      </c>
      <c r="V6" s="6">
        <v>4.1498976486199997</v>
      </c>
      <c r="W6" s="6">
        <v>4.4345746377899999</v>
      </c>
      <c r="X6" s="6">
        <v>4.3094240386999996</v>
      </c>
      <c r="Y6" s="6">
        <v>7.04174182621</v>
      </c>
      <c r="Z6" s="6">
        <v>7.0123119251399997</v>
      </c>
      <c r="AA6" s="2"/>
      <c r="AB6" s="2"/>
    </row>
    <row r="7" spans="1:28" x14ac:dyDescent="0.25">
      <c r="A7" s="6" t="s">
        <v>1</v>
      </c>
      <c r="B7" s="6">
        <v>1040.6870474299999</v>
      </c>
      <c r="C7" s="6">
        <v>1183.1682209400001</v>
      </c>
      <c r="D7" s="6">
        <v>448.89096392099998</v>
      </c>
      <c r="E7" s="6">
        <v>912.81150187200001</v>
      </c>
      <c r="F7" s="6">
        <v>1220.4407033</v>
      </c>
      <c r="G7" s="6">
        <v>1644.6327226599999</v>
      </c>
      <c r="H7" s="6">
        <v>503.40117483300003</v>
      </c>
      <c r="I7" s="6">
        <v>1679.3825261100001</v>
      </c>
      <c r="J7" s="6">
        <v>569.77415865900002</v>
      </c>
      <c r="K7" s="6">
        <v>1490.23911254</v>
      </c>
      <c r="L7" s="6">
        <v>1434.9491891099999</v>
      </c>
      <c r="M7" s="6">
        <v>955.16010488200004</v>
      </c>
      <c r="N7" s="6">
        <v>412.25887644900001</v>
      </c>
      <c r="O7" s="6">
        <v>1115.53612355</v>
      </c>
      <c r="P7" s="6">
        <v>677.40937793099999</v>
      </c>
      <c r="Q7" s="6">
        <v>1087.7183588299999</v>
      </c>
      <c r="R7" s="6">
        <v>616.34507118199997</v>
      </c>
      <c r="S7" s="6">
        <v>565.01928148299999</v>
      </c>
      <c r="T7" s="6">
        <v>1485.2530294999999</v>
      </c>
      <c r="U7" s="6">
        <v>683.06843286399999</v>
      </c>
      <c r="V7" s="6">
        <v>546.77274474199999</v>
      </c>
      <c r="W7" s="6">
        <v>699.99513698999999</v>
      </c>
      <c r="X7" s="6">
        <v>619.31172098499997</v>
      </c>
      <c r="Y7" s="6">
        <v>1609.0916912800001</v>
      </c>
      <c r="Z7" s="6">
        <v>1585.49551507</v>
      </c>
      <c r="AA7" s="2"/>
      <c r="AB7" s="2"/>
    </row>
    <row r="8" spans="1:28" x14ac:dyDescent="0.25">
      <c r="A8" s="6" t="s">
        <v>2</v>
      </c>
      <c r="B8" s="6">
        <v>85.852043766500003</v>
      </c>
      <c r="C8" s="6">
        <v>96.273224430200003</v>
      </c>
      <c r="D8" s="6">
        <v>34.494711266000003</v>
      </c>
      <c r="E8" s="6">
        <v>72.901758346099996</v>
      </c>
      <c r="F8" s="6">
        <v>96.174779898699995</v>
      </c>
      <c r="G8" s="6">
        <v>132.31762931599999</v>
      </c>
      <c r="H8" s="6">
        <v>39.234996107199997</v>
      </c>
      <c r="I8" s="6">
        <v>133.82280029099999</v>
      </c>
      <c r="J8" s="6">
        <v>44.870862411600001</v>
      </c>
      <c r="K8" s="6">
        <v>115.83868745300001</v>
      </c>
      <c r="L8" s="6">
        <v>117.564834871</v>
      </c>
      <c r="M8" s="6">
        <v>78.030890494499999</v>
      </c>
      <c r="N8" s="6">
        <v>31.848440291500001</v>
      </c>
      <c r="O8" s="6">
        <v>97.327018958799997</v>
      </c>
      <c r="P8" s="6">
        <v>53.673538154200003</v>
      </c>
      <c r="Q8" s="6">
        <v>88.019980358500007</v>
      </c>
      <c r="R8" s="6">
        <v>50.4534666829</v>
      </c>
      <c r="S8" s="6">
        <v>47.124831241000003</v>
      </c>
      <c r="T8" s="6">
        <v>121.76599886299999</v>
      </c>
      <c r="U8" s="6">
        <v>55.4480763157</v>
      </c>
      <c r="V8" s="6">
        <v>44.666966184800003</v>
      </c>
      <c r="W8" s="6">
        <v>55.614997860800003</v>
      </c>
      <c r="X8" s="6">
        <v>47.826884892499997</v>
      </c>
      <c r="Y8" s="6">
        <v>132.60717902799999</v>
      </c>
      <c r="Z8" s="6">
        <v>126.99265988499999</v>
      </c>
      <c r="AA8" s="2"/>
      <c r="AB8" s="2"/>
    </row>
    <row r="9" spans="1:28" x14ac:dyDescent="0.25">
      <c r="A9" s="6" t="s">
        <v>11</v>
      </c>
      <c r="B9" s="6">
        <v>13.745675494</v>
      </c>
      <c r="C9" s="6">
        <v>15.5124700844</v>
      </c>
      <c r="D9" s="6">
        <v>5.3421634098000004</v>
      </c>
      <c r="E9" s="6">
        <v>11.788348881399999</v>
      </c>
      <c r="F9" s="6">
        <v>15.4225502466</v>
      </c>
      <c r="G9" s="6">
        <v>20.808952144300001</v>
      </c>
      <c r="H9" s="6">
        <v>6.1387201887699998</v>
      </c>
      <c r="I9" s="6">
        <v>21.062838895799999</v>
      </c>
      <c r="J9" s="6">
        <v>7.1151924824000004</v>
      </c>
      <c r="K9" s="6">
        <v>19.541647320199999</v>
      </c>
      <c r="L9" s="6">
        <v>18.330848670999998</v>
      </c>
      <c r="M9" s="6">
        <v>12.305131232000001</v>
      </c>
      <c r="N9" s="6">
        <v>4.9239228694400001</v>
      </c>
      <c r="O9" s="6">
        <v>15.822087660299999</v>
      </c>
      <c r="P9" s="6">
        <v>8.3524928808900007</v>
      </c>
      <c r="Q9" s="6">
        <v>14.057753568900001</v>
      </c>
      <c r="R9" s="6">
        <v>7.8117803443699998</v>
      </c>
      <c r="S9" s="6">
        <v>7.2532643801500001</v>
      </c>
      <c r="T9" s="6">
        <v>19.057362851200001</v>
      </c>
      <c r="U9" s="6">
        <v>8.5467323558599997</v>
      </c>
      <c r="V9" s="6">
        <v>6.9162757090399998</v>
      </c>
      <c r="W9" s="6">
        <v>8.5018638286700003</v>
      </c>
      <c r="X9" s="6">
        <v>7.5303033357600002</v>
      </c>
      <c r="Y9" s="6">
        <v>21.205435230999999</v>
      </c>
      <c r="Z9" s="6">
        <v>20.006735319099999</v>
      </c>
      <c r="AA9" s="2"/>
      <c r="AB9" s="2"/>
    </row>
    <row r="10" spans="1:28" x14ac:dyDescent="0.25">
      <c r="A10" s="9" t="s">
        <v>10</v>
      </c>
      <c r="B10" s="6">
        <f>MIN(B6:B9)</f>
        <v>5.5858486886099996</v>
      </c>
      <c r="C10" s="6">
        <f t="shared" ref="C10:Z10" si="0">MIN(C6:C9)</f>
        <v>5.8129706541299999</v>
      </c>
      <c r="D10" s="6">
        <f t="shared" si="0"/>
        <v>3.6828925975</v>
      </c>
      <c r="E10" s="6">
        <f t="shared" si="0"/>
        <v>5.0567746514599996</v>
      </c>
      <c r="F10" s="6">
        <f t="shared" si="0"/>
        <v>5.9488399984799996</v>
      </c>
      <c r="G10" s="6">
        <f t="shared" si="0"/>
        <v>7.2756160803099998</v>
      </c>
      <c r="H10" s="6">
        <f t="shared" si="0"/>
        <v>3.9271433092499999</v>
      </c>
      <c r="I10" s="6">
        <f t="shared" si="0"/>
        <v>7.2542179473599999</v>
      </c>
      <c r="J10" s="6">
        <f t="shared" si="0"/>
        <v>4.1034463889900001</v>
      </c>
      <c r="K10" s="6">
        <f t="shared" si="0"/>
        <v>6.8424717259500003</v>
      </c>
      <c r="L10" s="6">
        <f t="shared" si="0"/>
        <v>6.9568187788999998</v>
      </c>
      <c r="M10" s="6">
        <f t="shared" si="0"/>
        <v>5.1907905789299997</v>
      </c>
      <c r="N10" s="6">
        <f t="shared" si="0"/>
        <v>3.6913731316599998</v>
      </c>
      <c r="O10" s="6">
        <f t="shared" si="0"/>
        <v>5.67879088869</v>
      </c>
      <c r="P10" s="6">
        <f t="shared" si="0"/>
        <v>4.4894898911699999</v>
      </c>
      <c r="Q10" s="6">
        <f t="shared" si="0"/>
        <v>5.8895827513399999</v>
      </c>
      <c r="R10" s="6">
        <f t="shared" si="0"/>
        <v>4.2425377253700001</v>
      </c>
      <c r="S10" s="6">
        <f t="shared" si="0"/>
        <v>4.1692389710300004</v>
      </c>
      <c r="T10" s="6">
        <f t="shared" si="0"/>
        <v>6.8508319469399996</v>
      </c>
      <c r="U10" s="6">
        <f t="shared" si="0"/>
        <v>4.4531678047399996</v>
      </c>
      <c r="V10" s="6">
        <f t="shared" si="0"/>
        <v>4.1498976486199997</v>
      </c>
      <c r="W10" s="6">
        <f t="shared" si="0"/>
        <v>4.4345746377899999</v>
      </c>
      <c r="X10" s="6">
        <f t="shared" si="0"/>
        <v>4.3094240386999996</v>
      </c>
      <c r="Y10" s="6">
        <f t="shared" si="0"/>
        <v>7.04174182621</v>
      </c>
      <c r="Z10" s="6">
        <f t="shared" si="0"/>
        <v>7.0123119251399997</v>
      </c>
      <c r="AA10" s="2"/>
      <c r="AB10" s="2"/>
    </row>
    <row r="11" spans="1:28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2"/>
      <c r="AB11" s="2"/>
    </row>
    <row r="12" spans="1:28" x14ac:dyDescent="0.25">
      <c r="A12" s="8" t="s">
        <v>5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2"/>
      <c r="AB12" s="2"/>
    </row>
    <row r="13" spans="1:28" x14ac:dyDescent="0.25">
      <c r="A13" s="6" t="s">
        <v>0</v>
      </c>
      <c r="B13" s="6">
        <v>9.3805514107200008</v>
      </c>
      <c r="C13" s="6">
        <v>10.3782656792</v>
      </c>
      <c r="D13" s="6">
        <v>4.8104836451599997</v>
      </c>
      <c r="E13" s="6">
        <v>8.0958442438600002</v>
      </c>
      <c r="F13" s="6">
        <v>10.4302365507</v>
      </c>
      <c r="G13" s="6">
        <v>13.7149913969</v>
      </c>
      <c r="H13" s="6">
        <v>5.2174219265700001</v>
      </c>
      <c r="I13" s="6">
        <v>13.827911907700001</v>
      </c>
      <c r="J13" s="6">
        <v>5.72268826085</v>
      </c>
      <c r="K13" s="6">
        <v>12.735330663099999</v>
      </c>
      <c r="L13" s="6">
        <v>12.155509419199999</v>
      </c>
      <c r="M13" s="6">
        <v>8.58460838409</v>
      </c>
      <c r="N13" s="6">
        <v>4.5688306609899998</v>
      </c>
      <c r="O13" s="6">
        <v>9.8915037540299995</v>
      </c>
      <c r="P13" s="6">
        <v>6.5332819846400003</v>
      </c>
      <c r="Q13" s="6">
        <v>9.5057559650000005</v>
      </c>
      <c r="R13" s="6">
        <v>6.2007478994499996</v>
      </c>
      <c r="S13" s="6">
        <v>5.8151617638199999</v>
      </c>
      <c r="T13" s="6">
        <v>12.511351450999999</v>
      </c>
      <c r="U13" s="6">
        <v>6.6347337408199998</v>
      </c>
      <c r="V13" s="6">
        <v>5.62666690987</v>
      </c>
      <c r="W13" s="6">
        <v>6.64397816461</v>
      </c>
      <c r="X13" s="6">
        <v>6.0278030309600004</v>
      </c>
      <c r="Y13" s="6">
        <v>14.109898851800001</v>
      </c>
      <c r="Z13" s="6">
        <v>13.0652303234</v>
      </c>
      <c r="AA13" s="2"/>
      <c r="AB13" s="2"/>
    </row>
    <row r="14" spans="1:28" x14ac:dyDescent="0.25">
      <c r="A14" s="6" t="s">
        <v>1</v>
      </c>
      <c r="B14" s="6">
        <v>1960.9827339799999</v>
      </c>
      <c r="C14" s="6">
        <v>2259.4913305099999</v>
      </c>
      <c r="D14" s="6">
        <v>823.80560242599995</v>
      </c>
      <c r="E14" s="6">
        <v>1734.11557584</v>
      </c>
      <c r="F14" s="6">
        <v>2252.8441481899999</v>
      </c>
      <c r="G14" s="6">
        <v>3078.6512257899999</v>
      </c>
      <c r="H14" s="6">
        <v>938.40941856999996</v>
      </c>
      <c r="I14" s="6">
        <v>3110.3600787099999</v>
      </c>
      <c r="J14" s="6">
        <v>1060.1740951100001</v>
      </c>
      <c r="K14" s="6">
        <v>2728.45325194</v>
      </c>
      <c r="L14" s="6">
        <v>2729.1552550199999</v>
      </c>
      <c r="M14" s="6">
        <v>1790.7081390000001</v>
      </c>
      <c r="N14" s="6">
        <v>762.673438315</v>
      </c>
      <c r="O14" s="6">
        <v>2081.4142709900002</v>
      </c>
      <c r="P14" s="6">
        <v>1256.6172796599999</v>
      </c>
      <c r="Q14" s="6">
        <v>2046.12885106</v>
      </c>
      <c r="R14" s="6">
        <v>1166.25136647</v>
      </c>
      <c r="S14" s="6">
        <v>1089.8671617699999</v>
      </c>
      <c r="T14" s="6">
        <v>2827.4626887099998</v>
      </c>
      <c r="U14" s="6">
        <v>1288.8369091500001</v>
      </c>
      <c r="V14" s="6">
        <v>1028.8604638899999</v>
      </c>
      <c r="W14" s="6">
        <v>1322.8580520600001</v>
      </c>
      <c r="X14" s="6">
        <v>1122.9538985199999</v>
      </c>
      <c r="Y14" s="6">
        <v>3029.8909872200002</v>
      </c>
      <c r="Z14" s="6">
        <v>2964.19528425</v>
      </c>
      <c r="AA14" s="2"/>
      <c r="AB14" s="2"/>
    </row>
    <row r="15" spans="1:28" x14ac:dyDescent="0.25">
      <c r="A15" s="6" t="s">
        <v>2</v>
      </c>
      <c r="B15" s="6">
        <v>86.291330764199998</v>
      </c>
      <c r="C15" s="6">
        <v>98.516462994500003</v>
      </c>
      <c r="D15" s="6">
        <v>35.626441141999997</v>
      </c>
      <c r="E15" s="6">
        <v>73.851951927599998</v>
      </c>
      <c r="F15" s="6">
        <v>98.393315091399998</v>
      </c>
      <c r="G15" s="6">
        <v>134.63022061500001</v>
      </c>
      <c r="H15" s="6">
        <v>40.782199198199997</v>
      </c>
      <c r="I15" s="6">
        <v>134.372731668</v>
      </c>
      <c r="J15" s="6">
        <v>48.550455210300001</v>
      </c>
      <c r="K15" s="6">
        <v>115.295029918</v>
      </c>
      <c r="L15" s="6">
        <v>118.261603775</v>
      </c>
      <c r="M15" s="6">
        <v>78.727746437700006</v>
      </c>
      <c r="N15" s="6">
        <v>32.831234426199998</v>
      </c>
      <c r="O15" s="6">
        <v>89.982665496300001</v>
      </c>
      <c r="P15" s="6">
        <v>54.310833240800001</v>
      </c>
      <c r="Q15" s="6">
        <v>88.849854352899996</v>
      </c>
      <c r="R15" s="6">
        <v>51.069398618100003</v>
      </c>
      <c r="S15" s="6">
        <v>48.0492208207</v>
      </c>
      <c r="T15" s="6">
        <v>123.419249931</v>
      </c>
      <c r="U15" s="6">
        <v>55.921362718099999</v>
      </c>
      <c r="V15" s="6">
        <v>45.703155084800002</v>
      </c>
      <c r="W15" s="6">
        <v>56.517373174399999</v>
      </c>
      <c r="X15" s="6">
        <v>49.330081833100003</v>
      </c>
      <c r="Y15" s="6">
        <v>125.191344757</v>
      </c>
      <c r="Z15" s="6">
        <v>127.984932892</v>
      </c>
      <c r="AA15" s="2"/>
      <c r="AB15" s="2"/>
    </row>
    <row r="16" spans="1:28" x14ac:dyDescent="0.25">
      <c r="A16" s="6" t="s">
        <v>11</v>
      </c>
      <c r="B16" s="6">
        <v>9.9370631854500004</v>
      </c>
      <c r="C16" s="6">
        <v>11.1180788464</v>
      </c>
      <c r="D16" s="6">
        <v>4.0260367950599996</v>
      </c>
      <c r="E16" s="6">
        <v>8.4637436524900007</v>
      </c>
      <c r="F16" s="6">
        <v>11.2251994295</v>
      </c>
      <c r="G16" s="6">
        <v>15.3349081403</v>
      </c>
      <c r="H16" s="6">
        <v>4.6196703465100004</v>
      </c>
      <c r="I16" s="6">
        <v>15.3102818877</v>
      </c>
      <c r="J16" s="6">
        <v>5.4489764767800004</v>
      </c>
      <c r="K16" s="6">
        <v>13.071150791999999</v>
      </c>
      <c r="L16" s="6">
        <v>13.4732513738</v>
      </c>
      <c r="M16" s="6">
        <v>9.2354741812800007</v>
      </c>
      <c r="N16" s="6">
        <v>3.8604590214700001</v>
      </c>
      <c r="O16" s="6">
        <v>10.4790116219</v>
      </c>
      <c r="P16" s="6">
        <v>6.1628597275099999</v>
      </c>
      <c r="Q16" s="6">
        <v>10.2692246031</v>
      </c>
      <c r="R16" s="6">
        <v>5.7266170221700001</v>
      </c>
      <c r="S16" s="6">
        <v>5.3764860309599998</v>
      </c>
      <c r="T16" s="6">
        <v>13.9522658902</v>
      </c>
      <c r="U16" s="6">
        <v>6.2912228693600003</v>
      </c>
      <c r="V16" s="6">
        <v>5.12039574799</v>
      </c>
      <c r="W16" s="6">
        <v>6.5013854315800002</v>
      </c>
      <c r="X16" s="6">
        <v>5.6090660568799997</v>
      </c>
      <c r="Y16" s="6">
        <v>14.2423249267</v>
      </c>
      <c r="Z16" s="6">
        <v>14.5905016898</v>
      </c>
      <c r="AA16" s="2"/>
      <c r="AB16" s="2"/>
    </row>
    <row r="17" spans="1:28" x14ac:dyDescent="0.25">
      <c r="A17" s="9" t="s">
        <v>10</v>
      </c>
      <c r="B17" s="6">
        <f>MIN(B13:B16)</f>
        <v>9.3805514107200008</v>
      </c>
      <c r="C17" s="6">
        <f t="shared" ref="C17:Z17" si="1">MIN(C13:C16)</f>
        <v>10.3782656792</v>
      </c>
      <c r="D17" s="6">
        <f t="shared" si="1"/>
        <v>4.0260367950599996</v>
      </c>
      <c r="E17" s="6">
        <f t="shared" si="1"/>
        <v>8.0958442438600002</v>
      </c>
      <c r="F17" s="6">
        <f t="shared" si="1"/>
        <v>10.4302365507</v>
      </c>
      <c r="G17" s="6">
        <f t="shared" si="1"/>
        <v>13.7149913969</v>
      </c>
      <c r="H17" s="6">
        <f t="shared" si="1"/>
        <v>4.6196703465100004</v>
      </c>
      <c r="I17" s="6">
        <f t="shared" si="1"/>
        <v>13.827911907700001</v>
      </c>
      <c r="J17" s="6">
        <f t="shared" si="1"/>
        <v>5.4489764767800004</v>
      </c>
      <c r="K17" s="6">
        <f t="shared" si="1"/>
        <v>12.735330663099999</v>
      </c>
      <c r="L17" s="6">
        <f t="shared" si="1"/>
        <v>12.155509419199999</v>
      </c>
      <c r="M17" s="6">
        <f t="shared" si="1"/>
        <v>8.58460838409</v>
      </c>
      <c r="N17" s="6">
        <f t="shared" si="1"/>
        <v>3.8604590214700001</v>
      </c>
      <c r="O17" s="6">
        <f t="shared" si="1"/>
        <v>9.8915037540299995</v>
      </c>
      <c r="P17" s="6">
        <f t="shared" si="1"/>
        <v>6.1628597275099999</v>
      </c>
      <c r="Q17" s="6">
        <f t="shared" si="1"/>
        <v>9.5057559650000005</v>
      </c>
      <c r="R17" s="6">
        <f t="shared" si="1"/>
        <v>5.7266170221700001</v>
      </c>
      <c r="S17" s="6">
        <f t="shared" si="1"/>
        <v>5.3764860309599998</v>
      </c>
      <c r="T17" s="6">
        <f t="shared" si="1"/>
        <v>12.511351450999999</v>
      </c>
      <c r="U17" s="6">
        <f t="shared" si="1"/>
        <v>6.2912228693600003</v>
      </c>
      <c r="V17" s="6">
        <f t="shared" si="1"/>
        <v>5.12039574799</v>
      </c>
      <c r="W17" s="6">
        <f t="shared" si="1"/>
        <v>6.5013854315800002</v>
      </c>
      <c r="X17" s="6">
        <f t="shared" si="1"/>
        <v>5.6090660568799997</v>
      </c>
      <c r="Y17" s="6">
        <f t="shared" si="1"/>
        <v>14.109898851800001</v>
      </c>
      <c r="Z17" s="6">
        <f t="shared" si="1"/>
        <v>13.0652303234</v>
      </c>
      <c r="AA17" s="2"/>
      <c r="AB17" s="2"/>
    </row>
    <row r="18" spans="1:28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2"/>
      <c r="Y18" s="2"/>
      <c r="Z18" s="2"/>
      <c r="AA18" s="2"/>
      <c r="AB18" s="2"/>
    </row>
    <row r="19" spans="1:28" ht="15.75" thickBot="1" x14ac:dyDescent="0.3">
      <c r="A19" s="7" t="s">
        <v>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2"/>
      <c r="W19" s="2"/>
      <c r="X19" s="2"/>
      <c r="Y19" s="2"/>
      <c r="Z19" s="2"/>
      <c r="AA19" s="10" t="s">
        <v>8</v>
      </c>
      <c r="AB19" s="10" t="s">
        <v>9</v>
      </c>
    </row>
    <row r="20" spans="1:28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2"/>
      <c r="W20" s="2"/>
      <c r="X20" s="2"/>
      <c r="Y20" s="2"/>
      <c r="Z20" s="2"/>
      <c r="AA20" s="6"/>
      <c r="AB20" s="6"/>
    </row>
    <row r="21" spans="1:28" x14ac:dyDescent="0.25">
      <c r="A21" s="6" t="s">
        <v>3</v>
      </c>
      <c r="B21" s="11">
        <v>1</v>
      </c>
      <c r="C21" s="11">
        <v>2</v>
      </c>
      <c r="D21" s="11">
        <v>3</v>
      </c>
      <c r="E21" s="11">
        <v>4</v>
      </c>
      <c r="F21" s="11">
        <v>5</v>
      </c>
      <c r="G21" s="11">
        <v>6</v>
      </c>
      <c r="H21" s="11">
        <v>7</v>
      </c>
      <c r="I21" s="11">
        <v>8</v>
      </c>
      <c r="J21" s="11">
        <v>9</v>
      </c>
      <c r="K21" s="11">
        <v>10</v>
      </c>
      <c r="L21" s="11">
        <v>11</v>
      </c>
      <c r="M21" s="11">
        <v>12</v>
      </c>
      <c r="N21" s="11">
        <v>13</v>
      </c>
      <c r="O21" s="11">
        <v>14</v>
      </c>
      <c r="P21" s="11">
        <v>15</v>
      </c>
      <c r="Q21" s="11">
        <v>16</v>
      </c>
      <c r="R21" s="11">
        <v>17</v>
      </c>
      <c r="S21" s="11">
        <v>18</v>
      </c>
      <c r="T21" s="11">
        <v>19</v>
      </c>
      <c r="U21" s="11">
        <v>20</v>
      </c>
      <c r="V21" s="11">
        <v>21</v>
      </c>
      <c r="W21" s="11">
        <v>22</v>
      </c>
      <c r="X21" s="11">
        <v>23</v>
      </c>
      <c r="Y21" s="11">
        <v>24</v>
      </c>
      <c r="Z21" s="11">
        <v>25</v>
      </c>
      <c r="AA21" s="6"/>
      <c r="AB21" s="6"/>
    </row>
    <row r="22" spans="1:28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2"/>
      <c r="W22" s="2"/>
      <c r="X22" s="2"/>
      <c r="Y22" s="2"/>
      <c r="Z22" s="2"/>
      <c r="AA22" s="6"/>
      <c r="AB22" s="6"/>
    </row>
    <row r="23" spans="1:28" x14ac:dyDescent="0.25">
      <c r="A23" s="8" t="s">
        <v>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2"/>
      <c r="W23" s="2"/>
      <c r="X23" s="2"/>
      <c r="Y23" s="2"/>
      <c r="Z23" s="2"/>
      <c r="AA23" s="6"/>
      <c r="AB23" s="6"/>
    </row>
    <row r="24" spans="1:28" x14ac:dyDescent="0.25">
      <c r="A24" s="6" t="s">
        <v>0</v>
      </c>
      <c r="B24" s="6">
        <f>B6/B$10</f>
        <v>1</v>
      </c>
      <c r="C24" s="6">
        <f t="shared" ref="C24:F24" si="2">C6/C$10</f>
        <v>1</v>
      </c>
      <c r="D24" s="6">
        <f t="shared" si="2"/>
        <v>1</v>
      </c>
      <c r="E24" s="6">
        <f t="shared" si="2"/>
        <v>1</v>
      </c>
      <c r="F24" s="6">
        <f t="shared" si="2"/>
        <v>1</v>
      </c>
      <c r="G24" s="6">
        <f t="shared" ref="G24:H24" si="3">G6/G$10</f>
        <v>1</v>
      </c>
      <c r="H24" s="6">
        <f t="shared" si="3"/>
        <v>1</v>
      </c>
      <c r="I24" s="6">
        <f t="shared" ref="I24:K24" si="4">I6/I$10</f>
        <v>1</v>
      </c>
      <c r="J24" s="6">
        <f t="shared" si="4"/>
        <v>1</v>
      </c>
      <c r="K24" s="6">
        <f t="shared" si="4"/>
        <v>1</v>
      </c>
      <c r="L24" s="6">
        <f t="shared" ref="L24:P24" si="5">L6/L$10</f>
        <v>1</v>
      </c>
      <c r="M24" s="6">
        <f t="shared" si="5"/>
        <v>1</v>
      </c>
      <c r="N24" s="6">
        <f t="shared" si="5"/>
        <v>1</v>
      </c>
      <c r="O24" s="6">
        <f t="shared" si="5"/>
        <v>1</v>
      </c>
      <c r="P24" s="6">
        <f t="shared" si="5"/>
        <v>1</v>
      </c>
      <c r="Q24" s="6">
        <f t="shared" ref="Q24:U24" si="6">Q6/Q$10</f>
        <v>1</v>
      </c>
      <c r="R24" s="6">
        <f t="shared" si="6"/>
        <v>1</v>
      </c>
      <c r="S24" s="6">
        <f t="shared" si="6"/>
        <v>1</v>
      </c>
      <c r="T24" s="6">
        <f t="shared" si="6"/>
        <v>1</v>
      </c>
      <c r="U24" s="6">
        <f t="shared" si="6"/>
        <v>1</v>
      </c>
      <c r="V24" s="6">
        <f t="shared" ref="V24:Z24" si="7">V6/V$10</f>
        <v>1</v>
      </c>
      <c r="W24" s="6">
        <f t="shared" si="7"/>
        <v>1</v>
      </c>
      <c r="X24" s="6">
        <f t="shared" si="7"/>
        <v>1</v>
      </c>
      <c r="Y24" s="6">
        <f t="shared" si="7"/>
        <v>1</v>
      </c>
      <c r="Z24" s="6">
        <f t="shared" si="7"/>
        <v>1</v>
      </c>
      <c r="AA24" s="6">
        <f>AVERAGE(B24:Z24)</f>
        <v>1</v>
      </c>
      <c r="AB24" s="6">
        <f>MEDIAN(B24:Z24)</f>
        <v>1</v>
      </c>
    </row>
    <row r="25" spans="1:28" x14ac:dyDescent="0.25">
      <c r="A25" s="6" t="s">
        <v>1</v>
      </c>
      <c r="B25" s="6">
        <f>B7/B$10</f>
        <v>186.3077762117054</v>
      </c>
      <c r="C25" s="6">
        <f t="shared" ref="C25:F26" si="8">C7/C$10</f>
        <v>203.53934181645707</v>
      </c>
      <c r="D25" s="6">
        <f t="shared" si="8"/>
        <v>121.88543435280017</v>
      </c>
      <c r="E25" s="6">
        <f t="shared" si="8"/>
        <v>180.51259247007411</v>
      </c>
      <c r="F25" s="6">
        <f t="shared" si="8"/>
        <v>205.15608145652553</v>
      </c>
      <c r="G25" s="6">
        <f t="shared" ref="G25:H25" si="9">G7/G$10</f>
        <v>226.04721091741902</v>
      </c>
      <c r="H25" s="6">
        <f t="shared" si="9"/>
        <v>128.18507887076288</v>
      </c>
      <c r="I25" s="6">
        <f t="shared" ref="I25:K25" si="10">I7/I$10</f>
        <v>231.50428320411456</v>
      </c>
      <c r="J25" s="6">
        <f t="shared" si="10"/>
        <v>138.85258990778263</v>
      </c>
      <c r="K25" s="6">
        <f t="shared" si="10"/>
        <v>217.79251303126094</v>
      </c>
      <c r="L25" s="6">
        <f t="shared" ref="L25:P25" si="11">L7/L$10</f>
        <v>206.26513852311265</v>
      </c>
      <c r="M25" s="6">
        <f t="shared" si="11"/>
        <v>184.0105260187344</v>
      </c>
      <c r="N25" s="6">
        <f t="shared" si="11"/>
        <v>111.68171348302803</v>
      </c>
      <c r="O25" s="6">
        <f t="shared" si="11"/>
        <v>196.43902116060045</v>
      </c>
      <c r="P25" s="6">
        <f t="shared" si="11"/>
        <v>150.88782787178997</v>
      </c>
      <c r="Q25" s="6">
        <f t="shared" ref="Q25:U25" si="12">Q7/Q$10</f>
        <v>184.68513046743794</v>
      </c>
      <c r="R25" s="6">
        <f t="shared" si="12"/>
        <v>145.27745210049895</v>
      </c>
      <c r="S25" s="6">
        <f t="shared" si="12"/>
        <v>135.52096327628189</v>
      </c>
      <c r="T25" s="6">
        <f t="shared" si="12"/>
        <v>216.79892909406496</v>
      </c>
      <c r="U25" s="6">
        <f t="shared" si="12"/>
        <v>153.38933155335727</v>
      </c>
      <c r="V25" s="6">
        <f t="shared" ref="V25:Z25" si="13">V7/V$10</f>
        <v>131.75571810158328</v>
      </c>
      <c r="W25" s="6">
        <f t="shared" si="13"/>
        <v>157.84944310664423</v>
      </c>
      <c r="X25" s="6">
        <f t="shared" si="13"/>
        <v>143.71101925068956</v>
      </c>
      <c r="Y25" s="6">
        <f t="shared" si="13"/>
        <v>228.50762368066594</v>
      </c>
      <c r="Z25" s="6">
        <f t="shared" si="13"/>
        <v>226.10168115679565</v>
      </c>
      <c r="AA25" s="6">
        <f>AVERAGE(B25:Z25)</f>
        <v>176.5065768433675</v>
      </c>
      <c r="AB25" s="6">
        <f>MEDIAN(B25:Z25)</f>
        <v>184.0105260187344</v>
      </c>
    </row>
    <row r="26" spans="1:28" x14ac:dyDescent="0.25">
      <c r="A26" s="6" t="s">
        <v>2</v>
      </c>
      <c r="B26" s="6">
        <f>B8/B$10</f>
        <v>15.369561288253173</v>
      </c>
      <c r="C26" s="6">
        <f t="shared" si="8"/>
        <v>16.561794331750118</v>
      </c>
      <c r="D26" s="6">
        <f t="shared" si="8"/>
        <v>9.3662007112060515</v>
      </c>
      <c r="E26" s="6">
        <f t="shared" si="8"/>
        <v>14.41665159531119</v>
      </c>
      <c r="F26" s="6">
        <f t="shared" si="8"/>
        <v>16.166980440434408</v>
      </c>
      <c r="G26" s="6">
        <f t="shared" ref="G26:H26" si="14">G8/G$10</f>
        <v>18.186450172115485</v>
      </c>
      <c r="H26" s="6">
        <f t="shared" si="14"/>
        <v>9.9907217581761838</v>
      </c>
      <c r="I26" s="6">
        <f t="shared" ref="I26:K26" si="15">I8/I$10</f>
        <v>18.447584737883648</v>
      </c>
      <c r="J26" s="6">
        <f t="shared" si="15"/>
        <v>10.934921078046367</v>
      </c>
      <c r="K26" s="6">
        <f t="shared" si="15"/>
        <v>16.929362968893688</v>
      </c>
      <c r="L26" s="6">
        <f t="shared" ref="L26:P26" si="16">L8/L$10</f>
        <v>16.899223424875409</v>
      </c>
      <c r="M26" s="6">
        <f t="shared" si="16"/>
        <v>15.032563789268657</v>
      </c>
      <c r="N26" s="6">
        <f t="shared" si="16"/>
        <v>8.6278030303530571</v>
      </c>
      <c r="O26" s="6">
        <f t="shared" si="16"/>
        <v>17.138686890661628</v>
      </c>
      <c r="P26" s="6">
        <f t="shared" si="16"/>
        <v>11.955375656322552</v>
      </c>
      <c r="Q26" s="6">
        <f t="shared" ref="Q26:U26" si="17">Q8/Q$10</f>
        <v>14.945028209082158</v>
      </c>
      <c r="R26" s="6">
        <f t="shared" si="17"/>
        <v>11.892284747685975</v>
      </c>
      <c r="S26" s="6">
        <f t="shared" si="17"/>
        <v>11.302981567726718</v>
      </c>
      <c r="T26" s="6">
        <f t="shared" si="17"/>
        <v>17.773899550606863</v>
      </c>
      <c r="U26" s="6">
        <f t="shared" si="17"/>
        <v>12.451378153026363</v>
      </c>
      <c r="V26" s="6">
        <f t="shared" ref="V26:Z26" si="18">V8/V$10</f>
        <v>10.763389839181572</v>
      </c>
      <c r="W26" s="6">
        <f t="shared" si="18"/>
        <v>12.541224898295118</v>
      </c>
      <c r="X26" s="6">
        <f t="shared" si="18"/>
        <v>11.09820812781461</v>
      </c>
      <c r="Y26" s="6">
        <f t="shared" si="18"/>
        <v>18.83158773791224</v>
      </c>
      <c r="Z26" s="6">
        <f t="shared" si="18"/>
        <v>18.109955923340447</v>
      </c>
      <c r="AA26" s="6">
        <f>AVERAGE(B26:Z26)</f>
        <v>14.229352825128947</v>
      </c>
      <c r="AB26" s="6">
        <f>MEDIAN(B26:Z26)</f>
        <v>14.945028209082158</v>
      </c>
    </row>
    <row r="27" spans="1:28" x14ac:dyDescent="0.25">
      <c r="A27" s="6" t="s">
        <v>11</v>
      </c>
      <c r="B27" s="6">
        <f>B9/B$10</f>
        <v>2.460803408804924</v>
      </c>
      <c r="C27" s="6">
        <f t="shared" ref="C27:Z27" si="19">C9/C$10</f>
        <v>2.6685959739670628</v>
      </c>
      <c r="D27" s="6">
        <f t="shared" si="19"/>
        <v>1.4505346730519204</v>
      </c>
      <c r="E27" s="6">
        <f t="shared" si="19"/>
        <v>2.3311991721830929</v>
      </c>
      <c r="F27" s="6">
        <f t="shared" si="19"/>
        <v>2.5925306867457603</v>
      </c>
      <c r="G27" s="6">
        <f t="shared" si="19"/>
        <v>2.8600948585804669</v>
      </c>
      <c r="H27" s="6">
        <f t="shared" si="19"/>
        <v>1.5631515596364534</v>
      </c>
      <c r="I27" s="6">
        <f t="shared" si="19"/>
        <v>2.9035299254367342</v>
      </c>
      <c r="J27" s="6">
        <f t="shared" si="19"/>
        <v>1.7339552678184971</v>
      </c>
      <c r="K27" s="6">
        <f t="shared" si="19"/>
        <v>2.8559339523594249</v>
      </c>
      <c r="L27" s="6">
        <f t="shared" si="19"/>
        <v>2.6349469856247199</v>
      </c>
      <c r="M27" s="6">
        <f t="shared" si="19"/>
        <v>2.3705697706141153</v>
      </c>
      <c r="N27" s="6">
        <f t="shared" si="19"/>
        <v>1.3339000674867367</v>
      </c>
      <c r="O27" s="6">
        <f t="shared" si="19"/>
        <v>2.7861719106106908</v>
      </c>
      <c r="P27" s="6">
        <f t="shared" si="19"/>
        <v>1.8604547695536227</v>
      </c>
      <c r="Q27" s="6">
        <f t="shared" si="19"/>
        <v>2.3868844640482512</v>
      </c>
      <c r="R27" s="6">
        <f t="shared" si="19"/>
        <v>1.8412989701084435</v>
      </c>
      <c r="S27" s="6">
        <f t="shared" si="19"/>
        <v>1.7397094363142487</v>
      </c>
      <c r="T27" s="6">
        <f t="shared" si="19"/>
        <v>2.7817589161141494</v>
      </c>
      <c r="U27" s="6">
        <f t="shared" si="19"/>
        <v>1.9192477648748754</v>
      </c>
      <c r="V27" s="6">
        <f t="shared" si="19"/>
        <v>1.666613563671848</v>
      </c>
      <c r="W27" s="6">
        <f t="shared" si="19"/>
        <v>1.9171768485346683</v>
      </c>
      <c r="X27" s="6">
        <f t="shared" si="19"/>
        <v>1.7474036595460274</v>
      </c>
      <c r="Y27" s="6">
        <f t="shared" si="19"/>
        <v>3.011390612486168</v>
      </c>
      <c r="Z27" s="6">
        <f t="shared" si="19"/>
        <v>2.8530869038174691</v>
      </c>
      <c r="AA27" s="6">
        <f>AVERAGE(B27:Z27)</f>
        <v>2.2508377648796145</v>
      </c>
      <c r="AB27" s="6">
        <f>MEDIAN(B27:Z27)</f>
        <v>2.3705697706141153</v>
      </c>
    </row>
    <row r="28" spans="1:28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x14ac:dyDescent="0.25">
      <c r="A29" s="8" t="s">
        <v>5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x14ac:dyDescent="0.25">
      <c r="A30" s="6" t="s">
        <v>0</v>
      </c>
      <c r="B30" s="6">
        <f>B13/B$17</f>
        <v>1</v>
      </c>
      <c r="C30" s="6">
        <f t="shared" ref="C30:F30" si="20">C13/C$17</f>
        <v>1</v>
      </c>
      <c r="D30" s="6">
        <f t="shared" si="20"/>
        <v>1.194843437859914</v>
      </c>
      <c r="E30" s="6">
        <f t="shared" si="20"/>
        <v>1</v>
      </c>
      <c r="F30" s="6">
        <f t="shared" si="20"/>
        <v>1</v>
      </c>
      <c r="G30" s="6">
        <f t="shared" ref="G30:H30" si="21">G13/G$17</f>
        <v>1</v>
      </c>
      <c r="H30" s="6">
        <f t="shared" si="21"/>
        <v>1.1293926915178223</v>
      </c>
      <c r="I30" s="6">
        <f t="shared" ref="I30:K30" si="22">I13/I$17</f>
        <v>1</v>
      </c>
      <c r="J30" s="6">
        <f t="shared" si="22"/>
        <v>1.0502317793509262</v>
      </c>
      <c r="K30" s="6">
        <f t="shared" si="22"/>
        <v>1</v>
      </c>
      <c r="L30" s="6">
        <f t="shared" ref="L30:P30" si="23">L13/L$17</f>
        <v>1</v>
      </c>
      <c r="M30" s="6">
        <f t="shared" si="23"/>
        <v>1</v>
      </c>
      <c r="N30" s="6">
        <f t="shared" si="23"/>
        <v>1.1834941481260079</v>
      </c>
      <c r="O30" s="6">
        <f t="shared" si="23"/>
        <v>1</v>
      </c>
      <c r="P30" s="6">
        <f t="shared" si="23"/>
        <v>1.0601055797970698</v>
      </c>
      <c r="Q30" s="6">
        <f t="shared" ref="Q30:U30" si="24">Q13/Q$17</f>
        <v>1</v>
      </c>
      <c r="R30" s="6">
        <f t="shared" si="24"/>
        <v>1.0827942353128297</v>
      </c>
      <c r="S30" s="6">
        <f t="shared" si="24"/>
        <v>1.0815915321520275</v>
      </c>
      <c r="T30" s="6">
        <f t="shared" si="24"/>
        <v>1</v>
      </c>
      <c r="U30" s="6">
        <f t="shared" si="24"/>
        <v>1.0546016058551975</v>
      </c>
      <c r="V30" s="6">
        <f t="shared" ref="V30:Z30" si="25">V13/V$17</f>
        <v>1.0988734439283792</v>
      </c>
      <c r="W30" s="6">
        <f t="shared" si="25"/>
        <v>1.0219326687412449</v>
      </c>
      <c r="X30" s="6">
        <f t="shared" si="25"/>
        <v>1.0746536000527902</v>
      </c>
      <c r="Y30" s="6">
        <f t="shared" si="25"/>
        <v>1</v>
      </c>
      <c r="Z30" s="6">
        <f t="shared" si="25"/>
        <v>1</v>
      </c>
      <c r="AA30" s="6">
        <f>AVERAGE(B30:Z30)</f>
        <v>1.0413005889077682</v>
      </c>
      <c r="AB30" s="6">
        <f>MEDIAN(B30:Z30)</f>
        <v>1</v>
      </c>
    </row>
    <row r="31" spans="1:28" x14ac:dyDescent="0.25">
      <c r="A31" s="6" t="s">
        <v>1</v>
      </c>
      <c r="B31" s="6">
        <f>B14/B$17</f>
        <v>209.04770392697901</v>
      </c>
      <c r="C31" s="6">
        <f t="shared" ref="C31:F32" si="26">C14/C$17</f>
        <v>217.71376840337072</v>
      </c>
      <c r="D31" s="6">
        <f t="shared" si="26"/>
        <v>204.61949166406535</v>
      </c>
      <c r="E31" s="6">
        <f t="shared" si="26"/>
        <v>214.19823845489336</v>
      </c>
      <c r="F31" s="6">
        <f t="shared" si="26"/>
        <v>215.99166397034455</v>
      </c>
      <c r="G31" s="6">
        <f t="shared" ref="G31:H31" si="27">G14/G$17</f>
        <v>224.47343470342005</v>
      </c>
      <c r="H31" s="6">
        <f t="shared" si="27"/>
        <v>203.1334160626711</v>
      </c>
      <c r="I31" s="6">
        <f t="shared" ref="I31:K31" si="28">I14/I$17</f>
        <v>224.93346063175397</v>
      </c>
      <c r="J31" s="6">
        <f t="shared" si="28"/>
        <v>194.56389647262631</v>
      </c>
      <c r="K31" s="6">
        <f t="shared" si="28"/>
        <v>214.24282762013871</v>
      </c>
      <c r="L31" s="6">
        <f t="shared" ref="L31:P31" si="29">L14/L$17</f>
        <v>224.52002305302116</v>
      </c>
      <c r="M31" s="6">
        <f t="shared" si="29"/>
        <v>208.59520421674094</v>
      </c>
      <c r="N31" s="6">
        <f t="shared" si="29"/>
        <v>197.56029893683117</v>
      </c>
      <c r="O31" s="6">
        <f t="shared" si="29"/>
        <v>210.42445342468679</v>
      </c>
      <c r="P31" s="6">
        <f t="shared" si="29"/>
        <v>203.90165202862974</v>
      </c>
      <c r="Q31" s="6">
        <f t="shared" ref="Q31:U31" si="30">Q14/Q$17</f>
        <v>215.25156532461014</v>
      </c>
      <c r="R31" s="6">
        <f t="shared" si="30"/>
        <v>203.65450700736221</v>
      </c>
      <c r="S31" s="6">
        <f t="shared" si="30"/>
        <v>202.70994019032139</v>
      </c>
      <c r="T31" s="6">
        <f t="shared" si="30"/>
        <v>225.99178831987876</v>
      </c>
      <c r="U31" s="6">
        <f t="shared" si="30"/>
        <v>204.86270092687278</v>
      </c>
      <c r="V31" s="6">
        <f t="shared" ref="V31:Z31" si="31">V14/V$17</f>
        <v>200.93377827170426</v>
      </c>
      <c r="W31" s="6">
        <f t="shared" si="31"/>
        <v>203.473254428866</v>
      </c>
      <c r="X31" s="6">
        <f t="shared" si="31"/>
        <v>200.20336489754848</v>
      </c>
      <c r="Y31" s="6">
        <f t="shared" si="31"/>
        <v>214.73513162948555</v>
      </c>
      <c r="Z31" s="6">
        <f t="shared" si="31"/>
        <v>226.87661915466481</v>
      </c>
      <c r="AA31" s="6">
        <f>AVERAGE(B31:Z31)</f>
        <v>210.66448734885947</v>
      </c>
      <c r="AB31" s="6">
        <f>MEDIAN(B31:Z31)</f>
        <v>209.04770392697901</v>
      </c>
    </row>
    <row r="32" spans="1:28" x14ac:dyDescent="0.25">
      <c r="A32" s="6" t="s">
        <v>2</v>
      </c>
      <c r="B32" s="6">
        <f>B15/B$17</f>
        <v>9.1989614454420163</v>
      </c>
      <c r="C32" s="6">
        <f t="shared" si="26"/>
        <v>9.4925747749882294</v>
      </c>
      <c r="D32" s="6">
        <f t="shared" si="26"/>
        <v>8.8490103184635842</v>
      </c>
      <c r="E32" s="6">
        <f t="shared" si="26"/>
        <v>9.122205134271244</v>
      </c>
      <c r="F32" s="6">
        <f t="shared" si="26"/>
        <v>9.433469184818879</v>
      </c>
      <c r="G32" s="6">
        <f t="shared" ref="G32:H32" si="32">G15/G$17</f>
        <v>9.8162818130115994</v>
      </c>
      <c r="H32" s="6">
        <f t="shared" si="32"/>
        <v>8.8279457492047069</v>
      </c>
      <c r="I32" s="6">
        <f t="shared" ref="I32:K32" si="33">I15/I$17</f>
        <v>9.7174998340259346</v>
      </c>
      <c r="J32" s="6">
        <f t="shared" si="33"/>
        <v>8.9100137277506182</v>
      </c>
      <c r="K32" s="6">
        <f t="shared" si="33"/>
        <v>9.0531634370563872</v>
      </c>
      <c r="L32" s="6">
        <f t="shared" ref="L32:P32" si="34">L15/L$17</f>
        <v>9.7290536905184872</v>
      </c>
      <c r="M32" s="6">
        <f t="shared" si="34"/>
        <v>9.1708023144780224</v>
      </c>
      <c r="N32" s="6">
        <f t="shared" si="34"/>
        <v>8.5044898141927163</v>
      </c>
      <c r="O32" s="6">
        <f t="shared" si="34"/>
        <v>9.0969652070989948</v>
      </c>
      <c r="P32" s="6">
        <f t="shared" si="34"/>
        <v>8.8126025322895654</v>
      </c>
      <c r="Q32" s="6">
        <f t="shared" ref="Q32:U32" si="35">Q15/Q$17</f>
        <v>9.3469530124740583</v>
      </c>
      <c r="R32" s="6">
        <f t="shared" si="35"/>
        <v>8.917900118061004</v>
      </c>
      <c r="S32" s="6">
        <f t="shared" si="35"/>
        <v>8.9369191222692645</v>
      </c>
      <c r="T32" s="6">
        <f t="shared" si="35"/>
        <v>9.8645818091166664</v>
      </c>
      <c r="U32" s="6">
        <f t="shared" si="35"/>
        <v>8.888790602293323</v>
      </c>
      <c r="V32" s="6">
        <f t="shared" ref="V32:Z32" si="36">V15/V$17</f>
        <v>8.9257075691348025</v>
      </c>
      <c r="W32" s="6">
        <f t="shared" si="36"/>
        <v>8.6931276062900427</v>
      </c>
      <c r="X32" s="6">
        <f t="shared" si="36"/>
        <v>8.7947050957961945</v>
      </c>
      <c r="Y32" s="6">
        <f t="shared" si="36"/>
        <v>8.8725898088935864</v>
      </c>
      <c r="Z32" s="6">
        <f t="shared" si="36"/>
        <v>9.7958420727399886</v>
      </c>
      <c r="AA32" s="6">
        <f>AVERAGE(B32:Z32)</f>
        <v>9.1508862317871937</v>
      </c>
      <c r="AB32" s="6">
        <f>MEDIAN(B32:Z32)</f>
        <v>9.0531634370563872</v>
      </c>
    </row>
    <row r="33" spans="1:28" x14ac:dyDescent="0.25">
      <c r="A33" s="6" t="s">
        <v>11</v>
      </c>
      <c r="B33" s="6">
        <f>B16/B$17</f>
        <v>1.0593261259774158</v>
      </c>
      <c r="C33" s="6">
        <f t="shared" ref="C33:Z33" si="37">C16/C$17</f>
        <v>1.0712848552993517</v>
      </c>
      <c r="D33" s="6">
        <f t="shared" si="37"/>
        <v>1</v>
      </c>
      <c r="E33" s="6">
        <f t="shared" si="37"/>
        <v>1.0454429948932158</v>
      </c>
      <c r="F33" s="6">
        <f t="shared" si="37"/>
        <v>1.0762171476107747</v>
      </c>
      <c r="G33" s="6">
        <f t="shared" si="37"/>
        <v>1.1181128515885288</v>
      </c>
      <c r="H33" s="6">
        <f t="shared" si="37"/>
        <v>1</v>
      </c>
      <c r="I33" s="6">
        <f t="shared" si="37"/>
        <v>1.1072012889505429</v>
      </c>
      <c r="J33" s="6">
        <f t="shared" si="37"/>
        <v>1</v>
      </c>
      <c r="K33" s="6">
        <f t="shared" si="37"/>
        <v>1.0263691723272661</v>
      </c>
      <c r="L33" s="6">
        <f t="shared" si="37"/>
        <v>1.1084069707945425</v>
      </c>
      <c r="M33" s="6">
        <f t="shared" si="37"/>
        <v>1.0758177622168836</v>
      </c>
      <c r="N33" s="6">
        <f t="shared" si="37"/>
        <v>1</v>
      </c>
      <c r="O33" s="6">
        <f t="shared" si="37"/>
        <v>1.0593952024362967</v>
      </c>
      <c r="P33" s="6">
        <f t="shared" si="37"/>
        <v>1</v>
      </c>
      <c r="Q33" s="6">
        <f t="shared" si="37"/>
        <v>1.0803164567774595</v>
      </c>
      <c r="R33" s="6">
        <f t="shared" si="37"/>
        <v>1</v>
      </c>
      <c r="S33" s="6">
        <f t="shared" si="37"/>
        <v>1</v>
      </c>
      <c r="T33" s="6">
        <f t="shared" si="37"/>
        <v>1.1151685687068467</v>
      </c>
      <c r="U33" s="6">
        <f t="shared" si="37"/>
        <v>1</v>
      </c>
      <c r="V33" s="6">
        <f t="shared" si="37"/>
        <v>1</v>
      </c>
      <c r="W33" s="6">
        <f t="shared" si="37"/>
        <v>1</v>
      </c>
      <c r="X33" s="6">
        <f t="shared" si="37"/>
        <v>1</v>
      </c>
      <c r="Y33" s="6">
        <f t="shared" si="37"/>
        <v>1.0093853312692675</v>
      </c>
      <c r="Z33" s="6">
        <f t="shared" si="37"/>
        <v>1.1167427843708364</v>
      </c>
      <c r="AA33" s="6">
        <f>AVERAGE(B33:Z33)</f>
        <v>1.0427675005287691</v>
      </c>
      <c r="AB33" s="6">
        <f>MEDIAN(B33:Z33)</f>
        <v>1.0263691723272661</v>
      </c>
    </row>
    <row r="34" spans="1:28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15.75" thickBot="1" x14ac:dyDescent="0.3">
      <c r="A35" s="7" t="s">
        <v>13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x14ac:dyDescent="0.25">
      <c r="A36" s="6" t="s">
        <v>0</v>
      </c>
      <c r="B36" s="6">
        <f t="shared" ref="B36:P36" si="38">B6/B13</f>
        <v>0.59547125153288405</v>
      </c>
      <c r="C36" s="6">
        <f t="shared" si="38"/>
        <v>0.56011002549108835</v>
      </c>
      <c r="D36" s="6">
        <f t="shared" si="38"/>
        <v>0.76559715595447253</v>
      </c>
      <c r="E36" s="6">
        <f t="shared" si="38"/>
        <v>0.6246136288127242</v>
      </c>
      <c r="F36" s="6">
        <f t="shared" si="38"/>
        <v>0.57034564552428657</v>
      </c>
      <c r="G36" s="6">
        <f t="shared" si="38"/>
        <v>0.53048637580294122</v>
      </c>
      <c r="H36" s="6">
        <f t="shared" si="38"/>
        <v>0.75269804982625854</v>
      </c>
      <c r="I36" s="6">
        <f t="shared" si="38"/>
        <v>0.52460689623865242</v>
      </c>
      <c r="J36" s="6">
        <f t="shared" si="38"/>
        <v>0.71704873687816584</v>
      </c>
      <c r="K36" s="6">
        <f t="shared" si="38"/>
        <v>0.53728261220383777</v>
      </c>
      <c r="L36" s="6">
        <f t="shared" si="38"/>
        <v>0.57231815952620557</v>
      </c>
      <c r="M36" s="6">
        <f t="shared" si="38"/>
        <v>0.60466247808696549</v>
      </c>
      <c r="N36" s="6">
        <f t="shared" si="38"/>
        <v>0.80794702311425404</v>
      </c>
      <c r="O36" s="6">
        <f t="shared" si="38"/>
        <v>0.57410794454547376</v>
      </c>
      <c r="P36" s="6">
        <f t="shared" si="38"/>
        <v>0.68717222090290375</v>
      </c>
      <c r="Q36" s="6">
        <f t="shared" ref="Q36:U36" si="39">Q6/Q13</f>
        <v>0.61958068069760297</v>
      </c>
      <c r="R36" s="6">
        <f t="shared" si="39"/>
        <v>0.6841977442344187</v>
      </c>
      <c r="S36" s="6">
        <f t="shared" si="39"/>
        <v>0.71696010194757043</v>
      </c>
      <c r="T36" s="6">
        <f t="shared" si="39"/>
        <v>0.54756929926961895</v>
      </c>
      <c r="U36" s="6">
        <f t="shared" si="39"/>
        <v>0.67119013041051201</v>
      </c>
      <c r="V36" s="6">
        <f t="shared" ref="V36:Z36" si="40">V6/V13</f>
        <v>0.73754101941603645</v>
      </c>
      <c r="W36" s="6">
        <f t="shared" si="40"/>
        <v>0.66745773810807041</v>
      </c>
      <c r="X36" s="6">
        <f t="shared" si="40"/>
        <v>0.7149244951379361</v>
      </c>
      <c r="Y36" s="6">
        <f t="shared" si="40"/>
        <v>0.49906394795393483</v>
      </c>
      <c r="Z36" s="6">
        <f t="shared" si="40"/>
        <v>0.53671552292353064</v>
      </c>
      <c r="AA36" s="6">
        <f>AVERAGE(B36:Z36)</f>
        <v>0.63278675538161389</v>
      </c>
      <c r="AB36" s="6">
        <f>MEDIAN(B36:Z36)</f>
        <v>0.61958068069760297</v>
      </c>
    </row>
    <row r="37" spans="1:28" x14ac:dyDescent="0.25">
      <c r="A37" s="6" t="s">
        <v>1</v>
      </c>
      <c r="B37" s="6">
        <f t="shared" ref="B37:P37" si="41">B7/B14</f>
        <v>0.53069669069335812</v>
      </c>
      <c r="C37" s="6">
        <f t="shared" si="41"/>
        <v>0.52364362056345748</v>
      </c>
      <c r="D37" s="6">
        <f t="shared" si="41"/>
        <v>0.54489913955315994</v>
      </c>
      <c r="E37" s="6">
        <f t="shared" si="41"/>
        <v>0.52638446628901137</v>
      </c>
      <c r="F37" s="6">
        <f t="shared" si="41"/>
        <v>0.54173330377981865</v>
      </c>
      <c r="G37" s="6">
        <f t="shared" si="41"/>
        <v>0.53420559915421328</v>
      </c>
      <c r="H37" s="6">
        <f t="shared" si="41"/>
        <v>0.53644088057013595</v>
      </c>
      <c r="I37" s="6">
        <f t="shared" si="41"/>
        <v>0.53993186756901546</v>
      </c>
      <c r="J37" s="6">
        <f t="shared" si="41"/>
        <v>0.53743452258176727</v>
      </c>
      <c r="K37" s="6">
        <f t="shared" si="41"/>
        <v>0.54618458699279593</v>
      </c>
      <c r="L37" s="6">
        <f t="shared" si="41"/>
        <v>0.52578510748721929</v>
      </c>
      <c r="M37" s="6">
        <f t="shared" si="41"/>
        <v>0.5333979804299086</v>
      </c>
      <c r="N37" s="6">
        <f t="shared" si="41"/>
        <v>0.54054442666813907</v>
      </c>
      <c r="O37" s="6">
        <f t="shared" si="41"/>
        <v>0.53595103055549265</v>
      </c>
      <c r="P37" s="6">
        <f t="shared" si="41"/>
        <v>0.53907374098363914</v>
      </c>
      <c r="Q37" s="6">
        <f t="shared" ref="Q37:U37" si="42">Q7/Q14</f>
        <v>0.53159817294326595</v>
      </c>
      <c r="R37" s="6">
        <f t="shared" si="42"/>
        <v>0.52848390055700267</v>
      </c>
      <c r="S37" s="6">
        <f t="shared" si="42"/>
        <v>0.51842949425632734</v>
      </c>
      <c r="T37" s="6">
        <f t="shared" si="42"/>
        <v>0.52529535948629302</v>
      </c>
      <c r="U37" s="6">
        <f t="shared" si="42"/>
        <v>0.52998826152060619</v>
      </c>
      <c r="V37" s="6">
        <f t="shared" ref="V37:Z37" si="43">V7/V14</f>
        <v>0.53143527614494668</v>
      </c>
      <c r="W37" s="6">
        <f t="shared" si="43"/>
        <v>0.52915362755659501</v>
      </c>
      <c r="X37" s="6">
        <f t="shared" si="43"/>
        <v>0.55150235624207145</v>
      </c>
      <c r="Y37" s="6">
        <f t="shared" si="43"/>
        <v>0.53107247028592985</v>
      </c>
      <c r="Z37" s="6">
        <f t="shared" si="43"/>
        <v>0.53488227428685142</v>
      </c>
      <c r="AA37" s="6">
        <f>AVERAGE(B37:Z37)</f>
        <v>0.53392592628604074</v>
      </c>
      <c r="AB37" s="6">
        <f>MEDIAN(B37:Z37)</f>
        <v>0.5333979804299086</v>
      </c>
    </row>
    <row r="38" spans="1:28" x14ac:dyDescent="0.25">
      <c r="A38" s="6" t="s">
        <v>2</v>
      </c>
      <c r="B38" s="6">
        <f t="shared" ref="B38:P38" si="44">B8/B15</f>
        <v>0.99490925688815257</v>
      </c>
      <c r="C38" s="6">
        <f t="shared" si="44"/>
        <v>0.97722981016456878</v>
      </c>
      <c r="D38" s="6">
        <f t="shared" si="44"/>
        <v>0.96823342888813557</v>
      </c>
      <c r="E38" s="6">
        <f t="shared" si="44"/>
        <v>0.9871338054486154</v>
      </c>
      <c r="F38" s="6">
        <f t="shared" si="44"/>
        <v>0.97745237884668135</v>
      </c>
      <c r="G38" s="6">
        <f t="shared" si="44"/>
        <v>0.9828226434716073</v>
      </c>
      <c r="H38" s="6">
        <f t="shared" si="44"/>
        <v>0.96206180339906022</v>
      </c>
      <c r="I38" s="6">
        <f t="shared" si="44"/>
        <v>0.99590741834170082</v>
      </c>
      <c r="J38" s="6">
        <f t="shared" si="44"/>
        <v>0.92421095162215139</v>
      </c>
      <c r="K38" s="6">
        <f t="shared" si="44"/>
        <v>1.0047153596767064</v>
      </c>
      <c r="L38" s="6">
        <f t="shared" si="44"/>
        <v>0.99410824069893688</v>
      </c>
      <c r="M38" s="6">
        <f t="shared" si="44"/>
        <v>0.99114853435120931</v>
      </c>
      <c r="N38" s="6">
        <f t="shared" si="44"/>
        <v>0.970065270104017</v>
      </c>
      <c r="O38" s="6">
        <f t="shared" si="44"/>
        <v>1.0816196477620681</v>
      </c>
      <c r="P38" s="6">
        <f t="shared" si="44"/>
        <v>0.98826578329641157</v>
      </c>
      <c r="Q38" s="6">
        <f t="shared" ref="Q38:U38" si="45">Q8/Q15</f>
        <v>0.9906598159282981</v>
      </c>
      <c r="R38" s="6">
        <f t="shared" si="45"/>
        <v>0.98793931489567799</v>
      </c>
      <c r="S38" s="6">
        <f t="shared" si="45"/>
        <v>0.98076161144944596</v>
      </c>
      <c r="T38" s="6">
        <f t="shared" si="45"/>
        <v>0.98660459313337034</v>
      </c>
      <c r="U38" s="6">
        <f t="shared" si="45"/>
        <v>0.99153657244037774</v>
      </c>
      <c r="V38" s="6">
        <f t="shared" ref="V38:Z38" si="46">V8/V15</f>
        <v>0.97732784753968516</v>
      </c>
      <c r="W38" s="6">
        <f t="shared" si="46"/>
        <v>0.98403366499685918</v>
      </c>
      <c r="X38" s="6">
        <f t="shared" si="46"/>
        <v>0.96952778335771228</v>
      </c>
      <c r="Y38" s="6">
        <f t="shared" si="46"/>
        <v>1.0592359981865707</v>
      </c>
      <c r="Z38" s="6">
        <f t="shared" si="46"/>
        <v>0.99224695450801748</v>
      </c>
      <c r="AA38" s="6">
        <f>AVERAGE(B38:Z38)</f>
        <v>0.98879033957584139</v>
      </c>
      <c r="AB38" s="6">
        <f>MEDIAN(B38:Z38)</f>
        <v>0.9871338054486154</v>
      </c>
    </row>
    <row r="39" spans="1:28" x14ac:dyDescent="0.25">
      <c r="A39" s="6" t="s">
        <v>11</v>
      </c>
      <c r="B39" s="6">
        <f>B9/B16</f>
        <v>1.383273431744565</v>
      </c>
      <c r="C39" s="6">
        <f t="shared" ref="C39:Z39" si="47">C9/C16</f>
        <v>1.3952473533161613</v>
      </c>
      <c r="D39" s="6">
        <f t="shared" si="47"/>
        <v>1.3269037720556618</v>
      </c>
      <c r="E39" s="6">
        <f t="shared" si="47"/>
        <v>1.3928055202772962</v>
      </c>
      <c r="F39" s="6">
        <f t="shared" si="47"/>
        <v>1.373922159999162</v>
      </c>
      <c r="G39" s="6">
        <f t="shared" si="47"/>
        <v>1.3569662076823443</v>
      </c>
      <c r="H39" s="6">
        <f t="shared" si="47"/>
        <v>1.3288221297884575</v>
      </c>
      <c r="I39" s="6">
        <f t="shared" si="47"/>
        <v>1.3757316194629634</v>
      </c>
      <c r="J39" s="6">
        <f t="shared" si="47"/>
        <v>1.3057851346432363</v>
      </c>
      <c r="K39" s="6">
        <f t="shared" si="47"/>
        <v>1.495021182997917</v>
      </c>
      <c r="L39" s="6">
        <f t="shared" si="47"/>
        <v>1.3605363814888849</v>
      </c>
      <c r="M39" s="6">
        <f t="shared" si="47"/>
        <v>1.3323767670686679</v>
      </c>
      <c r="N39" s="6">
        <f t="shared" si="47"/>
        <v>1.2754760099914362</v>
      </c>
      <c r="O39" s="6">
        <f t="shared" si="47"/>
        <v>1.5098835874209309</v>
      </c>
      <c r="P39" s="6">
        <f t="shared" si="47"/>
        <v>1.3552949848275526</v>
      </c>
      <c r="Q39" s="6">
        <f t="shared" si="47"/>
        <v>1.3689206451533202</v>
      </c>
      <c r="R39" s="6">
        <f t="shared" si="47"/>
        <v>1.3641178228136275</v>
      </c>
      <c r="S39" s="6">
        <f t="shared" si="47"/>
        <v>1.349071556846376</v>
      </c>
      <c r="T39" s="6">
        <f t="shared" si="47"/>
        <v>1.3658973389107927</v>
      </c>
      <c r="U39" s="6">
        <f t="shared" si="47"/>
        <v>1.3585168628320188</v>
      </c>
      <c r="V39" s="6">
        <f t="shared" si="47"/>
        <v>1.3507306953285727</v>
      </c>
      <c r="W39" s="6">
        <f t="shared" si="47"/>
        <v>1.3077003229762112</v>
      </c>
      <c r="X39" s="6">
        <f t="shared" si="47"/>
        <v>1.3425235608561676</v>
      </c>
      <c r="Y39" s="6">
        <f t="shared" si="47"/>
        <v>1.4889026433631141</v>
      </c>
      <c r="Z39" s="6">
        <f t="shared" si="47"/>
        <v>1.3712164080750153</v>
      </c>
      <c r="AA39" s="6">
        <f>AVERAGE(B39:Z39)</f>
        <v>1.3694257639968179</v>
      </c>
      <c r="AB39" s="6">
        <f>MEDIAN(B39:Z39)</f>
        <v>1.3605363814888849</v>
      </c>
    </row>
    <row r="40" spans="1:2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thickBot="1" x14ac:dyDescent="0.3">
      <c r="A41" s="7" t="s">
        <v>12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25">
      <c r="A42" s="2" t="s">
        <v>0</v>
      </c>
      <c r="B42" s="6">
        <f>B6+B13</f>
        <v>14.96640009933</v>
      </c>
      <c r="C42" s="6">
        <f t="shared" ref="C42:Z42" si="48">C6+C13</f>
        <v>16.19123633333</v>
      </c>
      <c r="D42" s="6">
        <f t="shared" si="48"/>
        <v>8.4933762426600001</v>
      </c>
      <c r="E42" s="6">
        <f t="shared" si="48"/>
        <v>13.15261889532</v>
      </c>
      <c r="F42" s="6">
        <f t="shared" si="48"/>
        <v>16.379076549179999</v>
      </c>
      <c r="G42" s="6">
        <f t="shared" si="48"/>
        <v>20.990607477209998</v>
      </c>
      <c r="H42" s="6">
        <f t="shared" si="48"/>
        <v>9.14456523582</v>
      </c>
      <c r="I42" s="6">
        <f t="shared" si="48"/>
        <v>21.08212985506</v>
      </c>
      <c r="J42" s="6">
        <f t="shared" si="48"/>
        <v>9.8261346498400002</v>
      </c>
      <c r="K42" s="6">
        <f t="shared" si="48"/>
        <v>19.577802389049999</v>
      </c>
      <c r="L42" s="6">
        <f t="shared" si="48"/>
        <v>19.112328198099998</v>
      </c>
      <c r="M42" s="6">
        <f t="shared" si="48"/>
        <v>13.775398963019999</v>
      </c>
      <c r="N42" s="6">
        <f t="shared" si="48"/>
        <v>8.2602037926499996</v>
      </c>
      <c r="O42" s="6">
        <f t="shared" si="48"/>
        <v>15.57029464272</v>
      </c>
      <c r="P42" s="6">
        <f t="shared" si="48"/>
        <v>11.022771875810001</v>
      </c>
      <c r="Q42" s="6">
        <f t="shared" si="48"/>
        <v>15.39533871634</v>
      </c>
      <c r="R42" s="6">
        <f t="shared" si="48"/>
        <v>10.44328562482</v>
      </c>
      <c r="S42" s="6">
        <f t="shared" si="48"/>
        <v>9.9844007348500003</v>
      </c>
      <c r="T42" s="6">
        <f t="shared" si="48"/>
        <v>19.362183397940001</v>
      </c>
      <c r="U42" s="6">
        <f t="shared" si="48"/>
        <v>11.087901545559999</v>
      </c>
      <c r="V42" s="6">
        <f t="shared" si="48"/>
        <v>9.7765645584899996</v>
      </c>
      <c r="W42" s="6">
        <f t="shared" si="48"/>
        <v>11.078552802400001</v>
      </c>
      <c r="X42" s="6">
        <f t="shared" si="48"/>
        <v>10.337227069659999</v>
      </c>
      <c r="Y42" s="6">
        <f t="shared" si="48"/>
        <v>21.151640678010001</v>
      </c>
      <c r="Z42" s="6">
        <f t="shared" si="48"/>
        <v>20.077542248539999</v>
      </c>
      <c r="AA42" s="6"/>
      <c r="AB42" s="6"/>
    </row>
    <row r="43" spans="1:28" x14ac:dyDescent="0.25">
      <c r="A43" s="2" t="s">
        <v>1</v>
      </c>
      <c r="B43" s="6">
        <f t="shared" ref="B43:B45" si="49">B7+B14</f>
        <v>3001.6697814099998</v>
      </c>
      <c r="C43" s="6">
        <f t="shared" ref="C43:Z43" si="50">C7+C14</f>
        <v>3442.65955145</v>
      </c>
      <c r="D43" s="6">
        <f t="shared" si="50"/>
        <v>1272.696566347</v>
      </c>
      <c r="E43" s="6">
        <f t="shared" si="50"/>
        <v>2646.927077712</v>
      </c>
      <c r="F43" s="6">
        <f t="shared" si="50"/>
        <v>3473.2848514899997</v>
      </c>
      <c r="G43" s="6">
        <f t="shared" si="50"/>
        <v>4723.28394845</v>
      </c>
      <c r="H43" s="6">
        <f t="shared" si="50"/>
        <v>1441.810593403</v>
      </c>
      <c r="I43" s="6">
        <f t="shared" si="50"/>
        <v>4789.7426048199995</v>
      </c>
      <c r="J43" s="6">
        <f t="shared" si="50"/>
        <v>1629.9482537690001</v>
      </c>
      <c r="K43" s="6">
        <f t="shared" si="50"/>
        <v>4218.6923644799999</v>
      </c>
      <c r="L43" s="6">
        <f t="shared" si="50"/>
        <v>4164.10444413</v>
      </c>
      <c r="M43" s="6">
        <f t="shared" si="50"/>
        <v>2745.8682438820001</v>
      </c>
      <c r="N43" s="6">
        <f t="shared" si="50"/>
        <v>1174.932314764</v>
      </c>
      <c r="O43" s="6">
        <f t="shared" si="50"/>
        <v>3196.9503945400002</v>
      </c>
      <c r="P43" s="6">
        <f t="shared" si="50"/>
        <v>1934.026657591</v>
      </c>
      <c r="Q43" s="6">
        <f t="shared" si="50"/>
        <v>3133.8472098900002</v>
      </c>
      <c r="R43" s="6">
        <f t="shared" si="50"/>
        <v>1782.5964376520001</v>
      </c>
      <c r="S43" s="6">
        <f t="shared" si="50"/>
        <v>1654.8864432529999</v>
      </c>
      <c r="T43" s="6">
        <f t="shared" si="50"/>
        <v>4312.71571821</v>
      </c>
      <c r="U43" s="6">
        <f t="shared" si="50"/>
        <v>1971.9053420140001</v>
      </c>
      <c r="V43" s="6">
        <f t="shared" si="50"/>
        <v>1575.6332086319999</v>
      </c>
      <c r="W43" s="6">
        <f t="shared" si="50"/>
        <v>2022.8531890500001</v>
      </c>
      <c r="X43" s="6">
        <f t="shared" si="50"/>
        <v>1742.2656195049999</v>
      </c>
      <c r="Y43" s="6">
        <f t="shared" si="50"/>
        <v>4638.9826785000005</v>
      </c>
      <c r="Z43" s="6">
        <f t="shared" si="50"/>
        <v>4549.6907993200002</v>
      </c>
      <c r="AA43" s="6"/>
      <c r="AB43" s="6"/>
    </row>
    <row r="44" spans="1:28" x14ac:dyDescent="0.25">
      <c r="A44" s="2" t="s">
        <v>2</v>
      </c>
      <c r="B44" s="6">
        <f t="shared" si="49"/>
        <v>172.14337453069999</v>
      </c>
      <c r="C44" s="6">
        <f t="shared" ref="C44:Z44" si="51">C8+C15</f>
        <v>194.78968742469999</v>
      </c>
      <c r="D44" s="6">
        <f t="shared" si="51"/>
        <v>70.121152408</v>
      </c>
      <c r="E44" s="6">
        <f t="shared" si="51"/>
        <v>146.75371027369999</v>
      </c>
      <c r="F44" s="6">
        <f t="shared" si="51"/>
        <v>194.56809499010001</v>
      </c>
      <c r="G44" s="6">
        <f t="shared" si="51"/>
        <v>266.94784993100001</v>
      </c>
      <c r="H44" s="6">
        <f t="shared" si="51"/>
        <v>80.017195305399994</v>
      </c>
      <c r="I44" s="6">
        <f t="shared" si="51"/>
        <v>268.19553195899999</v>
      </c>
      <c r="J44" s="6">
        <f t="shared" si="51"/>
        <v>93.421317621900002</v>
      </c>
      <c r="K44" s="6">
        <f t="shared" si="51"/>
        <v>231.13371737099999</v>
      </c>
      <c r="L44" s="6">
        <f t="shared" si="51"/>
        <v>235.82643864599999</v>
      </c>
      <c r="M44" s="6">
        <f t="shared" si="51"/>
        <v>156.75863693220001</v>
      </c>
      <c r="N44" s="6">
        <f t="shared" si="51"/>
        <v>64.679674717699996</v>
      </c>
      <c r="O44" s="6">
        <f t="shared" si="51"/>
        <v>187.30968445510001</v>
      </c>
      <c r="P44" s="6">
        <f t="shared" si="51"/>
        <v>107.98437139500001</v>
      </c>
      <c r="Q44" s="6">
        <f t="shared" si="51"/>
        <v>176.86983471140002</v>
      </c>
      <c r="R44" s="6">
        <f t="shared" si="51"/>
        <v>101.522865301</v>
      </c>
      <c r="S44" s="6">
        <f t="shared" si="51"/>
        <v>95.174052061699996</v>
      </c>
      <c r="T44" s="6">
        <f t="shared" si="51"/>
        <v>245.18524879399999</v>
      </c>
      <c r="U44" s="6">
        <f t="shared" si="51"/>
        <v>111.36943903380001</v>
      </c>
      <c r="V44" s="6">
        <f t="shared" si="51"/>
        <v>90.370121269600006</v>
      </c>
      <c r="W44" s="6">
        <f t="shared" si="51"/>
        <v>112.13237103520001</v>
      </c>
      <c r="X44" s="6">
        <f t="shared" si="51"/>
        <v>97.1569667256</v>
      </c>
      <c r="Y44" s="6">
        <f t="shared" si="51"/>
        <v>257.79852378499999</v>
      </c>
      <c r="Z44" s="6">
        <f t="shared" si="51"/>
        <v>254.97759277699998</v>
      </c>
      <c r="AA44" s="6"/>
      <c r="AB44" s="6"/>
    </row>
    <row r="45" spans="1:28" x14ac:dyDescent="0.25">
      <c r="A45" s="2" t="s">
        <v>11</v>
      </c>
      <c r="B45" s="6">
        <f t="shared" si="49"/>
        <v>23.682738679450001</v>
      </c>
      <c r="C45" s="6">
        <f t="shared" ref="C45:Z45" si="52">C9+C16</f>
        <v>26.6305489308</v>
      </c>
      <c r="D45" s="6">
        <f t="shared" si="52"/>
        <v>9.368200204859999</v>
      </c>
      <c r="E45" s="6">
        <f t="shared" si="52"/>
        <v>20.25209253389</v>
      </c>
      <c r="F45" s="6">
        <f t="shared" si="52"/>
        <v>26.647749676099998</v>
      </c>
      <c r="G45" s="6">
        <f t="shared" si="52"/>
        <v>36.143860284600002</v>
      </c>
      <c r="H45" s="6">
        <f t="shared" si="52"/>
        <v>10.75839053528</v>
      </c>
      <c r="I45" s="6">
        <f t="shared" si="52"/>
        <v>36.373120783499999</v>
      </c>
      <c r="J45" s="6">
        <f t="shared" si="52"/>
        <v>12.564168959180002</v>
      </c>
      <c r="K45" s="6">
        <f t="shared" si="52"/>
        <v>32.612798112199997</v>
      </c>
      <c r="L45" s="6">
        <f t="shared" si="52"/>
        <v>31.804100044799998</v>
      </c>
      <c r="M45" s="6">
        <f t="shared" si="52"/>
        <v>21.540605413280002</v>
      </c>
      <c r="N45" s="6">
        <f t="shared" si="52"/>
        <v>8.7843818909099998</v>
      </c>
      <c r="O45" s="6">
        <f t="shared" si="52"/>
        <v>26.301099282199999</v>
      </c>
      <c r="P45" s="6">
        <f t="shared" si="52"/>
        <v>14.515352608400001</v>
      </c>
      <c r="Q45" s="6">
        <f t="shared" si="52"/>
        <v>24.326978172</v>
      </c>
      <c r="R45" s="6">
        <f t="shared" si="52"/>
        <v>13.53839736654</v>
      </c>
      <c r="S45" s="6">
        <f t="shared" si="52"/>
        <v>12.629750411109999</v>
      </c>
      <c r="T45" s="6">
        <f t="shared" si="52"/>
        <v>33.0096287414</v>
      </c>
      <c r="U45" s="6">
        <f t="shared" si="52"/>
        <v>14.83795522522</v>
      </c>
      <c r="V45" s="6">
        <f t="shared" si="52"/>
        <v>12.03667145703</v>
      </c>
      <c r="W45" s="6">
        <f t="shared" si="52"/>
        <v>15.003249260250001</v>
      </c>
      <c r="X45" s="6">
        <f t="shared" si="52"/>
        <v>13.139369392639999</v>
      </c>
      <c r="Y45" s="6">
        <f t="shared" si="52"/>
        <v>35.447760157700003</v>
      </c>
      <c r="Z45" s="6">
        <f t="shared" si="52"/>
        <v>34.597237008899995</v>
      </c>
      <c r="AA45" s="6"/>
      <c r="AB45" s="6"/>
    </row>
    <row r="46" spans="1:28" x14ac:dyDescent="0.25">
      <c r="A46" s="4" t="s">
        <v>10</v>
      </c>
      <c r="B46" s="6">
        <f>MIN(B42:B45)</f>
        <v>14.96640009933</v>
      </c>
      <c r="C46" s="6">
        <f t="shared" ref="C46:Z46" si="53">MIN(C42:C45)</f>
        <v>16.19123633333</v>
      </c>
      <c r="D46" s="6">
        <f t="shared" si="53"/>
        <v>8.4933762426600001</v>
      </c>
      <c r="E46" s="6">
        <f t="shared" si="53"/>
        <v>13.15261889532</v>
      </c>
      <c r="F46" s="6">
        <f t="shared" si="53"/>
        <v>16.379076549179999</v>
      </c>
      <c r="G46" s="6">
        <f t="shared" si="53"/>
        <v>20.990607477209998</v>
      </c>
      <c r="H46" s="6">
        <f t="shared" si="53"/>
        <v>9.14456523582</v>
      </c>
      <c r="I46" s="6">
        <f t="shared" si="53"/>
        <v>21.08212985506</v>
      </c>
      <c r="J46" s="6">
        <f t="shared" si="53"/>
        <v>9.8261346498400002</v>
      </c>
      <c r="K46" s="6">
        <f t="shared" si="53"/>
        <v>19.577802389049999</v>
      </c>
      <c r="L46" s="6">
        <f t="shared" si="53"/>
        <v>19.112328198099998</v>
      </c>
      <c r="M46" s="6">
        <f t="shared" si="53"/>
        <v>13.775398963019999</v>
      </c>
      <c r="N46" s="6">
        <f t="shared" si="53"/>
        <v>8.2602037926499996</v>
      </c>
      <c r="O46" s="6">
        <f t="shared" si="53"/>
        <v>15.57029464272</v>
      </c>
      <c r="P46" s="6">
        <f t="shared" si="53"/>
        <v>11.022771875810001</v>
      </c>
      <c r="Q46" s="6">
        <f t="shared" si="53"/>
        <v>15.39533871634</v>
      </c>
      <c r="R46" s="6">
        <f t="shared" si="53"/>
        <v>10.44328562482</v>
      </c>
      <c r="S46" s="6">
        <f t="shared" si="53"/>
        <v>9.9844007348500003</v>
      </c>
      <c r="T46" s="6">
        <f t="shared" si="53"/>
        <v>19.362183397940001</v>
      </c>
      <c r="U46" s="6">
        <f t="shared" si="53"/>
        <v>11.087901545559999</v>
      </c>
      <c r="V46" s="6">
        <f t="shared" si="53"/>
        <v>9.7765645584899996</v>
      </c>
      <c r="W46" s="6">
        <f t="shared" si="53"/>
        <v>11.078552802400001</v>
      </c>
      <c r="X46" s="6">
        <f t="shared" si="53"/>
        <v>10.337227069659999</v>
      </c>
      <c r="Y46" s="6">
        <f t="shared" si="53"/>
        <v>21.151640678010001</v>
      </c>
      <c r="Z46" s="6">
        <f t="shared" si="53"/>
        <v>20.077542248539999</v>
      </c>
      <c r="AA46" s="6"/>
      <c r="AB46" s="6"/>
    </row>
  </sheetData>
  <conditionalFormatting sqref="B42:Z45">
    <cfRule type="cellIs" dxfId="1" priority="1" operator="equal">
      <formula>B$46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6"/>
  <sheetViews>
    <sheetView topLeftCell="A22" workbookViewId="0">
      <selection activeCell="Z16" sqref="Z16"/>
    </sheetView>
  </sheetViews>
  <sheetFormatPr defaultRowHeight="15" x14ac:dyDescent="0.25"/>
  <cols>
    <col min="1" max="1" width="11.5703125" bestFit="1" customWidth="1"/>
    <col min="2" max="4" width="8.5703125" bestFit="1" customWidth="1"/>
    <col min="5" max="6" width="7.5703125" bestFit="1" customWidth="1"/>
    <col min="7" max="7" width="8.42578125" bestFit="1" customWidth="1"/>
    <col min="8" max="8" width="8.5703125" bestFit="1" customWidth="1"/>
    <col min="9" max="9" width="7.7109375" bestFit="1" customWidth="1"/>
    <col min="10" max="10" width="8.42578125" bestFit="1" customWidth="1"/>
    <col min="11" max="13" width="7.7109375" bestFit="1" customWidth="1"/>
    <col min="14" max="21" width="9.42578125" bestFit="1" customWidth="1"/>
    <col min="22" max="28" width="9.28515625" bestFit="1" customWidth="1"/>
  </cols>
  <sheetData>
    <row r="1" spans="1:28" ht="15.75" thickBot="1" x14ac:dyDescent="0.3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25">
      <c r="A3" s="2" t="s">
        <v>3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/>
      <c r="AB3" s="2"/>
    </row>
    <row r="4" spans="1:2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2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25">
      <c r="A6" s="2" t="s">
        <v>0</v>
      </c>
      <c r="B6" s="6">
        <v>6.0775007927900004</v>
      </c>
      <c r="C6" s="6">
        <v>21.542856585100001</v>
      </c>
      <c r="D6" s="6">
        <v>15.3982702296</v>
      </c>
      <c r="E6" s="6">
        <v>4.4235060746399997</v>
      </c>
      <c r="F6" s="6">
        <v>9.8125677791499992</v>
      </c>
      <c r="G6" s="6">
        <v>35.343841148899998</v>
      </c>
      <c r="H6" s="6">
        <v>15.7660198801</v>
      </c>
      <c r="I6" s="6">
        <v>5.5238337825599997</v>
      </c>
      <c r="J6" s="6">
        <v>23.2493466482</v>
      </c>
      <c r="K6" s="6">
        <v>5.8504617062399999</v>
      </c>
      <c r="L6" s="6">
        <v>6.1099992672100001</v>
      </c>
      <c r="M6" s="6">
        <v>5.5109843429099996</v>
      </c>
      <c r="N6" s="6">
        <v>8.0967367127299994</v>
      </c>
      <c r="O6" s="6">
        <v>31.2478193072</v>
      </c>
      <c r="P6" s="6">
        <v>13.0792866905</v>
      </c>
      <c r="Q6" s="6">
        <v>9.1168095297999994</v>
      </c>
      <c r="R6" s="6">
        <v>11.7533589396</v>
      </c>
      <c r="S6" s="6">
        <v>13.4555476303</v>
      </c>
      <c r="T6" s="6">
        <v>6.5697222960900001</v>
      </c>
      <c r="U6" s="6">
        <v>3.67554789266</v>
      </c>
      <c r="V6" s="6">
        <v>3.85210393921</v>
      </c>
      <c r="W6" s="6">
        <v>3.9249870160799998</v>
      </c>
      <c r="X6" s="6">
        <v>13.3323237395</v>
      </c>
      <c r="Y6" s="6">
        <v>4.8838307863099999</v>
      </c>
      <c r="Z6" s="6">
        <v>12.147464383399999</v>
      </c>
      <c r="AA6" s="2"/>
      <c r="AB6" s="2"/>
    </row>
    <row r="7" spans="1:28" x14ac:dyDescent="0.25">
      <c r="A7" s="2" t="s">
        <v>1</v>
      </c>
      <c r="B7" s="6">
        <v>1161.3073529599999</v>
      </c>
      <c r="C7" s="6">
        <v>5424.4607401699996</v>
      </c>
      <c r="D7" s="6">
        <v>3996.3068694499998</v>
      </c>
      <c r="E7" s="6">
        <v>638.56095107900001</v>
      </c>
      <c r="F7" s="6">
        <v>2343.3638588200001</v>
      </c>
      <c r="G7" s="6">
        <v>9016.9993244899997</v>
      </c>
      <c r="H7" s="6">
        <v>4039.7661085200002</v>
      </c>
      <c r="I7" s="6">
        <v>1011.96108209</v>
      </c>
      <c r="J7" s="6">
        <v>6030.2287846600002</v>
      </c>
      <c r="K7" s="6">
        <v>1045.9505939000001</v>
      </c>
      <c r="L7" s="6">
        <v>1106.92743739</v>
      </c>
      <c r="M7" s="6">
        <v>951.17166441799998</v>
      </c>
      <c r="N7" s="6">
        <v>1774.0079083799999</v>
      </c>
      <c r="O7" s="6">
        <v>8017.1794528</v>
      </c>
      <c r="P7" s="6">
        <v>3350.2170398500002</v>
      </c>
      <c r="Q7" s="6">
        <v>1949.77130539</v>
      </c>
      <c r="R7" s="6">
        <v>2924.37833658</v>
      </c>
      <c r="S7" s="6">
        <v>3405.02573712</v>
      </c>
      <c r="T7" s="6">
        <v>1322.4297378700001</v>
      </c>
      <c r="U7" s="6">
        <v>394.968979709</v>
      </c>
      <c r="V7" s="6">
        <v>388.930060905</v>
      </c>
      <c r="W7" s="6">
        <v>498.25883330599999</v>
      </c>
      <c r="X7" s="6">
        <v>3174.2688258899998</v>
      </c>
      <c r="Y7" s="6">
        <v>822.77048331499998</v>
      </c>
      <c r="Z7" s="6">
        <v>2967.4090935099998</v>
      </c>
      <c r="AA7" s="2"/>
      <c r="AB7" s="2"/>
    </row>
    <row r="8" spans="1:28" x14ac:dyDescent="0.25">
      <c r="A8" s="2" t="s">
        <v>2</v>
      </c>
      <c r="B8" s="6">
        <v>87.292753786399999</v>
      </c>
      <c r="C8" s="6">
        <v>428.907682432</v>
      </c>
      <c r="D8" s="6">
        <v>307.46722072900002</v>
      </c>
      <c r="E8" s="6">
        <v>47.615651836700003</v>
      </c>
      <c r="F8" s="6">
        <v>177.87499772000001</v>
      </c>
      <c r="G8" s="6">
        <v>699.74440159000005</v>
      </c>
      <c r="H8" s="6">
        <v>312.09026703299998</v>
      </c>
      <c r="I8" s="6">
        <v>74.730036009100004</v>
      </c>
      <c r="J8" s="6">
        <v>466.68069070500002</v>
      </c>
      <c r="K8" s="6">
        <v>76.486111693300003</v>
      </c>
      <c r="L8" s="6">
        <v>83.838004581700005</v>
      </c>
      <c r="M8" s="6">
        <v>72.557022488399994</v>
      </c>
      <c r="N8" s="6">
        <v>137.77568727900001</v>
      </c>
      <c r="O8" s="6">
        <v>688.40673412399997</v>
      </c>
      <c r="P8" s="6">
        <v>251.64655161100001</v>
      </c>
      <c r="Q8" s="6">
        <v>151.20674530299999</v>
      </c>
      <c r="R8" s="6">
        <v>222.17360918399999</v>
      </c>
      <c r="S8" s="6">
        <v>258.26889180500001</v>
      </c>
      <c r="T8" s="6">
        <v>98.553171676700003</v>
      </c>
      <c r="U8" s="6">
        <v>28.612024758899999</v>
      </c>
      <c r="V8" s="6">
        <v>28.535405384699999</v>
      </c>
      <c r="W8" s="6">
        <v>36.035080426699999</v>
      </c>
      <c r="X8" s="6">
        <v>243.460852238</v>
      </c>
      <c r="Y8" s="6">
        <v>60.9662373253</v>
      </c>
      <c r="Z8" s="6">
        <v>235.65263091200001</v>
      </c>
      <c r="AA8" s="2"/>
      <c r="AB8" s="2"/>
    </row>
    <row r="9" spans="1:28" x14ac:dyDescent="0.25">
      <c r="A9" s="2" t="s">
        <v>11</v>
      </c>
      <c r="B9" s="6">
        <v>14.591981412100001</v>
      </c>
      <c r="C9" s="6">
        <v>72.399437574999993</v>
      </c>
      <c r="D9" s="6">
        <v>51.882471546799998</v>
      </c>
      <c r="E9" s="6">
        <v>7.71123656377</v>
      </c>
      <c r="F9" s="6">
        <v>29.380167095499999</v>
      </c>
      <c r="G9" s="6">
        <v>119.673453675</v>
      </c>
      <c r="H9" s="6">
        <v>52.412458212499999</v>
      </c>
      <c r="I9" s="6">
        <v>12.438241570700001</v>
      </c>
      <c r="J9" s="6">
        <v>78.751610139899995</v>
      </c>
      <c r="K9" s="6">
        <v>13.5892406463</v>
      </c>
      <c r="L9" s="6">
        <v>13.992784090100001</v>
      </c>
      <c r="M9" s="6">
        <v>11.9098347253</v>
      </c>
      <c r="N9" s="6">
        <v>22.202625311199998</v>
      </c>
      <c r="O9" s="6">
        <v>119.163220043</v>
      </c>
      <c r="P9" s="6">
        <v>42.882953780699999</v>
      </c>
      <c r="Q9" s="6">
        <v>24.1317678389</v>
      </c>
      <c r="R9" s="6">
        <v>36.354046487399998</v>
      </c>
      <c r="S9" s="6">
        <v>44.213530541700003</v>
      </c>
      <c r="T9" s="6">
        <v>16.609078536799998</v>
      </c>
      <c r="U9" s="6">
        <v>4.6581835182400004</v>
      </c>
      <c r="V9" s="6">
        <v>4.5570820529400002</v>
      </c>
      <c r="W9" s="6">
        <v>5.9459580885800003</v>
      </c>
      <c r="X9" s="6">
        <v>40.900861082799999</v>
      </c>
      <c r="Y9" s="6">
        <v>10.311346586999999</v>
      </c>
      <c r="Z9" s="6">
        <v>39.324899464600001</v>
      </c>
      <c r="AA9" s="2"/>
      <c r="AB9" s="2"/>
    </row>
    <row r="10" spans="1:28" x14ac:dyDescent="0.25">
      <c r="A10" s="4" t="s">
        <v>10</v>
      </c>
      <c r="B10" s="6">
        <f>MIN(B6:B9)</f>
        <v>6.0775007927900004</v>
      </c>
      <c r="C10" s="6">
        <f t="shared" ref="C10:Z10" si="0">MIN(C6:C9)</f>
        <v>21.542856585100001</v>
      </c>
      <c r="D10" s="6">
        <f t="shared" si="0"/>
        <v>15.3982702296</v>
      </c>
      <c r="E10" s="6">
        <f t="shared" si="0"/>
        <v>4.4235060746399997</v>
      </c>
      <c r="F10" s="6">
        <f t="shared" si="0"/>
        <v>9.8125677791499992</v>
      </c>
      <c r="G10" s="6">
        <f t="shared" si="0"/>
        <v>35.343841148899998</v>
      </c>
      <c r="H10" s="6">
        <f t="shared" si="0"/>
        <v>15.7660198801</v>
      </c>
      <c r="I10" s="6">
        <f t="shared" si="0"/>
        <v>5.5238337825599997</v>
      </c>
      <c r="J10" s="6">
        <f t="shared" si="0"/>
        <v>23.2493466482</v>
      </c>
      <c r="K10" s="6">
        <f t="shared" si="0"/>
        <v>5.8504617062399999</v>
      </c>
      <c r="L10" s="6">
        <f t="shared" si="0"/>
        <v>6.1099992672100001</v>
      </c>
      <c r="M10" s="6">
        <f t="shared" si="0"/>
        <v>5.5109843429099996</v>
      </c>
      <c r="N10" s="6">
        <f t="shared" si="0"/>
        <v>8.0967367127299994</v>
      </c>
      <c r="O10" s="6">
        <f t="shared" si="0"/>
        <v>31.2478193072</v>
      </c>
      <c r="P10" s="6">
        <f t="shared" si="0"/>
        <v>13.0792866905</v>
      </c>
      <c r="Q10" s="6">
        <f t="shared" si="0"/>
        <v>9.1168095297999994</v>
      </c>
      <c r="R10" s="6">
        <f t="shared" si="0"/>
        <v>11.7533589396</v>
      </c>
      <c r="S10" s="6">
        <f t="shared" si="0"/>
        <v>13.4555476303</v>
      </c>
      <c r="T10" s="6">
        <f t="shared" si="0"/>
        <v>6.5697222960900001</v>
      </c>
      <c r="U10" s="6">
        <f t="shared" si="0"/>
        <v>3.67554789266</v>
      </c>
      <c r="V10" s="6">
        <f t="shared" si="0"/>
        <v>3.85210393921</v>
      </c>
      <c r="W10" s="6">
        <f t="shared" si="0"/>
        <v>3.9249870160799998</v>
      </c>
      <c r="X10" s="6">
        <f t="shared" si="0"/>
        <v>13.3323237395</v>
      </c>
      <c r="Y10" s="6">
        <f t="shared" si="0"/>
        <v>4.8838307863099999</v>
      </c>
      <c r="Z10" s="6">
        <f t="shared" si="0"/>
        <v>12.147464383399999</v>
      </c>
      <c r="AA10" s="2"/>
      <c r="AB10" s="2"/>
    </row>
    <row r="11" spans="1:28" x14ac:dyDescent="0.25">
      <c r="A11" s="2"/>
      <c r="B11" s="2"/>
      <c r="C11" s="2"/>
      <c r="D11" s="2"/>
      <c r="E11" s="2"/>
      <c r="F11" s="2"/>
      <c r="G11" s="2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2"/>
      <c r="AB11" s="2"/>
    </row>
    <row r="12" spans="1:28" x14ac:dyDescent="0.25">
      <c r="A12" s="3" t="s">
        <v>5</v>
      </c>
      <c r="B12" s="2"/>
      <c r="C12" s="2"/>
      <c r="D12" s="2"/>
      <c r="E12" s="2"/>
      <c r="F12" s="2"/>
      <c r="G12" s="2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2"/>
      <c r="AB12" s="2"/>
    </row>
    <row r="13" spans="1:28" x14ac:dyDescent="0.25">
      <c r="A13" s="2" t="s">
        <v>0</v>
      </c>
      <c r="B13" s="6">
        <v>11.711847756099999</v>
      </c>
      <c r="C13" s="6">
        <v>52.797736924200002</v>
      </c>
      <c r="D13" s="6">
        <v>36.2120405537</v>
      </c>
      <c r="E13" s="6">
        <v>6.9646369213400003</v>
      </c>
      <c r="F13" s="6">
        <v>22.1766237157</v>
      </c>
      <c r="G13" s="6">
        <v>90.117306056000004</v>
      </c>
      <c r="H13" s="6">
        <v>37.266656192100001</v>
      </c>
      <c r="I13" s="6">
        <v>10.114924325700001</v>
      </c>
      <c r="J13" s="6">
        <v>53.623513498599998</v>
      </c>
      <c r="K13" s="6">
        <v>11.1504157228</v>
      </c>
      <c r="L13" s="6">
        <v>11.490744915500001</v>
      </c>
      <c r="M13" s="6">
        <v>9.5965051956099998</v>
      </c>
      <c r="N13" s="6">
        <v>16.489119975800001</v>
      </c>
      <c r="O13" s="6">
        <v>75.528936438900004</v>
      </c>
      <c r="P13" s="6">
        <v>30.606806187099998</v>
      </c>
      <c r="Q13" s="6">
        <v>17.734265295699998</v>
      </c>
      <c r="R13" s="6">
        <v>27.032204284199999</v>
      </c>
      <c r="S13" s="6">
        <v>31.614825701899999</v>
      </c>
      <c r="T13" s="6">
        <v>13.569549177100001</v>
      </c>
      <c r="U13" s="6">
        <v>4.7465413810300001</v>
      </c>
      <c r="V13" s="6">
        <v>4.7352684895700001</v>
      </c>
      <c r="W13" s="6">
        <v>6.0328065205400003</v>
      </c>
      <c r="X13" s="6">
        <v>29.357406786999999</v>
      </c>
      <c r="Y13" s="6">
        <v>9.3703657481700002</v>
      </c>
      <c r="Z13" s="6">
        <v>26.971238254900001</v>
      </c>
      <c r="AA13" s="2"/>
      <c r="AB13" s="2"/>
    </row>
    <row r="14" spans="1:28" x14ac:dyDescent="0.25">
      <c r="A14" s="2" t="s">
        <v>1</v>
      </c>
      <c r="B14" s="6">
        <v>1906.52074262</v>
      </c>
      <c r="C14" s="6">
        <v>9509.6332903399998</v>
      </c>
      <c r="D14" s="6">
        <v>6778.18855669</v>
      </c>
      <c r="E14" s="6">
        <v>1036.3266771999999</v>
      </c>
      <c r="F14" s="6">
        <v>3938.6229839100001</v>
      </c>
      <c r="G14" s="6">
        <v>15498.423964600001</v>
      </c>
      <c r="H14" s="6">
        <v>6895.5285166000003</v>
      </c>
      <c r="I14" s="6">
        <v>1638.6979528899999</v>
      </c>
      <c r="J14" s="6">
        <v>10276.462073299999</v>
      </c>
      <c r="K14" s="6">
        <v>1637.9637886099999</v>
      </c>
      <c r="L14" s="6">
        <v>1863.97607614</v>
      </c>
      <c r="M14" s="6">
        <v>1583.52161813</v>
      </c>
      <c r="N14" s="6">
        <v>3000.90133019</v>
      </c>
      <c r="O14" s="6">
        <v>13695.207154199999</v>
      </c>
      <c r="P14" s="6">
        <v>5536.77091294</v>
      </c>
      <c r="Q14" s="6">
        <v>3328.4695453099998</v>
      </c>
      <c r="R14" s="6">
        <v>4936.4120102899997</v>
      </c>
      <c r="S14" s="6">
        <v>5744.2142780599997</v>
      </c>
      <c r="T14" s="6">
        <v>2167.09775365</v>
      </c>
      <c r="U14" s="6">
        <v>622.82320651500004</v>
      </c>
      <c r="V14" s="6">
        <v>613.88943427200002</v>
      </c>
      <c r="W14" s="6">
        <v>798.18084562000001</v>
      </c>
      <c r="X14" s="6">
        <v>5588.9660155700003</v>
      </c>
      <c r="Y14" s="6">
        <v>1257.43171674</v>
      </c>
      <c r="Z14" s="6">
        <v>5157.8752583599999</v>
      </c>
      <c r="AA14" s="2"/>
      <c r="AB14" s="2"/>
    </row>
    <row r="15" spans="1:28" x14ac:dyDescent="0.25">
      <c r="A15" s="2" t="s">
        <v>2</v>
      </c>
      <c r="B15" s="6">
        <v>82.318053310699995</v>
      </c>
      <c r="C15" s="6">
        <v>398.39813007100003</v>
      </c>
      <c r="D15" s="6">
        <v>286.17866880999998</v>
      </c>
      <c r="E15" s="6">
        <v>45.881227402299999</v>
      </c>
      <c r="F15" s="6">
        <v>164.70646414300001</v>
      </c>
      <c r="G15" s="6">
        <v>640.43235140399997</v>
      </c>
      <c r="H15" s="6">
        <v>285.97425024099999</v>
      </c>
      <c r="I15" s="6">
        <v>72.769742713599996</v>
      </c>
      <c r="J15" s="6">
        <v>442.20947130600001</v>
      </c>
      <c r="K15" s="6">
        <v>71.335930847599997</v>
      </c>
      <c r="L15" s="6">
        <v>79.134208885099994</v>
      </c>
      <c r="M15" s="6">
        <v>69.263806627700006</v>
      </c>
      <c r="N15" s="6">
        <v>126.928839928</v>
      </c>
      <c r="O15" s="6">
        <v>557.57161814599999</v>
      </c>
      <c r="P15" s="6">
        <v>230.60854248499999</v>
      </c>
      <c r="Q15" s="6">
        <v>140.01637909999999</v>
      </c>
      <c r="R15" s="6">
        <v>204.51969156000001</v>
      </c>
      <c r="S15" s="6">
        <v>245.51689317699999</v>
      </c>
      <c r="T15" s="6">
        <v>93.922395671800004</v>
      </c>
      <c r="U15" s="6">
        <v>28.266833577700002</v>
      </c>
      <c r="V15" s="6">
        <v>28.239633423000001</v>
      </c>
      <c r="W15" s="6">
        <v>35.693654342599999</v>
      </c>
      <c r="X15" s="6">
        <v>239.71347470200001</v>
      </c>
      <c r="Y15" s="6">
        <v>54.647462623400003</v>
      </c>
      <c r="Z15" s="6">
        <v>229.10882077799999</v>
      </c>
      <c r="AA15" s="2"/>
      <c r="AB15" s="2"/>
    </row>
    <row r="16" spans="1:28" x14ac:dyDescent="0.25">
      <c r="A16" s="2" t="s">
        <v>11</v>
      </c>
      <c r="B16" s="6">
        <v>7.9971053161299999</v>
      </c>
      <c r="C16" s="6">
        <v>43.622951905599997</v>
      </c>
      <c r="D16" s="6">
        <v>28.8298462835</v>
      </c>
      <c r="E16" s="6">
        <v>4.4920732189299999</v>
      </c>
      <c r="F16" s="6">
        <v>15.9941322332</v>
      </c>
      <c r="G16" s="6">
        <v>67.444519572399997</v>
      </c>
      <c r="H16" s="6">
        <v>29.592419806599999</v>
      </c>
      <c r="I16" s="6">
        <v>7.1224586317199998</v>
      </c>
      <c r="J16" s="6">
        <v>45.620599294900003</v>
      </c>
      <c r="K16" s="6">
        <v>6.71905918614</v>
      </c>
      <c r="L16" s="6">
        <v>7.4759092606499999</v>
      </c>
      <c r="M16" s="6">
        <v>7.3767546581000003</v>
      </c>
      <c r="N16" s="6">
        <v>13.2598130775</v>
      </c>
      <c r="O16" s="6">
        <v>57.803489812400002</v>
      </c>
      <c r="P16" s="6">
        <v>24.043429218</v>
      </c>
      <c r="Q16" s="6">
        <v>14.9177262602</v>
      </c>
      <c r="R16" s="6">
        <v>20.2183599524</v>
      </c>
      <c r="S16" s="6">
        <v>24.7924665418</v>
      </c>
      <c r="T16" s="6">
        <v>8.7856909030000008</v>
      </c>
      <c r="U16" s="6">
        <v>2.9469417625999998</v>
      </c>
      <c r="V16" s="6">
        <v>2.9711547353799999</v>
      </c>
      <c r="W16" s="6">
        <v>3.3706374265200001</v>
      </c>
      <c r="X16" s="6">
        <v>24.061307147299999</v>
      </c>
      <c r="Y16" s="6">
        <v>5.1004262694099998</v>
      </c>
      <c r="Z16" s="6">
        <v>24.342643996700001</v>
      </c>
      <c r="AA16" s="2"/>
      <c r="AB16" s="2"/>
    </row>
    <row r="17" spans="1:28" x14ac:dyDescent="0.25">
      <c r="A17" s="4" t="s">
        <v>10</v>
      </c>
      <c r="B17" s="6">
        <f>MIN(B13:B16)</f>
        <v>7.9971053161299999</v>
      </c>
      <c r="C17" s="6">
        <f t="shared" ref="C17:Z17" si="1">MIN(C13:C16)</f>
        <v>43.622951905599997</v>
      </c>
      <c r="D17" s="6">
        <f t="shared" si="1"/>
        <v>28.8298462835</v>
      </c>
      <c r="E17" s="6">
        <f t="shared" si="1"/>
        <v>4.4920732189299999</v>
      </c>
      <c r="F17" s="6">
        <f t="shared" si="1"/>
        <v>15.9941322332</v>
      </c>
      <c r="G17" s="6">
        <f t="shared" si="1"/>
        <v>67.444519572399997</v>
      </c>
      <c r="H17" s="6">
        <f t="shared" si="1"/>
        <v>29.592419806599999</v>
      </c>
      <c r="I17" s="6">
        <f t="shared" si="1"/>
        <v>7.1224586317199998</v>
      </c>
      <c r="J17" s="6">
        <f t="shared" si="1"/>
        <v>45.620599294900003</v>
      </c>
      <c r="K17" s="6">
        <f t="shared" si="1"/>
        <v>6.71905918614</v>
      </c>
      <c r="L17" s="6">
        <f t="shared" si="1"/>
        <v>7.4759092606499999</v>
      </c>
      <c r="M17" s="6">
        <f t="shared" si="1"/>
        <v>7.3767546581000003</v>
      </c>
      <c r="N17" s="6">
        <f t="shared" si="1"/>
        <v>13.2598130775</v>
      </c>
      <c r="O17" s="6">
        <f t="shared" si="1"/>
        <v>57.803489812400002</v>
      </c>
      <c r="P17" s="6">
        <f t="shared" si="1"/>
        <v>24.043429218</v>
      </c>
      <c r="Q17" s="6">
        <f t="shared" si="1"/>
        <v>14.9177262602</v>
      </c>
      <c r="R17" s="6">
        <f t="shared" si="1"/>
        <v>20.2183599524</v>
      </c>
      <c r="S17" s="6">
        <f t="shared" si="1"/>
        <v>24.7924665418</v>
      </c>
      <c r="T17" s="6">
        <f t="shared" si="1"/>
        <v>8.7856909030000008</v>
      </c>
      <c r="U17" s="6">
        <f t="shared" si="1"/>
        <v>2.9469417625999998</v>
      </c>
      <c r="V17" s="6">
        <f t="shared" si="1"/>
        <v>2.9711547353799999</v>
      </c>
      <c r="W17" s="6">
        <f t="shared" si="1"/>
        <v>3.3706374265200001</v>
      </c>
      <c r="X17" s="6">
        <f t="shared" si="1"/>
        <v>24.061307147299999</v>
      </c>
      <c r="Y17" s="6">
        <f t="shared" si="1"/>
        <v>5.1004262694099998</v>
      </c>
      <c r="Z17" s="6">
        <f t="shared" si="1"/>
        <v>24.342643996700001</v>
      </c>
      <c r="AA17" s="2"/>
      <c r="AB17" s="2"/>
    </row>
    <row r="18" spans="1:28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.75" thickBot="1" x14ac:dyDescent="0.3">
      <c r="A19" s="1" t="s">
        <v>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5" t="s">
        <v>8</v>
      </c>
      <c r="AB19" s="5" t="s">
        <v>9</v>
      </c>
    </row>
    <row r="20" spans="1:28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25">
      <c r="A21" s="2" t="s">
        <v>3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  <c r="N21" s="2">
        <v>13</v>
      </c>
      <c r="O21" s="2">
        <v>14</v>
      </c>
      <c r="P21" s="2">
        <v>15</v>
      </c>
      <c r="Q21" s="2">
        <v>16</v>
      </c>
      <c r="R21" s="2">
        <v>17</v>
      </c>
      <c r="S21" s="2">
        <v>18</v>
      </c>
      <c r="T21" s="2">
        <v>19</v>
      </c>
      <c r="U21" s="2">
        <v>20</v>
      </c>
      <c r="V21" s="2">
        <v>21</v>
      </c>
      <c r="W21" s="2">
        <v>22</v>
      </c>
      <c r="X21" s="2">
        <v>23</v>
      </c>
      <c r="Y21" s="2">
        <v>24</v>
      </c>
      <c r="Z21" s="2">
        <v>25</v>
      </c>
      <c r="AA21" s="2"/>
      <c r="AB21" s="2"/>
    </row>
    <row r="22" spans="1:28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x14ac:dyDescent="0.25">
      <c r="A23" s="3" t="s">
        <v>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25">
      <c r="A24" s="2" t="s">
        <v>0</v>
      </c>
      <c r="B24" s="6">
        <f>B6/B$10</f>
        <v>1</v>
      </c>
      <c r="C24" s="6">
        <f t="shared" ref="C24:U24" si="2">C6/C$10</f>
        <v>1</v>
      </c>
      <c r="D24" s="6">
        <f t="shared" si="2"/>
        <v>1</v>
      </c>
      <c r="E24" s="6">
        <f t="shared" si="2"/>
        <v>1</v>
      </c>
      <c r="F24" s="6">
        <f t="shared" si="2"/>
        <v>1</v>
      </c>
      <c r="G24" s="6">
        <f t="shared" si="2"/>
        <v>1</v>
      </c>
      <c r="H24" s="6">
        <f t="shared" si="2"/>
        <v>1</v>
      </c>
      <c r="I24" s="6">
        <f t="shared" si="2"/>
        <v>1</v>
      </c>
      <c r="J24" s="6">
        <f t="shared" si="2"/>
        <v>1</v>
      </c>
      <c r="K24" s="6">
        <f t="shared" si="2"/>
        <v>1</v>
      </c>
      <c r="L24" s="6">
        <f t="shared" si="2"/>
        <v>1</v>
      </c>
      <c r="M24" s="6">
        <f t="shared" si="2"/>
        <v>1</v>
      </c>
      <c r="N24" s="6">
        <f t="shared" si="2"/>
        <v>1</v>
      </c>
      <c r="O24" s="6">
        <f t="shared" si="2"/>
        <v>1</v>
      </c>
      <c r="P24" s="6">
        <f t="shared" si="2"/>
        <v>1</v>
      </c>
      <c r="Q24" s="6">
        <f t="shared" si="2"/>
        <v>1</v>
      </c>
      <c r="R24" s="6">
        <f t="shared" si="2"/>
        <v>1</v>
      </c>
      <c r="S24" s="6">
        <f t="shared" si="2"/>
        <v>1</v>
      </c>
      <c r="T24" s="6">
        <f t="shared" si="2"/>
        <v>1</v>
      </c>
      <c r="U24" s="6">
        <f t="shared" si="2"/>
        <v>1</v>
      </c>
      <c r="V24" s="6">
        <f t="shared" ref="V24:Z24" si="3">V6/V$10</f>
        <v>1</v>
      </c>
      <c r="W24" s="6">
        <f t="shared" si="3"/>
        <v>1</v>
      </c>
      <c r="X24" s="6">
        <f t="shared" si="3"/>
        <v>1</v>
      </c>
      <c r="Y24" s="6">
        <f t="shared" si="3"/>
        <v>1</v>
      </c>
      <c r="Z24" s="6">
        <f t="shared" si="3"/>
        <v>1</v>
      </c>
      <c r="AA24" s="6">
        <f>AVERAGE(B24:Z24)</f>
        <v>1</v>
      </c>
      <c r="AB24" s="6">
        <f>MEDIAN(B24:Z24)</f>
        <v>1</v>
      </c>
    </row>
    <row r="25" spans="1:28" x14ac:dyDescent="0.25">
      <c r="A25" s="2" t="s">
        <v>1</v>
      </c>
      <c r="B25" s="6">
        <f t="shared" ref="B25:U25" si="4">B7/B$10</f>
        <v>191.08304425689397</v>
      </c>
      <c r="C25" s="6">
        <f t="shared" si="4"/>
        <v>251.79858199129441</v>
      </c>
      <c r="D25" s="6">
        <f t="shared" si="4"/>
        <v>259.52959714708237</v>
      </c>
      <c r="E25" s="6">
        <f t="shared" si="4"/>
        <v>144.35629573108889</v>
      </c>
      <c r="F25" s="6">
        <f t="shared" si="4"/>
        <v>238.81250163685402</v>
      </c>
      <c r="G25" s="6">
        <f t="shared" si="4"/>
        <v>255.12222303462437</v>
      </c>
      <c r="H25" s="6">
        <f t="shared" si="4"/>
        <v>256.23246318616066</v>
      </c>
      <c r="I25" s="6">
        <f t="shared" si="4"/>
        <v>183.19904651819746</v>
      </c>
      <c r="J25" s="6">
        <f t="shared" si="4"/>
        <v>259.37196756137104</v>
      </c>
      <c r="K25" s="6">
        <f t="shared" si="4"/>
        <v>178.78086318972186</v>
      </c>
      <c r="L25" s="6">
        <f t="shared" si="4"/>
        <v>181.16654175892475</v>
      </c>
      <c r="M25" s="6">
        <f t="shared" si="4"/>
        <v>172.59560275138557</v>
      </c>
      <c r="N25" s="6">
        <f t="shared" si="4"/>
        <v>219.1015925701075</v>
      </c>
      <c r="O25" s="6">
        <f t="shared" si="4"/>
        <v>256.56764633661055</v>
      </c>
      <c r="P25" s="6">
        <f t="shared" si="4"/>
        <v>256.14677001333678</v>
      </c>
      <c r="Q25" s="6">
        <f t="shared" si="4"/>
        <v>213.86553037187048</v>
      </c>
      <c r="R25" s="6">
        <f t="shared" si="4"/>
        <v>248.81213545916984</v>
      </c>
      <c r="S25" s="6">
        <f t="shared" si="4"/>
        <v>253.05738797671535</v>
      </c>
      <c r="T25" s="6">
        <f t="shared" si="4"/>
        <v>201.29157341354446</v>
      </c>
      <c r="U25" s="6">
        <f t="shared" si="4"/>
        <v>107.45853169203579</v>
      </c>
      <c r="V25" s="6">
        <f t="shared" ref="V25:Z25" si="5">V7/V$10</f>
        <v>100.96561957898852</v>
      </c>
      <c r="W25" s="6">
        <f t="shared" si="5"/>
        <v>126.9453456189075</v>
      </c>
      <c r="X25" s="6">
        <f t="shared" si="5"/>
        <v>238.08818986937112</v>
      </c>
      <c r="Y25" s="6">
        <f t="shared" si="5"/>
        <v>168.46826176314923</v>
      </c>
      <c r="Z25" s="6">
        <f t="shared" si="5"/>
        <v>244.28218102578546</v>
      </c>
      <c r="AA25" s="6">
        <f>AVERAGE(B25:Z25)</f>
        <v>208.28397977812767</v>
      </c>
      <c r="AB25" s="6">
        <f>MEDIAN(B25:Z25)</f>
        <v>219.1015925701075</v>
      </c>
    </row>
    <row r="26" spans="1:28" x14ac:dyDescent="0.25">
      <c r="A26" s="2" t="s">
        <v>2</v>
      </c>
      <c r="B26" s="6">
        <f t="shared" ref="B26:U27" si="6">B8/B$10</f>
        <v>14.363264894997485</v>
      </c>
      <c r="C26" s="6">
        <f t="shared" si="6"/>
        <v>19.909508320667726</v>
      </c>
      <c r="D26" s="6">
        <f t="shared" si="6"/>
        <v>19.967646764502007</v>
      </c>
      <c r="E26" s="6">
        <f t="shared" si="6"/>
        <v>10.764233400668525</v>
      </c>
      <c r="F26" s="6">
        <f t="shared" si="6"/>
        <v>18.127263089886977</v>
      </c>
      <c r="G26" s="6">
        <f t="shared" si="6"/>
        <v>19.798199031114027</v>
      </c>
      <c r="H26" s="6">
        <f t="shared" si="6"/>
        <v>19.795120734746941</v>
      </c>
      <c r="I26" s="6">
        <f t="shared" si="6"/>
        <v>13.528654002051933</v>
      </c>
      <c r="J26" s="6">
        <f t="shared" si="6"/>
        <v>20.072851842532579</v>
      </c>
      <c r="K26" s="6">
        <f t="shared" si="6"/>
        <v>13.073517191253684</v>
      </c>
      <c r="L26" s="6">
        <f t="shared" si="6"/>
        <v>13.721442657387229</v>
      </c>
      <c r="M26" s="6">
        <f t="shared" si="6"/>
        <v>13.165891603692573</v>
      </c>
      <c r="N26" s="6">
        <f t="shared" si="6"/>
        <v>17.016199509412701</v>
      </c>
      <c r="O26" s="6">
        <f t="shared" si="6"/>
        <v>22.030552831742085</v>
      </c>
      <c r="P26" s="6">
        <f t="shared" si="6"/>
        <v>19.240082243459103</v>
      </c>
      <c r="Q26" s="6">
        <f t="shared" si="6"/>
        <v>16.585489124101191</v>
      </c>
      <c r="R26" s="6">
        <f t="shared" si="6"/>
        <v>18.902988526576998</v>
      </c>
      <c r="S26" s="6">
        <f t="shared" si="6"/>
        <v>19.194231175207971</v>
      </c>
      <c r="T26" s="6">
        <f t="shared" si="6"/>
        <v>15.001116825798613</v>
      </c>
      <c r="U26" s="6">
        <f t="shared" si="6"/>
        <v>7.7844244162993155</v>
      </c>
      <c r="V26" s="6">
        <f t="shared" ref="V26:Z27" si="7">V8/V$10</f>
        <v>7.4077454386010464</v>
      </c>
      <c r="W26" s="6">
        <f t="shared" si="7"/>
        <v>9.1809425812290453</v>
      </c>
      <c r="X26" s="6">
        <f t="shared" si="7"/>
        <v>18.260946628283005</v>
      </c>
      <c r="Y26" s="6">
        <f t="shared" si="7"/>
        <v>12.483282077707551</v>
      </c>
      <c r="Z26" s="6">
        <f t="shared" si="7"/>
        <v>19.399326762713446</v>
      </c>
      <c r="AA26" s="6">
        <f>AVERAGE(B26:Z26)</f>
        <v>15.950996866985349</v>
      </c>
      <c r="AB26" s="6">
        <f>MEDIAN(B26:Z26)</f>
        <v>17.016199509412701</v>
      </c>
    </row>
    <row r="27" spans="1:28" x14ac:dyDescent="0.25">
      <c r="A27" s="2" t="s">
        <v>11</v>
      </c>
      <c r="B27" s="6">
        <f t="shared" si="6"/>
        <v>2.4009838763675839</v>
      </c>
      <c r="C27" s="6">
        <f t="shared" si="6"/>
        <v>3.3607166853199342</v>
      </c>
      <c r="D27" s="6">
        <f t="shared" si="6"/>
        <v>3.3693701158112321</v>
      </c>
      <c r="E27" s="6">
        <f t="shared" si="6"/>
        <v>1.743240866781802</v>
      </c>
      <c r="F27" s="6">
        <f t="shared" si="6"/>
        <v>2.9941364744432897</v>
      </c>
      <c r="G27" s="6">
        <f t="shared" si="6"/>
        <v>3.3859775786912336</v>
      </c>
      <c r="H27" s="6">
        <f t="shared" si="6"/>
        <v>3.3243937665368186</v>
      </c>
      <c r="I27" s="6">
        <f t="shared" si="6"/>
        <v>2.251740740275415</v>
      </c>
      <c r="J27" s="6">
        <f t="shared" si="6"/>
        <v>3.3872612134671347</v>
      </c>
      <c r="K27" s="6">
        <f t="shared" si="6"/>
        <v>2.322763796882211</v>
      </c>
      <c r="L27" s="6">
        <f t="shared" si="6"/>
        <v>2.2901449702611019</v>
      </c>
      <c r="M27" s="6">
        <f t="shared" si="6"/>
        <v>2.1611084307692252</v>
      </c>
      <c r="N27" s="6">
        <f t="shared" si="6"/>
        <v>2.7421696047362119</v>
      </c>
      <c r="O27" s="6">
        <f t="shared" si="6"/>
        <v>3.8134891549229764</v>
      </c>
      <c r="P27" s="6">
        <f t="shared" si="6"/>
        <v>3.2786920873787082</v>
      </c>
      <c r="Q27" s="6">
        <f t="shared" si="6"/>
        <v>2.6469531649225311</v>
      </c>
      <c r="R27" s="6">
        <f t="shared" si="6"/>
        <v>3.0930771938661841</v>
      </c>
      <c r="S27" s="6">
        <f t="shared" si="6"/>
        <v>3.2858960301353588</v>
      </c>
      <c r="T27" s="6">
        <f t="shared" si="6"/>
        <v>2.5281249021263754</v>
      </c>
      <c r="U27" s="6">
        <f t="shared" si="6"/>
        <v>1.2673439863325697</v>
      </c>
      <c r="V27" s="6">
        <f t="shared" si="7"/>
        <v>1.1830111868358826</v>
      </c>
      <c r="W27" s="6">
        <f t="shared" si="7"/>
        <v>1.5148987918228591</v>
      </c>
      <c r="X27" s="6">
        <f t="shared" si="7"/>
        <v>3.0677968733703955</v>
      </c>
      <c r="Y27" s="6">
        <f t="shared" si="7"/>
        <v>2.111323474986893</v>
      </c>
      <c r="Z27" s="6">
        <f t="shared" si="7"/>
        <v>3.2372928393467091</v>
      </c>
      <c r="AA27" s="6">
        <f>AVERAGE(B27:Z27)</f>
        <v>2.6704763122556261</v>
      </c>
      <c r="AB27" s="6">
        <f>MEDIAN(B27:Z27)</f>
        <v>2.7421696047362119</v>
      </c>
    </row>
    <row r="28" spans="1:28" x14ac:dyDescent="0.25">
      <c r="A28" s="2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x14ac:dyDescent="0.25">
      <c r="A29" s="3" t="s">
        <v>5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x14ac:dyDescent="0.25">
      <c r="A30" s="2" t="s">
        <v>0</v>
      </c>
      <c r="B30" s="6">
        <f>B13/B$17</f>
        <v>1.4645108815157704</v>
      </c>
      <c r="C30" s="6">
        <f t="shared" ref="C30:F30" si="8">C13/C$17</f>
        <v>1.2103201323572561</v>
      </c>
      <c r="D30" s="6">
        <f t="shared" si="8"/>
        <v>1.2560608266033317</v>
      </c>
      <c r="E30" s="6">
        <f t="shared" si="8"/>
        <v>1.5504281835813349</v>
      </c>
      <c r="F30" s="6">
        <f t="shared" si="8"/>
        <v>1.3865474783099907</v>
      </c>
      <c r="G30" s="6">
        <f t="shared" ref="G30:H30" si="9">G13/G$17</f>
        <v>1.3361694415994962</v>
      </c>
      <c r="H30" s="6">
        <f t="shared" si="9"/>
        <v>1.2593311542501304</v>
      </c>
      <c r="I30" s="6">
        <f t="shared" ref="I30:K30" si="10">I13/I$17</f>
        <v>1.4201450438270009</v>
      </c>
      <c r="J30" s="6">
        <f t="shared" si="10"/>
        <v>1.1754232589529934</v>
      </c>
      <c r="K30" s="6">
        <f t="shared" si="10"/>
        <v>1.6595203902654931</v>
      </c>
      <c r="L30" s="6">
        <f t="shared" ref="L30:P30" si="11">L13/L$17</f>
        <v>1.5370364346157042</v>
      </c>
      <c r="M30" s="6">
        <f t="shared" si="11"/>
        <v>1.300911530936252</v>
      </c>
      <c r="N30" s="6">
        <f t="shared" si="11"/>
        <v>1.2435409066044583</v>
      </c>
      <c r="O30" s="6">
        <f t="shared" si="11"/>
        <v>1.3066501120265845</v>
      </c>
      <c r="P30" s="6">
        <f t="shared" si="11"/>
        <v>1.2729800690904089</v>
      </c>
      <c r="Q30" s="6">
        <f t="shared" ref="Q30:U30" si="12">Q13/Q$17</f>
        <v>1.1888048477611786</v>
      </c>
      <c r="R30" s="6">
        <f t="shared" si="12"/>
        <v>1.3370127125959674</v>
      </c>
      <c r="S30" s="6">
        <f t="shared" si="12"/>
        <v>1.2751787180431413</v>
      </c>
      <c r="T30" s="6">
        <f t="shared" si="12"/>
        <v>1.544505642972994</v>
      </c>
      <c r="U30" s="6">
        <f t="shared" si="12"/>
        <v>1.6106668415606105</v>
      </c>
      <c r="V30" s="6">
        <f t="shared" ref="V30:Z30" si="13">V13/V$17</f>
        <v>1.5937468463635491</v>
      </c>
      <c r="W30" s="6">
        <f t="shared" si="13"/>
        <v>1.7898117647048573</v>
      </c>
      <c r="X30" s="6">
        <f t="shared" si="13"/>
        <v>1.220108558827582</v>
      </c>
      <c r="Y30" s="6">
        <f t="shared" si="13"/>
        <v>1.8371730622534679</v>
      </c>
      <c r="Z30" s="6">
        <f t="shared" si="13"/>
        <v>1.1079831039946335</v>
      </c>
      <c r="AA30" s="6">
        <f>AVERAGE(B30:Z30)</f>
        <v>1.3953827177445675</v>
      </c>
      <c r="AB30" s="6">
        <f>MEDIAN(B30:Z30)</f>
        <v>1.3361694415994962</v>
      </c>
    </row>
    <row r="31" spans="1:28" x14ac:dyDescent="0.25">
      <c r="A31" s="2" t="s">
        <v>1</v>
      </c>
      <c r="B31" s="6">
        <f>B14/B$17</f>
        <v>238.40135489707583</v>
      </c>
      <c r="C31" s="6">
        <f t="shared" ref="C31:F32" si="14">C14/C$17</f>
        <v>217.99609780921824</v>
      </c>
      <c r="D31" s="6">
        <f t="shared" si="14"/>
        <v>235.11011782845742</v>
      </c>
      <c r="E31" s="6">
        <f t="shared" si="14"/>
        <v>230.70119891029967</v>
      </c>
      <c r="F31" s="6">
        <f t="shared" si="14"/>
        <v>246.25424665017832</v>
      </c>
      <c r="G31" s="6">
        <f t="shared" ref="G31:H31" si="15">G14/G$17</f>
        <v>229.79515700994551</v>
      </c>
      <c r="H31" s="6">
        <f t="shared" si="15"/>
        <v>233.01671717505474</v>
      </c>
      <c r="I31" s="6">
        <f t="shared" ref="I31:K31" si="16">I14/I$17</f>
        <v>230.0747589592207</v>
      </c>
      <c r="J31" s="6">
        <f t="shared" si="16"/>
        <v>225.25925200743299</v>
      </c>
      <c r="K31" s="6">
        <f t="shared" si="16"/>
        <v>243.77874092682103</v>
      </c>
      <c r="L31" s="6">
        <f t="shared" ref="L31:P31" si="17">L14/L$17</f>
        <v>249.33101929837159</v>
      </c>
      <c r="M31" s="6">
        <f t="shared" si="17"/>
        <v>214.66372294098514</v>
      </c>
      <c r="N31" s="6">
        <f t="shared" si="17"/>
        <v>226.31550781678052</v>
      </c>
      <c r="O31" s="6">
        <f t="shared" si="17"/>
        <v>236.92699521512461</v>
      </c>
      <c r="P31" s="6">
        <f t="shared" si="17"/>
        <v>230.28208092691381</v>
      </c>
      <c r="Q31" s="6">
        <f t="shared" ref="Q31:U31" si="18">Q14/Q$17</f>
        <v>223.12177387181626</v>
      </c>
      <c r="R31" s="6">
        <f t="shared" si="18"/>
        <v>244.15491770409537</v>
      </c>
      <c r="S31" s="6">
        <f t="shared" si="18"/>
        <v>231.69192417282392</v>
      </c>
      <c r="T31" s="6">
        <f t="shared" si="18"/>
        <v>246.66218941415445</v>
      </c>
      <c r="U31" s="6">
        <f t="shared" si="18"/>
        <v>211.34561070032871</v>
      </c>
      <c r="V31" s="6">
        <f t="shared" ref="V31:Z31" si="19">V14/V$17</f>
        <v>206.61644678478376</v>
      </c>
      <c r="W31" s="6">
        <f t="shared" si="19"/>
        <v>236.80412474505701</v>
      </c>
      <c r="X31" s="6">
        <f t="shared" si="19"/>
        <v>232.28023238118871</v>
      </c>
      <c r="Y31" s="6">
        <f t="shared" si="19"/>
        <v>246.53463266031201</v>
      </c>
      <c r="Z31" s="6">
        <f t="shared" si="19"/>
        <v>211.88640227656555</v>
      </c>
      <c r="AA31" s="6">
        <f>AVERAGE(B31:Z31)</f>
        <v>231.16020892332025</v>
      </c>
      <c r="AB31" s="6">
        <f>MEDIAN(B31:Z31)</f>
        <v>231.69192417282392</v>
      </c>
    </row>
    <row r="32" spans="1:28" x14ac:dyDescent="0.25">
      <c r="A32" s="2" t="s">
        <v>2</v>
      </c>
      <c r="B32" s="6">
        <f>B15/B$17</f>
        <v>10.293481210590805</v>
      </c>
      <c r="C32" s="6">
        <f t="shared" si="14"/>
        <v>9.1327641222706113</v>
      </c>
      <c r="D32" s="6">
        <f t="shared" si="14"/>
        <v>9.9264722397700318</v>
      </c>
      <c r="E32" s="6">
        <f t="shared" si="14"/>
        <v>10.213820026118984</v>
      </c>
      <c r="F32" s="6">
        <f t="shared" si="14"/>
        <v>10.297930624901845</v>
      </c>
      <c r="G32" s="6">
        <f t="shared" ref="G32:H32" si="20">G15/G$17</f>
        <v>9.4956915026507378</v>
      </c>
      <c r="H32" s="6">
        <f t="shared" si="20"/>
        <v>9.6637670089155439</v>
      </c>
      <c r="I32" s="6">
        <f t="shared" ref="I32:K32" si="21">I15/I$17</f>
        <v>10.216941435014956</v>
      </c>
      <c r="J32" s="6">
        <f t="shared" si="21"/>
        <v>9.6931973306066421</v>
      </c>
      <c r="K32" s="6">
        <f t="shared" si="21"/>
        <v>10.616952295159262</v>
      </c>
      <c r="L32" s="6">
        <f t="shared" ref="L32:P32" si="22">L15/L$17</f>
        <v>10.585228649259928</v>
      </c>
      <c r="M32" s="6">
        <f t="shared" si="22"/>
        <v>9.3894686536233536</v>
      </c>
      <c r="N32" s="6">
        <f t="shared" si="22"/>
        <v>9.572445643549834</v>
      </c>
      <c r="O32" s="6">
        <f t="shared" si="22"/>
        <v>9.645985388695161</v>
      </c>
      <c r="P32" s="6">
        <f t="shared" si="22"/>
        <v>9.5913332659035166</v>
      </c>
      <c r="Q32" s="6">
        <f t="shared" ref="Q32:U32" si="23">Q15/Q$17</f>
        <v>9.3859061801904122</v>
      </c>
      <c r="R32" s="6">
        <f t="shared" si="23"/>
        <v>10.115543102482093</v>
      </c>
      <c r="S32" s="6">
        <f t="shared" si="23"/>
        <v>9.9028829085262444</v>
      </c>
      <c r="T32" s="6">
        <f t="shared" si="23"/>
        <v>10.690382430791965</v>
      </c>
      <c r="U32" s="6">
        <f t="shared" si="23"/>
        <v>9.5919213390769578</v>
      </c>
      <c r="V32" s="6">
        <f t="shared" ref="V32:Z32" si="24">V15/V$17</f>
        <v>9.5045986958293689</v>
      </c>
      <c r="W32" s="6">
        <f t="shared" si="24"/>
        <v>10.589585833754821</v>
      </c>
      <c r="X32" s="6">
        <f t="shared" si="24"/>
        <v>9.9626123067424075</v>
      </c>
      <c r="Y32" s="6">
        <f t="shared" si="24"/>
        <v>10.714293225087918</v>
      </c>
      <c r="Z32" s="6">
        <f t="shared" si="24"/>
        <v>9.4118297424494646</v>
      </c>
      <c r="AA32" s="6">
        <f>AVERAGE(B32:Z32)</f>
        <v>9.9282014064785145</v>
      </c>
      <c r="AB32" s="6">
        <f>MEDIAN(B32:Z32)</f>
        <v>9.9028829085262444</v>
      </c>
    </row>
    <row r="33" spans="1:28" x14ac:dyDescent="0.25">
      <c r="A33" s="2" t="s">
        <v>11</v>
      </c>
      <c r="B33" s="6">
        <f>B16/B$17</f>
        <v>1</v>
      </c>
      <c r="C33" s="6">
        <f t="shared" ref="C33:Z33" si="25">C16/C$17</f>
        <v>1</v>
      </c>
      <c r="D33" s="6">
        <f t="shared" si="25"/>
        <v>1</v>
      </c>
      <c r="E33" s="6">
        <f t="shared" si="25"/>
        <v>1</v>
      </c>
      <c r="F33" s="6">
        <f t="shared" si="25"/>
        <v>1</v>
      </c>
      <c r="G33" s="6">
        <f t="shared" si="25"/>
        <v>1</v>
      </c>
      <c r="H33" s="6">
        <f t="shared" si="25"/>
        <v>1</v>
      </c>
      <c r="I33" s="6">
        <f t="shared" si="25"/>
        <v>1</v>
      </c>
      <c r="J33" s="6">
        <f t="shared" si="25"/>
        <v>1</v>
      </c>
      <c r="K33" s="6">
        <f t="shared" si="25"/>
        <v>1</v>
      </c>
      <c r="L33" s="6">
        <f t="shared" si="25"/>
        <v>1</v>
      </c>
      <c r="M33" s="6">
        <f t="shared" si="25"/>
        <v>1</v>
      </c>
      <c r="N33" s="6">
        <f t="shared" si="25"/>
        <v>1</v>
      </c>
      <c r="O33" s="6">
        <f t="shared" si="25"/>
        <v>1</v>
      </c>
      <c r="P33" s="6">
        <f t="shared" si="25"/>
        <v>1</v>
      </c>
      <c r="Q33" s="6">
        <f t="shared" si="25"/>
        <v>1</v>
      </c>
      <c r="R33" s="6">
        <f t="shared" si="25"/>
        <v>1</v>
      </c>
      <c r="S33" s="6">
        <f t="shared" si="25"/>
        <v>1</v>
      </c>
      <c r="T33" s="6">
        <f t="shared" si="25"/>
        <v>1</v>
      </c>
      <c r="U33" s="6">
        <f t="shared" si="25"/>
        <v>1</v>
      </c>
      <c r="V33" s="6">
        <f t="shared" si="25"/>
        <v>1</v>
      </c>
      <c r="W33" s="6">
        <f t="shared" si="25"/>
        <v>1</v>
      </c>
      <c r="X33" s="6">
        <f t="shared" si="25"/>
        <v>1</v>
      </c>
      <c r="Y33" s="6">
        <f t="shared" si="25"/>
        <v>1</v>
      </c>
      <c r="Z33" s="6">
        <f t="shared" si="25"/>
        <v>1</v>
      </c>
      <c r="AA33" s="6">
        <f>AVERAGE(B33:Z33)</f>
        <v>1</v>
      </c>
      <c r="AB33" s="6">
        <f>MEDIAN(B33:Z33)</f>
        <v>1</v>
      </c>
    </row>
    <row r="34" spans="1:28" x14ac:dyDescent="0.25">
      <c r="A34" s="2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15.75" thickBot="1" x14ac:dyDescent="0.3">
      <c r="A35" s="7" t="s">
        <v>13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x14ac:dyDescent="0.25">
      <c r="A36" s="6" t="s">
        <v>0</v>
      </c>
      <c r="B36" s="6">
        <f t="shared" ref="B36:P36" si="26">B6/B13</f>
        <v>0.51891903987776777</v>
      </c>
      <c r="C36" s="6">
        <f t="shared" si="26"/>
        <v>0.40802613596920606</v>
      </c>
      <c r="D36" s="6">
        <f t="shared" si="26"/>
        <v>0.42522514595015459</v>
      </c>
      <c r="E36" s="6">
        <f t="shared" si="26"/>
        <v>0.63513807318313364</v>
      </c>
      <c r="F36" s="6">
        <f t="shared" si="26"/>
        <v>0.44247347589719738</v>
      </c>
      <c r="G36" s="6">
        <f t="shared" si="26"/>
        <v>0.39219815477991432</v>
      </c>
      <c r="H36" s="6">
        <f t="shared" si="26"/>
        <v>0.42305968635420987</v>
      </c>
      <c r="I36" s="6">
        <f t="shared" si="26"/>
        <v>0.54610727719682906</v>
      </c>
      <c r="J36" s="6">
        <f t="shared" si="26"/>
        <v>0.43356626843944107</v>
      </c>
      <c r="K36" s="6">
        <f t="shared" si="26"/>
        <v>0.52468552309463856</v>
      </c>
      <c r="L36" s="6">
        <f t="shared" si="26"/>
        <v>0.53173221685289962</v>
      </c>
      <c r="M36" s="6">
        <f t="shared" si="26"/>
        <v>0.57426992749725647</v>
      </c>
      <c r="N36" s="6">
        <f t="shared" si="26"/>
        <v>0.49103510221364438</v>
      </c>
      <c r="O36" s="6">
        <f t="shared" si="26"/>
        <v>0.41371983746227226</v>
      </c>
      <c r="P36" s="6">
        <f t="shared" si="26"/>
        <v>0.42733262041606263</v>
      </c>
      <c r="Q36" s="6">
        <f t="shared" ref="Q36:U36" si="27">Q6/Q13</f>
        <v>0.5140787835180598</v>
      </c>
      <c r="R36" s="6">
        <f t="shared" si="27"/>
        <v>0.43479099284810074</v>
      </c>
      <c r="S36" s="6">
        <f t="shared" si="27"/>
        <v>0.42560878738266594</v>
      </c>
      <c r="T36" s="6">
        <f t="shared" si="27"/>
        <v>0.48415184692923158</v>
      </c>
      <c r="U36" s="6">
        <f t="shared" si="27"/>
        <v>0.77436339380705155</v>
      </c>
      <c r="V36" s="6">
        <f t="shared" ref="V36:Z36" si="28">V6/V13</f>
        <v>0.81349219113862781</v>
      </c>
      <c r="W36" s="6">
        <f t="shared" si="28"/>
        <v>0.65060714324527547</v>
      </c>
      <c r="X36" s="6">
        <f t="shared" si="28"/>
        <v>0.45413833163914868</v>
      </c>
      <c r="Y36" s="6">
        <f t="shared" si="28"/>
        <v>0.52119959002281158</v>
      </c>
      <c r="Z36" s="6">
        <f t="shared" si="28"/>
        <v>0.45038586173154688</v>
      </c>
      <c r="AA36" s="6">
        <f>AVERAGE(B36:Z36)</f>
        <v>0.50841221629788602</v>
      </c>
      <c r="AB36" s="6">
        <f>MEDIAN(B36:Z36)</f>
        <v>0.48415184692923158</v>
      </c>
    </row>
    <row r="37" spans="1:28" x14ac:dyDescent="0.25">
      <c r="A37" s="6" t="s">
        <v>1</v>
      </c>
      <c r="B37" s="6">
        <f t="shared" ref="B37:P37" si="29">B7/B14</f>
        <v>0.60912390146046624</v>
      </c>
      <c r="C37" s="6">
        <f t="shared" si="29"/>
        <v>0.57041744666224214</v>
      </c>
      <c r="D37" s="6">
        <f t="shared" si="29"/>
        <v>0.58958331359868821</v>
      </c>
      <c r="E37" s="6">
        <f t="shared" si="29"/>
        <v>0.61617727800301003</v>
      </c>
      <c r="F37" s="6">
        <f t="shared" si="29"/>
        <v>0.59497034074931077</v>
      </c>
      <c r="G37" s="6">
        <f t="shared" si="29"/>
        <v>0.58180104926060594</v>
      </c>
      <c r="H37" s="6">
        <f t="shared" si="29"/>
        <v>0.58585300587110045</v>
      </c>
      <c r="I37" s="6">
        <f t="shared" si="29"/>
        <v>0.61753972433132676</v>
      </c>
      <c r="J37" s="6">
        <f t="shared" si="29"/>
        <v>0.58680008174482179</v>
      </c>
      <c r="K37" s="6">
        <f t="shared" si="29"/>
        <v>0.63856759299154531</v>
      </c>
      <c r="L37" s="6">
        <f t="shared" si="29"/>
        <v>0.59385281364891329</v>
      </c>
      <c r="M37" s="6">
        <f t="shared" si="29"/>
        <v>0.60066856904754495</v>
      </c>
      <c r="N37" s="6">
        <f t="shared" si="29"/>
        <v>0.59115835983440346</v>
      </c>
      <c r="O37" s="6">
        <f t="shared" si="29"/>
        <v>0.58540037857998506</v>
      </c>
      <c r="P37" s="6">
        <f t="shared" si="29"/>
        <v>0.60508500216619043</v>
      </c>
      <c r="Q37" s="6">
        <f t="shared" ref="Q37:U37" si="30">Q7/Q14</f>
        <v>0.58578613349109265</v>
      </c>
      <c r="R37" s="6">
        <f t="shared" si="30"/>
        <v>0.59240969564211909</v>
      </c>
      <c r="S37" s="6">
        <f t="shared" si="30"/>
        <v>0.59277484653131418</v>
      </c>
      <c r="T37" s="6">
        <f t="shared" si="30"/>
        <v>0.61023077322776864</v>
      </c>
      <c r="U37" s="6">
        <f t="shared" si="30"/>
        <v>0.63415906083372242</v>
      </c>
      <c r="V37" s="6">
        <f t="shared" ref="V37:Z37" si="31">V7/V14</f>
        <v>0.63355066758271361</v>
      </c>
      <c r="W37" s="6">
        <f t="shared" si="31"/>
        <v>0.62424303469593945</v>
      </c>
      <c r="X37" s="6">
        <f t="shared" si="31"/>
        <v>0.56795278716080477</v>
      </c>
      <c r="Y37" s="6">
        <f t="shared" si="31"/>
        <v>0.65432617323197739</v>
      </c>
      <c r="Z37" s="6">
        <f t="shared" si="31"/>
        <v>0.57531618057267997</v>
      </c>
      <c r="AA37" s="6">
        <f>AVERAGE(B37:Z37)</f>
        <v>0.6015099284368115</v>
      </c>
      <c r="AB37" s="6">
        <f>MEDIAN(B37:Z37)</f>
        <v>0.59385281364891329</v>
      </c>
    </row>
    <row r="38" spans="1:28" x14ac:dyDescent="0.25">
      <c r="A38" s="6" t="s">
        <v>2</v>
      </c>
      <c r="B38" s="6">
        <f t="shared" ref="B38:P38" si="32">B8/B15</f>
        <v>1.0604326788064773</v>
      </c>
      <c r="C38" s="6">
        <f t="shared" si="32"/>
        <v>1.0765805611476207</v>
      </c>
      <c r="D38" s="6">
        <f t="shared" si="32"/>
        <v>1.0743890241977956</v>
      </c>
      <c r="E38" s="6">
        <f t="shared" si="32"/>
        <v>1.0378024855174877</v>
      </c>
      <c r="F38" s="6">
        <f t="shared" si="32"/>
        <v>1.0799515285906869</v>
      </c>
      <c r="G38" s="6">
        <f t="shared" si="32"/>
        <v>1.0926125141179581</v>
      </c>
      <c r="H38" s="6">
        <f t="shared" si="32"/>
        <v>1.0913229662110877</v>
      </c>
      <c r="I38" s="6">
        <f t="shared" si="32"/>
        <v>1.0269383018600895</v>
      </c>
      <c r="J38" s="6">
        <f t="shared" si="32"/>
        <v>1.0553385239052613</v>
      </c>
      <c r="K38" s="6">
        <f t="shared" si="32"/>
        <v>1.0721961679690239</v>
      </c>
      <c r="L38" s="6">
        <f t="shared" si="32"/>
        <v>1.0594407369817742</v>
      </c>
      <c r="M38" s="6">
        <f t="shared" si="32"/>
        <v>1.0475459842743173</v>
      </c>
      <c r="N38" s="6">
        <f t="shared" si="32"/>
        <v>1.085456129254414</v>
      </c>
      <c r="O38" s="6">
        <f t="shared" si="32"/>
        <v>1.2346516783136203</v>
      </c>
      <c r="P38" s="6">
        <f t="shared" si="32"/>
        <v>1.0912282298795086</v>
      </c>
      <c r="Q38" s="6">
        <f t="shared" ref="Q38:U38" si="33">Q8/Q15</f>
        <v>1.0799218368231607</v>
      </c>
      <c r="R38" s="6">
        <f t="shared" si="33"/>
        <v>1.0863189137893885</v>
      </c>
      <c r="S38" s="6">
        <f t="shared" si="33"/>
        <v>1.0519393939170074</v>
      </c>
      <c r="T38" s="6">
        <f t="shared" si="33"/>
        <v>1.0493042790463061</v>
      </c>
      <c r="U38" s="6">
        <f t="shared" si="33"/>
        <v>1.0122118800555122</v>
      </c>
      <c r="V38" s="6">
        <f t="shared" ref="V38:Z38" si="34">V8/V15</f>
        <v>1.0104736473476708</v>
      </c>
      <c r="W38" s="6">
        <f t="shared" si="34"/>
        <v>1.0095654561122511</v>
      </c>
      <c r="X38" s="6">
        <f t="shared" si="34"/>
        <v>1.0156327362934376</v>
      </c>
      <c r="Y38" s="6">
        <f t="shared" si="34"/>
        <v>1.1156279614562434</v>
      </c>
      <c r="Z38" s="6">
        <f t="shared" si="34"/>
        <v>1.0285620174368615</v>
      </c>
      <c r="AA38" s="6">
        <f>AVERAGE(B38:Z38)</f>
        <v>1.0658178253321986</v>
      </c>
      <c r="AB38" s="6">
        <f>MEDIAN(B38:Z38)</f>
        <v>1.0604326788064773</v>
      </c>
    </row>
    <row r="39" spans="1:28" x14ac:dyDescent="0.25">
      <c r="A39" s="2" t="s">
        <v>11</v>
      </c>
      <c r="B39" s="6">
        <f>B9/B16</f>
        <v>1.8246579024873248</v>
      </c>
      <c r="C39" s="6">
        <f t="shared" ref="C39:Z39" si="35">C9/C16</f>
        <v>1.659663879044047</v>
      </c>
      <c r="D39" s="6">
        <f t="shared" si="35"/>
        <v>1.7996097182277921</v>
      </c>
      <c r="E39" s="6">
        <f t="shared" si="35"/>
        <v>1.7166319843750892</v>
      </c>
      <c r="F39" s="6">
        <f t="shared" si="35"/>
        <v>1.8369341122811143</v>
      </c>
      <c r="G39" s="6">
        <f t="shared" si="35"/>
        <v>1.7743984898066263</v>
      </c>
      <c r="H39" s="6">
        <f t="shared" si="35"/>
        <v>1.7711447240556666</v>
      </c>
      <c r="I39" s="6">
        <f t="shared" si="35"/>
        <v>1.7463410058018538</v>
      </c>
      <c r="J39" s="6">
        <f t="shared" si="35"/>
        <v>1.7262291893807664</v>
      </c>
      <c r="K39" s="6">
        <f t="shared" si="35"/>
        <v>2.0224915825018677</v>
      </c>
      <c r="L39" s="6">
        <f t="shared" si="35"/>
        <v>1.8717166838490205</v>
      </c>
      <c r="M39" s="6">
        <f t="shared" si="35"/>
        <v>1.6145087206096083</v>
      </c>
      <c r="N39" s="6">
        <f t="shared" si="35"/>
        <v>1.6744297360326041</v>
      </c>
      <c r="O39" s="6">
        <f t="shared" si="35"/>
        <v>2.0615229362403844</v>
      </c>
      <c r="P39" s="6">
        <f t="shared" si="35"/>
        <v>1.783562294375042</v>
      </c>
      <c r="Q39" s="6">
        <f t="shared" si="35"/>
        <v>1.6176572366314803</v>
      </c>
      <c r="R39" s="6">
        <f t="shared" si="35"/>
        <v>1.7980709895851186</v>
      </c>
      <c r="S39" s="6">
        <f t="shared" si="35"/>
        <v>1.7833453749813948</v>
      </c>
      <c r="T39" s="6">
        <f t="shared" si="35"/>
        <v>1.8904692550848323</v>
      </c>
      <c r="U39" s="6">
        <f t="shared" si="35"/>
        <v>1.580683940672863</v>
      </c>
      <c r="V39" s="6">
        <f t="shared" si="35"/>
        <v>1.5337747303010008</v>
      </c>
      <c r="W39" s="6">
        <f t="shared" si="35"/>
        <v>1.7640455902487497</v>
      </c>
      <c r="X39" s="6">
        <f t="shared" si="35"/>
        <v>1.6998603123434057</v>
      </c>
      <c r="Y39" s="6">
        <f t="shared" si="35"/>
        <v>2.0216636889435482</v>
      </c>
      <c r="Z39" s="6">
        <f t="shared" si="35"/>
        <v>1.615473630141864</v>
      </c>
      <c r="AA39" s="6">
        <f>AVERAGE(B39:Z39)</f>
        <v>1.767555508320122</v>
      </c>
      <c r="AB39" s="6">
        <f>MEDIAN(B39:Z39)</f>
        <v>1.7711447240556666</v>
      </c>
    </row>
    <row r="40" spans="1:2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thickBot="1" x14ac:dyDescent="0.3">
      <c r="A41" s="7" t="s">
        <v>12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25">
      <c r="A42" s="2" t="s">
        <v>0</v>
      </c>
      <c r="B42" s="6">
        <f>B6+B13</f>
        <v>17.789348548890001</v>
      </c>
      <c r="C42" s="6">
        <f t="shared" ref="C42:Z42" si="36">C6+C13</f>
        <v>74.340593509300007</v>
      </c>
      <c r="D42" s="6">
        <f t="shared" si="36"/>
        <v>51.610310783300001</v>
      </c>
      <c r="E42" s="6">
        <f t="shared" si="36"/>
        <v>11.388142995980001</v>
      </c>
      <c r="F42" s="6">
        <f t="shared" si="36"/>
        <v>31.989191494849997</v>
      </c>
      <c r="G42" s="6">
        <f t="shared" si="36"/>
        <v>125.4611472049</v>
      </c>
      <c r="H42" s="6">
        <f t="shared" si="36"/>
        <v>53.032676072200005</v>
      </c>
      <c r="I42" s="6">
        <f t="shared" si="36"/>
        <v>15.638758108259999</v>
      </c>
      <c r="J42" s="6">
        <f t="shared" si="36"/>
        <v>76.872860146799994</v>
      </c>
      <c r="K42" s="6">
        <f t="shared" si="36"/>
        <v>17.000877429039999</v>
      </c>
      <c r="L42" s="6">
        <f t="shared" si="36"/>
        <v>17.600744182710002</v>
      </c>
      <c r="M42" s="6">
        <f t="shared" si="36"/>
        <v>15.107489538519999</v>
      </c>
      <c r="N42" s="6">
        <f t="shared" si="36"/>
        <v>24.585856688530001</v>
      </c>
      <c r="O42" s="6">
        <f t="shared" si="36"/>
        <v>106.77675574610001</v>
      </c>
      <c r="P42" s="6">
        <f t="shared" si="36"/>
        <v>43.686092877599997</v>
      </c>
      <c r="Q42" s="6">
        <f t="shared" si="36"/>
        <v>26.8510748255</v>
      </c>
      <c r="R42" s="6">
        <f t="shared" si="36"/>
        <v>38.785563223799997</v>
      </c>
      <c r="S42" s="6">
        <f t="shared" si="36"/>
        <v>45.070373332199999</v>
      </c>
      <c r="T42" s="6">
        <f t="shared" si="36"/>
        <v>20.13927147319</v>
      </c>
      <c r="U42" s="6">
        <f t="shared" si="36"/>
        <v>8.4220892736900002</v>
      </c>
      <c r="V42" s="6">
        <f t="shared" si="36"/>
        <v>8.5873724287800002</v>
      </c>
      <c r="W42" s="6">
        <f t="shared" si="36"/>
        <v>9.9577935366200006</v>
      </c>
      <c r="X42" s="6">
        <f t="shared" si="36"/>
        <v>42.6897305265</v>
      </c>
      <c r="Y42" s="6">
        <f t="shared" si="36"/>
        <v>14.25419653448</v>
      </c>
      <c r="Z42" s="6">
        <f t="shared" si="36"/>
        <v>39.1187026383</v>
      </c>
      <c r="AA42" s="2"/>
      <c r="AB42" s="2"/>
    </row>
    <row r="43" spans="1:28" x14ac:dyDescent="0.25">
      <c r="A43" s="2" t="s">
        <v>1</v>
      </c>
      <c r="B43" s="6">
        <f t="shared" ref="B43:B45" si="37">B7+B14</f>
        <v>3067.8280955800001</v>
      </c>
      <c r="C43" s="6">
        <f t="shared" ref="C43:Z43" si="38">C7+C14</f>
        <v>14934.094030509999</v>
      </c>
      <c r="D43" s="6">
        <f t="shared" si="38"/>
        <v>10774.49542614</v>
      </c>
      <c r="E43" s="6">
        <f t="shared" si="38"/>
        <v>1674.887628279</v>
      </c>
      <c r="F43" s="6">
        <f t="shared" si="38"/>
        <v>6281.9868427300007</v>
      </c>
      <c r="G43" s="6">
        <f t="shared" si="38"/>
        <v>24515.423289090002</v>
      </c>
      <c r="H43" s="6">
        <f t="shared" si="38"/>
        <v>10935.294625120001</v>
      </c>
      <c r="I43" s="6">
        <f t="shared" si="38"/>
        <v>2650.6590349799999</v>
      </c>
      <c r="J43" s="6">
        <f t="shared" si="38"/>
        <v>16306.690857959999</v>
      </c>
      <c r="K43" s="6">
        <f t="shared" si="38"/>
        <v>2683.91438251</v>
      </c>
      <c r="L43" s="6">
        <f t="shared" si="38"/>
        <v>2970.9035135300001</v>
      </c>
      <c r="M43" s="6">
        <f t="shared" si="38"/>
        <v>2534.6932825479998</v>
      </c>
      <c r="N43" s="6">
        <f t="shared" si="38"/>
        <v>4774.9092385699996</v>
      </c>
      <c r="O43" s="6">
        <f t="shared" si="38"/>
        <v>21712.386607</v>
      </c>
      <c r="P43" s="6">
        <f t="shared" si="38"/>
        <v>8886.9879527900011</v>
      </c>
      <c r="Q43" s="6">
        <f t="shared" si="38"/>
        <v>5278.2408507</v>
      </c>
      <c r="R43" s="6">
        <f t="shared" si="38"/>
        <v>7860.7903468699997</v>
      </c>
      <c r="S43" s="6">
        <f t="shared" si="38"/>
        <v>9149.2400151799993</v>
      </c>
      <c r="T43" s="6">
        <f t="shared" si="38"/>
        <v>3489.5274915199998</v>
      </c>
      <c r="U43" s="6">
        <f t="shared" si="38"/>
        <v>1017.792186224</v>
      </c>
      <c r="V43" s="6">
        <f t="shared" si="38"/>
        <v>1002.819495177</v>
      </c>
      <c r="W43" s="6">
        <f t="shared" si="38"/>
        <v>1296.4396789259999</v>
      </c>
      <c r="X43" s="6">
        <f t="shared" si="38"/>
        <v>8763.2348414600001</v>
      </c>
      <c r="Y43" s="6">
        <f t="shared" si="38"/>
        <v>2080.202200055</v>
      </c>
      <c r="Z43" s="6">
        <f t="shared" si="38"/>
        <v>8125.2843518699992</v>
      </c>
      <c r="AA43" s="2"/>
      <c r="AB43" s="2"/>
    </row>
    <row r="44" spans="1:28" x14ac:dyDescent="0.25">
      <c r="A44" s="2" t="s">
        <v>2</v>
      </c>
      <c r="B44" s="6">
        <f t="shared" si="37"/>
        <v>169.61080709710001</v>
      </c>
      <c r="C44" s="6">
        <f t="shared" ref="C44:Z44" si="39">C8+C15</f>
        <v>827.30581250299997</v>
      </c>
      <c r="D44" s="6">
        <f t="shared" si="39"/>
        <v>593.645889539</v>
      </c>
      <c r="E44" s="6">
        <f t="shared" si="39"/>
        <v>93.496879239000009</v>
      </c>
      <c r="F44" s="6">
        <f t="shared" si="39"/>
        <v>342.58146186300002</v>
      </c>
      <c r="G44" s="6">
        <f t="shared" si="39"/>
        <v>1340.176752994</v>
      </c>
      <c r="H44" s="6">
        <f t="shared" si="39"/>
        <v>598.06451727399997</v>
      </c>
      <c r="I44" s="6">
        <f t="shared" si="39"/>
        <v>147.4997787227</v>
      </c>
      <c r="J44" s="6">
        <f t="shared" si="39"/>
        <v>908.89016201100003</v>
      </c>
      <c r="K44" s="6">
        <f t="shared" si="39"/>
        <v>147.82204254089999</v>
      </c>
      <c r="L44" s="6">
        <f t="shared" si="39"/>
        <v>162.97221346679999</v>
      </c>
      <c r="M44" s="6">
        <f t="shared" si="39"/>
        <v>141.82082911610001</v>
      </c>
      <c r="N44" s="6">
        <f t="shared" si="39"/>
        <v>264.70452720700001</v>
      </c>
      <c r="O44" s="6">
        <f t="shared" si="39"/>
        <v>1245.97835227</v>
      </c>
      <c r="P44" s="6">
        <f t="shared" si="39"/>
        <v>482.25509409599999</v>
      </c>
      <c r="Q44" s="6">
        <f t="shared" si="39"/>
        <v>291.22312440299999</v>
      </c>
      <c r="R44" s="6">
        <f t="shared" si="39"/>
        <v>426.693300744</v>
      </c>
      <c r="S44" s="6">
        <f t="shared" si="39"/>
        <v>503.785784982</v>
      </c>
      <c r="T44" s="6">
        <f t="shared" si="39"/>
        <v>192.47556734850002</v>
      </c>
      <c r="U44" s="6">
        <f t="shared" si="39"/>
        <v>56.878858336600004</v>
      </c>
      <c r="V44" s="6">
        <f t="shared" si="39"/>
        <v>56.7750388077</v>
      </c>
      <c r="W44" s="6">
        <f t="shared" si="39"/>
        <v>71.72873476929999</v>
      </c>
      <c r="X44" s="6">
        <f t="shared" si="39"/>
        <v>483.17432694000001</v>
      </c>
      <c r="Y44" s="6">
        <f t="shared" si="39"/>
        <v>115.6136999487</v>
      </c>
      <c r="Z44" s="6">
        <f t="shared" si="39"/>
        <v>464.76145169</v>
      </c>
      <c r="AA44" s="2"/>
      <c r="AB44" s="2"/>
    </row>
    <row r="45" spans="1:28" x14ac:dyDescent="0.25">
      <c r="A45" s="2" t="s">
        <v>11</v>
      </c>
      <c r="B45" s="6">
        <f t="shared" si="37"/>
        <v>22.589086728230001</v>
      </c>
      <c r="C45" s="6">
        <f t="shared" ref="C45:Z45" si="40">C9+C16</f>
        <v>116.0223894806</v>
      </c>
      <c r="D45" s="6">
        <f t="shared" si="40"/>
        <v>80.712317830299995</v>
      </c>
      <c r="E45" s="6">
        <f t="shared" si="40"/>
        <v>12.2033097827</v>
      </c>
      <c r="F45" s="6">
        <f t="shared" si="40"/>
        <v>45.374299328699998</v>
      </c>
      <c r="G45" s="6">
        <f t="shared" si="40"/>
        <v>187.11797324740002</v>
      </c>
      <c r="H45" s="6">
        <f t="shared" si="40"/>
        <v>82.004878019100005</v>
      </c>
      <c r="I45" s="6">
        <f t="shared" si="40"/>
        <v>19.560700202420001</v>
      </c>
      <c r="J45" s="6">
        <f t="shared" si="40"/>
        <v>124.3722094348</v>
      </c>
      <c r="K45" s="6">
        <f t="shared" si="40"/>
        <v>20.308299832439999</v>
      </c>
      <c r="L45" s="6">
        <f t="shared" si="40"/>
        <v>21.468693350750002</v>
      </c>
      <c r="M45" s="6">
        <f t="shared" si="40"/>
        <v>19.286589383399999</v>
      </c>
      <c r="N45" s="6">
        <f t="shared" si="40"/>
        <v>35.462438388700001</v>
      </c>
      <c r="O45" s="6">
        <f t="shared" si="40"/>
        <v>176.96670985539998</v>
      </c>
      <c r="P45" s="6">
        <f t="shared" si="40"/>
        <v>66.926382998700007</v>
      </c>
      <c r="Q45" s="6">
        <f t="shared" si="40"/>
        <v>39.049494099100002</v>
      </c>
      <c r="R45" s="6">
        <f t="shared" si="40"/>
        <v>56.572406439799998</v>
      </c>
      <c r="S45" s="6">
        <f t="shared" si="40"/>
        <v>69.005997083500006</v>
      </c>
      <c r="T45" s="6">
        <f t="shared" si="40"/>
        <v>25.394769439800001</v>
      </c>
      <c r="U45" s="6">
        <f t="shared" si="40"/>
        <v>7.6051252808400003</v>
      </c>
      <c r="V45" s="6">
        <f t="shared" si="40"/>
        <v>7.5282367883200001</v>
      </c>
      <c r="W45" s="6">
        <f t="shared" si="40"/>
        <v>9.3165955151000013</v>
      </c>
      <c r="X45" s="6">
        <f t="shared" si="40"/>
        <v>64.962168230099991</v>
      </c>
      <c r="Y45" s="6">
        <f t="shared" si="40"/>
        <v>15.41177285641</v>
      </c>
      <c r="Z45" s="6">
        <f t="shared" si="40"/>
        <v>63.667543461299999</v>
      </c>
      <c r="AA45" s="2"/>
      <c r="AB45" s="2"/>
    </row>
    <row r="46" spans="1:28" x14ac:dyDescent="0.25">
      <c r="A46" s="4" t="s">
        <v>10</v>
      </c>
      <c r="B46" s="6">
        <f>MIN(B42:B45)</f>
        <v>17.789348548890001</v>
      </c>
      <c r="C46" s="6">
        <f t="shared" ref="C46:Z46" si="41">MIN(C42:C45)</f>
        <v>74.340593509300007</v>
      </c>
      <c r="D46" s="6">
        <f t="shared" si="41"/>
        <v>51.610310783300001</v>
      </c>
      <c r="E46" s="6">
        <f t="shared" si="41"/>
        <v>11.388142995980001</v>
      </c>
      <c r="F46" s="6">
        <f t="shared" si="41"/>
        <v>31.989191494849997</v>
      </c>
      <c r="G46" s="6">
        <f t="shared" si="41"/>
        <v>125.4611472049</v>
      </c>
      <c r="H46" s="6">
        <f t="shared" si="41"/>
        <v>53.032676072200005</v>
      </c>
      <c r="I46" s="6">
        <f t="shared" si="41"/>
        <v>15.638758108259999</v>
      </c>
      <c r="J46" s="6">
        <f t="shared" si="41"/>
        <v>76.872860146799994</v>
      </c>
      <c r="K46" s="6">
        <f t="shared" si="41"/>
        <v>17.000877429039999</v>
      </c>
      <c r="L46" s="6">
        <f t="shared" si="41"/>
        <v>17.600744182710002</v>
      </c>
      <c r="M46" s="6">
        <f t="shared" si="41"/>
        <v>15.107489538519999</v>
      </c>
      <c r="N46" s="6">
        <f t="shared" si="41"/>
        <v>24.585856688530001</v>
      </c>
      <c r="O46" s="6">
        <f t="shared" si="41"/>
        <v>106.77675574610001</v>
      </c>
      <c r="P46" s="6">
        <f t="shared" si="41"/>
        <v>43.686092877599997</v>
      </c>
      <c r="Q46" s="6">
        <f t="shared" si="41"/>
        <v>26.8510748255</v>
      </c>
      <c r="R46" s="6">
        <f t="shared" si="41"/>
        <v>38.785563223799997</v>
      </c>
      <c r="S46" s="6">
        <f t="shared" si="41"/>
        <v>45.070373332199999</v>
      </c>
      <c r="T46" s="6">
        <f t="shared" si="41"/>
        <v>20.13927147319</v>
      </c>
      <c r="U46" s="6">
        <f t="shared" si="41"/>
        <v>7.6051252808400003</v>
      </c>
      <c r="V46" s="6">
        <f t="shared" si="41"/>
        <v>7.5282367883200001</v>
      </c>
      <c r="W46" s="6">
        <f t="shared" si="41"/>
        <v>9.3165955151000013</v>
      </c>
      <c r="X46" s="6">
        <f t="shared" si="41"/>
        <v>42.6897305265</v>
      </c>
      <c r="Y46" s="6">
        <f t="shared" si="41"/>
        <v>14.25419653448</v>
      </c>
      <c r="Z46" s="6">
        <f t="shared" si="41"/>
        <v>39.1187026383</v>
      </c>
      <c r="AA46" s="2"/>
      <c r="AB46" s="2"/>
    </row>
  </sheetData>
  <conditionalFormatting sqref="B42:Z45">
    <cfRule type="cellIs" dxfId="0" priority="1" operator="equal">
      <formula>B$46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Dictionary</vt:lpstr>
      <vt:lpstr>List</vt:lpstr>
      <vt:lpstr>Complicated Dictionary</vt:lpstr>
    </vt:vector>
  </TitlesOfParts>
  <Company>Mera NN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Perfomance analysis for serialization and deserizalization in Python</dc:title>
  <dc:creator>Laptev, Mikhail</dc:creator>
  <cp:keywords>Python;Serialization;Deserialization</cp:keywords>
  <cp:lastModifiedBy>Laptev, Mikhail</cp:lastModifiedBy>
  <cp:lastPrinted>2015-08-26T06:57:03Z</cp:lastPrinted>
  <dcterms:created xsi:type="dcterms:W3CDTF">2015-08-25T14:20:46Z</dcterms:created>
  <dcterms:modified xsi:type="dcterms:W3CDTF">2015-09-08T08:14:25Z</dcterms:modified>
</cp:coreProperties>
</file>