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440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F25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" i="1"/>
  <c r="G25" i="1" l="1"/>
  <c r="F26" i="1"/>
  <c r="E25" i="1" l="1"/>
  <c r="A26" i="1" l="1"/>
  <c r="B26" i="1" l="1"/>
  <c r="C26" i="1" s="1"/>
</calcChain>
</file>

<file path=xl/sharedStrings.xml><?xml version="1.0" encoding="utf-8"?>
<sst xmlns="http://schemas.openxmlformats.org/spreadsheetml/2006/main" count="47" uniqueCount="31">
  <si>
    <t>Woche</t>
  </si>
  <si>
    <t>Vorhaben</t>
  </si>
  <si>
    <t>Status</t>
  </si>
  <si>
    <t>Planung ausarbeiten, Aufgabe konkretisieren, 
Kickoff Meeting vorbereiten</t>
  </si>
  <si>
    <t>in Arbeit</t>
  </si>
  <si>
    <t>Ferien</t>
  </si>
  <si>
    <t>Wochen</t>
  </si>
  <si>
    <t>minus Ferien</t>
  </si>
  <si>
    <t>Stunden Aufwand pro Woche (360 h / Anzahl Wochen)</t>
  </si>
  <si>
    <t>Auswertung bestehende Codebasis, Beurteilung wie kann was umgebaut werden,
"Top-Aspekte" ermitteln und Strategie für Migration erarbeiten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</si>
  <si>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</si>
  <si>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</si>
  <si>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</si>
  <si>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</si>
  <si>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</si>
  <si>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Abschlussarbeiten</t>
  </si>
  <si>
    <t>Sonstiges</t>
  </si>
  <si>
    <t>Ferien Betreuer</t>
  </si>
  <si>
    <t>Ferien Experte</t>
  </si>
  <si>
    <t>Kickoff, Workspace aufsetzen</t>
  </si>
  <si>
    <t>Abstract, Projektantrag, Planung</t>
  </si>
  <si>
    <t>geplanter Zeitaufwand in h</t>
  </si>
  <si>
    <t>OK</t>
  </si>
  <si>
    <t>tatsächlicher Zeitaufwand in h</t>
  </si>
  <si>
    <t>Datum Start Montag</t>
  </si>
  <si>
    <t>Ferien MIRO: 18.7. - 21.7.</t>
  </si>
  <si>
    <t>Ferien Betreuer: 26.7.-30.7., 2.8.</t>
  </si>
  <si>
    <t>Ferien Betreuer: 19.8-23.8.</t>
  </si>
  <si>
    <t xml:space="preserve">Ferien MIRO: 20.6. - 23.6. </t>
  </si>
  <si>
    <t>Diff</t>
  </si>
  <si>
    <t>ABGABE Dokumentation/Anhänge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</si>
</sst>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B4" workbookViewId="0">
      <selection activeCell="F17" sqref="F17"/>
    </sheetView>
  </sheetViews>
  <sheetFormatPr baseColWidth="10" defaultColWidth="9.140625" defaultRowHeight="15" x14ac:dyDescent="0.25"/>
  <cols>
    <col min="2" max="2" width="19.140625" bestFit="1" customWidth="1"/>
    <col min="3" max="3" width="25" customWidth="1"/>
    <col min="4" max="4" width="8.7109375" bestFit="1" customWidth="1"/>
    <col min="5" max="5" width="14.7109375" customWidth="1"/>
    <col min="6" max="6" width="28" bestFit="1" customWidth="1"/>
    <col min="7" max="7" width="28" customWidth="1"/>
    <col min="8" max="8" width="41" bestFit="1" customWidth="1"/>
  </cols>
  <sheetData>
    <row r="1" spans="1:8" x14ac:dyDescent="0.25">
      <c r="A1" s="2" t="s">
        <v>0</v>
      </c>
      <c r="B1" s="2" t="s">
        <v>24</v>
      </c>
      <c r="C1" s="2" t="s">
        <v>1</v>
      </c>
      <c r="D1" s="3" t="s">
        <v>2</v>
      </c>
      <c r="E1" s="3" t="s">
        <v>21</v>
      </c>
      <c r="F1" s="3" t="s">
        <v>23</v>
      </c>
      <c r="G1" s="3" t="s">
        <v>29</v>
      </c>
      <c r="H1" s="3" t="s">
        <v>16</v>
      </c>
    </row>
    <row r="2" spans="1:8" ht="30" x14ac:dyDescent="0.25">
      <c r="A2" s="5">
        <v>17</v>
      </c>
      <c r="B2" s="6">
        <v>41386</v>
      </c>
      <c r="C2" s="4" t="s">
        <v>3</v>
      </c>
      <c r="D2" s="1" t="s">
        <v>22</v>
      </c>
      <c r="E2" s="1">
        <v>18</v>
      </c>
      <c r="F2" s="1">
        <v>16</v>
      </c>
      <c r="G2" s="1">
        <f>F2-E2</f>
        <v>-2</v>
      </c>
      <c r="H2" s="1"/>
    </row>
    <row r="3" spans="1:8" x14ac:dyDescent="0.25">
      <c r="A3" s="5">
        <v>18</v>
      </c>
      <c r="B3" s="6">
        <v>41393</v>
      </c>
      <c r="C3" s="4" t="s">
        <v>19</v>
      </c>
      <c r="D3" s="1" t="s">
        <v>22</v>
      </c>
      <c r="E3" s="1">
        <v>18</v>
      </c>
      <c r="F3" s="1">
        <v>11</v>
      </c>
      <c r="G3" s="1">
        <f t="shared" ref="G3:G24" si="0">F3-E3</f>
        <v>-7</v>
      </c>
      <c r="H3" s="1"/>
    </row>
    <row r="4" spans="1:8" x14ac:dyDescent="0.25">
      <c r="A4" s="5">
        <v>19</v>
      </c>
      <c r="B4" s="6">
        <v>41400</v>
      </c>
      <c r="C4" s="4" t="s">
        <v>20</v>
      </c>
      <c r="D4" s="1" t="s">
        <v>22</v>
      </c>
      <c r="E4" s="1">
        <v>18</v>
      </c>
      <c r="F4" s="1">
        <v>25</v>
      </c>
      <c r="G4" s="1">
        <f t="shared" si="0"/>
        <v>7</v>
      </c>
      <c r="H4" s="1" t="s">
        <v>17</v>
      </c>
    </row>
    <row r="5" spans="1:8" x14ac:dyDescent="0.25">
      <c r="A5" s="5">
        <v>20</v>
      </c>
      <c r="B5" s="6">
        <v>41407</v>
      </c>
      <c r="C5" s="4" t="s">
        <v>20</v>
      </c>
      <c r="D5" s="1" t="s">
        <v>22</v>
      </c>
      <c r="E5" s="1">
        <v>18</v>
      </c>
      <c r="F5" s="1">
        <v>13</v>
      </c>
      <c r="G5" s="1">
        <f t="shared" si="0"/>
        <v>-5</v>
      </c>
      <c r="H5" s="1"/>
    </row>
    <row r="6" spans="1:8" ht="105" x14ac:dyDescent="0.25">
      <c r="A6" s="5">
        <v>21</v>
      </c>
      <c r="B6" s="6">
        <v>41414</v>
      </c>
      <c r="C6" s="4" t="s">
        <v>9</v>
      </c>
      <c r="D6" s="1" t="s">
        <v>22</v>
      </c>
      <c r="E6" s="1">
        <v>18</v>
      </c>
      <c r="F6" s="1">
        <v>22</v>
      </c>
      <c r="G6" s="1">
        <f t="shared" si="0"/>
        <v>4</v>
      </c>
      <c r="H6" s="1"/>
    </row>
    <row r="7" spans="1:8" ht="105" x14ac:dyDescent="0.25">
      <c r="A7" s="5">
        <v>22</v>
      </c>
      <c r="B7" s="6">
        <v>41421</v>
      </c>
      <c r="C7" s="4" t="s">
        <v>9</v>
      </c>
      <c r="D7" s="5" t="s">
        <v>4</v>
      </c>
      <c r="E7" s="1">
        <v>18</v>
      </c>
      <c r="F7" s="1">
        <v>9</v>
      </c>
      <c r="G7" s="1">
        <f t="shared" si="0"/>
        <v>-9</v>
      </c>
      <c r="H7" s="1"/>
    </row>
    <row r="8" spans="1:8" x14ac:dyDescent="0.25">
      <c r="A8" s="5">
        <v>23</v>
      </c>
      <c r="B8" s="6">
        <v>41428</v>
      </c>
      <c r="C8" s="1" t="s">
        <v>10</v>
      </c>
      <c r="D8" s="5"/>
      <c r="E8" s="1">
        <v>18</v>
      </c>
      <c r="F8" s="1">
        <v>19</v>
      </c>
      <c r="G8" s="1">
        <f t="shared" si="0"/>
        <v>1</v>
      </c>
      <c r="H8" s="1"/>
    </row>
    <row r="9" spans="1:8" x14ac:dyDescent="0.25">
      <c r="A9" s="5">
        <v>24</v>
      </c>
      <c r="B9" s="6">
        <v>41435</v>
      </c>
      <c r="C9" s="1" t="s">
        <v>10</v>
      </c>
      <c r="D9" s="5"/>
      <c r="E9" s="1">
        <v>18</v>
      </c>
      <c r="F9" s="1">
        <v>16</v>
      </c>
      <c r="G9" s="1">
        <f t="shared" si="0"/>
        <v>-2</v>
      </c>
      <c r="H9" s="1"/>
    </row>
    <row r="10" spans="1:8" x14ac:dyDescent="0.25">
      <c r="A10" s="5">
        <v>25</v>
      </c>
      <c r="B10" s="6">
        <v>41442</v>
      </c>
      <c r="C10" s="1" t="s">
        <v>11</v>
      </c>
      <c r="D10" s="5"/>
      <c r="E10" s="1">
        <v>9</v>
      </c>
      <c r="F10" s="1">
        <v>16</v>
      </c>
      <c r="G10" s="1">
        <f t="shared" si="0"/>
        <v>7</v>
      </c>
      <c r="H10" s="1" t="s">
        <v>28</v>
      </c>
    </row>
    <row r="11" spans="1:8" x14ac:dyDescent="0.25">
      <c r="A11" s="5">
        <v>26</v>
      </c>
      <c r="B11" s="6">
        <v>41449</v>
      </c>
      <c r="C11" s="1" t="s">
        <v>11</v>
      </c>
      <c r="D11" s="5"/>
      <c r="E11" s="1">
        <v>27</v>
      </c>
      <c r="F11" s="1">
        <v>16.5</v>
      </c>
      <c r="G11" s="1">
        <f t="shared" si="0"/>
        <v>-10.5</v>
      </c>
      <c r="H11" s="1" t="s">
        <v>18</v>
      </c>
    </row>
    <row r="12" spans="1:8" x14ac:dyDescent="0.25">
      <c r="A12" s="5">
        <v>27</v>
      </c>
      <c r="B12" s="6">
        <v>41456</v>
      </c>
      <c r="C12" s="1" t="s">
        <v>12</v>
      </c>
      <c r="D12" s="5"/>
      <c r="E12" s="1">
        <v>18</v>
      </c>
      <c r="F12" s="1">
        <v>17</v>
      </c>
      <c r="G12" s="1">
        <f t="shared" si="0"/>
        <v>-1</v>
      </c>
      <c r="H12" s="1"/>
    </row>
    <row r="13" spans="1:8" x14ac:dyDescent="0.25">
      <c r="A13" s="5">
        <v>28</v>
      </c>
      <c r="B13" s="6">
        <v>41463</v>
      </c>
      <c r="C13" s="1" t="s">
        <v>12</v>
      </c>
      <c r="D13" s="5"/>
      <c r="E13" s="1">
        <v>18</v>
      </c>
      <c r="F13" s="1">
        <v>16</v>
      </c>
      <c r="G13" s="1">
        <f t="shared" si="0"/>
        <v>-2</v>
      </c>
      <c r="H13" s="1"/>
    </row>
    <row r="14" spans="1:8" x14ac:dyDescent="0.25">
      <c r="A14" s="5">
        <v>29</v>
      </c>
      <c r="B14" s="6">
        <v>41470</v>
      </c>
      <c r="C14" s="1" t="s">
        <v>13</v>
      </c>
      <c r="D14" s="5"/>
      <c r="E14" s="1">
        <v>9</v>
      </c>
      <c r="F14" s="1">
        <v>14.5</v>
      </c>
      <c r="G14" s="1">
        <f t="shared" si="0"/>
        <v>5.5</v>
      </c>
      <c r="H14" s="1" t="s">
        <v>25</v>
      </c>
    </row>
    <row r="15" spans="1:8" x14ac:dyDescent="0.25">
      <c r="A15" s="5">
        <v>30</v>
      </c>
      <c r="B15" s="6">
        <v>41477</v>
      </c>
      <c r="C15" s="1" t="s">
        <v>13</v>
      </c>
      <c r="D15" s="5"/>
      <c r="E15" s="1">
        <v>27</v>
      </c>
      <c r="F15" s="1">
        <v>12</v>
      </c>
      <c r="G15" s="1">
        <f t="shared" si="0"/>
        <v>-15</v>
      </c>
      <c r="H15" s="1" t="s">
        <v>18</v>
      </c>
    </row>
    <row r="16" spans="1:8" x14ac:dyDescent="0.25">
      <c r="A16" s="5">
        <v>31</v>
      </c>
      <c r="B16" s="6">
        <v>41484</v>
      </c>
      <c r="C16" s="1" t="s">
        <v>14</v>
      </c>
      <c r="D16" s="5"/>
      <c r="E16" s="1">
        <v>18</v>
      </c>
      <c r="F16" s="1">
        <v>21.5</v>
      </c>
      <c r="G16" s="1">
        <f t="shared" si="0"/>
        <v>3.5</v>
      </c>
      <c r="H16" t="s">
        <v>26</v>
      </c>
    </row>
    <row r="17" spans="1:8" x14ac:dyDescent="0.25">
      <c r="A17" s="5">
        <v>32</v>
      </c>
      <c r="B17" s="6">
        <v>41491</v>
      </c>
      <c r="C17" s="1" t="s">
        <v>14</v>
      </c>
      <c r="D17" s="5"/>
      <c r="E17" s="1">
        <v>18</v>
      </c>
      <c r="F17" s="1">
        <v>21</v>
      </c>
      <c r="G17" s="1">
        <f t="shared" si="0"/>
        <v>3</v>
      </c>
      <c r="H17" s="1"/>
    </row>
    <row r="18" spans="1:8" x14ac:dyDescent="0.25">
      <c r="A18" s="5">
        <v>33</v>
      </c>
      <c r="B18" s="6">
        <v>41498</v>
      </c>
      <c r="C18" s="1" t="s">
        <v>15</v>
      </c>
      <c r="D18" s="5"/>
      <c r="E18" s="1">
        <v>18</v>
      </c>
      <c r="F18" s="1">
        <v>27</v>
      </c>
      <c r="G18" s="1">
        <f t="shared" si="0"/>
        <v>9</v>
      </c>
      <c r="H18" s="1"/>
    </row>
    <row r="19" spans="1:8" x14ac:dyDescent="0.25">
      <c r="A19" s="5">
        <v>34</v>
      </c>
      <c r="B19" s="6">
        <v>41505</v>
      </c>
      <c r="C19" s="1" t="s">
        <v>5</v>
      </c>
      <c r="D19" s="5"/>
      <c r="E19" s="1">
        <v>0</v>
      </c>
      <c r="F19" s="1"/>
      <c r="G19" s="1">
        <f t="shared" si="0"/>
        <v>0</v>
      </c>
      <c r="H19" s="1"/>
    </row>
    <row r="20" spans="1:8" x14ac:dyDescent="0.25">
      <c r="A20" s="5">
        <v>35</v>
      </c>
      <c r="B20" s="6">
        <v>41512</v>
      </c>
      <c r="C20" s="1" t="s">
        <v>5</v>
      </c>
      <c r="D20" s="5"/>
      <c r="E20" s="1">
        <v>0</v>
      </c>
      <c r="F20" s="1"/>
      <c r="G20" s="1">
        <f t="shared" si="0"/>
        <v>0</v>
      </c>
      <c r="H20" t="s">
        <v>27</v>
      </c>
    </row>
    <row r="21" spans="1:8" x14ac:dyDescent="0.25">
      <c r="A21" s="5">
        <v>36</v>
      </c>
      <c r="B21" s="6">
        <v>41519</v>
      </c>
      <c r="C21" s="1" t="s">
        <v>15</v>
      </c>
      <c r="D21" s="5"/>
      <c r="E21" s="1">
        <v>18</v>
      </c>
      <c r="F21" s="1"/>
      <c r="G21" s="1">
        <f t="shared" si="0"/>
        <v>-18</v>
      </c>
      <c r="H21" s="1"/>
    </row>
    <row r="22" spans="1:8" x14ac:dyDescent="0.25">
      <c r="A22" s="5">
        <v>37</v>
      </c>
      <c r="B22" s="6">
        <v>41526</v>
      </c>
      <c r="C22" s="1" t="s">
        <v>15</v>
      </c>
      <c r="D22" s="5"/>
      <c r="E22" s="1">
        <v>18</v>
      </c>
      <c r="F22" s="1"/>
      <c r="G22" s="1">
        <f>F22-E22</f>
        <v>-18</v>
      </c>
      <c r="H22" s="1" t="s">
        <v>18</v>
      </c>
    </row>
    <row r="23" spans="1:8" x14ac:dyDescent="0.25">
      <c r="A23" s="5"/>
      <c r="B23" s="17">
        <v>41529</v>
      </c>
      <c r="C23" s="18" t="s">
        <v>30</v>
      </c>
      <c r="D23" s="5"/>
      <c r="E23" s="1"/>
      <c r="F23" s="1"/>
      <c r="G23" s="1"/>
      <c r="H23" s="1"/>
    </row>
    <row r="24" spans="1:8" ht="15.75" thickBot="1" x14ac:dyDescent="0.3">
      <c r="A24" s="8">
        <v>38</v>
      </c>
      <c r="B24" s="9">
        <v>41533</v>
      </c>
      <c r="C24" s="10"/>
      <c r="D24" s="5"/>
      <c r="E24" s="1">
        <v>18</v>
      </c>
      <c r="F24" s="1"/>
      <c r="G24" s="1">
        <f t="shared" si="0"/>
        <v>-18</v>
      </c>
      <c r="H24" s="1"/>
    </row>
    <row r="25" spans="1:8" x14ac:dyDescent="0.25">
      <c r="A25" s="11" t="s">
        <v>6</v>
      </c>
      <c r="B25" s="12" t="s">
        <v>7</v>
      </c>
      <c r="C25" s="13" t="s">
        <v>8</v>
      </c>
      <c r="D25" s="7"/>
      <c r="E25" s="1">
        <f>SUM(E2:E24)</f>
        <v>360</v>
      </c>
      <c r="F25" s="1">
        <f>SUM(F2:F24)</f>
        <v>292.5</v>
      </c>
      <c r="G25" s="1">
        <f>SUM(G2:G24)</f>
        <v>-67.5</v>
      </c>
      <c r="H25" s="1"/>
    </row>
    <row r="26" spans="1:8" ht="15.75" thickBot="1" x14ac:dyDescent="0.3">
      <c r="A26" s="14">
        <f>COUNT(A2:A24)</f>
        <v>22</v>
      </c>
      <c r="B26" s="15">
        <f>A26-2</f>
        <v>20</v>
      </c>
      <c r="C26" s="16">
        <f>360/B26</f>
        <v>18</v>
      </c>
      <c r="D26" s="7"/>
      <c r="E26" s="1"/>
      <c r="F26" s="1">
        <f>AVERAGE(F2:F24)</f>
        <v>17.205882352941178</v>
      </c>
      <c r="G26" s="1"/>
      <c r="H2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2013-08-20T07:56:55Z</dcterms:modified>
</cp:coreProperties>
</file>