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ustl_coursework\OMM500N\exam\"/>
    </mc:Choice>
  </mc:AlternateContent>
  <xr:revisionPtr revIDLastSave="0" documentId="13_ncr:1_{9ADC033D-3179-4D6C-9836-E23080025A31}" xr6:coauthVersionLast="40" xr6:coauthVersionMax="40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solver_adj" localSheetId="0" hidden="1">Sheet1!$D$19:$I$22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Sheet1!$D$20:$I$20</definedName>
    <definedName name="solver_lhs2" localSheetId="0" hidden="1">Sheet1!$D$21:$I$21</definedName>
    <definedName name="solver_lhs3" localSheetId="0" hidden="1">Sheet1!$D$35:$I$35</definedName>
    <definedName name="solver_lhs4" localSheetId="0" hidden="1">Sheet1!$D$38</definedName>
    <definedName name="solver_lhs5" localSheetId="0" hidden="1">Sheet1!$D$39</definedName>
    <definedName name="solver_lhs6" localSheetId="0" hidden="1">Sheet1!$E$32:$I$32</definedName>
    <definedName name="solver_lhs7" localSheetId="0" hidden="1">Sheet1!$E$34:$I$34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Sheet1!$D$29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Sheet1!$D$19:$I$19</definedName>
    <definedName name="solver_rhs2" localSheetId="0" hidden="1">Sheet1!$D$33:$I$33</definedName>
    <definedName name="solver_rhs3" localSheetId="0" hidden="1">Sheet1!$D$7:$I$7</definedName>
    <definedName name="solver_rhs4" localSheetId="0" hidden="1">Sheet1!$F$38</definedName>
    <definedName name="solver_rhs5" localSheetId="0" hidden="1">Sheet1!$F$39</definedName>
    <definedName name="solver_rhs6" localSheetId="0" hidden="1">Sheet1!$E$19:$I$19</definedName>
    <definedName name="solver_rhs7" localSheetId="0" hidden="1">Sheet1!$E$22:$I$22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E34" i="1"/>
  <c r="E36" i="1"/>
  <c r="F36" i="1"/>
  <c r="G36" i="1"/>
  <c r="H36" i="1"/>
  <c r="I36" i="1"/>
  <c r="D36" i="1"/>
  <c r="E33" i="1"/>
  <c r="F33" i="1"/>
  <c r="G33" i="1"/>
  <c r="H33" i="1"/>
  <c r="I33" i="1"/>
  <c r="D33" i="1"/>
  <c r="E27" i="1"/>
  <c r="F27" i="1"/>
  <c r="G27" i="1"/>
  <c r="H27" i="1"/>
  <c r="I27" i="1"/>
  <c r="D27" i="1"/>
  <c r="E26" i="1"/>
  <c r="F26" i="1"/>
  <c r="G26" i="1"/>
  <c r="H26" i="1"/>
  <c r="I26" i="1"/>
  <c r="D26" i="1"/>
  <c r="D39" i="1"/>
  <c r="D25" i="1"/>
  <c r="D28" i="1"/>
  <c r="E25" i="1"/>
  <c r="E28" i="1"/>
  <c r="F25" i="1"/>
  <c r="F28" i="1"/>
  <c r="G25" i="1"/>
  <c r="G28" i="1"/>
  <c r="H25" i="1"/>
  <c r="H28" i="1"/>
  <c r="I25" i="1"/>
  <c r="I28" i="1"/>
  <c r="D29" i="1"/>
  <c r="F38" i="1"/>
  <c r="D38" i="1"/>
</calcChain>
</file>

<file path=xl/sharedStrings.xml><?xml version="1.0" encoding="utf-8"?>
<sst xmlns="http://schemas.openxmlformats.org/spreadsheetml/2006/main" count="50" uniqueCount="49">
  <si>
    <t>Parameters</t>
  </si>
  <si>
    <t>Number of untrained programmers required</t>
  </si>
  <si>
    <t>Month</t>
  </si>
  <si>
    <t>Jan</t>
  </si>
  <si>
    <t>Feb</t>
  </si>
  <si>
    <t>Mar</t>
  </si>
  <si>
    <t>Apr</t>
  </si>
  <si>
    <t>May</t>
  </si>
  <si>
    <t>Jun</t>
  </si>
  <si>
    <t>Programmers</t>
  </si>
  <si>
    <t>Turnover rate</t>
  </si>
  <si>
    <t>Rate of successful completion of training</t>
  </si>
  <si>
    <t>Monthly summary (untrained)</t>
  </si>
  <si>
    <t>Decisions</t>
  </si>
  <si>
    <t>Objective function</t>
  </si>
  <si>
    <t>Intermediate calculation</t>
  </si>
  <si>
    <t>number of workers to lay off at the beginning of month I, l_i</t>
  </si>
  <si>
    <t>untrained worker salary</t>
  </si>
  <si>
    <t>Constraints</t>
  </si>
  <si>
    <t>initial condition: u_1</t>
  </si>
  <si>
    <t>LHS</t>
  </si>
  <si>
    <t>RHS</t>
  </si>
  <si>
    <t>=</t>
  </si>
  <si>
    <t>trained worker balance between months</t>
  </si>
  <si>
    <t>initiali condtion: tr_1</t>
  </si>
  <si>
    <t>Total salary</t>
  </si>
  <si>
    <t>Total salary in month i</t>
  </si>
  <si>
    <t>satsify demand in month i</t>
  </si>
  <si>
    <t>training limit</t>
  </si>
  <si>
    <t>nonnegativity</t>
  </si>
  <si>
    <t>Workforce Training</t>
  </si>
  <si>
    <t>JULY</t>
  </si>
  <si>
    <t>AUGUST</t>
  </si>
  <si>
    <t>Sep</t>
  </si>
  <si>
    <t>Oct</t>
  </si>
  <si>
    <t>Nov</t>
  </si>
  <si>
    <t>Dec</t>
  </si>
  <si>
    <t>Monthly summary (trainer)</t>
  </si>
  <si>
    <t>Monthly summary (sales)</t>
  </si>
  <si>
    <t>Initial sales</t>
  </si>
  <si>
    <t>trainer worker salary</t>
  </si>
  <si>
    <t>sales worker salary</t>
  </si>
  <si>
    <t>number of sales workers available at the beginning of month I, u_i</t>
  </si>
  <si>
    <t xml:space="preserve">number of trainer </t>
  </si>
  <si>
    <t>number of workers to hire for training I, x_i</t>
  </si>
  <si>
    <t>number of trainer in month I</t>
  </si>
  <si>
    <t>number of workers to hire for training</t>
  </si>
  <si>
    <t>sales worker balance between months</t>
  </si>
  <si>
    <t>turnover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</si>
</sst>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 applyBorder="1"/>
    <xf numFmtId="16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7" xfId="0" applyFont="1" applyBorder="1"/>
    <xf numFmtId="0" fontId="2" fillId="0" borderId="0" xfId="0" applyFont="1"/>
    <xf numFmtId="0" fontId="2" fillId="0" borderId="2" xfId="0" applyFont="1" applyBorder="1"/>
    <xf numFmtId="2" fontId="3" fillId="0" borderId="10" xfId="0" applyNumberFormat="1" applyFont="1" applyBorder="1"/>
    <xf numFmtId="164" fontId="4" fillId="0" borderId="1" xfId="1" applyFont="1" applyBorder="1"/>
    <xf numFmtId="2" fontId="2" fillId="0" borderId="0" xfId="0" applyNumberFormat="1" applyFont="1"/>
    <xf numFmtId="2" fontId="0" fillId="0" borderId="3" xfId="0" applyNumberFormat="1" applyBorder="1"/>
    <xf numFmtId="0" fontId="0" fillId="0" borderId="0" xfId="0" applyNumberForma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C1" sqref="C1"/>
    </sheetView>
  </sheetViews>
  <sheetFormatPr defaultRowHeight="14.4" x14ac:dyDescent="0.3"/>
  <cols>
    <col min="2" max="2" width="14.88671875" customWidth="1"/>
    <col min="3" max="3" width="65.33203125" customWidth="1"/>
    <col min="4" max="4" width="14.33203125" bestFit="1" customWidth="1"/>
    <col min="5" max="9" width="12.5546875" bestFit="1" customWidth="1"/>
  </cols>
  <sheetData>
    <row r="1" spans="1:10" x14ac:dyDescent="0.3">
      <c r="A1" t="s">
        <v>30</v>
      </c>
    </row>
    <row r="2" spans="1:10" ht="15" thickBot="1" x14ac:dyDescent="0.35"/>
    <row r="3" spans="1:10" x14ac:dyDescent="0.3">
      <c r="A3" t="s">
        <v>0</v>
      </c>
      <c r="C3" s="3"/>
      <c r="D3" s="4"/>
      <c r="E3" s="4"/>
      <c r="F3" s="4"/>
      <c r="G3" s="4"/>
      <c r="H3" s="4"/>
      <c r="I3" s="4"/>
      <c r="J3" s="5"/>
    </row>
    <row r="4" spans="1:10" x14ac:dyDescent="0.3">
      <c r="C4" s="6"/>
      <c r="D4" s="7"/>
      <c r="E4" s="7"/>
      <c r="F4" s="7"/>
      <c r="G4" s="7"/>
      <c r="H4" s="7"/>
      <c r="I4" s="7"/>
      <c r="J4" s="8"/>
    </row>
    <row r="5" spans="1:10" x14ac:dyDescent="0.3">
      <c r="C5" s="6"/>
      <c r="D5" s="15" t="s">
        <v>1</v>
      </c>
      <c r="E5" s="15"/>
      <c r="F5" s="15"/>
      <c r="G5" s="7"/>
      <c r="H5" s="7"/>
      <c r="I5" s="7"/>
      <c r="J5" s="8"/>
    </row>
    <row r="6" spans="1:10" x14ac:dyDescent="0.3">
      <c r="C6" s="16" t="s">
        <v>2</v>
      </c>
      <c r="D6" s="15" t="s">
        <v>31</v>
      </c>
      <c r="E6" s="15" t="s">
        <v>32</v>
      </c>
      <c r="F6" s="15" t="s">
        <v>33</v>
      </c>
      <c r="G6" s="15" t="s">
        <v>34</v>
      </c>
      <c r="H6" s="15" t="s">
        <v>35</v>
      </c>
      <c r="I6" s="15" t="s">
        <v>36</v>
      </c>
      <c r="J6" s="8"/>
    </row>
    <row r="7" spans="1:10" x14ac:dyDescent="0.3">
      <c r="C7" s="16" t="s">
        <v>9</v>
      </c>
      <c r="D7" s="7">
        <v>120</v>
      </c>
      <c r="E7" s="7">
        <v>135</v>
      </c>
      <c r="F7" s="7">
        <v>150</v>
      </c>
      <c r="G7" s="7">
        <v>150</v>
      </c>
      <c r="H7" s="7">
        <v>170</v>
      </c>
      <c r="I7" s="7">
        <v>200</v>
      </c>
      <c r="J7" s="8"/>
    </row>
    <row r="8" spans="1:10" x14ac:dyDescent="0.3">
      <c r="C8" s="16"/>
      <c r="D8" s="7"/>
      <c r="E8" s="7"/>
      <c r="F8" s="7"/>
      <c r="G8" s="7"/>
      <c r="H8" s="7"/>
      <c r="I8" s="7"/>
      <c r="J8" s="8"/>
    </row>
    <row r="9" spans="1:10" x14ac:dyDescent="0.3">
      <c r="C9" s="16"/>
      <c r="D9" s="7"/>
      <c r="E9" s="7"/>
      <c r="F9" s="7"/>
      <c r="G9" s="7"/>
      <c r="H9" s="7"/>
      <c r="I9" s="7"/>
      <c r="J9" s="8"/>
    </row>
    <row r="10" spans="1:10" x14ac:dyDescent="0.3">
      <c r="C10" s="16" t="s">
        <v>10</v>
      </c>
      <c r="D10" s="9">
        <v>0.03</v>
      </c>
      <c r="E10" s="7"/>
      <c r="F10" s="7"/>
      <c r="G10" s="7"/>
      <c r="H10" s="7"/>
      <c r="I10" s="7"/>
      <c r="J10" s="8"/>
    </row>
    <row r="11" spans="1:10" x14ac:dyDescent="0.3">
      <c r="C11" s="16" t="s">
        <v>11</v>
      </c>
      <c r="D11" s="9">
        <v>0.9</v>
      </c>
      <c r="E11" s="7"/>
      <c r="F11" s="7"/>
      <c r="G11" s="7"/>
      <c r="H11" s="7"/>
      <c r="I11" s="7"/>
      <c r="J11" s="8"/>
    </row>
    <row r="12" spans="1:10" x14ac:dyDescent="0.3">
      <c r="C12" s="17"/>
      <c r="D12" s="9"/>
      <c r="E12" s="7"/>
      <c r="F12" s="7"/>
      <c r="G12" s="7"/>
      <c r="H12" s="7"/>
      <c r="I12" s="7"/>
      <c r="J12" s="8"/>
    </row>
    <row r="13" spans="1:10" x14ac:dyDescent="0.3">
      <c r="C13" s="16" t="s">
        <v>12</v>
      </c>
      <c r="D13" s="10">
        <v>2000</v>
      </c>
      <c r="E13" s="7"/>
      <c r="F13" s="7"/>
      <c r="G13" s="7"/>
      <c r="H13" s="7"/>
      <c r="I13" s="7"/>
      <c r="J13" s="8"/>
    </row>
    <row r="14" spans="1:10" x14ac:dyDescent="0.3">
      <c r="C14" s="16" t="s">
        <v>38</v>
      </c>
      <c r="D14" s="1">
        <v>3000</v>
      </c>
      <c r="E14" s="7"/>
      <c r="F14" s="7"/>
      <c r="G14" s="7"/>
      <c r="H14" s="7"/>
      <c r="I14" s="7"/>
      <c r="J14" s="8"/>
    </row>
    <row r="15" spans="1:10" x14ac:dyDescent="0.3">
      <c r="C15" s="16" t="s">
        <v>37</v>
      </c>
      <c r="D15" s="25">
        <v>3500</v>
      </c>
      <c r="E15" s="7"/>
      <c r="F15" s="7"/>
      <c r="G15" s="7"/>
      <c r="H15" s="7"/>
      <c r="I15" s="7"/>
      <c r="J15" s="8"/>
    </row>
    <row r="16" spans="1:10" ht="15" thickBot="1" x14ac:dyDescent="0.35">
      <c r="C16" s="18" t="s">
        <v>39</v>
      </c>
      <c r="D16" s="12">
        <v>150</v>
      </c>
      <c r="E16" s="13"/>
      <c r="F16" s="13"/>
      <c r="G16" s="13"/>
      <c r="H16" s="13"/>
      <c r="I16" s="13"/>
      <c r="J16" s="14"/>
    </row>
    <row r="18" spans="1:10" ht="15" thickBot="1" x14ac:dyDescent="0.35"/>
    <row r="19" spans="1:10" ht="15" thickBot="1" x14ac:dyDescent="0.35">
      <c r="A19" s="19" t="s">
        <v>13</v>
      </c>
      <c r="C19" s="20" t="s">
        <v>42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5"/>
    </row>
    <row r="20" spans="1:10" ht="15" thickBot="1" x14ac:dyDescent="0.35">
      <c r="A20" s="19"/>
      <c r="C20" s="16" t="s">
        <v>16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"/>
    </row>
    <row r="21" spans="1:10" ht="15" thickBot="1" x14ac:dyDescent="0.35">
      <c r="A21" s="19"/>
      <c r="C21" s="16" t="s">
        <v>44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"/>
    </row>
    <row r="22" spans="1:10" x14ac:dyDescent="0.3">
      <c r="A22" s="19"/>
      <c r="C22" s="16" t="s">
        <v>43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"/>
    </row>
    <row r="23" spans="1:10" ht="15" thickBot="1" x14ac:dyDescent="0.35">
      <c r="C23" s="11"/>
      <c r="D23" s="13"/>
      <c r="E23" s="13"/>
      <c r="F23" s="13"/>
      <c r="G23" s="13"/>
      <c r="H23" s="13"/>
      <c r="I23" s="13"/>
      <c r="J23" s="14"/>
    </row>
    <row r="25" spans="1:10" x14ac:dyDescent="0.3">
      <c r="A25" s="19" t="s">
        <v>14</v>
      </c>
      <c r="C25" t="s">
        <v>17</v>
      </c>
      <c r="D25" s="2">
        <f t="shared" ref="D25:I25" si="0">$D$13*D33</f>
        <v>0</v>
      </c>
      <c r="E25" s="2">
        <f t="shared" si="0"/>
        <v>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0</v>
      </c>
    </row>
    <row r="26" spans="1:10" x14ac:dyDescent="0.3">
      <c r="A26" s="19"/>
      <c r="C26" t="s">
        <v>40</v>
      </c>
      <c r="D26" s="2">
        <f>$D$15*D36</f>
        <v>0</v>
      </c>
      <c r="E26" s="2">
        <f t="shared" ref="E26:I26" si="1">$D$15*E36</f>
        <v>0</v>
      </c>
      <c r="F26" s="2">
        <f t="shared" si="1"/>
        <v>0</v>
      </c>
      <c r="G26" s="2">
        <f t="shared" si="1"/>
        <v>0</v>
      </c>
      <c r="H26" s="2">
        <f t="shared" si="1"/>
        <v>0</v>
      </c>
      <c r="I26" s="2">
        <f t="shared" si="1"/>
        <v>0</v>
      </c>
    </row>
    <row r="27" spans="1:10" x14ac:dyDescent="0.3">
      <c r="A27" s="19"/>
      <c r="C27" t="s">
        <v>41</v>
      </c>
      <c r="D27" s="2">
        <f>$D$14*D19</f>
        <v>0</v>
      </c>
      <c r="E27" s="2">
        <f t="shared" ref="E27:I27" si="2">$D$14*E19</f>
        <v>0</v>
      </c>
      <c r="F27" s="2">
        <f t="shared" si="2"/>
        <v>0</v>
      </c>
      <c r="G27" s="2">
        <f t="shared" si="2"/>
        <v>0</v>
      </c>
      <c r="H27" s="2">
        <f t="shared" si="2"/>
        <v>0</v>
      </c>
      <c r="I27" s="2">
        <f t="shared" si="2"/>
        <v>0</v>
      </c>
    </row>
    <row r="28" spans="1:10" ht="15" thickBot="1" x14ac:dyDescent="0.35">
      <c r="A28" s="19"/>
      <c r="C28" t="s">
        <v>26</v>
      </c>
      <c r="D28" s="2">
        <f>SUM(D25:D27)</f>
        <v>0</v>
      </c>
      <c r="E28" s="2">
        <f t="shared" ref="E28:I28" si="3">SUM(E25:E27)</f>
        <v>0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2">
        <f t="shared" si="3"/>
        <v>0</v>
      </c>
    </row>
    <row r="29" spans="1:10" ht="15" thickBot="1" x14ac:dyDescent="0.35">
      <c r="A29" s="19"/>
      <c r="C29" s="19" t="s">
        <v>25</v>
      </c>
      <c r="D29" s="22">
        <f>SUM(D28:I28)</f>
        <v>0</v>
      </c>
    </row>
    <row r="30" spans="1:10" x14ac:dyDescent="0.3">
      <c r="A30" s="19"/>
    </row>
    <row r="31" spans="1:10" ht="15" thickBot="1" x14ac:dyDescent="0.35">
      <c r="A31" s="19"/>
      <c r="D31" s="19" t="s">
        <v>3</v>
      </c>
      <c r="E31" s="19" t="s">
        <v>4</v>
      </c>
      <c r="F31" s="19" t="s">
        <v>5</v>
      </c>
      <c r="G31" s="19" t="s">
        <v>6</v>
      </c>
      <c r="H31" s="19" t="s">
        <v>7</v>
      </c>
      <c r="I31" s="19" t="s">
        <v>8</v>
      </c>
    </row>
    <row r="32" spans="1:10" x14ac:dyDescent="0.3">
      <c r="A32" s="19" t="s">
        <v>15</v>
      </c>
      <c r="C32" s="20"/>
      <c r="D32" s="24"/>
      <c r="E32" s="24"/>
      <c r="F32" s="24"/>
      <c r="G32" s="24"/>
      <c r="H32" s="24"/>
      <c r="I32" s="24"/>
      <c r="J32" s="5"/>
    </row>
    <row r="33" spans="1:10" x14ac:dyDescent="0.3">
      <c r="C33" s="16" t="s">
        <v>46</v>
      </c>
      <c r="D33" s="1">
        <f>D21</f>
        <v>0</v>
      </c>
      <c r="E33" s="1">
        <f t="shared" ref="E33:I33" si="4">E21</f>
        <v>0</v>
      </c>
      <c r="F33" s="1">
        <f t="shared" si="4"/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8"/>
    </row>
    <row r="34" spans="1:10" x14ac:dyDescent="0.3">
      <c r="C34" s="16" t="s">
        <v>47</v>
      </c>
      <c r="D34" s="1"/>
      <c r="E34" s="1">
        <f>0.97*(D21*0.9+$D19+D22)</f>
        <v>0</v>
      </c>
      <c r="F34" s="1">
        <f t="shared" ref="F34:I34" si="5">0.97*(E21*0.9+$D19+E22)</f>
        <v>0</v>
      </c>
      <c r="G34" s="1">
        <f t="shared" si="5"/>
        <v>0</v>
      </c>
      <c r="H34" s="1">
        <f t="shared" si="5"/>
        <v>0</v>
      </c>
      <c r="I34" s="1">
        <f t="shared" si="5"/>
        <v>0</v>
      </c>
      <c r="J34" s="8"/>
    </row>
    <row r="35" spans="1:10" x14ac:dyDescent="0.3">
      <c r="C35" s="16"/>
      <c r="D35" s="1"/>
      <c r="E35" s="1"/>
      <c r="F35" s="1"/>
      <c r="G35" s="1"/>
      <c r="H35" s="1"/>
      <c r="I35" s="1"/>
      <c r="J35" s="8"/>
    </row>
    <row r="36" spans="1:10" ht="15" thickBot="1" x14ac:dyDescent="0.35">
      <c r="C36" s="11" t="s">
        <v>45</v>
      </c>
      <c r="D36" s="13">
        <f>_xlfn.CEILING.MATH(D21/20)</f>
        <v>0</v>
      </c>
      <c r="E36" s="13">
        <f t="shared" ref="E36:I36" si="6">_xlfn.CEILING.MATH(E21/20)</f>
        <v>0</v>
      </c>
      <c r="F36" s="13">
        <f t="shared" si="6"/>
        <v>0</v>
      </c>
      <c r="G36" s="13">
        <f t="shared" si="6"/>
        <v>0</v>
      </c>
      <c r="H36" s="13">
        <f t="shared" si="6"/>
        <v>0</v>
      </c>
      <c r="I36" s="13">
        <f t="shared" si="6"/>
        <v>0</v>
      </c>
      <c r="J36" s="14"/>
    </row>
    <row r="37" spans="1:10" x14ac:dyDescent="0.3">
      <c r="A37" s="19" t="s">
        <v>18</v>
      </c>
      <c r="C37" s="19"/>
      <c r="D37" s="19" t="s">
        <v>20</v>
      </c>
      <c r="E37" s="19"/>
      <c r="F37" s="19" t="s">
        <v>21</v>
      </c>
      <c r="G37" s="19"/>
      <c r="H37" s="19"/>
      <c r="I37" s="19"/>
      <c r="J37" s="19"/>
    </row>
    <row r="38" spans="1:10" x14ac:dyDescent="0.3">
      <c r="C38" s="19" t="s">
        <v>19</v>
      </c>
      <c r="D38" s="19">
        <f>D19</f>
        <v>0</v>
      </c>
      <c r="E38" s="19" t="s">
        <v>22</v>
      </c>
      <c r="F38" s="23">
        <f>D16</f>
        <v>150</v>
      </c>
      <c r="G38" s="19"/>
      <c r="H38" s="19"/>
      <c r="I38" s="19"/>
      <c r="J38" s="19"/>
    </row>
    <row r="39" spans="1:10" x14ac:dyDescent="0.3">
      <c r="C39" s="19" t="s">
        <v>24</v>
      </c>
      <c r="D39" s="23">
        <f>D22</f>
        <v>0</v>
      </c>
      <c r="E39" s="19" t="s">
        <v>22</v>
      </c>
      <c r="F39" s="19">
        <v>0</v>
      </c>
      <c r="G39" s="19"/>
      <c r="H39" s="19"/>
      <c r="I39" s="19"/>
      <c r="J39" s="19"/>
    </row>
    <row r="40" spans="1:10" x14ac:dyDescent="0.3">
      <c r="C40" s="19" t="s">
        <v>23</v>
      </c>
      <c r="D40" s="19"/>
      <c r="E40" s="19"/>
      <c r="F40" s="19"/>
      <c r="G40" s="19"/>
      <c r="H40" s="19"/>
      <c r="I40" s="19"/>
      <c r="J40" s="19"/>
    </row>
    <row r="41" spans="1:10" x14ac:dyDescent="0.3">
      <c r="C41" s="19" t="s">
        <v>27</v>
      </c>
      <c r="D41" s="19"/>
      <c r="E41" s="19"/>
      <c r="F41" s="19"/>
      <c r="G41" s="19"/>
      <c r="H41" s="19"/>
      <c r="I41" s="19"/>
      <c r="J41" s="19"/>
    </row>
    <row r="42" spans="1:10" x14ac:dyDescent="0.3">
      <c r="C42" s="19" t="s">
        <v>48</v>
      </c>
      <c r="D42" s="19"/>
      <c r="E42" s="19"/>
      <c r="F42" s="19"/>
      <c r="G42" s="19"/>
      <c r="H42" s="19"/>
      <c r="I42" s="19"/>
      <c r="J42" s="19"/>
    </row>
    <row r="43" spans="1:10" x14ac:dyDescent="0.3">
      <c r="C43" s="19" t="s">
        <v>28</v>
      </c>
      <c r="D43" s="19"/>
      <c r="E43" s="19"/>
      <c r="F43" s="19"/>
      <c r="G43" s="19"/>
      <c r="H43" s="19"/>
      <c r="I43" s="19"/>
      <c r="J43" s="19"/>
    </row>
    <row r="44" spans="1:10" x14ac:dyDescent="0.3">
      <c r="C44" s="19" t="s">
        <v>29</v>
      </c>
      <c r="D44" s="19"/>
      <c r="E44" s="19"/>
      <c r="F44" s="19"/>
      <c r="G44" s="19"/>
      <c r="H44" s="19"/>
      <c r="I44" s="19"/>
      <c r="J44" s="19"/>
    </row>
    <row r="45" spans="1:10" x14ac:dyDescent="0.3">
      <c r="D45" s="19"/>
      <c r="E45" s="19"/>
      <c r="F45" s="19"/>
      <c r="G45" s="19"/>
      <c r="H45" s="19"/>
      <c r="I45" s="19"/>
      <c r="J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Ling</dc:creator>
  <cp:lastModifiedBy>田嘉杨</cp:lastModifiedBy>
  <dcterms:created xsi:type="dcterms:W3CDTF">2018-11-12T20:55:29Z</dcterms:created>
  <dcterms:modified xsi:type="dcterms:W3CDTF">2018-12-12T22:03:51Z</dcterms:modified>
</cp:coreProperties>
</file>