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ustl_coursework\omm500n prescriptive analytics\assignment1\"/>
    </mc:Choice>
  </mc:AlternateContent>
  <xr:revisionPtr revIDLastSave="0" documentId="8_{BCE4BB90-7C43-4921-95A2-EDFB27B1A6A6}" xr6:coauthVersionLast="37" xr6:coauthVersionMax="37" xr10:uidLastSave="{00000000-0000-0000-0000-000000000000}"/>
  <bookViews>
    <workbookView xWindow="0" yWindow="0" windowWidth="23040" windowHeight="8952" xr2:uid="{00000000-000D-0000-FFFF-FFFF00000000}"/>
  </bookViews>
  <sheets>
    <sheet name="Sheet1" sheetId="1" r:id="rId1"/>
    <sheet name="Sheet4" sheetId="4" r:id="rId2"/>
  </sheets>
  <definedNames>
    <definedName name="solver_adj" localSheetId="0" hidden="1">Sheet1!$B$20:$D$20</definedName>
    <definedName name="solver_cvg" localSheetId="0" hidden="1">0.00001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Sheet1!$B$25</definedName>
    <definedName name="solver_lhs2" localSheetId="0" hidden="1">Sheet1!$B$26</definedName>
    <definedName name="solver_lhs3" localSheetId="0" hidden="1">Sheet1!$B$27</definedName>
    <definedName name="solver_lhs4" localSheetId="0" hidden="1">Sheet1!$B$28:$B$30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Sheet1!$B$22</definedName>
    <definedName name="solver_pre" localSheetId="0" hidden="1">0.001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Sheet1!$D$25</definedName>
    <definedName name="solver_rhs2" localSheetId="0" hidden="1">Sheet1!$D$26</definedName>
    <definedName name="solver_rhs3" localSheetId="0" hidden="1">Sheet1!$D$27</definedName>
    <definedName name="solver_rhs4" localSheetId="0" hidden="1">Sheet1!$D$28:$D$30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 calcMode="manual" concurrentCalc="0" concurrentManualCount="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B22" i="1"/>
  <c r="G12" i="1"/>
  <c r="F12" i="1"/>
  <c r="E12" i="1"/>
  <c r="D12" i="1"/>
  <c r="C12" i="1"/>
  <c r="B12" i="1"/>
  <c r="B30" i="1"/>
  <c r="B29" i="1"/>
  <c r="B28" i="1"/>
  <c r="B27" i="1"/>
  <c r="B26" i="1"/>
  <c r="B25" i="1"/>
  <c r="H12" i="1"/>
  <c r="H16" i="1"/>
  <c r="C17" i="1"/>
  <c r="D17" i="1"/>
  <c r="E17" i="1"/>
  <c r="F17" i="1"/>
  <c r="G17" i="1"/>
  <c r="H17" i="1"/>
  <c r="B17" i="1"/>
  <c r="B16" i="1"/>
  <c r="C16" i="1"/>
  <c r="D16" i="1"/>
  <c r="E16" i="1"/>
  <c r="F16" i="1"/>
  <c r="G16" i="1"/>
</calcChain>
</file>

<file path=xl/sharedStrings.xml><?xml version="1.0" encoding="utf-8"?>
<sst xmlns="http://schemas.openxmlformats.org/spreadsheetml/2006/main" count="31" uniqueCount="24">
  <si>
    <t>Year</t>
  </si>
  <si>
    <t>Production</t>
  </si>
  <si>
    <t>Marketing</t>
  </si>
  <si>
    <t>Overhead</t>
  </si>
  <si>
    <t>Operating margin</t>
  </si>
  <si>
    <r>
      <t>Demand</t>
    </r>
    <r>
      <rPr>
        <sz val="11"/>
        <color rgb="FF000000"/>
        <rFont val="Calibri"/>
        <family val="2"/>
      </rPr>
      <t xml:space="preserve"> [cartons]</t>
    </r>
  </si>
  <si>
    <r>
      <t>Revenue</t>
    </r>
    <r>
      <rPr>
        <sz val="11"/>
        <color rgb="FF000000"/>
        <rFont val="Calibri"/>
        <family val="2"/>
      </rPr>
      <t xml:space="preserve"> [$000]</t>
    </r>
  </si>
  <si>
    <t xml:space="preserve">   Materials</t>
  </si>
  <si>
    <t xml:space="preserve">   Other variable</t>
  </si>
  <si>
    <t xml:space="preserve">   Fixed</t>
  </si>
  <si>
    <t xml:space="preserve">   Advertising</t>
  </si>
  <si>
    <t xml:space="preserve">   Promotion</t>
  </si>
  <si>
    <t>OMM 500N - Assignment 1 - Problem 2 Exhibit</t>
  </si>
  <si>
    <t>per unit revenue</t>
  </si>
  <si>
    <t>per unit production cost</t>
  </si>
  <si>
    <t>variables</t>
  </si>
  <si>
    <t>Marketing expense</t>
  </si>
  <si>
    <t>objective</t>
  </si>
  <si>
    <t>Marketing Total cost</t>
  </si>
  <si>
    <t>a</t>
  </si>
  <si>
    <t>b</t>
  </si>
  <si>
    <t>Constraint</t>
  </si>
  <si>
    <t>=</t>
  </si>
  <si>
    <t>maximize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</si>
</sst>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justify" vertical="center" wrapText="1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4" workbookViewId="0">
      <selection activeCell="D31" sqref="D31"/>
    </sheetView>
  </sheetViews>
  <sheetFormatPr defaultRowHeight="14.4" x14ac:dyDescent="0.3"/>
  <cols>
    <col min="1" max="1" width="23.88671875" customWidth="1"/>
    <col min="2" max="2" width="21.33203125" customWidth="1"/>
    <col min="4" max="4" width="26" customWidth="1"/>
  </cols>
  <sheetData>
    <row r="1" spans="1:8" ht="15" thickBot="1" x14ac:dyDescent="0.35">
      <c r="A1" s="10" t="s">
        <v>12</v>
      </c>
    </row>
    <row r="2" spans="1:8" x14ac:dyDescent="0.3">
      <c r="A2" s="6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</row>
    <row r="3" spans="1:8" x14ac:dyDescent="0.3">
      <c r="A3" s="7" t="s">
        <v>5</v>
      </c>
      <c r="B3" s="1">
        <v>3200</v>
      </c>
      <c r="C3" s="1">
        <v>3400</v>
      </c>
      <c r="D3" s="1">
        <v>3500</v>
      </c>
      <c r="E3" s="1">
        <v>3600</v>
      </c>
      <c r="F3" s="1">
        <v>3800</v>
      </c>
      <c r="G3" s="1">
        <v>4400</v>
      </c>
      <c r="H3" s="1">
        <v>4700</v>
      </c>
    </row>
    <row r="4" spans="1:8" x14ac:dyDescent="0.3">
      <c r="A4" s="7" t="s">
        <v>6</v>
      </c>
      <c r="B4" s="1">
        <v>62000</v>
      </c>
      <c r="C4" s="1">
        <v>63000</v>
      </c>
      <c r="D4" s="1">
        <v>66000</v>
      </c>
      <c r="E4" s="1">
        <v>75000</v>
      </c>
      <c r="F4" s="1">
        <v>86000</v>
      </c>
      <c r="G4" s="1">
        <v>98000</v>
      </c>
      <c r="H4" s="1">
        <v>105000</v>
      </c>
    </row>
    <row r="5" spans="1:8" x14ac:dyDescent="0.3">
      <c r="A5" s="7" t="s">
        <v>1</v>
      </c>
      <c r="B5" s="2"/>
      <c r="C5" s="2"/>
      <c r="D5" s="2"/>
      <c r="E5" s="2"/>
      <c r="F5" s="2"/>
      <c r="G5" s="2"/>
      <c r="H5" s="2"/>
    </row>
    <row r="6" spans="1:8" x14ac:dyDescent="0.3">
      <c r="A6" s="8" t="s">
        <v>7</v>
      </c>
      <c r="B6" s="1">
        <v>27000</v>
      </c>
      <c r="C6" s="1">
        <v>29000</v>
      </c>
      <c r="D6" s="1">
        <v>30000</v>
      </c>
      <c r="E6" s="1">
        <v>35000</v>
      </c>
      <c r="F6" s="1">
        <v>39000</v>
      </c>
      <c r="G6" s="1">
        <v>33000</v>
      </c>
      <c r="H6" s="1">
        <v>35000</v>
      </c>
    </row>
    <row r="7" spans="1:8" x14ac:dyDescent="0.3">
      <c r="A7" s="8" t="s">
        <v>8</v>
      </c>
      <c r="B7" s="1">
        <v>1700</v>
      </c>
      <c r="C7" s="1">
        <v>2200</v>
      </c>
      <c r="D7" s="1">
        <v>2800</v>
      </c>
      <c r="E7" s="1">
        <v>3500</v>
      </c>
      <c r="F7" s="1">
        <v>2400</v>
      </c>
      <c r="G7" s="1">
        <v>10800</v>
      </c>
      <c r="H7" s="1">
        <v>11600</v>
      </c>
    </row>
    <row r="8" spans="1:8" x14ac:dyDescent="0.3">
      <c r="A8" s="8" t="s">
        <v>9</v>
      </c>
      <c r="B8" s="1">
        <v>4500</v>
      </c>
      <c r="C8" s="1">
        <v>4700</v>
      </c>
      <c r="D8" s="1">
        <v>4900</v>
      </c>
      <c r="E8" s="1">
        <v>5000</v>
      </c>
      <c r="F8" s="1">
        <v>5300</v>
      </c>
      <c r="G8" s="1">
        <v>5600</v>
      </c>
      <c r="H8" s="1">
        <v>5900</v>
      </c>
    </row>
    <row r="9" spans="1:8" x14ac:dyDescent="0.3">
      <c r="A9" s="7" t="s">
        <v>2</v>
      </c>
      <c r="B9" s="2"/>
      <c r="C9" s="2"/>
      <c r="D9" s="2"/>
      <c r="E9" s="2"/>
      <c r="F9" s="2"/>
      <c r="G9" s="2"/>
      <c r="H9" s="2"/>
    </row>
    <row r="10" spans="1:8" x14ac:dyDescent="0.3">
      <c r="A10" s="8" t="s">
        <v>10</v>
      </c>
      <c r="B10" s="1">
        <v>10300</v>
      </c>
      <c r="C10" s="1">
        <v>11700</v>
      </c>
      <c r="D10" s="1">
        <v>15000</v>
      </c>
      <c r="E10" s="1">
        <v>16200</v>
      </c>
      <c r="F10" s="1">
        <v>17800</v>
      </c>
      <c r="G10" s="1">
        <v>22000</v>
      </c>
      <c r="H10" s="1">
        <v>24000</v>
      </c>
    </row>
    <row r="11" spans="1:8" x14ac:dyDescent="0.3">
      <c r="A11" s="8" t="s">
        <v>11</v>
      </c>
      <c r="B11" s="1">
        <v>9000</v>
      </c>
      <c r="C11" s="1">
        <v>6000</v>
      </c>
      <c r="D11" s="1">
        <v>4000</v>
      </c>
      <c r="E11" s="1">
        <v>11000</v>
      </c>
      <c r="F11" s="1">
        <v>12000</v>
      </c>
      <c r="G11" s="1">
        <v>13000</v>
      </c>
      <c r="H11" s="1">
        <v>14000</v>
      </c>
    </row>
    <row r="12" spans="1:8" x14ac:dyDescent="0.3">
      <c r="A12" s="8" t="s">
        <v>18</v>
      </c>
      <c r="B12" s="1">
        <f t="shared" ref="B12:H12" si="0">SUM(B10:B11)</f>
        <v>19300</v>
      </c>
      <c r="C12" s="1">
        <f t="shared" si="0"/>
        <v>17700</v>
      </c>
      <c r="D12" s="1">
        <f t="shared" si="0"/>
        <v>19000</v>
      </c>
      <c r="E12" s="1">
        <f t="shared" si="0"/>
        <v>27200</v>
      </c>
      <c r="F12" s="1">
        <f t="shared" si="0"/>
        <v>29800</v>
      </c>
      <c r="G12" s="1">
        <f t="shared" si="0"/>
        <v>35000</v>
      </c>
      <c r="H12" s="1">
        <f t="shared" si="0"/>
        <v>38000</v>
      </c>
    </row>
    <row r="13" spans="1:8" x14ac:dyDescent="0.3">
      <c r="A13" s="7" t="s">
        <v>3</v>
      </c>
      <c r="B13" s="1">
        <v>6000</v>
      </c>
      <c r="C13" s="1">
        <v>6000</v>
      </c>
      <c r="D13" s="1">
        <v>5000</v>
      </c>
      <c r="E13" s="1">
        <v>5000</v>
      </c>
      <c r="F13" s="1">
        <v>5000</v>
      </c>
      <c r="G13" s="1">
        <v>5000</v>
      </c>
      <c r="H13" s="1">
        <v>6000</v>
      </c>
    </row>
    <row r="14" spans="1:8" ht="15" thickBot="1" x14ac:dyDescent="0.35">
      <c r="A14" s="9" t="s">
        <v>4</v>
      </c>
      <c r="B14" s="4">
        <v>3500</v>
      </c>
      <c r="C14" s="4">
        <v>3400</v>
      </c>
      <c r="D14" s="4">
        <v>4300</v>
      </c>
      <c r="E14" s="5">
        <v>-700</v>
      </c>
      <c r="F14" s="4">
        <v>4500</v>
      </c>
      <c r="G14" s="4">
        <v>8600</v>
      </c>
      <c r="H14" s="4">
        <v>8500</v>
      </c>
    </row>
    <row r="16" spans="1:8" x14ac:dyDescent="0.3">
      <c r="A16" s="11" t="s">
        <v>13</v>
      </c>
      <c r="B16">
        <f t="shared" ref="B16:H16" si="1">B4/B3</f>
        <v>19.375</v>
      </c>
      <c r="C16">
        <f t="shared" si="1"/>
        <v>18.529411764705884</v>
      </c>
      <c r="D16">
        <f t="shared" si="1"/>
        <v>18.857142857142858</v>
      </c>
      <c r="E16">
        <f t="shared" si="1"/>
        <v>20.833333333333332</v>
      </c>
      <c r="F16">
        <f t="shared" si="1"/>
        <v>22.631578947368421</v>
      </c>
      <c r="G16">
        <f t="shared" si="1"/>
        <v>22.272727272727273</v>
      </c>
      <c r="H16">
        <f t="shared" si="1"/>
        <v>22.340425531914892</v>
      </c>
    </row>
    <row r="17" spans="1:8" x14ac:dyDescent="0.3">
      <c r="A17" s="11" t="s">
        <v>14</v>
      </c>
      <c r="B17">
        <f t="shared" ref="B17:H17" si="2">B6/B3</f>
        <v>8.4375</v>
      </c>
      <c r="C17">
        <f t="shared" si="2"/>
        <v>8.5294117647058822</v>
      </c>
      <c r="D17">
        <f t="shared" si="2"/>
        <v>8.5714285714285712</v>
      </c>
      <c r="E17">
        <f t="shared" si="2"/>
        <v>9.7222222222222214</v>
      </c>
      <c r="F17">
        <f t="shared" si="2"/>
        <v>10.263157894736842</v>
      </c>
      <c r="G17">
        <f t="shared" si="2"/>
        <v>7.5</v>
      </c>
      <c r="H17">
        <f t="shared" si="2"/>
        <v>7.4468085106382977</v>
      </c>
    </row>
    <row r="19" spans="1:8" x14ac:dyDescent="0.3">
      <c r="A19" s="11" t="s">
        <v>15</v>
      </c>
      <c r="B19" t="s">
        <v>16</v>
      </c>
      <c r="C19" t="s">
        <v>19</v>
      </c>
      <c r="D19" t="s">
        <v>20</v>
      </c>
    </row>
    <row r="20" spans="1:8" x14ac:dyDescent="0.3">
      <c r="B20">
        <v>36433</v>
      </c>
      <c r="C20">
        <v>11.545141523069899</v>
      </c>
      <c r="D20">
        <v>0.57116855172808101</v>
      </c>
    </row>
    <row r="22" spans="1:8" x14ac:dyDescent="0.3">
      <c r="A22" t="s">
        <v>17</v>
      </c>
      <c r="B22">
        <f>H16*(C20*POWER(B20,D20))-H8-H6-H7-H13-B20</f>
        <v>9028.6484393594874</v>
      </c>
      <c r="C22" t="s">
        <v>23</v>
      </c>
    </row>
    <row r="24" spans="1:8" x14ac:dyDescent="0.3">
      <c r="A24" t="s">
        <v>21</v>
      </c>
    </row>
    <row r="25" spans="1:8" x14ac:dyDescent="0.3">
      <c r="B25" s="12">
        <f>B3</f>
        <v>3200</v>
      </c>
      <c r="C25" t="s">
        <v>22</v>
      </c>
      <c r="D25">
        <f>$C$20*POWER(B12,$D$20)</f>
        <v>3237.2394373600264</v>
      </c>
    </row>
    <row r="26" spans="1:8" x14ac:dyDescent="0.3">
      <c r="B26" s="12">
        <f>C3</f>
        <v>3400</v>
      </c>
      <c r="C26" t="s">
        <v>22</v>
      </c>
      <c r="D26">
        <f>$C$20*POWER(C12,$D$20)</f>
        <v>3081.1156456413455</v>
      </c>
    </row>
    <row r="27" spans="1:8" x14ac:dyDescent="0.3">
      <c r="B27" s="12">
        <f>D3</f>
        <v>3500</v>
      </c>
      <c r="C27" t="s">
        <v>22</v>
      </c>
      <c r="D27">
        <f>$C$20*POWER(D12,$D$20)</f>
        <v>3208.4018525156134</v>
      </c>
    </row>
    <row r="28" spans="1:8" x14ac:dyDescent="0.3">
      <c r="B28" s="12">
        <f>E3</f>
        <v>3600</v>
      </c>
      <c r="C28" t="s">
        <v>22</v>
      </c>
      <c r="D28">
        <f>$C$20*POWER(E12,$D$20)</f>
        <v>3938.0892951280593</v>
      </c>
    </row>
    <row r="29" spans="1:8" x14ac:dyDescent="0.3">
      <c r="B29" s="12">
        <f>F3</f>
        <v>3800</v>
      </c>
      <c r="C29" t="s">
        <v>22</v>
      </c>
      <c r="D29">
        <f>$C$20*POWER(F12,$D$20)</f>
        <v>4148.8801044435777</v>
      </c>
    </row>
    <row r="30" spans="1:8" x14ac:dyDescent="0.3">
      <c r="B30" s="12">
        <f>G3</f>
        <v>4400</v>
      </c>
      <c r="C30" t="s">
        <v>22</v>
      </c>
      <c r="D30">
        <f>$C$20*POWER(G12,$D$20)</f>
        <v>4548.0792623504876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12BA-D922-4669-A039-6B6A451E0877}">
  <dimension ref="A1:B2"/>
  <sheetViews>
    <sheetView workbookViewId="0">
      <selection activeCell="E15" sqref="E15"/>
    </sheetView>
  </sheetViews>
  <sheetFormatPr defaultRowHeight="14.4" x14ac:dyDescent="0.3"/>
  <sheetData>
    <row r="1" spans="1:2" x14ac:dyDescent="0.3">
      <c r="A1" t="s">
        <v>19</v>
      </c>
      <c r="B1" t="s">
        <v>20</v>
      </c>
    </row>
    <row r="2" spans="1:2" x14ac:dyDescent="0.3">
      <c r="A2">
        <v>11.666275835697647</v>
      </c>
      <c r="B2">
        <v>107.68317853522601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 Business School</dc:creator>
  <cp:lastModifiedBy>田嘉杨</cp:lastModifiedBy>
  <dcterms:created xsi:type="dcterms:W3CDTF">2013-09-15T16:37:02Z</dcterms:created>
  <dcterms:modified xsi:type="dcterms:W3CDTF">2018-10-29T18:59:32Z</dcterms:modified>
</cp:coreProperties>
</file>