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Wischniewski\_Studium\Sommersemester_2023\Operations_Research\"/>
    </mc:Choice>
  </mc:AlternateContent>
  <xr:revisionPtr revIDLastSave="0" documentId="13_ncr:1_{819EAADF-253A-4277-98DA-06F33B987F49}" xr6:coauthVersionLast="36" xr6:coauthVersionMax="36" xr10:uidLastSave="{00000000-0000-0000-0000-000000000000}"/>
  <bookViews>
    <workbookView xWindow="0" yWindow="0" windowWidth="28800" windowHeight="12375" xr2:uid="{ADEF34A9-D03B-4427-947C-24D5380717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E78" i="1"/>
  <c r="C78" i="1"/>
  <c r="H76" i="1"/>
  <c r="J75" i="1"/>
  <c r="J74" i="1"/>
  <c r="G70" i="1"/>
  <c r="E70" i="1"/>
  <c r="C70" i="1"/>
  <c r="H68" i="1"/>
  <c r="J67" i="1"/>
  <c r="J66" i="1"/>
  <c r="G61" i="1"/>
  <c r="E61" i="1"/>
  <c r="C61" i="1"/>
  <c r="H59" i="1"/>
  <c r="J58" i="1"/>
  <c r="J57" i="1"/>
  <c r="G51" i="1"/>
  <c r="E51" i="1"/>
  <c r="C51" i="1"/>
  <c r="H49" i="1"/>
  <c r="J48" i="1"/>
  <c r="J47" i="1"/>
  <c r="J40" i="1"/>
  <c r="J39" i="1"/>
  <c r="H41" i="1"/>
  <c r="G43" i="1"/>
  <c r="E43" i="1"/>
  <c r="C43" i="1"/>
  <c r="I31" i="1"/>
  <c r="G31" i="1"/>
  <c r="E31" i="1"/>
  <c r="C31" i="1"/>
  <c r="J29" i="1"/>
  <c r="L28" i="1"/>
  <c r="L27" i="1"/>
  <c r="I20" i="1"/>
  <c r="G20" i="1"/>
  <c r="E20" i="1"/>
  <c r="C20" i="1"/>
  <c r="J18" i="1"/>
  <c r="L17" i="1"/>
  <c r="L16" i="1"/>
  <c r="J8" i="1"/>
  <c r="L7" i="1"/>
  <c r="L6" i="1"/>
  <c r="I10" i="1"/>
  <c r="G10" i="1"/>
  <c r="E10" i="1"/>
  <c r="C10" i="1"/>
</calcChain>
</file>

<file path=xl/sharedStrings.xml><?xml version="1.0" encoding="utf-8"?>
<sst xmlns="http://schemas.openxmlformats.org/spreadsheetml/2006/main" count="116" uniqueCount="13">
  <si>
    <t>Berlin</t>
  </si>
  <si>
    <t>Hamburg</t>
  </si>
  <si>
    <t>Köln</t>
  </si>
  <si>
    <t>München</t>
  </si>
  <si>
    <t>Nachfrage</t>
  </si>
  <si>
    <t>Standard</t>
  </si>
  <si>
    <t>Luxus</t>
  </si>
  <si>
    <t>Parkplätze</t>
  </si>
  <si>
    <t>Erlös in EUR</t>
  </si>
  <si>
    <t>Einheiten</t>
  </si>
  <si>
    <t>Basislösung durch Nordwert-Eckenregel</t>
  </si>
  <si>
    <t>Musterlösung zum TP</t>
  </si>
  <si>
    <t>schlechtere Alternativlösung zum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</si>
</sst>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0" fillId="0" borderId="2" xfId="0" applyNumberFormat="1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/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/>
    <xf numFmtId="1" fontId="0" fillId="0" borderId="9" xfId="0" applyNumberFormat="1" applyBorder="1"/>
    <xf numFmtId="1" fontId="1" fillId="2" borderId="10" xfId="0" applyNumberFormat="1" applyFont="1" applyFill="1" applyBorder="1"/>
    <xf numFmtId="1" fontId="0" fillId="0" borderId="11" xfId="0" applyNumberFormat="1" applyBorder="1"/>
    <xf numFmtId="1" fontId="0" fillId="0" borderId="1" xfId="0" applyNumberFormat="1" applyBorder="1"/>
    <xf numFmtId="1" fontId="1" fillId="2" borderId="12" xfId="0" applyNumberFormat="1" applyFont="1" applyFill="1" applyBorder="1"/>
    <xf numFmtId="1" fontId="1" fillId="2" borderId="13" xfId="0" applyNumberFormat="1" applyFont="1" applyFill="1" applyBorder="1"/>
    <xf numFmtId="1" fontId="1" fillId="2" borderId="14" xfId="0" applyNumberFormat="1" applyFont="1" applyFill="1" applyBorder="1"/>
    <xf numFmtId="1" fontId="0" fillId="0" borderId="15" xfId="0" applyNumberFormat="1" applyBorder="1"/>
    <xf numFmtId="1" fontId="2" fillId="0" borderId="2" xfId="0" applyNumberFormat="1" applyFont="1" applyBorder="1"/>
    <xf numFmtId="1" fontId="2" fillId="0" borderId="1" xfId="0" applyNumberFormat="1" applyFont="1" applyBorder="1"/>
    <xf numFmtId="1" fontId="0" fillId="0" borderId="16" xfId="0" applyNumberFormat="1" applyBorder="1"/>
    <xf numFmtId="1" fontId="0" fillId="0" borderId="17" xfId="0" applyNumberFormat="1" applyBorder="1"/>
    <xf numFmtId="1" fontId="1" fillId="2" borderId="18" xfId="0" applyNumberFormat="1" applyFont="1" applyFill="1" applyBorder="1"/>
    <xf numFmtId="1" fontId="1" fillId="2" borderId="19" xfId="0" applyNumberFormat="1" applyFont="1" applyFill="1" applyBorder="1"/>
    <xf numFmtId="1" fontId="0" fillId="0" borderId="20" xfId="0" applyNumberFormat="1" applyBorder="1"/>
    <xf numFmtId="1" fontId="0" fillId="0" borderId="0" xfId="0" applyNumberFormat="1" applyBorder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Fill="1" applyBorder="1"/>
    <xf numFmtId="1" fontId="0" fillId="0" borderId="16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3FE7F-43AD-4102-AC1B-ED7EEE2A41CD}">
  <dimension ref="A2:L78"/>
  <sheetViews>
    <sheetView tabSelected="1" topLeftCell="A46" workbookViewId="0">
      <selection activeCell="G80" sqref="G80"/>
    </sheetView>
  </sheetViews>
  <sheetFormatPr baseColWidth="10" defaultRowHeight="15" x14ac:dyDescent="0.25"/>
  <cols>
    <col min="1" max="16384" width="11.42578125" style="1"/>
  </cols>
  <sheetData>
    <row r="2" spans="1:12" x14ac:dyDescent="0.25">
      <c r="A2" s="2" t="s">
        <v>10</v>
      </c>
    </row>
    <row r="3" spans="1:12" ht="15.75" thickBot="1" x14ac:dyDescent="0.3"/>
    <row r="4" spans="1:12" x14ac:dyDescent="0.25">
      <c r="A4" s="4"/>
      <c r="B4" s="5" t="s">
        <v>0</v>
      </c>
      <c r="C4" s="5"/>
      <c r="D4" s="5" t="s">
        <v>1</v>
      </c>
      <c r="E4" s="5"/>
      <c r="F4" s="5" t="s">
        <v>2</v>
      </c>
      <c r="G4" s="5"/>
      <c r="H4" s="5" t="s">
        <v>3</v>
      </c>
      <c r="I4" s="5"/>
      <c r="J4" s="6" t="s">
        <v>4</v>
      </c>
    </row>
    <row r="5" spans="1:12" ht="15.75" thickBot="1" x14ac:dyDescent="0.3">
      <c r="A5" s="7"/>
      <c r="B5" s="8" t="s">
        <v>8</v>
      </c>
      <c r="C5" s="8" t="s">
        <v>9</v>
      </c>
      <c r="D5" s="8" t="s">
        <v>8</v>
      </c>
      <c r="E5" s="8" t="s">
        <v>9</v>
      </c>
      <c r="F5" s="8" t="s">
        <v>8</v>
      </c>
      <c r="G5" s="8" t="s">
        <v>9</v>
      </c>
      <c r="H5" s="8" t="s">
        <v>8</v>
      </c>
      <c r="I5" s="8" t="s">
        <v>9</v>
      </c>
      <c r="J5" s="9"/>
    </row>
    <row r="6" spans="1:12" ht="15.75" x14ac:dyDescent="0.25">
      <c r="A6" s="10" t="s">
        <v>5</v>
      </c>
      <c r="B6" s="3">
        <v>80</v>
      </c>
      <c r="C6" s="18">
        <v>25</v>
      </c>
      <c r="D6" s="3">
        <v>120</v>
      </c>
      <c r="E6" s="18">
        <v>5</v>
      </c>
      <c r="F6" s="3">
        <v>100</v>
      </c>
      <c r="G6" s="18">
        <v>0</v>
      </c>
      <c r="H6" s="3">
        <v>80</v>
      </c>
      <c r="I6" s="18">
        <v>0</v>
      </c>
      <c r="J6" s="11">
        <v>30</v>
      </c>
      <c r="L6" s="1">
        <f>J6-C6-E6-G6-I6</f>
        <v>0</v>
      </c>
    </row>
    <row r="7" spans="1:12" ht="16.5" thickBot="1" x14ac:dyDescent="0.3">
      <c r="A7" s="12" t="s">
        <v>6</v>
      </c>
      <c r="B7" s="13">
        <v>100</v>
      </c>
      <c r="C7" s="19">
        <v>0</v>
      </c>
      <c r="D7" s="13">
        <v>135</v>
      </c>
      <c r="E7" s="19">
        <v>15</v>
      </c>
      <c r="F7" s="13">
        <v>130</v>
      </c>
      <c r="G7" s="19">
        <v>20</v>
      </c>
      <c r="H7" s="13">
        <v>150</v>
      </c>
      <c r="I7" s="19">
        <v>15</v>
      </c>
      <c r="J7" s="14">
        <v>50</v>
      </c>
      <c r="L7" s="1">
        <f>J7-C7-E7-G7-I7</f>
        <v>0</v>
      </c>
    </row>
    <row r="8" spans="1:12" ht="15.75" thickBot="1" x14ac:dyDescent="0.3">
      <c r="A8" s="15" t="s">
        <v>7</v>
      </c>
      <c r="B8" s="16"/>
      <c r="C8" s="16">
        <v>25</v>
      </c>
      <c r="D8" s="16"/>
      <c r="E8" s="16">
        <v>20</v>
      </c>
      <c r="F8" s="16"/>
      <c r="G8" s="16">
        <v>20</v>
      </c>
      <c r="H8" s="16"/>
      <c r="I8" s="16">
        <v>15</v>
      </c>
      <c r="J8" s="17">
        <f>B6*C6+D6*E6+F6*G6+H6*I6+B7*C7+D7*E7+F7*G7+H7*I7</f>
        <v>9475</v>
      </c>
    </row>
    <row r="10" spans="1:12" x14ac:dyDescent="0.25">
      <c r="C10" s="1">
        <f>C8-SUM(C6:C7)</f>
        <v>0</v>
      </c>
      <c r="E10" s="1">
        <f>E8-SUM(E6:E7)</f>
        <v>0</v>
      </c>
      <c r="G10" s="1">
        <f>G8-SUM(G6:G7)</f>
        <v>0</v>
      </c>
      <c r="I10" s="1">
        <f>I8-SUM(I6:I7)</f>
        <v>0</v>
      </c>
    </row>
    <row r="12" spans="1:12" x14ac:dyDescent="0.25">
      <c r="A12" s="2" t="s">
        <v>11</v>
      </c>
    </row>
    <row r="13" spans="1:12" ht="15.75" thickBot="1" x14ac:dyDescent="0.3"/>
    <row r="14" spans="1:12" x14ac:dyDescent="0.25">
      <c r="A14" s="4"/>
      <c r="B14" s="5" t="s">
        <v>0</v>
      </c>
      <c r="C14" s="5"/>
      <c r="D14" s="5" t="s">
        <v>1</v>
      </c>
      <c r="E14" s="5"/>
      <c r="F14" s="5" t="s">
        <v>2</v>
      </c>
      <c r="G14" s="5"/>
      <c r="H14" s="5" t="s">
        <v>3</v>
      </c>
      <c r="I14" s="5"/>
      <c r="J14" s="6" t="s">
        <v>4</v>
      </c>
    </row>
    <row r="15" spans="1:12" ht="15.75" thickBot="1" x14ac:dyDescent="0.3">
      <c r="A15" s="7"/>
      <c r="B15" s="8" t="s">
        <v>8</v>
      </c>
      <c r="C15" s="8" t="s">
        <v>9</v>
      </c>
      <c r="D15" s="8" t="s">
        <v>8</v>
      </c>
      <c r="E15" s="8" t="s">
        <v>9</v>
      </c>
      <c r="F15" s="8" t="s">
        <v>8</v>
      </c>
      <c r="G15" s="8" t="s">
        <v>9</v>
      </c>
      <c r="H15" s="8" t="s">
        <v>8</v>
      </c>
      <c r="I15" s="8" t="s">
        <v>9</v>
      </c>
      <c r="J15" s="9"/>
    </row>
    <row r="16" spans="1:12" ht="15.75" x14ac:dyDescent="0.25">
      <c r="A16" s="10" t="s">
        <v>5</v>
      </c>
      <c r="B16" s="3">
        <v>80</v>
      </c>
      <c r="C16" s="18">
        <v>10</v>
      </c>
      <c r="D16" s="3">
        <v>120</v>
      </c>
      <c r="E16" s="18">
        <v>20</v>
      </c>
      <c r="F16" s="3">
        <v>100</v>
      </c>
      <c r="G16" s="18">
        <v>0</v>
      </c>
      <c r="H16" s="3">
        <v>80</v>
      </c>
      <c r="I16" s="18">
        <v>0</v>
      </c>
      <c r="J16" s="11">
        <v>30</v>
      </c>
      <c r="L16" s="1">
        <f>J16-C16-E16-G16-I16</f>
        <v>0</v>
      </c>
    </row>
    <row r="17" spans="1:12" ht="16.5" thickBot="1" x14ac:dyDescent="0.3">
      <c r="A17" s="12" t="s">
        <v>6</v>
      </c>
      <c r="B17" s="13">
        <v>100</v>
      </c>
      <c r="C17" s="19">
        <v>15</v>
      </c>
      <c r="D17" s="13">
        <v>135</v>
      </c>
      <c r="E17" s="19">
        <v>0</v>
      </c>
      <c r="F17" s="13">
        <v>130</v>
      </c>
      <c r="G17" s="19">
        <v>20</v>
      </c>
      <c r="H17" s="13">
        <v>150</v>
      </c>
      <c r="I17" s="19">
        <v>15</v>
      </c>
      <c r="J17" s="14">
        <v>50</v>
      </c>
      <c r="L17" s="1">
        <f>J17-C17-E17-G17-I17</f>
        <v>0</v>
      </c>
    </row>
    <row r="18" spans="1:12" ht="15.75" thickBot="1" x14ac:dyDescent="0.3">
      <c r="A18" s="15" t="s">
        <v>7</v>
      </c>
      <c r="B18" s="16"/>
      <c r="C18" s="16">
        <v>25</v>
      </c>
      <c r="D18" s="16"/>
      <c r="E18" s="16">
        <v>20</v>
      </c>
      <c r="F18" s="16"/>
      <c r="G18" s="16">
        <v>20</v>
      </c>
      <c r="H18" s="16"/>
      <c r="I18" s="16">
        <v>15</v>
      </c>
      <c r="J18" s="17">
        <f>B16*C16+D16*E16+F16*G16+H16*I16+B17*C17+D17*E17+F17*G17+H17*I17</f>
        <v>9550</v>
      </c>
    </row>
    <row r="20" spans="1:12" x14ac:dyDescent="0.25">
      <c r="C20" s="1">
        <f>C18-SUM(C16:C17)</f>
        <v>0</v>
      </c>
      <c r="E20" s="1">
        <f>E18-SUM(E16:E17)</f>
        <v>0</v>
      </c>
      <c r="G20" s="1">
        <f>G18-SUM(G16:G17)</f>
        <v>0</v>
      </c>
      <c r="I20" s="1">
        <f>I18-SUM(I16:I17)</f>
        <v>0</v>
      </c>
    </row>
    <row r="23" spans="1:12" x14ac:dyDescent="0.25">
      <c r="A23" s="2" t="s">
        <v>12</v>
      </c>
    </row>
    <row r="24" spans="1:12" ht="15.75" thickBot="1" x14ac:dyDescent="0.3"/>
    <row r="25" spans="1:12" x14ac:dyDescent="0.25">
      <c r="A25" s="4"/>
      <c r="B25" s="5" t="s">
        <v>0</v>
      </c>
      <c r="C25" s="5"/>
      <c r="D25" s="5" t="s">
        <v>1</v>
      </c>
      <c r="E25" s="5"/>
      <c r="F25" s="5" t="s">
        <v>2</v>
      </c>
      <c r="G25" s="5"/>
      <c r="H25" s="5" t="s">
        <v>3</v>
      </c>
      <c r="I25" s="5"/>
      <c r="J25" s="6" t="s">
        <v>4</v>
      </c>
    </row>
    <row r="26" spans="1:12" ht="15.75" thickBot="1" x14ac:dyDescent="0.3">
      <c r="A26" s="7"/>
      <c r="B26" s="8" t="s">
        <v>8</v>
      </c>
      <c r="C26" s="8" t="s">
        <v>9</v>
      </c>
      <c r="D26" s="8" t="s">
        <v>8</v>
      </c>
      <c r="E26" s="8" t="s">
        <v>9</v>
      </c>
      <c r="F26" s="8" t="s">
        <v>8</v>
      </c>
      <c r="G26" s="8" t="s">
        <v>9</v>
      </c>
      <c r="H26" s="8" t="s">
        <v>8</v>
      </c>
      <c r="I26" s="8" t="s">
        <v>9</v>
      </c>
      <c r="J26" s="9"/>
    </row>
    <row r="27" spans="1:12" ht="15.75" x14ac:dyDescent="0.25">
      <c r="A27" s="10" t="s">
        <v>5</v>
      </c>
      <c r="B27" s="3">
        <v>80</v>
      </c>
      <c r="C27" s="18">
        <v>0</v>
      </c>
      <c r="D27" s="3">
        <v>120</v>
      </c>
      <c r="E27" s="18">
        <v>20</v>
      </c>
      <c r="F27" s="3">
        <v>100</v>
      </c>
      <c r="G27" s="18">
        <v>10</v>
      </c>
      <c r="H27" s="3">
        <v>80</v>
      </c>
      <c r="I27" s="18">
        <v>0</v>
      </c>
      <c r="J27" s="11">
        <v>30</v>
      </c>
      <c r="L27" s="1">
        <f>J27-C27-E27-G27-I27</f>
        <v>0</v>
      </c>
    </row>
    <row r="28" spans="1:12" ht="16.5" thickBot="1" x14ac:dyDescent="0.3">
      <c r="A28" s="12" t="s">
        <v>6</v>
      </c>
      <c r="B28" s="13">
        <v>100</v>
      </c>
      <c r="C28" s="19">
        <v>25</v>
      </c>
      <c r="D28" s="13">
        <v>135</v>
      </c>
      <c r="E28" s="19">
        <v>0</v>
      </c>
      <c r="F28" s="13">
        <v>130</v>
      </c>
      <c r="G28" s="19">
        <v>10</v>
      </c>
      <c r="H28" s="13">
        <v>150</v>
      </c>
      <c r="I28" s="19">
        <v>15</v>
      </c>
      <c r="J28" s="14">
        <v>50</v>
      </c>
      <c r="L28" s="1">
        <f>J28-C28-E28-G28-I28</f>
        <v>0</v>
      </c>
    </row>
    <row r="29" spans="1:12" ht="15.75" thickBot="1" x14ac:dyDescent="0.3">
      <c r="A29" s="15" t="s">
        <v>7</v>
      </c>
      <c r="B29" s="16"/>
      <c r="C29" s="16">
        <v>25</v>
      </c>
      <c r="D29" s="16"/>
      <c r="E29" s="16">
        <v>20</v>
      </c>
      <c r="F29" s="16"/>
      <c r="G29" s="16">
        <v>20</v>
      </c>
      <c r="H29" s="16"/>
      <c r="I29" s="16">
        <v>15</v>
      </c>
      <c r="J29" s="17">
        <f>B27*C27+D27*E27+F27*G27+H27*I27+B28*C28+D28*E28+F28*G28+H28*I28</f>
        <v>9450</v>
      </c>
    </row>
    <row r="31" spans="1:12" x14ac:dyDescent="0.25">
      <c r="C31" s="1">
        <f>C29-SUM(C27:C28)</f>
        <v>0</v>
      </c>
      <c r="E31" s="1">
        <f>E29-SUM(E27:E28)</f>
        <v>0</v>
      </c>
      <c r="G31" s="1">
        <f>G29-SUM(G27:G28)</f>
        <v>0</v>
      </c>
      <c r="I31" s="1">
        <f>I29-SUM(I27:I28)</f>
        <v>0</v>
      </c>
    </row>
    <row r="36" spans="1:10" ht="15.75" thickBot="1" x14ac:dyDescent="0.3">
      <c r="I36" s="25"/>
    </row>
    <row r="37" spans="1:10" x14ac:dyDescent="0.25">
      <c r="A37" s="4"/>
      <c r="B37" s="5" t="s">
        <v>0</v>
      </c>
      <c r="C37" s="5"/>
      <c r="D37" s="5" t="s">
        <v>1</v>
      </c>
      <c r="E37" s="5"/>
      <c r="F37" s="5" t="s">
        <v>2</v>
      </c>
      <c r="G37" s="5"/>
      <c r="H37" s="20" t="s">
        <v>4</v>
      </c>
      <c r="I37" s="26"/>
    </row>
    <row r="38" spans="1:10" ht="15.75" thickBot="1" x14ac:dyDescent="0.3">
      <c r="A38" s="7"/>
      <c r="B38" s="8" t="s">
        <v>8</v>
      </c>
      <c r="C38" s="8" t="s">
        <v>9</v>
      </c>
      <c r="D38" s="8" t="s">
        <v>8</v>
      </c>
      <c r="E38" s="8" t="s">
        <v>9</v>
      </c>
      <c r="F38" s="8" t="s">
        <v>8</v>
      </c>
      <c r="G38" s="8" t="s">
        <v>9</v>
      </c>
      <c r="H38" s="21"/>
      <c r="I38" s="27"/>
    </row>
    <row r="39" spans="1:10" ht="15.75" x14ac:dyDescent="0.25">
      <c r="A39" s="10" t="s">
        <v>5</v>
      </c>
      <c r="B39" s="3">
        <v>80</v>
      </c>
      <c r="C39" s="18">
        <v>5</v>
      </c>
      <c r="D39" s="3">
        <v>120</v>
      </c>
      <c r="E39" s="18">
        <v>50</v>
      </c>
      <c r="F39" s="3">
        <v>100</v>
      </c>
      <c r="G39" s="18">
        <v>0</v>
      </c>
      <c r="H39" s="22">
        <v>55</v>
      </c>
      <c r="J39" s="1">
        <f>H39-C39-E39-G39</f>
        <v>0</v>
      </c>
    </row>
    <row r="40" spans="1:10" ht="16.5" thickBot="1" x14ac:dyDescent="0.3">
      <c r="A40" s="12" t="s">
        <v>6</v>
      </c>
      <c r="B40" s="13">
        <v>82</v>
      </c>
      <c r="C40" s="19">
        <v>0</v>
      </c>
      <c r="D40" s="13">
        <v>121</v>
      </c>
      <c r="E40" s="19">
        <v>0</v>
      </c>
      <c r="F40" s="13">
        <v>101</v>
      </c>
      <c r="G40" s="19">
        <v>95</v>
      </c>
      <c r="H40" s="23">
        <v>95</v>
      </c>
      <c r="J40" s="1">
        <f>H40-C40-E40-G40</f>
        <v>0</v>
      </c>
    </row>
    <row r="41" spans="1:10" ht="15.75" thickBot="1" x14ac:dyDescent="0.3">
      <c r="A41" s="15" t="s">
        <v>7</v>
      </c>
      <c r="B41" s="16"/>
      <c r="C41" s="16">
        <v>5</v>
      </c>
      <c r="D41" s="16"/>
      <c r="E41" s="16">
        <v>50</v>
      </c>
      <c r="F41" s="16"/>
      <c r="G41" s="16">
        <v>95</v>
      </c>
      <c r="H41" s="24">
        <f>B39*C39+D39*E39+F39*G39+B40*C40+D40*E40+F40*G40</f>
        <v>15995</v>
      </c>
      <c r="I41" s="28"/>
    </row>
    <row r="43" spans="1:10" x14ac:dyDescent="0.25">
      <c r="C43" s="1">
        <f>C41-SUM(C39:C40)</f>
        <v>0</v>
      </c>
      <c r="E43" s="1">
        <f>E41-SUM(E39:E40)</f>
        <v>0</v>
      </c>
      <c r="G43" s="1">
        <f>G41-SUM(G39:G40)</f>
        <v>0</v>
      </c>
    </row>
    <row r="44" spans="1:10" ht="15.75" thickBot="1" x14ac:dyDescent="0.3"/>
    <row r="45" spans="1:10" x14ac:dyDescent="0.25">
      <c r="A45" s="4"/>
      <c r="B45" s="5" t="s">
        <v>0</v>
      </c>
      <c r="C45" s="5"/>
      <c r="D45" s="5" t="s">
        <v>1</v>
      </c>
      <c r="E45" s="5"/>
      <c r="F45" s="5" t="s">
        <v>2</v>
      </c>
      <c r="G45" s="5"/>
      <c r="H45" s="20" t="s">
        <v>4</v>
      </c>
      <c r="I45" s="26"/>
    </row>
    <row r="46" spans="1:10" ht="15.75" thickBot="1" x14ac:dyDescent="0.3">
      <c r="A46" s="7"/>
      <c r="B46" s="8" t="s">
        <v>8</v>
      </c>
      <c r="C46" s="8" t="s">
        <v>9</v>
      </c>
      <c r="D46" s="8" t="s">
        <v>8</v>
      </c>
      <c r="E46" s="8" t="s">
        <v>9</v>
      </c>
      <c r="F46" s="8" t="s">
        <v>8</v>
      </c>
      <c r="G46" s="8" t="s">
        <v>9</v>
      </c>
      <c r="H46" s="21"/>
      <c r="I46" s="27"/>
    </row>
    <row r="47" spans="1:10" ht="15.75" x14ac:dyDescent="0.25">
      <c r="A47" s="10" t="s">
        <v>5</v>
      </c>
      <c r="B47" s="3">
        <v>80</v>
      </c>
      <c r="C47" s="18">
        <v>0</v>
      </c>
      <c r="D47" s="3">
        <v>120</v>
      </c>
      <c r="E47" s="18">
        <v>0</v>
      </c>
      <c r="F47" s="3">
        <v>100</v>
      </c>
      <c r="G47" s="18">
        <v>55</v>
      </c>
      <c r="H47" s="22">
        <v>55</v>
      </c>
      <c r="J47" s="1">
        <f>H47-C47-E47-G47</f>
        <v>0</v>
      </c>
    </row>
    <row r="48" spans="1:10" ht="16.5" thickBot="1" x14ac:dyDescent="0.3">
      <c r="A48" s="12" t="s">
        <v>6</v>
      </c>
      <c r="B48" s="13">
        <v>82</v>
      </c>
      <c r="C48" s="19">
        <v>5</v>
      </c>
      <c r="D48" s="13">
        <v>121</v>
      </c>
      <c r="E48" s="19">
        <v>50</v>
      </c>
      <c r="F48" s="13">
        <v>101</v>
      </c>
      <c r="G48" s="19">
        <v>40</v>
      </c>
      <c r="H48" s="23">
        <v>95</v>
      </c>
      <c r="J48" s="1">
        <f>H48-C48-E48-G48</f>
        <v>0</v>
      </c>
    </row>
    <row r="49" spans="1:10" ht="15.75" thickBot="1" x14ac:dyDescent="0.3">
      <c r="A49" s="15" t="s">
        <v>7</v>
      </c>
      <c r="B49" s="16"/>
      <c r="C49" s="16">
        <v>5</v>
      </c>
      <c r="D49" s="16"/>
      <c r="E49" s="16">
        <v>50</v>
      </c>
      <c r="F49" s="16"/>
      <c r="G49" s="16">
        <v>95</v>
      </c>
      <c r="H49" s="24">
        <f>B47*C47+D47*E47+F47*G47+B48*C48+D48*E48+F48*G48</f>
        <v>16000</v>
      </c>
      <c r="I49" s="28"/>
    </row>
    <row r="51" spans="1:10" x14ac:dyDescent="0.25">
      <c r="C51" s="1">
        <f>C49-SUM(C47:C48)</f>
        <v>0</v>
      </c>
      <c r="E51" s="1">
        <f>E49-SUM(E47:E48)</f>
        <v>0</v>
      </c>
      <c r="G51" s="1">
        <f>G49-SUM(G47:G48)</f>
        <v>0</v>
      </c>
    </row>
    <row r="52" spans="1:10" s="31" customFormat="1" x14ac:dyDescent="0.25"/>
    <row r="54" spans="1:10" ht="15.75" thickBot="1" x14ac:dyDescent="0.3"/>
    <row r="55" spans="1:10" x14ac:dyDescent="0.25">
      <c r="A55" s="4"/>
      <c r="B55" s="29" t="s">
        <v>0</v>
      </c>
      <c r="C55" s="30"/>
      <c r="D55" s="29" t="s">
        <v>1</v>
      </c>
      <c r="E55" s="30"/>
      <c r="F55" s="29" t="s">
        <v>2</v>
      </c>
      <c r="G55" s="30"/>
      <c r="H55" s="20" t="s">
        <v>4</v>
      </c>
      <c r="I55" s="26"/>
    </row>
    <row r="56" spans="1:10" ht="15.75" thickBot="1" x14ac:dyDescent="0.3">
      <c r="A56" s="7"/>
      <c r="B56" s="8" t="s">
        <v>8</v>
      </c>
      <c r="C56" s="8" t="s">
        <v>9</v>
      </c>
      <c r="D56" s="8" t="s">
        <v>8</v>
      </c>
      <c r="E56" s="8" t="s">
        <v>9</v>
      </c>
      <c r="F56" s="8" t="s">
        <v>8</v>
      </c>
      <c r="G56" s="8" t="s">
        <v>9</v>
      </c>
      <c r="H56" s="21"/>
      <c r="I56" s="27"/>
    </row>
    <row r="57" spans="1:10" ht="15.75" x14ac:dyDescent="0.25">
      <c r="A57" s="10" t="s">
        <v>5</v>
      </c>
      <c r="B57" s="3">
        <v>81</v>
      </c>
      <c r="C57" s="18">
        <v>5</v>
      </c>
      <c r="D57" s="3">
        <v>120</v>
      </c>
      <c r="E57" s="18">
        <v>5</v>
      </c>
      <c r="F57" s="3">
        <v>100</v>
      </c>
      <c r="G57" s="18">
        <v>40</v>
      </c>
      <c r="H57" s="22">
        <v>50</v>
      </c>
      <c r="J57" s="1">
        <f>H57-C57-E57-G57</f>
        <v>0</v>
      </c>
    </row>
    <row r="58" spans="1:10" ht="16.5" thickBot="1" x14ac:dyDescent="0.3">
      <c r="A58" s="12" t="s">
        <v>6</v>
      </c>
      <c r="B58" s="13">
        <v>80</v>
      </c>
      <c r="C58" s="19">
        <v>0</v>
      </c>
      <c r="D58" s="13">
        <v>122</v>
      </c>
      <c r="E58" s="19">
        <v>0</v>
      </c>
      <c r="F58" s="13">
        <v>101</v>
      </c>
      <c r="G58" s="19">
        <v>15</v>
      </c>
      <c r="H58" s="23">
        <v>15</v>
      </c>
      <c r="J58" s="1">
        <f>H58-C58-E58-G58</f>
        <v>0</v>
      </c>
    </row>
    <row r="59" spans="1:10" ht="15.75" thickBot="1" x14ac:dyDescent="0.3">
      <c r="A59" s="15" t="s">
        <v>7</v>
      </c>
      <c r="B59" s="16"/>
      <c r="C59" s="16">
        <v>5</v>
      </c>
      <c r="D59" s="16"/>
      <c r="E59" s="16">
        <v>5</v>
      </c>
      <c r="F59" s="16"/>
      <c r="G59" s="16">
        <v>55</v>
      </c>
      <c r="H59" s="24">
        <f>B57*C57+D57*E57+F57*G57+B58*C58+D58*E58+F58*G58</f>
        <v>6520</v>
      </c>
      <c r="I59" s="28"/>
    </row>
    <row r="61" spans="1:10" x14ac:dyDescent="0.25">
      <c r="C61" s="1">
        <f>C59-SUM(C57:C58)</f>
        <v>0</v>
      </c>
      <c r="E61" s="1">
        <f>E59-SUM(E57:E58)</f>
        <v>0</v>
      </c>
      <c r="G61" s="1">
        <f>G59-SUM(G57:G58)</f>
        <v>0</v>
      </c>
    </row>
    <row r="63" spans="1:10" ht="15.75" thickBot="1" x14ac:dyDescent="0.3"/>
    <row r="64" spans="1:10" x14ac:dyDescent="0.25">
      <c r="A64" s="4"/>
      <c r="B64" s="29" t="s">
        <v>0</v>
      </c>
      <c r="C64" s="30"/>
      <c r="D64" s="29" t="s">
        <v>1</v>
      </c>
      <c r="E64" s="30"/>
      <c r="F64" s="29" t="s">
        <v>2</v>
      </c>
      <c r="G64" s="30"/>
      <c r="H64" s="20" t="s">
        <v>4</v>
      </c>
      <c r="I64" s="26"/>
    </row>
    <row r="65" spans="1:10" ht="15.75" thickBot="1" x14ac:dyDescent="0.3">
      <c r="A65" s="7"/>
      <c r="B65" s="8" t="s">
        <v>8</v>
      </c>
      <c r="C65" s="8" t="s">
        <v>9</v>
      </c>
      <c r="D65" s="8" t="s">
        <v>8</v>
      </c>
      <c r="E65" s="8" t="s">
        <v>9</v>
      </c>
      <c r="F65" s="8" t="s">
        <v>8</v>
      </c>
      <c r="G65" s="8" t="s">
        <v>9</v>
      </c>
      <c r="H65" s="21"/>
      <c r="I65" s="27"/>
    </row>
    <row r="66" spans="1:10" ht="15.75" x14ac:dyDescent="0.25">
      <c r="A66" s="10" t="s">
        <v>5</v>
      </c>
      <c r="B66" s="3">
        <v>81</v>
      </c>
      <c r="C66" s="18">
        <v>5</v>
      </c>
      <c r="D66" s="3">
        <v>120</v>
      </c>
      <c r="E66" s="18">
        <v>0</v>
      </c>
      <c r="F66" s="3">
        <v>100</v>
      </c>
      <c r="G66" s="18">
        <v>45</v>
      </c>
      <c r="H66" s="22">
        <v>50</v>
      </c>
      <c r="J66" s="1">
        <f>H66-C66-E66-G66</f>
        <v>0</v>
      </c>
    </row>
    <row r="67" spans="1:10" ht="16.5" thickBot="1" x14ac:dyDescent="0.3">
      <c r="A67" s="12" t="s">
        <v>6</v>
      </c>
      <c r="B67" s="13">
        <v>80</v>
      </c>
      <c r="C67" s="19">
        <v>0</v>
      </c>
      <c r="D67" s="13">
        <v>122</v>
      </c>
      <c r="E67" s="19">
        <v>5</v>
      </c>
      <c r="F67" s="13">
        <v>101</v>
      </c>
      <c r="G67" s="19">
        <v>10</v>
      </c>
      <c r="H67" s="23">
        <v>15</v>
      </c>
      <c r="J67" s="1">
        <f>H67-C67-E67-G67</f>
        <v>0</v>
      </c>
    </row>
    <row r="68" spans="1:10" ht="15.75" thickBot="1" x14ac:dyDescent="0.3">
      <c r="A68" s="15" t="s">
        <v>7</v>
      </c>
      <c r="B68" s="16"/>
      <c r="C68" s="16">
        <v>5</v>
      </c>
      <c r="D68" s="16"/>
      <c r="E68" s="16">
        <v>5</v>
      </c>
      <c r="F68" s="16"/>
      <c r="G68" s="16">
        <v>55</v>
      </c>
      <c r="H68" s="24">
        <f>B66*C66+D66*E66+F66*G66+B67*C67+D67*E67+F67*G67</f>
        <v>6525</v>
      </c>
      <c r="I68" s="28"/>
    </row>
    <row r="70" spans="1:10" x14ac:dyDescent="0.25">
      <c r="C70" s="1">
        <f>C68-SUM(C66:C67)</f>
        <v>0</v>
      </c>
      <c r="E70" s="1">
        <f>E68-SUM(E66:E67)</f>
        <v>0</v>
      </c>
      <c r="G70" s="1">
        <f>G68-SUM(G66:G67)</f>
        <v>0</v>
      </c>
    </row>
    <row r="71" spans="1:10" ht="15.75" thickBot="1" x14ac:dyDescent="0.3"/>
    <row r="72" spans="1:10" x14ac:dyDescent="0.25">
      <c r="A72" s="4"/>
      <c r="B72" s="29" t="s">
        <v>0</v>
      </c>
      <c r="C72" s="30"/>
      <c r="D72" s="29" t="s">
        <v>1</v>
      </c>
      <c r="E72" s="30"/>
      <c r="F72" s="29" t="s">
        <v>2</v>
      </c>
      <c r="G72" s="30"/>
      <c r="H72" s="20" t="s">
        <v>4</v>
      </c>
      <c r="I72" s="26"/>
    </row>
    <row r="73" spans="1:10" ht="15.75" thickBot="1" x14ac:dyDescent="0.3">
      <c r="A73" s="7"/>
      <c r="B73" s="8" t="s">
        <v>8</v>
      </c>
      <c r="C73" s="8" t="s">
        <v>9</v>
      </c>
      <c r="D73" s="8" t="s">
        <v>8</v>
      </c>
      <c r="E73" s="8" t="s">
        <v>9</v>
      </c>
      <c r="F73" s="8" t="s">
        <v>8</v>
      </c>
      <c r="G73" s="8" t="s">
        <v>9</v>
      </c>
      <c r="H73" s="21"/>
      <c r="I73" s="27"/>
    </row>
    <row r="74" spans="1:10" ht="15.75" x14ac:dyDescent="0.25">
      <c r="A74" s="10" t="s">
        <v>5</v>
      </c>
      <c r="B74" s="3">
        <v>81</v>
      </c>
      <c r="C74" s="18">
        <v>5</v>
      </c>
      <c r="D74" s="3">
        <v>120</v>
      </c>
      <c r="E74" s="18">
        <v>5</v>
      </c>
      <c r="F74" s="3">
        <v>100</v>
      </c>
      <c r="G74" s="18">
        <v>40</v>
      </c>
      <c r="H74" s="22">
        <v>50</v>
      </c>
      <c r="J74" s="1">
        <f>H74-C74-E74-G74</f>
        <v>0</v>
      </c>
    </row>
    <row r="75" spans="1:10" ht="16.5" thickBot="1" x14ac:dyDescent="0.3">
      <c r="A75" s="12" t="s">
        <v>6</v>
      </c>
      <c r="B75" s="13">
        <v>80</v>
      </c>
      <c r="C75" s="19">
        <v>0</v>
      </c>
      <c r="D75" s="13">
        <v>122</v>
      </c>
      <c r="E75" s="19">
        <v>0</v>
      </c>
      <c r="F75" s="13">
        <v>101</v>
      </c>
      <c r="G75" s="19">
        <v>15</v>
      </c>
      <c r="H75" s="23">
        <v>15</v>
      </c>
      <c r="J75" s="1">
        <f>H75-C75-E75-G75</f>
        <v>0</v>
      </c>
    </row>
    <row r="76" spans="1:10" ht="15.75" thickBot="1" x14ac:dyDescent="0.3">
      <c r="A76" s="15" t="s">
        <v>7</v>
      </c>
      <c r="B76" s="16"/>
      <c r="C76" s="16">
        <v>5</v>
      </c>
      <c r="D76" s="16"/>
      <c r="E76" s="16">
        <v>5</v>
      </c>
      <c r="F76" s="16"/>
      <c r="G76" s="16">
        <v>55</v>
      </c>
      <c r="H76" s="24">
        <f>B74*C74+D74*E74+F74*G74+B75*C75+D75*E75+F75*G75</f>
        <v>6520</v>
      </c>
      <c r="I76" s="28"/>
    </row>
    <row r="78" spans="1:10" x14ac:dyDescent="0.25">
      <c r="C78" s="1">
        <f>C76-SUM(C74:C75)</f>
        <v>0</v>
      </c>
      <c r="E78" s="1">
        <f>E76-SUM(E74:E75)</f>
        <v>0</v>
      </c>
      <c r="G78" s="1">
        <f>G76-SUM(G74:G75)</f>
        <v>0</v>
      </c>
    </row>
  </sheetData>
  <mergeCells count="35">
    <mergeCell ref="A72:A73"/>
    <mergeCell ref="B72:C72"/>
    <mergeCell ref="D72:E72"/>
    <mergeCell ref="F72:G72"/>
    <mergeCell ref="A55:A56"/>
    <mergeCell ref="B55:C55"/>
    <mergeCell ref="D55:E55"/>
    <mergeCell ref="F55:G55"/>
    <mergeCell ref="A64:A65"/>
    <mergeCell ref="B64:C64"/>
    <mergeCell ref="D64:E64"/>
    <mergeCell ref="F64:G64"/>
    <mergeCell ref="A45:A46"/>
    <mergeCell ref="B45:C45"/>
    <mergeCell ref="D45:E45"/>
    <mergeCell ref="F45:G45"/>
    <mergeCell ref="A25:A26"/>
    <mergeCell ref="B25:C25"/>
    <mergeCell ref="D25:E25"/>
    <mergeCell ref="F25:G25"/>
    <mergeCell ref="H25:I25"/>
    <mergeCell ref="A37:A38"/>
    <mergeCell ref="B37:C37"/>
    <mergeCell ref="D37:E37"/>
    <mergeCell ref="F37:G37"/>
    <mergeCell ref="B4:C4"/>
    <mergeCell ref="D4:E4"/>
    <mergeCell ref="F4:G4"/>
    <mergeCell ref="H4:I4"/>
    <mergeCell ref="A4:A5"/>
    <mergeCell ref="A14:A15"/>
    <mergeCell ref="B14:C14"/>
    <mergeCell ref="D14:E14"/>
    <mergeCell ref="F14:G14"/>
    <mergeCell ref="H14:I1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Wischniewski</dc:creator>
  <cp:lastModifiedBy>Michael Wischniewski</cp:lastModifiedBy>
  <dcterms:created xsi:type="dcterms:W3CDTF">2023-06-01T06:46:09Z</dcterms:created>
  <dcterms:modified xsi:type="dcterms:W3CDTF">2023-06-01T08:09:28Z</dcterms:modified>
</cp:coreProperties>
</file>