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o\Google Drive\Uni\03_Semester\Wirtschaftsstatistik\"/>
    </mc:Choice>
  </mc:AlternateContent>
  <xr:revisionPtr revIDLastSave="0" documentId="13_ncr:1_{BBE8A20B-DB19-4A35-AB9D-24DBE1E7CC3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äufigkeit Vorlage" sheetId="4" r:id="rId1"/>
    <sheet name="Häufigkeitst." sheetId="1" r:id="rId2"/>
    <sheet name="Klassierte Häufigk" sheetId="9" r:id="rId3"/>
    <sheet name="Regression Vorlage" sheetId="8" r:id="rId4"/>
    <sheet name="Regression" sheetId="7" r:id="rId5"/>
    <sheet name="2D Kreuzt." sheetId="2" r:id="rId6"/>
    <sheet name="3D Kreuzt." sheetId="6" r:id="rId7"/>
    <sheet name="Kombination" sheetId="10" r:id="rId8"/>
    <sheet name="Variation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1" l="1" a="1"/>
  <c r="E5" i="11" s="1"/>
  <c r="E5" i="10"/>
  <c r="H5" i="7"/>
  <c r="H6" i="7"/>
  <c r="H7" i="7"/>
  <c r="H8" i="7"/>
  <c r="H9" i="7"/>
  <c r="H10" i="7"/>
  <c r="H11" i="7"/>
  <c r="H12" i="7"/>
  <c r="H13" i="7"/>
  <c r="H4" i="7"/>
  <c r="H4" i="8"/>
  <c r="G5" i="7"/>
  <c r="G6" i="7"/>
  <c r="G7" i="7"/>
  <c r="G8" i="7"/>
  <c r="G9" i="7"/>
  <c r="G10" i="7"/>
  <c r="G11" i="7"/>
  <c r="G12" i="7"/>
  <c r="G13" i="7"/>
  <c r="G4" i="7"/>
  <c r="G4" i="8"/>
  <c r="G5" i="8"/>
  <c r="G6" i="8"/>
  <c r="G7" i="8"/>
  <c r="G8" i="8"/>
  <c r="H8" i="8" s="1"/>
  <c r="G9" i="8"/>
  <c r="G10" i="8"/>
  <c r="G11" i="8"/>
  <c r="G12" i="8"/>
  <c r="H12" i="8" s="1"/>
  <c r="G13" i="8"/>
  <c r="H5" i="8"/>
  <c r="H6" i="8"/>
  <c r="H7" i="8"/>
  <c r="H9" i="8"/>
  <c r="H10" i="8"/>
  <c r="H11" i="8"/>
  <c r="H13" i="8"/>
  <c r="D13" i="9"/>
  <c r="I12" i="9"/>
  <c r="H12" i="9"/>
  <c r="E12" i="9"/>
  <c r="I11" i="9"/>
  <c r="H11" i="9"/>
  <c r="E11" i="9"/>
  <c r="I10" i="9"/>
  <c r="H10" i="9"/>
  <c r="E10" i="9"/>
  <c r="I9" i="9"/>
  <c r="H9" i="9"/>
  <c r="E9" i="9"/>
  <c r="I8" i="9"/>
  <c r="H8" i="9"/>
  <c r="E8" i="9"/>
  <c r="I7" i="9"/>
  <c r="H7" i="9"/>
  <c r="E7" i="9"/>
  <c r="I6" i="9"/>
  <c r="H6" i="9"/>
  <c r="E6" i="9"/>
  <c r="E13" i="9" s="1"/>
  <c r="I5" i="9"/>
  <c r="H5" i="9"/>
  <c r="E5" i="9"/>
  <c r="I4" i="9"/>
  <c r="H4" i="9"/>
  <c r="E4" i="9"/>
  <c r="I3" i="9"/>
  <c r="H3" i="9"/>
  <c r="F3" i="9"/>
  <c r="F4" i="9" s="1"/>
  <c r="F5" i="9" s="1"/>
  <c r="F6" i="9" s="1"/>
  <c r="F7" i="9" s="1"/>
  <c r="F8" i="9" s="1"/>
  <c r="F9" i="9" s="1"/>
  <c r="F10" i="9" s="1"/>
  <c r="F11" i="9" s="1"/>
  <c r="F12" i="9" s="1"/>
  <c r="E3" i="9"/>
  <c r="G3" i="9" s="1"/>
  <c r="G4" i="9" s="1"/>
  <c r="G5" i="9" s="1"/>
  <c r="G6" i="9" s="1"/>
  <c r="G7" i="9" s="1"/>
  <c r="G8" i="9" s="1"/>
  <c r="G9" i="9" s="1"/>
  <c r="G10" i="9" s="1"/>
  <c r="G11" i="9" s="1"/>
  <c r="G12" i="9" s="1"/>
  <c r="B20" i="7"/>
  <c r="B19" i="7"/>
  <c r="B20" i="8"/>
  <c r="B19" i="8"/>
  <c r="I14" i="7"/>
  <c r="I14" i="8"/>
  <c r="C21" i="4" l="1"/>
  <c r="B20" i="4" a="1"/>
  <c r="B20" i="4" s="1"/>
  <c r="B17" i="4" a="1"/>
  <c r="B17" i="4" s="1"/>
  <c r="B18" i="4"/>
  <c r="K8" i="6"/>
  <c r="B18" i="8"/>
  <c r="B18" i="7"/>
  <c r="E8" i="8"/>
  <c r="D8" i="8"/>
  <c r="F8" i="8"/>
  <c r="C14" i="8"/>
  <c r="B14" i="8"/>
  <c r="F13" i="8"/>
  <c r="D13" i="8"/>
  <c r="E13" i="8"/>
  <c r="F12" i="8"/>
  <c r="D12" i="8"/>
  <c r="E12" i="8"/>
  <c r="F11" i="8"/>
  <c r="D11" i="8"/>
  <c r="E11" i="8"/>
  <c r="F10" i="8"/>
  <c r="D10" i="8"/>
  <c r="E10" i="8"/>
  <c r="F9" i="8"/>
  <c r="D9" i="8"/>
  <c r="E9" i="8"/>
  <c r="F7" i="8"/>
  <c r="D7" i="8"/>
  <c r="E7" i="8"/>
  <c r="F6" i="8"/>
  <c r="D6" i="8"/>
  <c r="E6" i="8"/>
  <c r="F5" i="8"/>
  <c r="D5" i="8"/>
  <c r="E5" i="8"/>
  <c r="F4" i="8"/>
  <c r="D4" i="8"/>
  <c r="E4" i="8"/>
  <c r="E14" i="8" s="1"/>
  <c r="F5" i="7"/>
  <c r="F6" i="7"/>
  <c r="F7" i="7"/>
  <c r="F8" i="7"/>
  <c r="F9" i="7"/>
  <c r="F10" i="7"/>
  <c r="F11" i="7"/>
  <c r="F12" i="7"/>
  <c r="F13" i="7"/>
  <c r="F4" i="7"/>
  <c r="F14" i="7" s="1"/>
  <c r="D5" i="7"/>
  <c r="D6" i="7"/>
  <c r="D7" i="7"/>
  <c r="D8" i="7"/>
  <c r="D9" i="7"/>
  <c r="D10" i="7"/>
  <c r="D11" i="7"/>
  <c r="D12" i="7"/>
  <c r="D13" i="7"/>
  <c r="D4" i="7"/>
  <c r="E5" i="7"/>
  <c r="E6" i="7"/>
  <c r="E7" i="7"/>
  <c r="E8" i="7"/>
  <c r="E9" i="7"/>
  <c r="E10" i="7"/>
  <c r="E11" i="7"/>
  <c r="E12" i="7"/>
  <c r="E13" i="7"/>
  <c r="E4" i="7"/>
  <c r="C14" i="7"/>
  <c r="B14" i="7"/>
  <c r="K7" i="6"/>
  <c r="K6" i="6"/>
  <c r="G9" i="6"/>
  <c r="H9" i="6"/>
  <c r="I9" i="6"/>
  <c r="F9" i="6"/>
  <c r="J7" i="6"/>
  <c r="J8" i="6"/>
  <c r="J6" i="6"/>
  <c r="G8" i="6"/>
  <c r="H8" i="6"/>
  <c r="I8" i="6"/>
  <c r="F8" i="6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C15" i="4"/>
  <c r="D10" i="4" s="1"/>
  <c r="E11" i="1"/>
  <c r="D11" i="1"/>
  <c r="C22" i="4" l="1"/>
  <c r="F14" i="8"/>
  <c r="D14" i="8"/>
  <c r="D14" i="7"/>
  <c r="E14" i="7"/>
  <c r="D7" i="4"/>
  <c r="D13" i="4"/>
  <c r="D12" i="4"/>
  <c r="D9" i="4"/>
  <c r="D6" i="4"/>
  <c r="D5" i="4"/>
  <c r="D11" i="4"/>
  <c r="D4" i="4"/>
  <c r="F4" i="4" s="1"/>
  <c r="D8" i="4"/>
  <c r="D14" i="4"/>
  <c r="D15" i="4" l="1"/>
  <c r="F5" i="4"/>
  <c r="F6" i="4" s="1"/>
  <c r="F7" i="4" s="1"/>
  <c r="F8" i="4" s="1"/>
  <c r="F9" i="4" s="1"/>
  <c r="F10" i="4" s="1"/>
  <c r="F11" i="4" s="1"/>
  <c r="F12" i="4" s="1"/>
  <c r="F13" i="4" s="1"/>
  <c r="F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<sst xmlns="http://schemas.openxmlformats.org/spreadsheetml/2006/main" count="113" uniqueCount="72">
  <si>
    <t>absolute</t>
  </si>
  <si>
    <t>relative</t>
  </si>
  <si>
    <t>H(xi)</t>
  </si>
  <si>
    <t>F(xi) (%)</t>
  </si>
  <si>
    <t>Führerschein</t>
  </si>
  <si>
    <t>Auto</t>
  </si>
  <si>
    <t>ja</t>
  </si>
  <si>
    <t>nein</t>
  </si>
  <si>
    <t>Summe</t>
  </si>
  <si>
    <t>Wieviel Prozent der Studierenden besitzen kein Auto?</t>
  </si>
  <si>
    <t>2.b)</t>
  </si>
  <si>
    <t>2.c)</t>
  </si>
  <si>
    <t>Wieviel Prozent der Führerscheininhaber besitzen ein Auto?</t>
  </si>
  <si>
    <t>2.d)</t>
  </si>
  <si>
    <t>Wieviel Prozent der Autobesitzer haben keinen Führerschein?</t>
  </si>
  <si>
    <t>2.e)</t>
  </si>
  <si>
    <t>Wieviel Prozent der Studierenden besitzen weder Auto noch Führerschein?</t>
  </si>
  <si>
    <t>xi</t>
  </si>
  <si>
    <t>h(xi)</t>
  </si>
  <si>
    <t>f(xi) (%)</t>
  </si>
  <si>
    <t>Anz. Kinobes.</t>
  </si>
  <si>
    <t>i</t>
  </si>
  <si>
    <t>M / G A</t>
  </si>
  <si>
    <t>weiblich</t>
  </si>
  <si>
    <t>männlich</t>
  </si>
  <si>
    <t>bis unter 40 Jahre alt</t>
  </si>
  <si>
    <t>40 Jahre und älter</t>
  </si>
  <si>
    <t>Σ</t>
  </si>
  <si>
    <t>Produkt A</t>
  </si>
  <si>
    <t>Produkt B</t>
  </si>
  <si>
    <r>
      <t>x</t>
    </r>
    <r>
      <rPr>
        <b/>
        <sz val="10"/>
        <color theme="3"/>
        <rFont val="Calibri"/>
        <family val="2"/>
        <scheme val="minor"/>
      </rPr>
      <t>i</t>
    </r>
  </si>
  <si>
    <r>
      <t>Y</t>
    </r>
    <r>
      <rPr>
        <b/>
        <sz val="10"/>
        <color theme="3"/>
        <rFont val="Calibri"/>
        <family val="2"/>
        <scheme val="minor"/>
      </rPr>
      <t>i</t>
    </r>
  </si>
  <si>
    <r>
      <t>x²</t>
    </r>
    <r>
      <rPr>
        <b/>
        <sz val="10"/>
        <color theme="3"/>
        <rFont val="Calibri"/>
        <family val="2"/>
        <scheme val="minor"/>
      </rPr>
      <t>i</t>
    </r>
  </si>
  <si>
    <r>
      <t>x</t>
    </r>
    <r>
      <rPr>
        <b/>
        <sz val="10"/>
        <color theme="3"/>
        <rFont val="Calibri"/>
        <family val="2"/>
        <scheme val="minor"/>
      </rPr>
      <t>i</t>
    </r>
    <r>
      <rPr>
        <b/>
        <sz val="16"/>
        <color theme="3"/>
        <rFont val="Calibri"/>
        <family val="2"/>
        <scheme val="minor"/>
      </rPr>
      <t>Y</t>
    </r>
    <r>
      <rPr>
        <b/>
        <sz val="10"/>
        <color theme="3"/>
        <rFont val="Calibri"/>
        <family val="2"/>
        <scheme val="minor"/>
      </rPr>
      <t>i</t>
    </r>
  </si>
  <si>
    <r>
      <t>Y²</t>
    </r>
    <r>
      <rPr>
        <b/>
        <sz val="10"/>
        <color theme="3"/>
        <rFont val="Calibri"/>
        <family val="2"/>
        <scheme val="minor"/>
      </rPr>
      <t>i</t>
    </r>
  </si>
  <si>
    <t>Korrelationskoeffizient:</t>
  </si>
  <si>
    <t>r=</t>
  </si>
  <si>
    <t xml:space="preserve">Median </t>
  </si>
  <si>
    <t>Modus</t>
  </si>
  <si>
    <t>Varianz</t>
  </si>
  <si>
    <t>Spannweite</t>
  </si>
  <si>
    <t>w=</t>
  </si>
  <si>
    <t>Mittelwert</t>
  </si>
  <si>
    <t>X=</t>
  </si>
  <si>
    <t>a=</t>
  </si>
  <si>
    <t>b=</t>
  </si>
  <si>
    <t>ŷ=a+bx</t>
  </si>
  <si>
    <t>u=y-ŷ</t>
  </si>
  <si>
    <t>Hilfszeile</t>
  </si>
  <si>
    <r>
      <t>Klasse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Nr.</t>
    </r>
  </si>
  <si>
    <t>Klasse Anfang</t>
  </si>
  <si>
    <t>Klasse Ende</t>
  </si>
  <si>
    <r>
      <t>absolute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Häufigkeit</t>
    </r>
  </si>
  <si>
    <r>
      <t>relative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Häufigkeit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in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%</t>
    </r>
  </si>
  <si>
    <r>
      <t>absolute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Summenh</t>
    </r>
  </si>
  <si>
    <r>
      <t>relative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Century Gothic"/>
        <family val="1"/>
      </rPr>
      <t>Summenh</t>
    </r>
  </si>
  <si>
    <t>Klassen breite</t>
  </si>
  <si>
    <t>Klassen mitte</t>
  </si>
  <si>
    <r>
      <t>h</t>
    </r>
    <r>
      <rPr>
        <b/>
        <sz val="8"/>
        <color rgb="FF000000"/>
        <rFont val="Century Gothic"/>
        <family val="1"/>
      </rPr>
      <t>i</t>
    </r>
  </si>
  <si>
    <r>
      <t>f</t>
    </r>
    <r>
      <rPr>
        <sz val="12"/>
        <color rgb="FF000000"/>
        <rFont val="Helvetica"/>
        <family val="2"/>
      </rPr>
      <t xml:space="preserve"> </t>
    </r>
    <r>
      <rPr>
        <b/>
        <sz val="8"/>
        <color rgb="FF000000"/>
        <rFont val="Century Gothic"/>
        <family val="1"/>
      </rPr>
      <t>i</t>
    </r>
  </si>
  <si>
    <r>
      <t>H</t>
    </r>
    <r>
      <rPr>
        <b/>
        <sz val="8"/>
        <color rgb="FF000000"/>
        <rFont val="Century Gothic"/>
        <family val="1"/>
      </rPr>
      <t>i</t>
    </r>
  </si>
  <si>
    <r>
      <t>F</t>
    </r>
    <r>
      <rPr>
        <sz val="12"/>
        <color rgb="FF000000"/>
        <rFont val="Helvetica"/>
        <family val="2"/>
      </rPr>
      <t xml:space="preserve"> </t>
    </r>
    <r>
      <rPr>
        <b/>
        <sz val="8"/>
        <color rgb="FF000000"/>
        <rFont val="Century Gothic"/>
        <family val="1"/>
      </rPr>
      <t>i</t>
    </r>
    <r>
      <rPr>
        <b/>
        <sz val="12"/>
        <color rgb="FF000000"/>
        <rFont val="Century Gothic"/>
        <family val="1"/>
      </rPr>
      <t>(%)</t>
    </r>
  </si>
  <si>
    <r>
      <t>b</t>
    </r>
    <r>
      <rPr>
        <b/>
        <sz val="8"/>
        <color rgb="FF000000"/>
        <rFont val="Century Gothic"/>
        <family val="1"/>
      </rPr>
      <t>i</t>
    </r>
  </si>
  <si>
    <r>
      <t>m</t>
    </r>
    <r>
      <rPr>
        <b/>
        <sz val="8"/>
        <color rgb="FF000000"/>
        <rFont val="Century Gothic"/>
        <family val="1"/>
      </rPr>
      <t>i</t>
    </r>
  </si>
  <si>
    <t>Anzahl der Kombinationen ohne Berücksichtigung der Reihenfolge</t>
  </si>
  <si>
    <t>Ohne Zurücklegen</t>
  </si>
  <si>
    <t xml:space="preserve">Das allseits bekannte Geburtstagsproblem: wie groß ist die Wahrscheinlichkeit, </t>
  </si>
  <si>
    <t>dass in einer Klasse mit k Schülern mindestens zwei am selben Tag Geburtstag haben?</t>
  </si>
  <si>
    <t>Ergebnis</t>
  </si>
  <si>
    <t>n</t>
  </si>
  <si>
    <t>k</t>
  </si>
  <si>
    <t>Anzahl der Kombinationen MIT Berücksichtigung der 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</si>
</sst>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€_-;\-* #,##0.00\ _€_-;_-* &quot;-&quot;??\ _€_-;_-@_-"/>
    <numFmt numFmtId="165" formatCode="0.0%"/>
    <numFmt numFmtId="166" formatCode="_-* #,##0_-;\-* #,##0_-;_-* &quot;-&quot;??_-;_-@_-"/>
    <numFmt numFmtId="172" formatCode="0.00000"/>
    <numFmt numFmtId="173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rgb="FF000000"/>
      <name val="Helvetica"/>
      <family val="2"/>
    </font>
    <font>
      <b/>
      <sz val="8"/>
      <color rgb="FF000000"/>
      <name val="Century Gothic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6" fillId="0" borderId="4" applyNumberFormat="0" applyFill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0" borderId="0" xfId="3"/>
    <xf numFmtId="0" fontId="6" fillId="0" borderId="4" xfId="7"/>
    <xf numFmtId="0" fontId="0" fillId="0" borderId="0" xfId="0" applyAlignment="1">
      <alignment horizontal="center" vertical="center"/>
    </xf>
    <xf numFmtId="0" fontId="5" fillId="2" borderId="3" xfId="6"/>
    <xf numFmtId="0" fontId="5" fillId="2" borderId="3" xfId="6" applyAlignment="1">
      <alignment horizontal="center" vertical="center"/>
    </xf>
    <xf numFmtId="0" fontId="6" fillId="0" borderId="4" xfId="7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7" fillId="0" borderId="4" xfId="7" applyFont="1"/>
    <xf numFmtId="0" fontId="8" fillId="0" borderId="4" xfId="7" applyFont="1"/>
    <xf numFmtId="0" fontId="9" fillId="0" borderId="0" xfId="0" applyFont="1"/>
    <xf numFmtId="0" fontId="10" fillId="2" borderId="3" xfId="6" applyFont="1"/>
    <xf numFmtId="0" fontId="4" fillId="0" borderId="2" xfId="5"/>
    <xf numFmtId="0" fontId="4" fillId="0" borderId="2" xfId="5" applyAlignment="1">
      <alignment horizontal="center"/>
    </xf>
    <xf numFmtId="0" fontId="11" fillId="0" borderId="0" xfId="0" applyFont="1"/>
    <xf numFmtId="0" fontId="12" fillId="0" borderId="2" xfId="5" applyFont="1" applyAlignment="1">
      <alignment horizontal="center" vertical="center"/>
    </xf>
    <xf numFmtId="0" fontId="11" fillId="0" borderId="0" xfId="0" applyFont="1" applyAlignment="1">
      <alignment horizontal="center"/>
    </xf>
    <xf numFmtId="43" fontId="11" fillId="0" borderId="0" xfId="1" applyFont="1" applyAlignment="1">
      <alignment horizontal="center"/>
    </xf>
    <xf numFmtId="0" fontId="13" fillId="0" borderId="4" xfId="7" applyFont="1" applyAlignment="1">
      <alignment horizontal="center"/>
    </xf>
    <xf numFmtId="43" fontId="13" fillId="0" borderId="4" xfId="7" applyNumberFormat="1" applyFont="1" applyAlignment="1">
      <alignment horizontal="center"/>
    </xf>
    <xf numFmtId="43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0" fontId="6" fillId="0" borderId="4" xfId="7" applyAlignment="1">
      <alignment horizontal="center" vertical="center"/>
    </xf>
    <xf numFmtId="165" fontId="6" fillId="0" borderId="4" xfId="7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7" applyFont="1" applyAlignment="1">
      <alignment horizontal="center" vertical="center"/>
    </xf>
    <xf numFmtId="0" fontId="6" fillId="0" borderId="0" xfId="7" applyBorder="1" applyAlignment="1">
      <alignment horizontal="center" vertical="center"/>
    </xf>
    <xf numFmtId="0" fontId="14" fillId="0" borderId="0" xfId="0" applyFont="1" applyAlignment="1">
      <alignment horizontal="center"/>
    </xf>
    <xf numFmtId="9" fontId="6" fillId="0" borderId="4" xfId="7" applyNumberFormat="1" applyAlignment="1">
      <alignment horizontal="right"/>
    </xf>
    <xf numFmtId="0" fontId="0" fillId="0" borderId="7" xfId="0" applyBorder="1" applyAlignment="1">
      <alignment horizontal="center"/>
    </xf>
    <xf numFmtId="0" fontId="17" fillId="0" borderId="1" xfId="4" applyFont="1" applyAlignment="1">
      <alignment horizontal="center"/>
    </xf>
    <xf numFmtId="166" fontId="6" fillId="0" borderId="4" xfId="1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4" fillId="0" borderId="4" xfId="7" applyFont="1" applyAlignment="1">
      <alignment horizontal="center" vertical="center"/>
    </xf>
    <xf numFmtId="0" fontId="6" fillId="0" borderId="4" xfId="7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6" xfId="7" applyBorder="1" applyAlignment="1">
      <alignment horizontal="center" vertical="center"/>
    </xf>
    <xf numFmtId="0" fontId="6" fillId="0" borderId="8" xfId="7" applyBorder="1" applyAlignment="1">
      <alignment horizontal="center" vertical="center"/>
    </xf>
    <xf numFmtId="165" fontId="6" fillId="0" borderId="6" xfId="7" applyNumberFormat="1" applyBorder="1" applyAlignment="1">
      <alignment horizontal="center" vertical="center"/>
    </xf>
    <xf numFmtId="165" fontId="6" fillId="0" borderId="8" xfId="7" applyNumberFormat="1" applyBorder="1" applyAlignment="1">
      <alignment horizontal="center" vertical="center"/>
    </xf>
    <xf numFmtId="0" fontId="18" fillId="0" borderId="4" xfId="7" applyFont="1" applyAlignment="1">
      <alignment horizontal="center" vertical="center"/>
    </xf>
    <xf numFmtId="166" fontId="18" fillId="0" borderId="4" xfId="7" applyNumberFormat="1" applyFont="1"/>
    <xf numFmtId="166" fontId="0" fillId="0" borderId="0" xfId="0" applyNumberFormat="1" applyAlignment="1">
      <alignment horizontal="right"/>
    </xf>
    <xf numFmtId="172" fontId="0" fillId="0" borderId="0" xfId="0" applyNumberFormat="1"/>
    <xf numFmtId="173" fontId="0" fillId="0" borderId="0" xfId="0" applyNumberFormat="1"/>
    <xf numFmtId="0" fontId="19" fillId="0" borderId="9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top" wrapText="1"/>
    </xf>
    <xf numFmtId="0" fontId="19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12" fillId="3" borderId="2" xfId="5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4" borderId="2" xfId="5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/>
    <xf numFmtId="0" fontId="4" fillId="3" borderId="2" xfId="5" applyFill="1" applyAlignment="1">
      <alignment horizontal="center" vertical="top"/>
    </xf>
    <xf numFmtId="0" fontId="0" fillId="3" borderId="0" xfId="0" applyFill="1" applyAlignment="1">
      <alignment horizontal="center"/>
    </xf>
    <xf numFmtId="0" fontId="4" fillId="4" borderId="2" xfId="5" applyFill="1" applyAlignment="1">
      <alignment horizontal="center"/>
    </xf>
    <xf numFmtId="0" fontId="0" fillId="4" borderId="0" xfId="0" applyFill="1" applyAlignment="1">
      <alignment horizontal="center"/>
    </xf>
    <xf numFmtId="0" fontId="19" fillId="3" borderId="11" xfId="0" applyFont="1" applyFill="1" applyBorder="1" applyAlignment="1">
      <alignment vertical="center" wrapText="1"/>
    </xf>
    <xf numFmtId="0" fontId="19" fillId="3" borderId="9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vertical="center" wrapText="1"/>
    </xf>
    <xf numFmtId="0" fontId="19" fillId="4" borderId="10" xfId="0" applyFont="1" applyFill="1" applyBorder="1" applyAlignment="1">
      <alignment vertical="center" wrapText="1"/>
    </xf>
    <xf numFmtId="0" fontId="17" fillId="3" borderId="1" xfId="4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17" fillId="4" borderId="1" xfId="4" applyFon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17" fillId="5" borderId="1" xfId="4" applyFont="1" applyFill="1" applyAlignment="1">
      <alignment horizontal="center"/>
    </xf>
    <xf numFmtId="0" fontId="0" fillId="5" borderId="7" xfId="0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19" fillId="5" borderId="11" xfId="0" applyFont="1" applyFill="1" applyBorder="1" applyAlignment="1">
      <alignment vertical="center" wrapText="1"/>
    </xf>
    <xf numFmtId="0" fontId="3" fillId="0" borderId="1" xfId="4" applyAlignment="1">
      <alignment horizontal="center"/>
    </xf>
  </cellXfs>
  <cellStyles count="8">
    <cellStyle name="Ausgabe" xfId="6" builtinId="21"/>
    <cellStyle name="Ergebnis" xfId="7" builtinId="25"/>
    <cellStyle name="Komma" xfId="1" builtinId="3"/>
    <cellStyle name="Prozent" xfId="2" builtinId="5"/>
    <cellStyle name="Standard" xfId="0" builtinId="0"/>
    <cellStyle name="Überschrift" xfId="3" builtinId="15"/>
    <cellStyle name="Überschrift 1" xfId="4" builtinId="16"/>
    <cellStyle name="Überschrift 3" xfId="5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'Regression Vorlage'!$B$4:$B$13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</c:numCache>
            </c:numRef>
          </c:xVal>
          <c:yVal>
            <c:numRef>
              <c:f>'Regression Vorlage'!$C$4:$C$13</c:f>
              <c:numCache>
                <c:formatCode>General</c:formatCode>
                <c:ptCount val="10"/>
                <c:pt idx="0">
                  <c:v>30</c:v>
                </c:pt>
                <c:pt idx="1">
                  <c:v>10</c:v>
                </c:pt>
                <c:pt idx="2">
                  <c:v>40</c:v>
                </c:pt>
                <c:pt idx="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97-420A-A096-D8F1864BE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789384"/>
        <c:axId val="430791680"/>
      </c:scatterChart>
      <c:valAx>
        <c:axId val="430789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791680"/>
        <c:crosses val="autoZero"/>
        <c:crossBetween val="midCat"/>
      </c:valAx>
      <c:valAx>
        <c:axId val="4307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789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Regression!$B$4:$B$13</c:f>
              <c:numCache>
                <c:formatCode>General</c:formatCode>
                <c:ptCount val="10"/>
                <c:pt idx="0">
                  <c:v>16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0</c:v>
                </c:pt>
              </c:numCache>
            </c:numRef>
          </c:xVal>
          <c:yVal>
            <c:numRef>
              <c:f>Regression!$C$4:$C$13</c:f>
              <c:numCache>
                <c:formatCode>General</c:formatCode>
                <c:ptCount val="10"/>
                <c:pt idx="0">
                  <c:v>30</c:v>
                </c:pt>
                <c:pt idx="1">
                  <c:v>88</c:v>
                </c:pt>
                <c:pt idx="2">
                  <c:v>65</c:v>
                </c:pt>
                <c:pt idx="3">
                  <c:v>50</c:v>
                </c:pt>
                <c:pt idx="4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4-4DF5-AE52-A687516C2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789384"/>
        <c:axId val="430791680"/>
      </c:scatterChart>
      <c:valAx>
        <c:axId val="430789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791680"/>
        <c:crosses val="autoZero"/>
        <c:crossBetween val="midCat"/>
      </c:valAx>
      <c:valAx>
        <c:axId val="4307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0789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19.xml"/><Relationship Id="rId3" Type="http://schemas.openxmlformats.org/officeDocument/2006/relationships/image" Target="../media/image19.png"/><Relationship Id="rId7" Type="http://schemas.openxmlformats.org/officeDocument/2006/relationships/image" Target="../media/image21.png"/><Relationship Id="rId2" Type="http://schemas.openxmlformats.org/officeDocument/2006/relationships/customXml" Target="../ink/ink16.xml"/><Relationship Id="rId1" Type="http://schemas.openxmlformats.org/officeDocument/2006/relationships/image" Target="../media/image18.png"/><Relationship Id="rId6" Type="http://schemas.openxmlformats.org/officeDocument/2006/relationships/customXml" Target="../ink/ink18.xml"/><Relationship Id="rId5" Type="http://schemas.openxmlformats.org/officeDocument/2006/relationships/image" Target="../media/image20.png"/><Relationship Id="rId4" Type="http://schemas.openxmlformats.org/officeDocument/2006/relationships/customXml" Target="../ink/ink17.xml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440253</xdr:colOff>
      <xdr:row>16</xdr:row>
      <xdr:rowOff>9525</xdr:rowOff>
    </xdr:from>
    <xdr:to>
      <xdr:col>8</xdr:col>
      <xdr:colOff>138169</xdr:colOff>
      <xdr:row>39</xdr:row>
      <xdr:rowOff>81004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F0DC6A0-C5A6-472E-8D2B-A6EBCBCD0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253" y="2919413"/>
          <a:ext cx="5879641" cy="4233904"/>
        </a:xfrm>
        <a:prstGeom prst="rect">
          <a:avLst/>
        </a:prstGeom>
      </xdr:spPr>
    </xdr:pic>
    <xdr:clientData/>
  </xdr:twoCellAnchor>
  <xdr:twoCellAnchor editAs="oneCell">
    <xdr:from>
      <xdr:col>8</xdr:col>
      <xdr:colOff>143649</xdr:colOff>
      <xdr:row>0</xdr:row>
      <xdr:rowOff>123824</xdr:rowOff>
    </xdr:from>
    <xdr:to>
      <xdr:col>16</xdr:col>
      <xdr:colOff>161984</xdr:colOff>
      <xdr:row>20</xdr:row>
      <xdr:rowOff>157199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86CF215-87A8-43F8-AD90-35333C269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5374" y="123824"/>
          <a:ext cx="6114335" cy="3805275"/>
        </a:xfrm>
        <a:prstGeom prst="rect">
          <a:avLst/>
        </a:prstGeom>
      </xdr:spPr>
    </xdr:pic>
    <xdr:clientData/>
  </xdr:twoCellAnchor>
  <xdr:twoCellAnchor editAs="oneCell">
    <xdr:from>
      <xdr:col>2</xdr:col>
      <xdr:colOff>318840</xdr:colOff>
      <xdr:row>3</xdr:row>
      <xdr:rowOff>178792</xdr:rowOff>
    </xdr:from>
    <xdr:to>
      <xdr:col>2</xdr:col>
      <xdr:colOff>533760</xdr:colOff>
      <xdr:row>5</xdr:row>
      <xdr:rowOff>22762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Freihand 16">
              <a:extLst>
                <a:ext uri="{FF2B5EF4-FFF2-40B4-BE49-F238E27FC236}">
                  <a16:creationId xmlns:a16="http://schemas.microsoft.com/office/drawing/2014/main" id="{0A69308B-6DC9-412F-9F33-C924D8E4AB37}"/>
                </a:ext>
              </a:extLst>
            </xdr14:cNvPr>
            <xdr14:cNvContentPartPr/>
          </xdr14:nvContentPartPr>
          <xdr14:nvPr macro=""/>
          <xdr14:xfrm>
            <a:off x="1842840" y="726480"/>
            <a:ext cx="214920" cy="205920"/>
          </xdr14:xfrm>
        </xdr:contentPart>
      </mc:Choice>
      <mc:Fallback xmlns="">
        <xdr:pic>
          <xdr:nvPicPr>
            <xdr:cNvPr id="17" name="Freihand 16">
              <a:extLst>
                <a:ext uri="{FF2B5EF4-FFF2-40B4-BE49-F238E27FC236}">
                  <a16:creationId xmlns:a16="http://schemas.microsoft.com/office/drawing/2014/main" id="{0A69308B-6DC9-412F-9F33-C924D8E4AB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33840" y="717840"/>
              <a:ext cx="23256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65640</xdr:colOff>
      <xdr:row>11</xdr:row>
      <xdr:rowOff>86310</xdr:rowOff>
    </xdr:from>
    <xdr:to>
      <xdr:col>1</xdr:col>
      <xdr:colOff>715080</xdr:colOff>
      <xdr:row>14</xdr:row>
      <xdr:rowOff>179783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28B76D6E-6CB9-4408-9A3C-47F58A673536}"/>
                </a:ext>
              </a:extLst>
            </xdr14:cNvPr>
            <xdr14:cNvContentPartPr/>
          </xdr14:nvContentPartPr>
          <xdr14:nvPr macro=""/>
          <xdr14:xfrm>
            <a:off x="827640" y="2086560"/>
            <a:ext cx="649440" cy="641160"/>
          </xdr14:xfrm>
        </xdr:contentPart>
      </mc:Choice>
      <mc:Fallback xmlns=""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28B76D6E-6CB9-4408-9A3C-47F58A67353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19000" y="2077555"/>
              <a:ext cx="667080" cy="6588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515040</xdr:colOff>
      <xdr:row>11</xdr:row>
      <xdr:rowOff>116910</xdr:rowOff>
    </xdr:from>
    <xdr:to>
      <xdr:col>3</xdr:col>
      <xdr:colOff>68715</xdr:colOff>
      <xdr:row>13</xdr:row>
      <xdr:rowOff>77078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4" name="Freihand 43">
              <a:extLst>
                <a:ext uri="{FF2B5EF4-FFF2-40B4-BE49-F238E27FC236}">
                  <a16:creationId xmlns:a16="http://schemas.microsoft.com/office/drawing/2014/main" id="{BFE6A53D-260A-4F0C-BB51-ACE1FB7F8DD4}"/>
                </a:ext>
              </a:extLst>
            </xdr14:cNvPr>
            <xdr14:cNvContentPartPr/>
          </xdr14:nvContentPartPr>
          <xdr14:nvPr macro=""/>
          <xdr14:xfrm>
            <a:off x="2039040" y="2117160"/>
            <a:ext cx="401400" cy="326880"/>
          </xdr14:xfrm>
        </xdr:contentPart>
      </mc:Choice>
      <mc:Fallback xmlns="">
        <xdr:pic>
          <xdr:nvPicPr>
            <xdr:cNvPr id="44" name="Freihand 43">
              <a:extLst>
                <a:ext uri="{FF2B5EF4-FFF2-40B4-BE49-F238E27FC236}">
                  <a16:creationId xmlns:a16="http://schemas.microsoft.com/office/drawing/2014/main" id="{BFE6A53D-260A-4F0C-BB51-ACE1FB7F8DD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30400" y="2108160"/>
              <a:ext cx="41904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112995</xdr:colOff>
      <xdr:row>12</xdr:row>
      <xdr:rowOff>28012</xdr:rowOff>
    </xdr:from>
    <xdr:to>
      <xdr:col>3</xdr:col>
      <xdr:colOff>499995</xdr:colOff>
      <xdr:row>13</xdr:row>
      <xdr:rowOff>37477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2" name="Freihand 51">
              <a:extLst>
                <a:ext uri="{FF2B5EF4-FFF2-40B4-BE49-F238E27FC236}">
                  <a16:creationId xmlns:a16="http://schemas.microsoft.com/office/drawing/2014/main" id="{B8F9D3FE-F0AD-4871-9B0F-D0C8EBBBCFAC}"/>
                </a:ext>
              </a:extLst>
            </xdr14:cNvPr>
            <xdr14:cNvContentPartPr/>
          </xdr14:nvContentPartPr>
          <xdr14:nvPr macro=""/>
          <xdr14:xfrm>
            <a:off x="2484720" y="2214000"/>
            <a:ext cx="387000" cy="190440"/>
          </xdr14:xfrm>
        </xdr:contentPart>
      </mc:Choice>
      <mc:Fallback xmlns="">
        <xdr:pic>
          <xdr:nvPicPr>
            <xdr:cNvPr id="52" name="Freihand 51">
              <a:extLst>
                <a:ext uri="{FF2B5EF4-FFF2-40B4-BE49-F238E27FC236}">
                  <a16:creationId xmlns:a16="http://schemas.microsoft.com/office/drawing/2014/main" id="{B8F9D3FE-F0AD-4871-9B0F-D0C8EBBBCFA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76080" y="2205000"/>
              <a:ext cx="40464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529875</xdr:colOff>
      <xdr:row>12</xdr:row>
      <xdr:rowOff>13972</xdr:rowOff>
    </xdr:from>
    <xdr:to>
      <xdr:col>3</xdr:col>
      <xdr:colOff>686115</xdr:colOff>
      <xdr:row>13</xdr:row>
      <xdr:rowOff>94357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8" name="Freihand 57">
              <a:extLst>
                <a:ext uri="{FF2B5EF4-FFF2-40B4-BE49-F238E27FC236}">
                  <a16:creationId xmlns:a16="http://schemas.microsoft.com/office/drawing/2014/main" id="{FEB35D2B-9670-41F8-AD0C-32DB5720F3B5}"/>
                </a:ext>
              </a:extLst>
            </xdr14:cNvPr>
            <xdr14:cNvContentPartPr/>
          </xdr14:nvContentPartPr>
          <xdr14:nvPr macro=""/>
          <xdr14:xfrm>
            <a:off x="2901600" y="2199960"/>
            <a:ext cx="156240" cy="261360"/>
          </xdr14:xfrm>
        </xdr:contentPart>
      </mc:Choice>
      <mc:Fallback xmlns="">
        <xdr:pic>
          <xdr:nvPicPr>
            <xdr:cNvPr id="58" name="Freihand 57">
              <a:extLst>
                <a:ext uri="{FF2B5EF4-FFF2-40B4-BE49-F238E27FC236}">
                  <a16:creationId xmlns:a16="http://schemas.microsoft.com/office/drawing/2014/main" id="{FEB35D2B-9670-41F8-AD0C-32DB5720F3B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92600" y="2190960"/>
              <a:ext cx="17388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296955</xdr:colOff>
      <xdr:row>4</xdr:row>
      <xdr:rowOff>159097</xdr:rowOff>
    </xdr:from>
    <xdr:to>
      <xdr:col>6</xdr:col>
      <xdr:colOff>640755</xdr:colOff>
      <xdr:row>5</xdr:row>
      <xdr:rowOff>42922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9" name="Freihand 58">
              <a:extLst>
                <a:ext uri="{FF2B5EF4-FFF2-40B4-BE49-F238E27FC236}">
                  <a16:creationId xmlns:a16="http://schemas.microsoft.com/office/drawing/2014/main" id="{57B7909A-EE17-4B00-9836-E03447BA7932}"/>
                </a:ext>
              </a:extLst>
            </xdr14:cNvPr>
            <xdr14:cNvContentPartPr/>
          </xdr14:nvContentPartPr>
          <xdr14:nvPr macro=""/>
          <xdr14:xfrm>
            <a:off x="4954680" y="887760"/>
            <a:ext cx="343800" cy="64800"/>
          </xdr14:xfrm>
        </xdr:contentPart>
      </mc:Choice>
      <mc:Fallback xmlns="">
        <xdr:pic>
          <xdr:nvPicPr>
            <xdr:cNvPr id="59" name="Freihand 58">
              <a:extLst>
                <a:ext uri="{FF2B5EF4-FFF2-40B4-BE49-F238E27FC236}">
                  <a16:creationId xmlns:a16="http://schemas.microsoft.com/office/drawing/2014/main" id="{57B7909A-EE17-4B00-9836-E03447BA793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946040" y="878760"/>
              <a:ext cx="361440" cy="8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564720</xdr:colOff>
      <xdr:row>13</xdr:row>
      <xdr:rowOff>162757</xdr:rowOff>
    </xdr:from>
    <xdr:to>
      <xdr:col>3</xdr:col>
      <xdr:colOff>588195</xdr:colOff>
      <xdr:row>15</xdr:row>
      <xdr:rowOff>68647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9" name="Freihand 68">
              <a:extLst>
                <a:ext uri="{FF2B5EF4-FFF2-40B4-BE49-F238E27FC236}">
                  <a16:creationId xmlns:a16="http://schemas.microsoft.com/office/drawing/2014/main" id="{9D4BA056-841E-4E19-8B7D-049FFCD7E7FA}"/>
                </a:ext>
              </a:extLst>
            </xdr14:cNvPr>
            <xdr14:cNvContentPartPr/>
          </xdr14:nvContentPartPr>
          <xdr14:nvPr macro=""/>
          <xdr14:xfrm>
            <a:off x="2088720" y="2529720"/>
            <a:ext cx="871200" cy="267840"/>
          </xdr14:xfrm>
        </xdr:contentPart>
      </mc:Choice>
      <mc:Fallback xmlns="">
        <xdr:pic>
          <xdr:nvPicPr>
            <xdr:cNvPr id="69" name="Freihand 68">
              <a:extLst>
                <a:ext uri="{FF2B5EF4-FFF2-40B4-BE49-F238E27FC236}">
                  <a16:creationId xmlns:a16="http://schemas.microsoft.com/office/drawing/2014/main" id="{9D4BA056-841E-4E19-8B7D-049FFCD7E7F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79724" y="2520732"/>
              <a:ext cx="888833" cy="2854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155595</xdr:colOff>
      <xdr:row>12</xdr:row>
      <xdr:rowOff>27652</xdr:rowOff>
    </xdr:from>
    <xdr:to>
      <xdr:col>10</xdr:col>
      <xdr:colOff>349995</xdr:colOff>
      <xdr:row>14</xdr:row>
      <xdr:rowOff>5542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5" name="Freihand 74">
              <a:extLst>
                <a:ext uri="{FF2B5EF4-FFF2-40B4-BE49-F238E27FC236}">
                  <a16:creationId xmlns:a16="http://schemas.microsoft.com/office/drawing/2014/main" id="{596907AC-C010-4B7C-9FAD-19E070AF7C6E}"/>
                </a:ext>
              </a:extLst>
            </xdr14:cNvPr>
            <xdr14:cNvContentPartPr/>
          </xdr14:nvContentPartPr>
          <xdr14:nvPr macro=""/>
          <xdr14:xfrm>
            <a:off x="7861320" y="2213640"/>
            <a:ext cx="194400" cy="339840"/>
          </xdr14:xfrm>
        </xdr:contentPart>
      </mc:Choice>
      <mc:Fallback xmlns="">
        <xdr:pic>
          <xdr:nvPicPr>
            <xdr:cNvPr id="75" name="Freihand 74">
              <a:extLst>
                <a:ext uri="{FF2B5EF4-FFF2-40B4-BE49-F238E27FC236}">
                  <a16:creationId xmlns:a16="http://schemas.microsoft.com/office/drawing/2014/main" id="{596907AC-C010-4B7C-9FAD-19E070AF7C6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852680" y="2204640"/>
              <a:ext cx="212040" cy="35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724755</xdr:colOff>
      <xdr:row>12</xdr:row>
      <xdr:rowOff>12532</xdr:rowOff>
    </xdr:from>
    <xdr:to>
      <xdr:col>5</xdr:col>
      <xdr:colOff>374235</xdr:colOff>
      <xdr:row>13</xdr:row>
      <xdr:rowOff>78877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0" name="Freihand 79">
              <a:extLst>
                <a:ext uri="{FF2B5EF4-FFF2-40B4-BE49-F238E27FC236}">
                  <a16:creationId xmlns:a16="http://schemas.microsoft.com/office/drawing/2014/main" id="{07A7D230-003C-45C2-96DD-C1AFD413EA39}"/>
                </a:ext>
              </a:extLst>
            </xdr14:cNvPr>
            <xdr14:cNvContentPartPr/>
          </xdr14:nvContentPartPr>
          <xdr14:nvPr macro=""/>
          <xdr14:xfrm>
            <a:off x="3858480" y="2198520"/>
            <a:ext cx="411480" cy="247320"/>
          </xdr14:xfrm>
        </xdr:contentPart>
      </mc:Choice>
      <mc:Fallback xmlns="">
        <xdr:pic>
          <xdr:nvPicPr>
            <xdr:cNvPr id="80" name="Freihand 79">
              <a:extLst>
                <a:ext uri="{FF2B5EF4-FFF2-40B4-BE49-F238E27FC236}">
                  <a16:creationId xmlns:a16="http://schemas.microsoft.com/office/drawing/2014/main" id="{07A7D230-003C-45C2-96DD-C1AFD413EA3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849840" y="2189880"/>
              <a:ext cx="42912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339555</xdr:colOff>
      <xdr:row>11</xdr:row>
      <xdr:rowOff>142470</xdr:rowOff>
    </xdr:from>
    <xdr:to>
      <xdr:col>5</xdr:col>
      <xdr:colOff>336075</xdr:colOff>
      <xdr:row>15</xdr:row>
      <xdr:rowOff>128048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2" name="Freihand 91">
              <a:extLst>
                <a:ext uri="{FF2B5EF4-FFF2-40B4-BE49-F238E27FC236}">
                  <a16:creationId xmlns:a16="http://schemas.microsoft.com/office/drawing/2014/main" id="{42A39254-250C-4E08-854B-DE4F7EFBAF8C}"/>
                </a:ext>
              </a:extLst>
            </xdr14:cNvPr>
            <xdr14:cNvContentPartPr/>
          </xdr14:nvContentPartPr>
          <xdr14:nvPr macro=""/>
          <xdr14:xfrm>
            <a:off x="3473280" y="2142720"/>
            <a:ext cx="758520" cy="714240"/>
          </xdr14:xfrm>
        </xdr:contentPart>
      </mc:Choice>
      <mc:Fallback xmlns="">
        <xdr:pic>
          <xdr:nvPicPr>
            <xdr:cNvPr id="92" name="Freihand 91">
              <a:extLst>
                <a:ext uri="{FF2B5EF4-FFF2-40B4-BE49-F238E27FC236}">
                  <a16:creationId xmlns:a16="http://schemas.microsoft.com/office/drawing/2014/main" id="{42A39254-250C-4E08-854B-DE4F7EFBAF8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464640" y="2134080"/>
              <a:ext cx="776160" cy="73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534435</xdr:colOff>
      <xdr:row>13</xdr:row>
      <xdr:rowOff>115237</xdr:rowOff>
    </xdr:from>
    <xdr:to>
      <xdr:col>6</xdr:col>
      <xdr:colOff>416475</xdr:colOff>
      <xdr:row>15</xdr:row>
      <xdr:rowOff>57847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01" name="Freihand 100">
              <a:extLst>
                <a:ext uri="{FF2B5EF4-FFF2-40B4-BE49-F238E27FC236}">
                  <a16:creationId xmlns:a16="http://schemas.microsoft.com/office/drawing/2014/main" id="{538CF91E-5FF8-40F6-9EF3-B6A2309BE1AE}"/>
                </a:ext>
              </a:extLst>
            </xdr14:cNvPr>
            <xdr14:cNvContentPartPr/>
          </xdr14:nvContentPartPr>
          <xdr14:nvPr macro=""/>
          <xdr14:xfrm>
            <a:off x="4430160" y="2482200"/>
            <a:ext cx="644040" cy="304560"/>
          </xdr14:xfrm>
        </xdr:contentPart>
      </mc:Choice>
      <mc:Fallback xmlns="">
        <xdr:pic>
          <xdr:nvPicPr>
            <xdr:cNvPr id="101" name="Freihand 100">
              <a:extLst>
                <a:ext uri="{FF2B5EF4-FFF2-40B4-BE49-F238E27FC236}">
                  <a16:creationId xmlns:a16="http://schemas.microsoft.com/office/drawing/2014/main" id="{538CF91E-5FF8-40F6-9EF3-B6A2309BE1A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421525" y="2473560"/>
              <a:ext cx="66167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480315</xdr:colOff>
      <xdr:row>14</xdr:row>
      <xdr:rowOff>116422</xdr:rowOff>
    </xdr:from>
    <xdr:to>
      <xdr:col>12</xdr:col>
      <xdr:colOff>210915</xdr:colOff>
      <xdr:row>14</xdr:row>
      <xdr:rowOff>166822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2" name="Freihand 101">
              <a:extLst>
                <a:ext uri="{FF2B5EF4-FFF2-40B4-BE49-F238E27FC236}">
                  <a16:creationId xmlns:a16="http://schemas.microsoft.com/office/drawing/2014/main" id="{074F8CD4-48D6-4C17-9EB1-6794B06EF251}"/>
                </a:ext>
              </a:extLst>
            </xdr14:cNvPr>
            <xdr14:cNvContentPartPr/>
          </xdr14:nvContentPartPr>
          <xdr14:nvPr macro=""/>
          <xdr14:xfrm>
            <a:off x="8186040" y="2664360"/>
            <a:ext cx="1254600" cy="50400"/>
          </xdr14:xfrm>
        </xdr:contentPart>
      </mc:Choice>
      <mc:Fallback xmlns="">
        <xdr:pic>
          <xdr:nvPicPr>
            <xdr:cNvPr id="102" name="Freihand 101">
              <a:extLst>
                <a:ext uri="{FF2B5EF4-FFF2-40B4-BE49-F238E27FC236}">
                  <a16:creationId xmlns:a16="http://schemas.microsoft.com/office/drawing/2014/main" id="{074F8CD4-48D6-4C17-9EB1-6794B06EF25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150400" y="2592360"/>
              <a:ext cx="132624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68115</xdr:colOff>
      <xdr:row>5</xdr:row>
      <xdr:rowOff>100522</xdr:rowOff>
    </xdr:from>
    <xdr:to>
      <xdr:col>10</xdr:col>
      <xdr:colOff>218955</xdr:colOff>
      <xdr:row>5</xdr:row>
      <xdr:rowOff>136522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03" name="Freihand 102">
              <a:extLst>
                <a:ext uri="{FF2B5EF4-FFF2-40B4-BE49-F238E27FC236}">
                  <a16:creationId xmlns:a16="http://schemas.microsoft.com/office/drawing/2014/main" id="{3DA63CD1-F4DB-4D85-8966-D4989AF68ED5}"/>
                </a:ext>
              </a:extLst>
            </xdr14:cNvPr>
            <xdr14:cNvContentPartPr/>
          </xdr14:nvContentPartPr>
          <xdr14:nvPr macro=""/>
          <xdr14:xfrm>
            <a:off x="7773840" y="1010160"/>
            <a:ext cx="150840" cy="36000"/>
          </xdr14:xfrm>
        </xdr:contentPart>
      </mc:Choice>
      <mc:Fallback xmlns="">
        <xdr:pic>
          <xdr:nvPicPr>
            <xdr:cNvPr id="103" name="Freihand 102">
              <a:extLst>
                <a:ext uri="{FF2B5EF4-FFF2-40B4-BE49-F238E27FC236}">
                  <a16:creationId xmlns:a16="http://schemas.microsoft.com/office/drawing/2014/main" id="{3DA63CD1-F4DB-4D85-8966-D4989AF68ED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738200" y="938160"/>
              <a:ext cx="22248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65235</xdr:colOff>
      <xdr:row>9</xdr:row>
      <xdr:rowOff>82942</xdr:rowOff>
    </xdr:from>
    <xdr:to>
      <xdr:col>10</xdr:col>
      <xdr:colOff>240555</xdr:colOff>
      <xdr:row>9</xdr:row>
      <xdr:rowOff>130462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4" name="Freihand 103">
              <a:extLst>
                <a:ext uri="{FF2B5EF4-FFF2-40B4-BE49-F238E27FC236}">
                  <a16:creationId xmlns:a16="http://schemas.microsoft.com/office/drawing/2014/main" id="{F698A21C-77CC-4974-B887-6FAB86AA7ED4}"/>
                </a:ext>
              </a:extLst>
            </xdr14:cNvPr>
            <xdr14:cNvContentPartPr/>
          </xdr14:nvContentPartPr>
          <xdr14:nvPr macro=""/>
          <xdr14:xfrm>
            <a:off x="7770960" y="1716480"/>
            <a:ext cx="175320" cy="47520"/>
          </xdr14:xfrm>
        </xdr:contentPart>
      </mc:Choice>
      <mc:Fallback xmlns="">
        <xdr:pic>
          <xdr:nvPicPr>
            <xdr:cNvPr id="104" name="Freihand 103">
              <a:extLst>
                <a:ext uri="{FF2B5EF4-FFF2-40B4-BE49-F238E27FC236}">
                  <a16:creationId xmlns:a16="http://schemas.microsoft.com/office/drawing/2014/main" id="{F698A21C-77CC-4974-B887-6FAB86AA7ED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734960" y="1644840"/>
              <a:ext cx="24696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667995</xdr:colOff>
      <xdr:row>16</xdr:row>
      <xdr:rowOff>14752</xdr:rowOff>
    </xdr:from>
    <xdr:to>
      <xdr:col>10</xdr:col>
      <xdr:colOff>549075</xdr:colOff>
      <xdr:row>16</xdr:row>
      <xdr:rowOff>55432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05" name="Freihand 104">
              <a:extLst>
                <a:ext uri="{FF2B5EF4-FFF2-40B4-BE49-F238E27FC236}">
                  <a16:creationId xmlns:a16="http://schemas.microsoft.com/office/drawing/2014/main" id="{245DEFA8-A2CB-4135-8958-0850390B98C7}"/>
                </a:ext>
              </a:extLst>
            </xdr14:cNvPr>
            <xdr14:cNvContentPartPr/>
          </xdr14:nvContentPartPr>
          <xdr14:nvPr macro=""/>
          <xdr14:xfrm>
            <a:off x="6849720" y="2924640"/>
            <a:ext cx="1405080" cy="40680"/>
          </xdr14:xfrm>
        </xdr:contentPart>
      </mc:Choice>
      <mc:Fallback xmlns="">
        <xdr:pic>
          <xdr:nvPicPr>
            <xdr:cNvPr id="105" name="Freihand 104">
              <a:extLst>
                <a:ext uri="{FF2B5EF4-FFF2-40B4-BE49-F238E27FC236}">
                  <a16:creationId xmlns:a16="http://schemas.microsoft.com/office/drawing/2014/main" id="{245DEFA8-A2CB-4135-8958-0850390B98C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813720" y="2853000"/>
              <a:ext cx="1476720" cy="18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140493</xdr:rowOff>
    </xdr:from>
    <xdr:to>
      <xdr:col>17</xdr:col>
      <xdr:colOff>347662</xdr:colOff>
      <xdr:row>22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D85608B-78F6-4100-A591-BC1938ABE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321469</xdr:colOff>
      <xdr:row>15</xdr:row>
      <xdr:rowOff>50006</xdr:rowOff>
    </xdr:from>
    <xdr:ext cx="1523622" cy="6261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DD2FACA-B3FD-4D36-85E9-FE1A81CE5C5B}"/>
                </a:ext>
              </a:extLst>
            </xdr:cNvPr>
            <xdr:cNvSpPr txBox="1"/>
          </xdr:nvSpPr>
          <xdr:spPr>
            <a:xfrm>
              <a:off x="11008519" y="2917031"/>
              <a:ext cx="1523622" cy="626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20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de-DE" sz="2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br>
                <a:rPr lang="de-DE" sz="2000"/>
              </a:b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</m:acc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</m:oMath>
              </a14:m>
              <a:r>
                <a:rPr lang="de-DE" sz="2000"/>
                <a:t> </a:t>
              </a:r>
              <a14:m>
                <m:oMath xmlns:m="http://schemas.openxmlformats.org/officeDocument/2006/math"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</m:t>
                  </m:r>
                </m:oMath>
              </a14:m>
              <a:endParaRPr lang="de-DE" sz="20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DD2FACA-B3FD-4D36-85E9-FE1A81CE5C5B}"/>
                </a:ext>
              </a:extLst>
            </xdr:cNvPr>
            <xdr:cNvSpPr txBox="1"/>
          </xdr:nvSpPr>
          <xdr:spPr>
            <a:xfrm>
              <a:off x="11008519" y="2917031"/>
              <a:ext cx="1523622" cy="626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2000" i="0">
                  <a:latin typeface="Cambria Math" panose="02040503050406030204" pitchFamily="18" charset="0"/>
                </a:rPr>
                <a:t>𝑦</a:t>
              </a:r>
              <a:r>
                <a:rPr lang="de-DE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de-DE" sz="2000" i="0">
                  <a:latin typeface="Cambria Math" panose="02040503050406030204" pitchFamily="18" charset="0"/>
                </a:rPr>
                <a:t>=𝑎+𝑏⋅𝑥</a:t>
              </a:r>
              <a:br>
                <a:rPr lang="de-DE" sz="2000"/>
              </a:b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̂=𝑏⋅𝑥</a:t>
              </a:r>
              <a:r>
                <a:rPr lang="de-DE" sz="2000"/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de-DE" sz="20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66676</xdr:colOff>
      <xdr:row>1</xdr:row>
      <xdr:rowOff>104775</xdr:rowOff>
    </xdr:from>
    <xdr:to>
      <xdr:col>17</xdr:col>
      <xdr:colOff>366713</xdr:colOff>
      <xdr:row>22</xdr:row>
      <xdr:rowOff>26194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5DB7CE7-8F2C-436B-8047-194C364EF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709614</xdr:colOff>
      <xdr:row>3</xdr:row>
      <xdr:rowOff>142875</xdr:rowOff>
    </xdr:from>
    <xdr:ext cx="1523622" cy="6261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9754FFC-8478-4AB6-9FD5-6E8156F62DEF}"/>
                </a:ext>
              </a:extLst>
            </xdr:cNvPr>
            <xdr:cNvSpPr txBox="1"/>
          </xdr:nvSpPr>
          <xdr:spPr>
            <a:xfrm>
              <a:off x="11396664" y="776288"/>
              <a:ext cx="1523622" cy="626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de-DE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20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de-DE" sz="2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de-DE" sz="200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br>
                <a:rPr lang="de-DE" sz="2000"/>
              </a:b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</m:acc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</m:oMath>
              </a14:m>
              <a:r>
                <a:rPr lang="de-DE" sz="2000"/>
                <a:t> </a:t>
              </a:r>
              <a14:m>
                <m:oMath xmlns:m="http://schemas.openxmlformats.org/officeDocument/2006/math"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de-DE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</m:t>
                  </m:r>
                </m:oMath>
              </a14:m>
              <a:endParaRPr lang="de-DE" sz="20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9754FFC-8478-4AB6-9FD5-6E8156F62DEF}"/>
                </a:ext>
              </a:extLst>
            </xdr:cNvPr>
            <xdr:cNvSpPr txBox="1"/>
          </xdr:nvSpPr>
          <xdr:spPr>
            <a:xfrm>
              <a:off x="11396664" y="776288"/>
              <a:ext cx="1523622" cy="626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2000" i="0">
                  <a:latin typeface="Cambria Math" panose="02040503050406030204" pitchFamily="18" charset="0"/>
                </a:rPr>
                <a:t>𝑦</a:t>
              </a:r>
              <a:r>
                <a:rPr lang="de-DE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de-DE" sz="2000" i="0">
                  <a:latin typeface="Cambria Math" panose="02040503050406030204" pitchFamily="18" charset="0"/>
                </a:rPr>
                <a:t>=𝑎+𝑏⋅𝑥</a:t>
              </a:r>
              <a:br>
                <a:rPr lang="de-DE" sz="2000"/>
              </a:b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̂=𝑏⋅𝑥</a:t>
              </a:r>
              <a:r>
                <a:rPr lang="de-DE" sz="2000"/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de-DE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238126</xdr:colOff>
      <xdr:row>3</xdr:row>
      <xdr:rowOff>1319</xdr:rowOff>
    </xdr:from>
    <xdr:to>
      <xdr:col>16</xdr:col>
      <xdr:colOff>376293</xdr:colOff>
      <xdr:row>17</xdr:row>
      <xdr:rowOff>109566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D3CDFA8-AED7-4381-875A-3732E7BC8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6" y="544244"/>
          <a:ext cx="6234167" cy="3332460"/>
        </a:xfrm>
        <a:prstGeom prst="rect">
          <a:avLst/>
        </a:prstGeom>
      </xdr:spPr>
    </xdr:pic>
    <xdr:clientData/>
  </xdr:twoCellAnchor>
  <xdr:twoCellAnchor editAs="oneCell">
    <xdr:from>
      <xdr:col>11</xdr:col>
      <xdr:colOff>753720</xdr:colOff>
      <xdr:row>5</xdr:row>
      <xdr:rowOff>21270</xdr:rowOff>
    </xdr:from>
    <xdr:to>
      <xdr:col>12</xdr:col>
      <xdr:colOff>295200</xdr:colOff>
      <xdr:row>5</xdr:row>
      <xdr:rowOff>50790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9125AAB5-FD0F-43EF-BA88-F73C834A694D}"/>
                </a:ext>
              </a:extLst>
            </xdr14:cNvPr>
            <xdr14:cNvContentPartPr/>
          </xdr14:nvContentPartPr>
          <xdr14:nvPr macro=""/>
          <xdr14:xfrm>
            <a:off x="9135720" y="1183320"/>
            <a:ext cx="303480" cy="2952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9125AAB5-FD0F-43EF-BA88-F73C834A694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27080" y="1174320"/>
              <a:ext cx="32112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756720</xdr:colOff>
      <xdr:row>5</xdr:row>
      <xdr:rowOff>226470</xdr:rowOff>
    </xdr:from>
    <xdr:to>
      <xdr:col>10</xdr:col>
      <xdr:colOff>239160</xdr:colOff>
      <xdr:row>5</xdr:row>
      <xdr:rowOff>257070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DB94627D-8C3E-4EAC-ADC3-2D006EE13432}"/>
                </a:ext>
              </a:extLst>
            </xdr14:cNvPr>
            <xdr14:cNvContentPartPr/>
          </xdr14:nvContentPartPr>
          <xdr14:nvPr macro=""/>
          <xdr14:xfrm>
            <a:off x="7614720" y="1388520"/>
            <a:ext cx="244440" cy="3060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DB94627D-8C3E-4EAC-ADC3-2D006EE1343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606080" y="1379520"/>
              <a:ext cx="26208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280800</xdr:colOff>
      <xdr:row>5</xdr:row>
      <xdr:rowOff>237270</xdr:rowOff>
    </xdr:from>
    <xdr:to>
      <xdr:col>15</xdr:col>
      <xdr:colOff>621720</xdr:colOff>
      <xdr:row>5</xdr:row>
      <xdr:rowOff>274710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24E2F87D-CD67-458D-B49E-E03101479646}"/>
                </a:ext>
              </a:extLst>
            </xdr14:cNvPr>
            <xdr14:cNvContentPartPr/>
          </xdr14:nvContentPartPr>
          <xdr14:nvPr macro=""/>
          <xdr14:xfrm>
            <a:off x="11710800" y="1399320"/>
            <a:ext cx="340920" cy="3744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24E2F87D-CD67-458D-B49E-E0310147964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702160" y="1390680"/>
              <a:ext cx="35856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13440</xdr:colOff>
      <xdr:row>5</xdr:row>
      <xdr:rowOff>222870</xdr:rowOff>
    </xdr:from>
    <xdr:to>
      <xdr:col>13</xdr:col>
      <xdr:colOff>229440</xdr:colOff>
      <xdr:row>6</xdr:row>
      <xdr:rowOff>6795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87D93679-84E9-4FAF-A51C-CCEA39DF4C4C}"/>
                </a:ext>
              </a:extLst>
            </xdr14:cNvPr>
            <xdr14:cNvContentPartPr/>
          </xdr14:nvContentPartPr>
          <xdr14:nvPr macro=""/>
          <xdr14:xfrm>
            <a:off x="9919440" y="1384920"/>
            <a:ext cx="216000" cy="79200"/>
          </xdr14:xfrm>
        </xdr:contentPart>
      </mc:Choice>
      <mc:Fallback xmlns="">
        <xdr:pic>
          <xdr:nvPicPr>
            <xdr:cNvPr id="8" name="Freihand 7">
              <a:extLst>
                <a:ext uri="{FF2B5EF4-FFF2-40B4-BE49-F238E27FC236}">
                  <a16:creationId xmlns:a16="http://schemas.microsoft.com/office/drawing/2014/main" id="{87D93679-84E9-4FAF-A51C-CCEA39DF4C4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910440" y="1376280"/>
              <a:ext cx="233640" cy="96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433388</xdr:colOff>
      <xdr:row>12</xdr:row>
      <xdr:rowOff>161925</xdr:rowOff>
    </xdr:from>
    <xdr:to>
      <xdr:col>4</xdr:col>
      <xdr:colOff>252428</xdr:colOff>
      <xdr:row>17</xdr:row>
      <xdr:rowOff>19056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FAC283F-FD84-48CD-A256-7C7378005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388" y="2333625"/>
          <a:ext cx="2105040" cy="7620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300037</xdr:colOff>
      <xdr:row>13</xdr:row>
      <xdr:rowOff>33338</xdr:rowOff>
    </xdr:from>
    <xdr:to>
      <xdr:col>3</xdr:col>
      <xdr:colOff>209560</xdr:colOff>
      <xdr:row>17</xdr:row>
      <xdr:rowOff>57156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645F415-AAE9-46DF-9953-DD8251B65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037" y="2462213"/>
          <a:ext cx="1433523" cy="74771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19:58:52.5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351 6 2160 0 0,'0'0'99'0'0,"0"0"3"0"0,0 0-24 0 0,0 0-13 0 0,0 0-1 0 0,0 0 35 0 0,0 0 145 0 0,0 0 62 0 0,0 0 13 0 0,0 0-4 0 0,-1 2-22 0 0,-2 0-68 0 0,0 1 0 0 0,0-1 1 0 0,0 0-1 0 0,-1 0 0 0 0,1 0 0 0 0,-1 0 0 0 0,1-1 1 0 0,-1 1-1 0 0,0-1 0 0 0,0 0 0 0 0,1 0 1 0 0,-6 0-1 0 0,7-1-1 0 0,-19 6 632 0 0,8 1-150 0 0,0-1 0 0 0,0 0 1 0 0,-21 5-1 0 0,23-7-443 0 0,9-4-162 0 0,-1 0 0 0 0,0 0 1 0 0,1 0-1 0 0,-1-1 0 0 0,0 1 1 0 0,1 0-1 0 0,-1-1 1 0 0,1 0-1 0 0,-5-2 0 0 0,2 2-42 0 0,2 0-24 0 0,-1 0 2 0 0,0-1-1 0 0,0 1 1 0 0,1-1 0 0 0,-8-4-1 0 0,9 6 7 0 0,-3 0-32 0 0,1 0-11 0 0,0 0 0 0 0,0 0 0 0 0,0 0 0 0 0,0 1 0 0 0,-5 1 0 0 0,-5 7 0 0 0,-4 5 0 0 0,15-12 10 0 0,0 0 1 0 0,1 0 0 0 0,0 1-1 0 0,-1-1 1 0 0,1 1 0 0 0,0 0-1 0 0,1-1 1 0 0,-1 1-1 0 0,0 0 1 0 0,1 0 0 0 0,-1 0-1 0 0,1 0 1 0 0,-1 4 0 0 0,-11 23-74 0 0,10-25 53 0 0,-1 9 7 0 0,2 0 2 0 0,-4 1 1 0 0,5-11 0 0 0,1 1 0 0 0,-1-1 0 0 0,1 0 0 0 0,0 1 0 0 0,1 7 0 0 0,0 7 0 0 0,-6 38 0 0 0,7-33 0 0 0,1-15 0 0 0,2 4 0 0 0,0-5 0 0 0,4 1 0 0 0,5 5 0 0 0,-3-1 0 0 0,-5-5 0 0 0,1 0 0 0 0,0 0 0 0 0,1-1 0 0 0,15 12 0 0 0,-18-15 0 0 0,1-1 0 0 0,-1 0 0 0 0,1-1 0 0 0,0 1 0 0 0,0-1 0 0 0,0 0 0 0 0,1 0 0 0 0,-1-1 0 0 0,0 0 0 0 0,10 0 0 0 0,28 6 0 0 0,-18-2 0 0 0,-1 1 0 0 0,45 17 0 0 0,-33-6 0 0 0,-28-12 0 0 0,0-1 0 0 0,15 6 0 0 0,-22-10 0 0 0,1 1 0 0 0,-1 0 0 0 0,0 1 0 0 0,0-1 0 0 0,0 0 0 0 0,1 1 0 0 0,1 1 0 0 0,-2-1 0 0 0,0-1 0 0 0,0 1 0 0 0,0-1 0 0 0,0 0 0 0 0,0 1 0 0 0,1-1 0 0 0,-1 0 0 0 0,0 0 0 0 0,1-1 0 0 0,-1 1 0 0 0,1 0 0 0 0,-1-1 0 0 0,1 1 0 0 0,-1-1 0 0 0,4 0 0 0 0,-4 0 27 0 0,0 0 0 0 0,0 0 1 0 0,-1 0-1 0 0,1-1 1 0 0,0 1-1 0 0,-1 0 0 0 0,1-1 1 0 0,0 0-1 0 0,-1 1 1 0 0,1-1-1 0 0,-1 0 0 0 0,1 0 1 0 0,-1 0-1 0 0,1 0 1 0 0,-1 0-1 0 0,0 0 0 0 0,1 0 1 0 0,-1 0-1 0 0,0 0 1 0 0,2-3-1 0 0,8-5 286 0 0,-8 6-275 0 0,0 0 0 0 0,0 0 0 0 0,-1 0 0 0 0,1 0 0 0 0,0-1 0 0 0,-1 1 0 0 0,3-6 0 0 0,-3 5-27 0 0,0-1 1 0 0,-1 0-1 0 0,1 0 1 0 0,-1 0 0 0 0,1-5-1 0 0,6-19 144 0 0,-6 24-140 0 0,-1 0 1 0 0,1-1 0 0 0,-1 1 0 0 0,0-6 0 0 0,0 6-6 0 0,0 0-1 0 0,0 0 1 0 0,0 0 0 0 0,3-7 0 0 0,-3 9-5 0 0,-1 0 0 0 0,1-1 1 0 0,0 1-1 0 0,-1 0 0 0 0,0-1 1 0 0,0 1-1 0 0,0-5 0 0 0,1-11 17 0 0,10-51 31 0 0,-10 63-48 0 0,-1 1-1 0 0,0 0 1 0 0,0 0 0 0 0,-1-1-1 0 0,0 1 1 0 0,-3-12 0 0 0,2 10 9 0 0,1-1 0 0 0,-2-16 0 0 0,3 20 6 0 0,0 1 1 0 0,-1-1 0 0 0,0 0-1 0 0,0 0 1 0 0,0 1 0 0 0,-1-1-1 0 0,0 1 1 0 0,0-1 0 0 0,0 1-1 0 0,-5-8 1 0 0,1 3 168 0 0,0 0 0 0 0,-1 1 0 0 0,-16-14 1 0 0,15 15-74 0 0,-2 1 1 0 0,1 1 0 0 0,-1 0-1 0 0,0 0 1 0 0,0 0 0 0 0,0 2 0 0 0,0-1-1 0 0,-13-2 1 0 0,15 4-49 0 0,-46-11 160 0 0,52 12-303 0 0,0 1 0 0 0,1 0-1 0 0,-1-1 1 0 0,0 1 0 0 0,0 0 0 0 0,0 0 0 0 0,0 0-1 0 0,0 0 1 0 0,0 0 0 0 0,0 0 0 0 0,0 1 0 0 0,0-1-1 0 0,1 1 1 0 0,-1-1 0 0 0,0 1 0 0 0,0 0-1 0 0,0-1 1 0 0,1 1 0 0 0,-1 0 0 0 0,0 0 0 0 0,1 0-1 0 0,-1 1 1 0 0,-1 1 0 0 0,0 2-5306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19:58:41.7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31 273 2848 0 0,'0'0'132'0'0,"1"-2"-9"0"0,5-22 1841 0 0,-6 23-1770 0 0,0 1-15 0 0,0 0-69 0 0,0 0 1 0 0,0 0-1 0 0,0 0 0 0 0,0 0 1 0 0,0 0-1 0 0,0-1 0 0 0,0 1 1 0 0,0 0-1 0 0,0 0 0 0 0,0 0 1 0 0,0 0-1 0 0,0 0 0 0 0,0 0 1 0 0,0 0-1 0 0,1 0 0 0 0,-1 0 1 0 0,0-1-1 0 0,0 1 0 0 0,0 0 1 0 0,0 0-1 0 0,0 0 0 0 0,0 0 1 0 0,0 0-1 0 0,0 0 1 0 0,0 0-1 0 0,0 0 0 0 0,0 0 1 0 0,0 0-1 0 0,1 0 0 0 0,-1 0 1 0 0,0 0-1 0 0,0 0 0 0 0,0-1 1 0 0,0 1-1 0 0,0 0 0 0 0,0 0 1 0 0,0 0-1 0 0,0 0 0 0 0,1 0 1 0 0,-1 0-1 0 0,0 0 0 0 0,0 0 1 0 0,0 0-1 0 0,0 0 0 0 0,4 5 1277 0 0,4 10-2090 0 0,-7-13 1246 0 0,14 39 304 0 0,-4-7-342 0 0,-3-18-303 0 0,1-1 0 0 0,0 1 1 0 0,12 14-1 0 0,1 0-46 0 0,58 78 0 0 0,-70-94-182 0 0,0 0 0 0 0,11 25 0 0 0,-11-20 28 0 0,13 18 1 0 0,36 47 61 0 0,-53-73-49 0 0,-6-10-13 0 0,1 1 0 0 0,0-1 0 0 0,-1 0-1 0 0,1 1 1 0 0,0-1 0 0 0,0 0 0 0 0,0 0 0 0 0,0 0 0 0 0,0 1 0 0 0,0-1 0 0 0,0 0 0 0 0,0 0 0 0 0,1 0-1 0 0,-1-1 1 0 0,0 1 0 0 0,1 0 0 0 0,-1 0 0 0 0,0-1 0 0 0,3 2 0 0 0,-3-2-97 0 0,-1 0-182 0 0,0-6-436 0 0,0-5 345 0 0</inkml:trace>
  <inkml:trace contextRef="#ctx0" brushRef="#br0" timeOffset="390.33">87 749 3224 0 0,'-15'3'312'0'0,"13"-2"-343"0"0,-9 4 291 0 0,10-4 928 0 0,-4-4 5243 0 0,2-2-6273 0 0,3 2-117 0 0,-1 0-1 0 0,1 0 1 0 0,0 0-1 0 0,0 0 1 0 0,0-1-1 0 0,0 1 1 0 0,0 0-1 0 0,1 0 1 0 0,0 0-1 0 0,-1 0 1 0 0,1 0-1 0 0,0 0 1 0 0,3-5-1 0 0,2-3 56 0 0,0 0-1 0 0,9-12 1 0 0,-4 7 36 0 0,10-7 40 0 0,-1 1-48 0 0,11-18 59 0 0,-18 24-133 0 0,-1 0 0 0 0,11-19 0 0 0,60-106-747 0 0,-75 125-3763 0 0</inkml:trace>
  <inkml:trace contextRef="#ctx0" brushRef="#br0" timeOffset="1743.99">469 592 4144 0 0,'0'0'191'0'0,"3"-14"26"0"0,-3 8-110 0 0,0 5 439 0 0,0 1-496 0 0,0 0 0 0 0,0 0 0 0 0,0 0-1 0 0,0 0 1 0 0,0 0 0 0 0,1-1 0 0 0,-1 1 0 0 0,0 0 0 0 0,0 0-1 0 0,0 0 1 0 0,0 0 0 0 0,0 0 0 0 0,1 0 0 0 0,-1 0 0 0 0,0 0-1 0 0,0-1 1 0 0,0 1 0 0 0,0 0 0 0 0,0 0 0 0 0,0 0-1 0 0,0 0 1 0 0,0 0 0 0 0,1 0 0 0 0,-1-1 0 0 0,0 1 0 0 0,0 0-1 0 0,0 0 1 0 0,0 0 0 0 0,0 0 0 0 0,0-1 0 0 0,0 1 0 0 0,0 0-1 0 0,0 0 1 0 0,0 0 0 0 0,0 0 0 0 0,0-1 0 0 0,0 1-1 0 0,0 0 1 0 0,0 0 0 0 0,0 0 0 0 0,-1 0 0 0 0,1-1 0 0 0,-2-5 2312 0 0,2 5-1978 0 0,0 1-6 0 0,0 0-38 0 0,0 0-152 0 0,0 0-70 0 0,0 0-12 0 0,0 0-9 0 0,0 1-37 0 0,2 2-59 0 0,0-1 0 0 0,-1 1-1 0 0,1 0 1 0 0,-1-1 0 0 0,0 1 0 0 0,0 0 0 0 0,0 0 0 0 0,0 0-1 0 0,0 0 1 0 0,-1 0 0 0 0,1 6 0 0 0,1 1 0 0 0,8 53 11 0 0,2 14 290 0 0,-8-41-160 0 0,11 21-4 0 0,-11-46-95 0 0,-4-9-35 0 0,1 0 0 0 0,0 0-1 0 0,-1 0 1 0 0,1 0 0 0 0,-1 0-1 0 0,1 0 1 0 0,-1 0 0 0 0,0 0 0 0 0,0 0-1 0 0,0 0 1 0 0,0 0 0 0 0,0 0-1 0 0,-1 0 1 0 0,1 0 0 0 0,-1 0 0 0 0,1 0-1 0 0,-1 0 1 0 0,-1 3 0 0 0,-1 2 56 0 0,3-6 1 0 0,-1-1 10 0 0,-2 0 11 0 0,2 0-77 0 0,-1-1-1 0 0,1 0 0 0 0,0 0 1 0 0,-1 0-1 0 0,1 0 0 0 0,0 0 1 0 0,-1 0-1 0 0,1 0 0 0 0,0 0 1 0 0,0-1-1 0 0,0 1 0 0 0,0 0 1 0 0,1-1-1 0 0,-1 1 0 0 0,-1-3 1 0 0,-1-3-2 0 0,0-1 0 0 0,0 1 0 0 0,0-1 0 0 0,1 0 0 0 0,0 0 0 0 0,1 0 0 0 0,0 0 1 0 0,0-13-1 0 0,6-79-7 0 0,9 40 0 0 0,-2 18 0 0 0,-8 32 0 0 0,-2 8 0 0 0,0-5 0 0 0,8 4 0 0 0,-6 1 0 0 0,0 1 0 0 0,1 1 0 0 0,-1-1 0 0 0,0 0 0 0 0,1 1 0 0 0,-1 0 0 0 0,1 0 0 0 0,6 1 0 0 0,10 3 0 0 0,-17-1 0 0 0,0 0 0 0 0,2 0 0 0 0,1 1 0 0 0,-1 0 0 0 0,0 0 0 0 0,0 0 0 0 0,0 1 0 0 0,-1 0 0 0 0,1 0 0 0 0,-1 1 0 0 0,0-1 0 0 0,-1 1 0 0 0,1 0 0 0 0,-1 0 0 0 0,-1 1 0 0 0,7 13 0 0 0,-7-12 9 0 0,1 1 0 0 0,-2 0 1 0 0,1 0-1 0 0,-1 0 0 0 0,-1 0 1 0 0,0 0-1 0 0,0 0 0 0 0,-1 18 1 0 0,-3-8 350 0 0,0 1 0 0 0,-13 34 1 0 0,13-42-214 0 0,-3 0 80 0 0,1 0 1 0 0,-2 0-1 0 0,0 0 1 0 0,0 0 0 0 0,-1-1-1 0 0,-11 13 1 0 0,-5 6 321 0 0,18-23-419 0 0,-1 0-1 0 0,1 0 1 0 0,-1-1-1 0 0,0 0 0 0 0,-1-1 1 0 0,1 0-1 0 0,-16 8 1 0 0,4-2 7 0 0,-18 10-27 0 0,36-20-218 0 0,1-1-162 0 0,0 0-67 0 0,0 0-688 0 0,0 0-2836 0 0,0 0-1219 0 0</inkml:trace>
  <inkml:trace contextRef="#ctx0" brushRef="#br0" timeOffset="2557.17">988 654 6880 0 0,'0'0'314'0'0,"0"0"-6"0"0,0 2-198 0 0,0 3 200 0 0,-1-1 0 0 0,0 1 1 0 0,-1 0-1 0 0,1-1 1 0 0,-1 0-1 0 0,0 1 0 0 0,0-1 1 0 0,-4 6-1 0 0,4-7 319 0 0,2-3-593 0 0,-1 1 0 0 0,1-1 0 0 0,0 1-1 0 0,-1-1 1 0 0,1 1 0 0 0,0-1 0 0 0,-1 1-1 0 0,1 0 1 0 0,0-1 0 0 0,0 1-1 0 0,-1-1 1 0 0,1 1 0 0 0,0 0 0 0 0,0-1-1 0 0,0 1 1 0 0,0-1 0 0 0,0 1 0 0 0,0 0-1 0 0,0-1 1 0 0,0 1 0 0 0,0 0 0 0 0,0-1-1 0 0,1 1 1 0 0,-1-1 0 0 0,0 1 0 0 0,0 0-1 0 0,0-1 1 0 0,1 1 0 0 0,-1-1 0 0 0,0 1-1 0 0,1-1 1 0 0,-1 1 0 0 0,1-1-1 0 0,-1 1 1 0 0,1 0 0 0 0,3 1 110 0 0,1 0 0 0 0,-1 0 0 0 0,1 0 0 0 0,-1-1 0 0 0,1 0 1 0 0,6 2-1 0 0,-5-2-146 0 0,-2 0 0 0 0,0 0 0 0 0,0 0 0 0 0,0-1 0 0 0,0 1 0 0 0,0-1 0 0 0,0 0 0 0 0,0 0 0 0 0,0-1 0 0 0,6 0 0 0 0,17-4 0 0 0,-20 4 0 0 0,-1 0 0 0 0,0 0 0 0 0,1-1 0 0 0,-1 1 0 0 0,0-1 0 0 0,0-1 0 0 0,10-5 0 0 0,-5 2-58 0 0,-1 0 0 0 0,1 0 1 0 0,0 1-1 0 0,17-6 1 0 0,-4 1-220 0 0,-18 7 20 0 0,-1 1-1 0 0,1 0 1 0 0,-1 0-1 0 0,8-1 1 0 0,6-1-443 0 0,-6 0-4 0 0</inkml:trace>
  <inkml:trace contextRef="#ctx0" brushRef="#br0" timeOffset="2901.85">962 551 9936 0 0,'0'0'454'0'0,"0"0"-11"0"0,-3 2-561 0 0,2-1 641 0 0,2-2 2880 0 0,8-5-3397 0 0,-1 0-1 0 0,2 0 1 0 0,-1 1 0 0 0,18-8 0 0 0,47-12-85 0 0,-39 13-236 0 0,26-4-1317 0 0,-35 9 380 0 0</inkml:trace>
  <inkml:trace contextRef="#ctx0" brushRef="#br0" timeOffset="5595.78">1437 721 456 0 0,'-14'18'487'0'0,"11"-14"475"0"0,0 0 0 0 0,0 1-1 0 0,0-1 1 0 0,0 0-1 0 0,-2 6 1 0 0,-4 4 227 0 0,7-13-657 0 0,2-1-124 0 0,0 0-50 0 0,-15 13 1591 0 0,15-18-1948 0 0,1 1 0 0 0,-1-1 1 0 0,1 1-1 0 0,0-1 0 0 0,0 1 0 0 0,1 0 0 0 0,-1-1 1 0 0,1 1-1 0 0,3-5 0 0 0,3-6-1 0 0,14-16 1 0 0,-14 20-2 0 0,0 0 0 0 0,11-22 1 0 0,46-101 13 0 0,-24 38 244 0 0,9-9-91 0 0,-17 38-106 0 0,-23 46-39 0 0,1 1 0 0 0,19-25 1 0 0,-26 39-22 0 0,-1 1 0 0 0,0 0 0 0 0,-1-1 0 0 0,1 1 0 0 0,2-12 0 0 0,6-10 0 0 0,24-44 0 0 0,-21 54 53 0 0,-14 17-52 0 0,0 0-1 0 0,0 0 1 0 0,1 0 0 0 0,-1-1-1 0 0,0 1 1 0 0,1 0 0 0 0,-1 0-1 0 0,0 0 1 0 0,0 0 0 0 0,1 0-1 0 0,-1 0 1 0 0,0 0 0 0 0,1 0-1 0 0,-1 0 1 0 0,0 1 0 0 0,1-1-1 0 0,-1 0 1 0 0,0 0-1 0 0,0 0 1 0 0,1 0 0 0 0,-1 0-1 0 0,0 0 1 0 0,1 1 0 0 0,-1-1-1 0 0,0 0 1 0 0,0 0 0 0 0,0 0-1 0 0,1 1 1 0 0,-1-1 0 0 0,0 0-1 0 0,0 0 1 0 0,0 1 0 0 0,1-1-1 0 0,-1 0 1 0 0,0 0 0 0 0,0 1-1 0 0,0-1 1 0 0,0 0 0 0 0,0 1-1 0 0,9 11 49 0 0,-7-6-26 0 0,-1 0 0 0 0,1 0 0 0 0,-1 0 0 0 0,0 0 0 0 0,0 0 0 0 0,-1 0 0 0 0,0 9 0 0 0,1 7-2 0 0,-1 10 40 0 0,-1-1 0 0 0,-7 49 0 0 0,2-21-23 0 0,3-33-4 0 0,0 15-19 0 0,0 47 0 0 0,2 18 37 0 0,0-36 3 0 0,-5 16-34 0 0,-1 0-139 0 0,7-19-449 0 0,0-46 130 0 0</inkml:trace>
  <inkml:trace contextRef="#ctx0" brushRef="#br0" timeOffset="18404.22">1 1687 2160 0 0,'0'0'99'0'0,"0"0"38"0"0,3-8 428 0 0,-2 5-478 0 0,-1 1-1 0 0,1-1 1 0 0,0 0-1 0 0,0 1 1 0 0,1-1-1 0 0,-1 1 1 0 0,3-5-1 0 0,-2 4-79 0 0,-1 1 0 0 0,0-1 0 0 0,0 1-1 0 0,0-1 1 0 0,0 0 0 0 0,0 0 0 0 0,0 1 0 0 0,-1-1-1 0 0,0 0 1 0 0,1-3 0 0 0,-1 3 25 0 0,0 0 0 0 0,1 0 1 0 0,0 0-1 0 0,-1 0 0 0 0,1-1 0 0 0,0 1 0 0 0,2-3 0 0 0,5-10 771 0 0,8-21-1 0 0,-8 16-682 0 0,7-26-30 0 0,-10 31-74 0 0,0 0 0 0 0,2-30 1 0 0,-1 10-2 0 0,25-171 49 0 0,-29 197-82 0 0,-1 0 0 0 0,5-13 0 0 0,-4 13 230 0 0,1 0 0 0 0,-2 0 0 0 0,1-1 0 0 0,-1-13 0 0 0,1 27-36 0 0,-1-3-168 0 0,-1 0 0 0 0,1 1 0 0 0,-1-1 0 0 0,1 0 0 0 0,-1 1 0 0 0,1-1 0 0 0,-1 1 0 0 0,1-1 1 0 0,-1 0-1 0 0,1 1 0 0 0,-1-1 0 0 0,1 1 0 0 0,-1-1 0 0 0,0 1 0 0 0,1 0 0 0 0,-1-1 0 0 0,0 1 0 0 0,1-1 0 0 0,-1 1 1 0 0,0 0-1 0 0,0 0 0 0 0,7 14 63 0 0,-4-8-23 0 0,0 0 0 0 0,0 1 0 0 0,0-1 1 0 0,-1 1-1 0 0,1 10 0 0 0,3 9 143 0 0,-5-20-101 0 0,1-1 0 0 0,-1 1 1 0 0,0 10-1 0 0,0 11 113 0 0,6 29 0 0 0,-3-29-126 0 0,-1 30 0 0 0,-3-32-25 0 0,1 0 0 0 0,2 0 1 0 0,0-1-1 0 0,13 49 0 0 0,-15-68-11 0 0,1-1-1 0 0,-1 0 1 0 0,0 1-1 0 0,1 5 1 0 0,5-28 76 0 0,20-132-1 0 0,-16 75 148 0 0,-7 50-409 0 0,4-16 39 0 0,-4 18 284 0 0,-4 18-177 0 0,1 0 0 0 0,0 1 0 0 0,0-1 0 0 0,0 0 0 0 0,2-5 0 0 0,1-4-291 0 0,-2 7-136 0 0,3 12 250 0 0,0 4 231 0 0,-1 1-1 0 0,0 0 0 0 0,-1 1 0 0 0,0-1 0 0 0,3 21 1 0 0,3 11 151 0 0,9 44 12 0 0,-11-62-248 0 0,1-1 0 0 0,12 27 0 0 0,-10-34-359 0 0,-5-10 60 0 0</inkml:trace>
  <inkml:trace contextRef="#ctx0" brushRef="#br0" timeOffset="19079.09">555 1443 9936 0 0,'0'0'454'0'0,"-9"3"164"0"0,8-2-550 0 0,0-1 0 0 0,-1 0-1 0 0,1 1 1 0 0,0-1 0 0 0,-1 0 0 0 0,1 0 0 0 0,0 0 0 0 0,-1 0 0 0 0,1 0 0 0 0,-1 0 0 0 0,1 0 0 0 0,0 0 0 0 0,-1 0 0 0 0,1-1 0 0 0,0 1 0 0 0,-1-1 0 0 0,1 1 0 0 0,-3-2 0 0 0,3 1 5 0 0,-1 1 0 0 0,1-1 0 0 0,-1 0 0 0 0,0 1 0 0 0,1-1 0 0 0,-1 1 0 0 0,0-1 0 0 0,1 1 0 0 0,-1 0 0 0 0,0 0 1 0 0,-2 0-1 0 0,4 0-85 0 0,-1 1 0 0 0,0 0 0 0 0,1 0 0 0 0,-1 0 0 0 0,1 0 0 0 0,0 0 0 0 0,-1 0 1 0 0,1 0-1 0 0,-1 0 0 0 0,1 0 0 0 0,0 0 0 0 0,0 0 0 0 0,0 0 0 0 0,-1 0 0 0 0,1 0 1 0 0,0 0-1 0 0,1 1 0 0 0,-2 1-22 0 0,-1 11-100 0 0,0-10 56 0 0,1 0 0 0 0,1 0 0 0 0,-1 0-1 0 0,0 1 1 0 0,1-1 0 0 0,0 0 0 0 0,0 0 0 0 0,0 1 0 0 0,1-1 0 0 0,0 0 0 0 0,1 6 0 0 0,0-2 0 0 0,0 0 0 0 0,0 1 0 0 0,0 11 0 0 0,-1-11 63 0 0,0 0 0 0 0,4 15 0 0 0,1 2-47 0 0,-6-23 62 0 0,1 1 0 0 0,-1 0 1 0 0,1-1-1 0 0,0 1 0 0 0,0 0 0 0 0,1-1 0 0 0,-1 1 0 0 0,1-1 0 0 0,0 0 1 0 0,3 6-1 0 0,-5-9 0 0 0,1 1 0 0 0,-1 0 0 0 0,1-1 0 0 0,-1 1 0 0 0,1 0 0 0 0,-1-1 0 0 0,1 1 0 0 0,-1-1 0 0 0,1 1 0 0 0,-1-1 0 0 0,1 1 0 0 0,0-1 0 0 0,-1 1 0 0 0,1-1 0 0 0,0 0 0 0 0,-1 1 0 0 0,1-1 0 0 0,0 0 0 0 0,0 0 0 0 0,-1 1 0 0 0,1-1 0 0 0,0 0 0 0 0,0 0 0 0 0,-1 0 0 0 0,1 0 0 0 0,0 0 0 0 0,0 0 0 0 0,0 0 0 0 0,3-1 0 0 0,-3 1 0 0 0,0 0 0 0 0,0 0 0 0 0,0 0 0 0 0,0 0 0 0 0,0 0 0 0 0,0 0 0 0 0,0 0 0 0 0,0-1 0 0 0,0 1 0 0 0,0 0 0 0 0,0-1 0 0 0,-1 1 0 0 0,1-1 0 0 0,0 1 0 0 0,0-1 0 0 0,0 0 0 0 0,0 1 0 0 0,-1-1 0 0 0,1 0 0 0 0,0 1 0 0 0,-1-1 0 0 0,1 0 0 0 0,-1 0 0 0 0,1 0 0 0 0,0-1 0 0 0,4-4 0 0 0,-2 3 4 0 0,0 0 1 0 0,0 0 0 0 0,0 0-1 0 0,-1-1 1 0 0,1 1-1 0 0,-1-1 1 0 0,0 0 0 0 0,0 1-1 0 0,0-1 1 0 0,-1 0-1 0 0,1 0 1 0 0,-1 0 0 0 0,0 0-1 0 0,0 0 1 0 0,0-7 0 0 0,1-8 30 0 0,-1-1 0 0 0,-1-21 0 0 0,-1 15-22 0 0,0 19-2 0 0,0-1 1 0 0,0 1 0 0 0,-1 0 0 0 0,0 0-1 0 0,0 0 1 0 0,-1 0 0 0 0,0 0 0 0 0,-7-12-1 0 0,4 8 1 0 0,3 0-2 0 0,2 7 3 0 0,0 1-1 0 0,0 0 1 0 0,-1 0-1 0 0,1-1 1 0 0,-4-4-1 0 0,4 3 42 0 0,1 5-53 0 0,0 0 1 0 0,0 0 0 0 0,1-1 0 0 0,-1 1 0 0 0,0 0 0 0 0,0 0-1 0 0,0 0 1 0 0,0-1 0 0 0,0 1 0 0 0,0 0 0 0 0,0 0 0 0 0,0 0-1 0 0,-1-1 1 0 0,1 1 0 0 0,0 0 0 0 0,0 0 0 0 0,0 0 0 0 0,0 0-1 0 0,0-1 1 0 0,0 1 0 0 0,0 0 0 0 0,0 0 0 0 0,0 0 0 0 0,0 0-1 0 0,-1-1 1 0 0,1 1 0 0 0,0 0 0 0 0,0 0 0 0 0,0 0-1 0 0,0 0 1 0 0,-1 0 0 0 0,1 0 0 0 0,0-1 0 0 0,0 1 0 0 0,-2 0 51 0 0,2 0-53 0 0,-1 0 1 0 0,1 0-1 0 0,-1 0 0 0 0,1 0 0 0 0,0 0 1 0 0,-1 0-1 0 0,1 0 0 0 0,-1 0 0 0 0,1 0 1 0 0,0 0-1 0 0,-1 0 0 0 0,1 0 1 0 0,0 0-1 0 0,-1 0 0 0 0,1 1 0 0 0,-1-1 1 0 0,1 0-1 0 0,0 0 0 0 0,0 0 0 0 0,-1 1 1 0 0,1-1-1 0 0,0 0 0 0 0,-1 1 1 0 0,1-1-1 0 0,0 0 0 0 0,0 0 0 0 0,-1 1 1 0 0,1-1-1 0 0,0 0 0 0 0,0 1 0 0 0,0-1 1 0 0,0 1-1 0 0,-1-1 0 0 0,1 0 1 0 0,0 1-1 0 0,0-1 0 0 0,0 0 0 0 0,0 1 1 0 0,0 0-1 0 0,0-1 0 0 0,-7 13 2 0 0,6-12-3 0 0,0 0 0 0 0,1 1 0 0 0,-1-1 0 0 0,0 0 0 0 0,1 1 0 0 0,-1-1 0 0 0,0 1 0 0 0,1-1 0 0 0,0 1 0 0 0,-1-1 0 0 0,1 1 0 0 0,0 2 0 0 0,-2 13-164 0 0,2-15 127 0 0,0 0 0 0 0,-1 0 0 0 0,1 1-1 0 0,0-1 1 0 0,0 0 0 0 0,0 0 0 0 0,0 1 0 0 0,1-1 0 0 0,0 4-1 0 0,0-4-350 0 0,-1-2-99 0 0,0 0-21 0 0</inkml:trace>
  <inkml:trace contextRef="#ctx0" brushRef="#br0" timeOffset="19690.08">834 1465 7080 0 0,'-33'23'768'0'0,"30"-20"-544"0"0,0-1 0 0 0,0 0 0 0 0,0 0-1 0 0,0 0 1 0 0,-4 1 0 0 0,-13 11 1281 0 0,9-5-1270 0 0,6-5 47 0 0,0 1-1 0 0,0 0 0 0 0,-7 8 1 0 0,11-11-230 0 0,-1 0 0 0 0,1 1 0 0 0,0-1 1 0 0,0 0-1 0 0,0 1 0 0 0,0-1 0 0 0,0 1 0 0 0,0 0 1 0 0,1-1-1 0 0,-1 1 0 0 0,1-1 0 0 0,0 6 1 0 0,-2 9-48 0 0,2-15-5 0 0,-1 0 0 0 0,1 1 0 0 0,0-1 0 0 0,0 0 0 0 0,0 1-1 0 0,0-1 1 0 0,0 0 0 0 0,1 0 0 0 0,-1 1 0 0 0,1-1 0 0 0,-1 0 0 0 0,1 0 0 0 0,0 0 0 0 0,1 4 0 0 0,1-1-119 0 0,1-1 0 0 0,-1 1 1 0 0,0-1-1 0 0,1 0 0 0 0,0 0 1 0 0,0-1-1 0 0,0 1 0 0 0,0-1 1 0 0,1 0-1 0 0,0 0 0 0 0,-1 0 1 0 0,1-1-1 0 0,10 4 0 0 0,-14-6 116 0 0,0 1-1 0 0,0-1 0 0 0,0 0 1 0 0,1 0-1 0 0,-1 0 1 0 0,0 0-1 0 0,0 0 0 0 0,0 0 1 0 0,1 0-1 0 0,-1 0 0 0 0,0 0 1 0 0,0 0-1 0 0,0-1 1 0 0,0 1-1 0 0,0-1 0 0 0,1 1 1 0 0,-1-1-1 0 0,0 1 0 0 0,0-1 1 0 0,0 1-1 0 0,0-1 1 0 0,0 0-1 0 0,0 0 0 0 0,0 1 1 0 0,1-3-1 0 0,0 1-2 0 0,0 0-1 0 0,0 0 1 0 0,-1-1 0 0 0,1 1 0 0 0,0-1-1 0 0,-1 0 1 0 0,0 1 0 0 0,3-7 0 0 0,3-24 32 0 0,-1 0 0 0 0,-2-1 1 0 0,1-57-1 0 0,-1 22-3 0 0,-6-23 18 0 0,0 34-18 0 0,-3-2-20 0 0,1 22-22 0 0,3 29-4 0 0,0 1 0 0 0,0 0 1 0 0,-1 0-1 0 0,0 0 0 0 0,-1 1 1 0 0,-5-13-1 0 0,5 15 52 0 0,1 0-1 0 0,-1 0 1 0 0,0 1 0 0 0,0-1 0 0 0,-1 1-1 0 0,1-1 1 0 0,-1 1 0 0 0,0 1 0 0 0,0-1-1 0 0,-7-5 1 0 0,10 9-25 0 0,1 0 1 0 0,0 0-1 0 0,-1-1 0 0 0,1 1 1 0 0,0 0-1 0 0,-1 0 0 0 0,1 0 1 0 0,0 0-1 0 0,-1-1 0 0 0,1 1 1 0 0,-1 0-1 0 0,1 0 0 0 0,0 0 1 0 0,-1 0-1 0 0,1 0 1 0 0,0 0-1 0 0,-1 0 0 0 0,1 0 1 0 0,-1 0-1 0 0,1 0 0 0 0,0 0 1 0 0,-1 1-1 0 0,1-1 0 0 0,0 0 1 0 0,-1 0-1 0 0,1 0 0 0 0,0 0 1 0 0,-1 0-1 0 0,1 1 0 0 0,0-1 1 0 0,-1 0-1 0 0,1 0 0 0 0,0 1 1 0 0,-1-1-1 0 0,1 0 0 0 0,0 1 1 0 0,0-1-1 0 0,-1 0 0 0 0,1 0 1 0 0,0 1-1 0 0,0-1 1 0 0,0 0-1 0 0,0 1 0 0 0,-1-1 1 0 0,1 1-1 0 0,0-1 0 0 0,0 0 1 0 0,0 1-1 0 0,0-1 0 0 0,0 0 1 0 0,0 1-1 0 0,0-1 0 0 0,0 1 1 0 0,0 0-1 0 0,-1 27 156 0 0,2-21-100 0 0,0 6-1 0 0,0 0 0 0 0,1-1 0 0 0,1 1 0 0 0,5 17 0 0 0,4 16 51 0 0,25 112-38 0 0,-15-72-16 0 0,20 125-421 0 0,-20-137-1359 0 0,-18-60-1976 0 0</inkml:trace>
  <inkml:trace contextRef="#ctx0" brushRef="#br0" timeOffset="20108.25">995 1308 9904 0 0,'-3'7'897'0'0,"-2"9"-804"0"0,0-1 1 0 0,1 1-1 0 0,1 0 1 0 0,0 1-1 0 0,1-1 1 0 0,0 0-1 0 0,2 1 1 0 0,0-1-1 0 0,1 1 0 0 0,0-1 1 0 0,6 23-1 0 0,-2-16-62 0 0,27 109-68 0 0,-28-117 23 0 0,-3-12 10 0 0,-1 0-1 0 0,1 0 1 0 0,0 0-1 0 0,0 0 1 0 0,0 0-1 0 0,1 0 1 0 0,-1-1 0 0 0,1 1-1 0 0,-1 0 1 0 0,1-1-1 0 0,0 1 1 0 0,0-1-1 0 0,4 4 1 0 0,-4-3 3 0 0,4 3-52 0 0,-5-6 53 0 0,-1 0-1 0 0,1 1 0 0 0,-1-1 1 0 0,0 0-1 0 0,1 0 0 0 0,-1 0 1 0 0,1 0-1 0 0,-1 0 1 0 0,1 0-1 0 0,-1 0 0 0 0,1 0 1 0 0,-1 0-1 0 0,0 0 0 0 0,1 0 1 0 0,-1 0-1 0 0,1-1 0 0 0,-1 1 1 0 0,1 0-1 0 0,0 0 0 0 0,0-3-6 0 0,-1 3 6 0 0,2-3-5 0 0,-1 0 0 0 0,1-1 0 0 0,-1 1 0 0 0,1-1 0 0 0,-1 1 0 0 0,0-1 0 0 0,0 1 0 0 0,-1-1 0 0 0,2-7 0 0 0,-2-38 27 0 0,-1 26 25 0 0,0-9-21 0 0,0-1 0 0 0,-9-42 1 0 0,7 60-18 0 0,0 0 0 0 0,1 0 0 0 0,1 0 0 0 0,1 0 0 0 0,0 0 0 0 0,1 0 0 0 0,5-27 0 0 0,8 15-904 0 0,-11 20-96 0 0</inkml:trace>
  <inkml:trace contextRef="#ctx0" brushRef="#br0" timeOffset="20527.41">1316 1298 5528 0 0,'-14'0'-26'0'0,"4"-1"1116"0"0,1 1 0 0 0,0 1 0 0 0,0-1 0 0 0,0 1 0 0 0,-17 5 0 0 0,23-5-1005 0 0,0 1 0 0 0,1-1-1 0 0,-1 1 1 0 0,1 0-1 0 0,-1 0 1 0 0,1 0 0 0 0,0 0-1 0 0,0 0 1 0 0,0 1 0 0 0,0-1-1 0 0,0 0 1 0 0,1 1 0 0 0,-1 0-1 0 0,1-1 1 0 0,-1 1-1 0 0,1 0 1 0 0,0 0 0 0 0,0-1-1 0 0,0 1 1 0 0,1 0 0 0 0,-1 4-1 0 0,-2 7-49 0 0,1 1-1 0 0,1 28 1 0 0,1-16-95 0 0,2 0 0 0 0,1-1 1 0 0,1 1-1 0 0,2-1 0 0 0,0 0 1 0 0,2 0-1 0 0,16 37 0 0 0,-19-51 49 0 0,-3-7 3 0 0,0 0 1 0 0,0 0-1 0 0,1 0 1 0 0,0-1-1 0 0,-1 1 1 0 0,5 3-1 0 0,2 2 6 0 0,-3-2 19 0 0,1-1 1 0 0,0-1-1 0 0,12 11 0 0 0,-18-17 55 0 0,-1 0 32 0 0,0 0 61 0 0,0 0 25 0 0,0 0 2 0 0,-11 1 92 0 0,0 0-408 0 0,0 0 1 0 0,-20-1 0 0 0,16-3-551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19:59:44.0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100 161 456 0 0,'-8'2'801'0'0,"-7"4"2050"0"0,9-3-2311 0 0,-6 5 1778 0 0,11-7-2210 0 0,0 0-1 0 0,-1 0 0 0 0,1 0 0 0 0,-1 0 0 0 0,1 0 1 0 0,-1-1-1 0 0,0 1 0 0 0,1 0 0 0 0,-1-1 0 0 0,0 1 0 0 0,1-1 1 0 0,-4 1-1 0 0,-20-1 1327 0 0,24 0-1350 0 0,1 0-10 0 0,0 0-4 0 0,0 0-4 0 0,-8 12 1192 0 0,8-11-1243 0 0,-1 1 0 0 0,1-1 0 0 0,0 1 0 0 0,0-1-1 0 0,0 1 1 0 0,0-1 0 0 0,0 1 0 0 0,0-1 0 0 0,0 1-1 0 0,0-1 1 0 0,1 1 0 0 0,-1-1 0 0 0,0 1 0 0 0,1-1 0 0 0,0 0-1 0 0,-1 1 1 0 0,1-1 0 0 0,0 1 0 0 0,-1-1 0 0 0,3 2-1 0 0,-3-2-15 0 0,10 17 90 0 0,-8-12-53 0 0,1-1-1 0 0,0 0 0 0 0,0 0 1 0 0,7 8-1 0 0,23 21 83 0 0,-31-32-108 0 0,0 0 0 0 0,-1 0 0 0 0,1 0 0 0 0,-1 1 1 0 0,1-1-1 0 0,-1 0 0 0 0,0 1 0 0 0,2 3 0 0 0,-3-3 2 0 0,1-1 0 0 0,0 1 0 0 0,1-1 0 0 0,-1 0 1 0 0,0 0-1 0 0,1 1 0 0 0,-1-1 0 0 0,1 0 0 0 0,-1 0 0 0 0,3 2 0 0 0,6 4 35 0 0,-2 1 0 0 0,11 12 0 0 0,-12-12-4 0 0,1-1 1 0 0,16 15 0 0 0,41 37 51 0 0,-25-20-46 0 0,-17-19-14 0 0,10 11-6 0 0,-8-10-9 0 0,-18-14 23 0 0,1-1 0 0 0,1 0 0 0 0,15 10 0 0 0,-21-13-5 0 0,-3-3-34 0 0,1-1-1 0 0,-1 1 1 0 0,1 0 0 0 0,0-1 0 0 0,-1 1 0 0 0,1-1 0 0 0,0 1 0 0 0,-1-1 0 0 0,1 1 0 0 0,0-1 0 0 0,-1 1 0 0 0,1-1-1 0 0,0 0 1 0 0,0 1 0 0 0,0-1 0 0 0,-1 0 0 0 0,1 0 0 0 0,0 0 0 0 0,0 1 0 0 0,0-1 0 0 0,0 0 0 0 0,1 0 0 0 0,3 0 49 0 0,1 0-32 0 0,-5 0-57 0 0,1 0 0 0 0,-1 0-1 0 0,1 0 1 0 0,-1 1-1 0 0,1-1 1 0 0,-1 0 0 0 0,1 1-1 0 0,-1-1 1 0 0,0 1 0 0 0,1 0-1 0 0,-1 0 1 0 0,0-1 0 0 0,2 2-1 0 0,9 5-1968 0 0,-6-5 1461 0 0</inkml:trace>
  <inkml:trace contextRef="#ctx0" brushRef="#br0" timeOffset="617.48">78 908 5984 0 0,'0'0'273'0'0,"-8"0"91"0"0,-10 0 1132 0 0,18 0-669 0 0,-11-20 1707 0 0,10 16-2458 0 0,1-1-1 0 0,0 1 0 0 0,0-1 1 0 0,0 1-1 0 0,0 0 1 0 0,1-1-1 0 0,-1 1 0 0 0,1-1 1 0 0,2-5-1 0 0,18-39 195 0 0,-13 32-180 0 0,4-5 16 0 0,-9 19-73 0 0,-1 0 0 0 0,0-1 0 0 0,-1 1 0 0 0,1-1-1 0 0,-1 1 1 0 0,1-1 0 0 0,0-4 0 0 0,6-11 266 0 0,-2 7-94 0 0,-3 6-80 0 0,-1 1-1 0 0,1 0 1 0 0,0 0 0 0 0,0 1 0 0 0,0-1-1 0 0,6-6 1 0 0,-4 6 8 0 0,-1 0-1 0 0,-1 0 1 0 0,1-1-1 0 0,2-5 1 0 0,60-108 1661 0 0,2-30-1114 0 0,-36 91-594 0 0,-4 8-48 0 0,-21 38-19 0 0,1 0-1 0 0,0 0 1 0 0,1 0-1 0 0,10-11 1 0 0,-6 8-1 0 0,13-19-1 0 0,-9 7-84 0 0,-9 13-124 0 0,1 0-1 0 0,0 1 0 0 0,1 0 1 0 0,16-17-1 0 0,-26 30 129 0 0,1-1 0 0 0,0 0 0 0 0,-1 1 0 0 0,1-1 0 0 0,0 1-1 0 0,-1-1 1 0 0,1 1 0 0 0,0-1 0 0 0,0 1 0 0 0,0 0 0 0 0,-1-1 0 0 0,1 1-1 0 0,0 0 1 0 0,0 0 0 0 0,0 0 0 0 0,0 0 0 0 0,0-1 0 0 0,-1 1 0 0 0,1 0 0 0 0,0 0-1 0 0,0 1 1 0 0,0-1 0 0 0,0 0 0 0 0,0 0 0 0 0,0 0 0 0 0,-1 0 0 0 0,3 1 0 0 0,-2 1-147 0 0,1-1 1 0 0,-1 0-1 0 0,1 0 1 0 0,-1 1 0 0 0,1-1-1 0 0,-1 0 1 0 0,0 1 0 0 0,0 0-1 0 0,0-1 1 0 0,0 1 0 0 0,2 2-1 0 0,5 18-1180 0 0</inkml:trace>
  <inkml:trace contextRef="#ctx0" brushRef="#br0" timeOffset="1858.21">651 519 7568 0 0,'0'0'348'0'0,"-7"4"114"0"0,-10 3-248 0 0,8-2 988 0 0,8-4-427 0 0,-6 2 2933 0 0,11-5-3640 0 0,-2 1 22 0 0,0 0 1 0 0,0 0-1 0 0,1 0 1 0 0,-1 0-1 0 0,0 0 1 0 0,1 1 0 0 0,-1-1-1 0 0,0 1 1 0 0,4-1-1 0 0,9-9 300 0 0,-2 5-123 0 0,-8 3-222 0 0,0 0 0 0 0,0 0 0 0 0,-1 1 1 0 0,1-1-1 0 0,0 1 0 0 0,0 0 0 0 0,1 1 0 0 0,-1-1 0 0 0,0 1 0 0 0,6 0 1 0 0,1 1-16 0 0,0 1 0 0 0,0 0 0 0 0,19 6 0 0 0,-17-4-15 0 0,-10-3 33 0 0,4 4-25 0 0,-4-3 20 0 0,5 1-18 0 0,-1 3 47 0 0,-6-3-28 0 0,0-1 0 0 0,1 0 0 0 0,-1 1 0 0 0,-1 0 0 0 0,1-1 0 0 0,0 1 0 0 0,-1 0 0 0 0,1 0 0 0 0,-1 0 0 0 0,0 0 0 0 0,2 6-1 0 0,1 5 111 0 0,-3-10-119 0 0,0 0 0 0 0,0 1-1 0 0,0-1 1 0 0,-1 1 0 0 0,1 0-1 0 0,-1 5 1 0 0,0-10-35 0 0,-1 5 23 0 0,1 0 1 0 0,-1 0-1 0 0,0 0 0 0 0,0-1 1 0 0,-2 7-1 0 0,-2 9 48 0 0,2-15-31 0 0,1 1 0 0 0,-1-1 0 0 0,-1 0 0 0 0,1 0 0 0 0,0 0 1 0 0,-1 0-1 0 0,0-1 0 0 0,-5 5 0 0 0,2-1 49 0 0,2-4-13 0 0,0 0 0 0 0,-1 0 0 0 0,1 0 0 0 0,-1 0 1 0 0,1-1-1 0 0,-10 4 0 0 0,-10 6 241 0 0,-9 2 119 0 0,29-13-396 0 0,1 0 0 0 0,-1-1 0 0 0,0 1 0 0 0,1 1-1 0 0,-1-1 1 0 0,1 1 0 0 0,0 0 0 0 0,0 0 0 0 0,-5 4-1 0 0,6-5-23 0 0,1-1 1 0 0,-11 13 10 0 0,13-14-22 0 0,0 1 0 0 0,-1-1 0 0 0,1 0 0 0 0,0 1-1 0 0,-1-1 1 0 0,1 1 0 0 0,0-1 0 0 0,-1 1 0 0 0,1-1-1 0 0,0 1 1 0 0,0-1 0 0 0,0 1 0 0 0,-1-1 0 0 0,1 1-1 0 0,0-1 1 0 0,0 1 0 0 0,0-1 0 0 0,0 1 0 0 0,0-1-1 0 0,0 1 1 0 0,0-1 0 0 0,0 1 0 0 0,0 0-4 0 0,1-1 1 0 0,-1 0-1 0 0,0 0 0 0 0,1 1 1 0 0,-1-1-1 0 0,0 0 0 0 0,1 0 1 0 0,-1 0-1 0 0,0 1 0 0 0,1-1 1 0 0,-1 0-1 0 0,0 0 1 0 0,1 0-1 0 0,-1 0 0 0 0,1 0 1 0 0,-1 0-1 0 0,0 0 0 0 0,1 0 1 0 0,-1 0-1 0 0,1 0 0 0 0,0 0 1 0 0,27-5-26 0 0,-24 3 35 0 0,11 0-9 0 0,-1 0 0 0 0,-1 1 0 0 0,0 0 0 0 0,1 0 1 0 0,-1 1-1 0 0,22 4 0 0 0,14-1 5 0 0,-46-3-9 0 0,0-1 0 0 0,0 1 0 0 0,-1 0 0 0 0,1-1 0 0 0,0 1 0 0 0,3-2 0 0 0,12-1 2 0 0,-8 2 0 0 0,-1 1 0 0 0,18-6 0 0 0,3 1 0 0 0,-21 4 0 0 0,-5 0 0 0 0,-1 0 0 0 0,0 1 0 0 0,1 0 0 0 0,-1-1 0 0 0,0 1 0 0 0,1 1 0 0 0,-1-1 0 0 0,0 0 0 0 0,6 2 0 0 0,21 5 0 0 0,-29-7 0 0 0,1 0 0 0 0,-1 0 0 0 0,1 0 0 0 0,-1 0 0 0 0,1 1 0 0 0,-1-1 0 0 0,1 1 0 0 0,-1-1 0 0 0,1 1 0 0 0,-1-1 0 0 0,0 1 0 0 0,1 0 0 0 0,0 1 0 0 0,38 39-1885 0 0,-31-36 386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19:59:53.1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129 324 1840 0 0,'-12'4'488'0'0,"-7"-4"5069"0"0,13 0-4092 0 0,5 0-1071 0 0,-18-11 1743 0 0,8 8-69 0 0,11 1-808 0 0,8 2-1349 0 0,4 0 212 0 0,0 2 1 0 0,0 0-1 0 0,1 0 1 0 0,16 7-1 0 0,14 2-84 0 0,-23-7-3 0 0,-10-1 1 0 0,1-1 0 0 0,0 0 0 0 0,-1 0 0 0 0,1-1 0 0 0,0-1 0 0 0,18-1 1 0 0,57-5-142 0 0,-22-1-1043 0 0,-58 7-177 0 0,-5 0-3581 0 0</inkml:trace>
  <inkml:trace contextRef="#ctx0" brushRef="#br0" timeOffset="649.59">1 130 1840 0 0,'0'0'347'0'0,"0"0"782"0"0,0 0 338 0 0,0 0 64 0 0,5-15 2885 0 0,-4 15-4313 0 0,0-1 0 0 0,0 0 0 0 0,0 0 0 0 0,0 1 0 0 0,1-1 0 0 0,-1 1-1 0 0,0-1 1 0 0,0 1 0 0 0,1 0 0 0 0,-1-1 0 0 0,0 1 0 0 0,0 0 0 0 0,1 0-1 0 0,-1 0 1 0 0,0 0 0 0 0,1 0 0 0 0,-1 0 0 0 0,0 0 0 0 0,1 0 0 0 0,-1 0 0 0 0,0 1-1 0 0,2 0 1 0 0,34 14 209 0 0,-15-5-106 0 0,0-3-174 0 0,-2 0-28 0 0,-1-1 0 0 0,1-1 1 0 0,0 0-1 0 0,0-2 0 0 0,22 2 1 0 0,47-5-635 0 0,-20 0-3464 0 0,-43 0 234 0 0</inkml:trace>
  <inkml:trace contextRef="#ctx0" brushRef="#br0" timeOffset="1319.73">774 429 8808 0 0,'0'0'400'0'0,"0"0"0"0"0,0 0-144 0 0,0 0 341 0 0,0 0 184 0 0,0 0 34 0 0,8-5 612 0 0,2-5-1153 0 0,0 0 0 0 0,-1-1 1 0 0,10-14-1 0 0,-18 24-269 0 0,9-15 24 0 0,-1 0-1 0 0,13-26 1 0 0,34-80-501 0 0,-39 87 267 0 0,-13 27 166 0 0,0 0 0 0 0,6-15 0 0 0,-7 13 16 0 0,2 0-1 0 0,7-14 0 0 0,1 0 14 0 0,-12 22 4 0 0,0 0 0 0 0,0 0 0 0 0,1 0 0 0 0,-1 0 0 0 0,1 0 0 0 0,0 0 0 0 0,-1 0 0 0 0,4-2 0 0 0,2-3 7 0 0,-3 5-1 0 0,2 5 0 0 0,-3 1 0 0 0,0-1 0 0 0,-1 1 0 0 0,1 0 0 0 0,-1 0 0 0 0,0-1 0 0 0,0 1 0 0 0,-1 1 0 0 0,1-1 0 0 0,-1 0 0 0 0,0 0 0 0 0,0 1 0 0 0,1 5 0 0 0,0 9 0 0 0,-1 30 0 0 0,-1-37 0 0 0,7 231 0 0 0,-7-224 33 0 0,5 23 1 0 0,-2-22-557 0 0,0 23 0 0 0,-3-22-498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19:59:58.6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71 377 1840 0 0,'0'0'83'0'0,"0"0"262"0"0,0 0 1062 0 0,0 0 463 0 0,5-6 4231 0 0,-5 6-5970 0 0,0 0-1 0 0,0-1 0 0 0,0 1 1 0 0,0 0-1 0 0,0 0 0 0 0,0 0 1 0 0,0-1-1 0 0,0 1 0 0 0,0 0 1 0 0,0 0-1 0 0,0-1 0 0 0,0 1 0 0 0,0 0 1 0 0,0 0-1 0 0,0-1 0 0 0,-1 1 1 0 0,1 0-1 0 0,0 0 0 0 0,0 0 1 0 0,0-1-1 0 0,0 1 0 0 0,0 0 1 0 0,0 0-1 0 0,-1 0 0 0 0,1-1 1 0 0,0 1-1 0 0,0 0 0 0 0,0 0 1 0 0,-1 0-1 0 0,-4 4 1190 0 0,-7 16-1530 0 0,9-15 651 0 0,0 2-359 0 0,0 0-1 0 0,0 1 1 0 0,1-1-1 0 0,0 1 1 0 0,-2 12-1 0 0,-1 4-8 0 0,0-6-35 0 0,-2 10 12 0 0,-4 32 0 0 0,3 83-2 0 0,8-142-181 0 0,0-1-242 0 0,0 0-103 0 0,0 0-1039 0 0,0 0-4067 0 0</inkml:trace>
  <inkml:trace contextRef="#ctx0" brushRef="#br0" timeOffset="581.66">354 29 1376 0 0,'0'0'301'0'0,"0"-14"3495"0"0,0 13-3661 0 0,-1 0 0 0 0,1 1 0 0 0,0-1 0 0 0,0 0 0 0 0,0 1 0 0 0,-1-1 0 0 0,1 0 0 0 0,0 1 0 0 0,-1-1 0 0 0,1 0 0 0 0,0 1 0 0 0,-1-1-1 0 0,1 1 1 0 0,-1-1 0 0 0,1 1 0 0 0,-1-1 0 0 0,1 1 0 0 0,-1-1 0 0 0,1 1 0 0 0,-1 0 0 0 0,0-1 0 0 0,1 1 0 0 0,-1 0 0 0 0,0-1 0 0 0,1 1 0 0 0,-1 0 0 0 0,0 0 0 0 0,1-1 0 0 0,-1 1 0 0 0,0 0-1 0 0,1 0 1 0 0,-1 0 0 0 0,0 0 0 0 0,0 0 0 0 0,1 0 0 0 0,-1 0 0 0 0,0 0 0 0 0,1 1 0 0 0,-1-1 0 0 0,-1 0 0 0 0,0 1 55 0 0,0 0-1 0 0,0-1 1 0 0,0 1 0 0 0,0 0 0 0 0,0 0 0 0 0,0 0-1 0 0,1 1 1 0 0,-1-1 0 0 0,0 0 0 0 0,1 1-1 0 0,-1-1 1 0 0,-1 3 0 0 0,-6 9 160 0 0,1 1 0 0 0,0 0 0 0 0,1 1 0 0 0,1 0 0 0 0,-5 18 0 0 0,4 9-51 0 0,3-16-338 0 0,4-23 11 0 0,0 0 1 0 0,1 0 0 0 0,-1 0-1 0 0,1 0 1 0 0,-1 0-1 0 0,1 1 1 0 0,0-1 0 0 0,0 0-1 0 0,1-1 1 0 0,-1 1 0 0 0,1 0-1 0 0,-1 0 1 0 0,3 3-1 0 0,6 12 179 0 0,-6-11-107 0 0,0 0 1 0 0,0 0-1 0 0,1 0 1 0 0,0-1 0 0 0,8 10-1 0 0,-1-3-47 0 0,27 26 3 0 0,-29-30 0 0 0,0 0 0 0 0,-1 1 0 0 0,16 20 0 0 0,-23-26 9 0 0,0 0 1 0 0,0 1 0 0 0,0-1 0 0 0,0 0 0 0 0,-1 1 0 0 0,1-1 0 0 0,-1 1-1 0 0,0-1 1 0 0,0 1 0 0 0,-1 0 0 0 0,0-1 0 0 0,0 1 0 0 0,0 0-1 0 0,0 0 1 0 0,0-1 0 0 0,-1 1 0 0 0,0 0 0 0 0,0-1 0 0 0,-1 1 0 0 0,1-1-1 0 0,-1 0 1 0 0,-2 5 0 0 0,-1-1 29 0 0,3-3-47 0 0,0-1 0 0 0,-1 0 0 0 0,0 0 0 0 0,0-1 0 0 0,0 1 0 0 0,0 0 0 0 0,0-1 0 0 0,-1 0 0 0 0,1 0 0 0 0,-1 0 0 0 0,0 0 0 0 0,-6 3 0 0 0,4-4-310 0 0,0 0 0 0 0,0 0 0 0 0,-13 1 0 0 0,-5-3-4247 0 0,12-2 161 0 0</inkml:trace>
  <inkml:trace contextRef="#ctx0" brushRef="#br0" timeOffset="913.8">250 98 1840 0 0,'3'-14'1897'0'0,"1"3"613"0"0,-3 7-1773 0 0,0 1 1 0 0,0 0-1 0 0,1 0 1 0 0,-1 0-1 0 0,1 0 0 0 0,0 0 1 0 0,2-3-1 0 0,2-1 645 0 0,-5 6-1249 0 0,0 0 0 0 0,0-1 0 0 0,-1 1 0 0 0,1 0 0 0 0,0 0 0 0 0,1 0 0 0 0,-1 0 0 0 0,0 0 0 0 0,0 0 0 0 0,0 1 0 0 0,1-1 0 0 0,-1 0 0 0 0,0 1 0 0 0,1-1 0 0 0,-1 0 0 0 0,0 1 0 0 0,1 0 0 0 0,-1-1 0 0 0,1 1 0 0 0,-1 0 0 0 0,1 0 0 0 0,-1 0 0 0 0,1 0 0 0 0,1 0 0 0 0,3-1-40 0 0,0 2 0 0 0,0-1 0 0 0,0 0 0 0 0,0 1 0 0 0,0 0 0 0 0,11 4-1 0 0,-1-1-30 0 0,9 4-65 0 0,-11-1-1218 0 0,2-4-4632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0:03.4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54 3768 0 0,'0'0'168'0'0,"0"0"95"0"0,0 0 271 0 0,0 0 118 0 0,0 0 20 0 0,0 0-23 0 0,0 0-122 0 0,0 0-58 0 0,0 0-11 0 0,0 0 16 0 0,0 0 78 0 0,0 0 31 0 0,0 0 8 0 0,0 0-10 0 0,0 0-45 0 0,0 0-21 0 0,0 0-3 0 0,0 0-18 0 0,0 0-72 0 0,0 0-36 0 0,0 0-8 0 0,0 0-6 0 0,0 0-18 0 0,0 0-8 0 0,0 0-2 0 0,0 0-15 0 0,0 0-62 0 0,0 0-31 0 0,0 0-5 0 0,0 0-5 0 0,0 0-28 0 0,0 0-7 0 0,0 0-6 0 0,0 0-1 0 0,0 0 0 0 0,0 0 0 0 0,0 0 0 0 0,0 0-8 0 0,0 0-33 0 0,0 0-14 0 0,0 0-1 0 0,0 0-5 0 0,0 0-22 0 0,0 0-6 0 0,0 0-6 0 0,1 1-5 0 0,5 1-10 0 0,-5-2 11 0 0,-1 0-16 0 0,8 4 59 0 0,23 1 216 0 0,-29-4-269 0 0,-2-1 10 0 0,0 0 3 0 0,1 1-55 0 0,0-1 0 0 0,0 1-1 0 0,1 0 1 0 0,-1-1-1 0 0,0 0 1 0 0,1 1 0 0 0,-1-1-1 0 0,0 0 1 0 0,1 1 0 0 0,-1-1-1 0 0,1 0 1 0 0,-1 0-1 0 0,0 0 1 0 0,3-1 0 0 0,1 2 48 0 0,30 4 384 0 0,-19-2-331 0 0,31 1 0 0 0,62-10-78 0 0,-101 5 49 0 0,0 0 1 0 0,1-1-1 0 0,-1 0 0 0 0,0 0 0 0 0,0-1 0 0 0,0 0 0 0 0,0 0 0 0 0,9-6 0 0 0,12-5 605 0 0,-4 1-812 0 0,-19 10 149 0 0,0 0 1 0 0,0 0 0 0 0,0 0-1 0 0,0 0 1 0 0,0 1-1 0 0,8-1 1 0 0,12-1-241 0 0,-25 4 186 0 0,0-1 0 0 0,1 1 0 0 0,-1 0 0 0 0,0 0 0 0 0,0 0 0 0 0,0 1 0 0 0,0-1 0 0 0,0 0 0 0 0,0 0 0 0 0,1 1 0 0 0,-1-1 0 0 0,1 1 0 0 0,4 1 50 0 0,8 4 217 0 0,-14-6-274 0 0,1 0 1 0 0,-1 0 0 0 0,1 1-1 0 0,-1-1 1 0 0,1 0-1 0 0,0 0 1 0 0,-1 0 0 0 0,1 0-1 0 0,-1 1 1 0 0,1-1 0 0 0,0 0-1 0 0,-1 0 1 0 0,1 0 0 0 0,-1 0-1 0 0,1 0 1 0 0,0-1-1 0 0,17 0-37 0 0,0 4 104 0 0,-10 1-53 0 0,-6-1 52 0 0,-2-2-42 0 0,0 0 1 0 0,1-1-1 0 0,-1 1 0 0 0,0 0 1 0 0,1-1-1 0 0,-1 1 0 0 0,1-1 1 0 0,-1 1-1 0 0,1-1 0 0 0,-1 1 1 0 0,1-1-1 0 0,-1 1 1 0 0,1-1-1 0 0,-1 0 0 0 0,2 1 1 0 0,-2 1 65 0 0,-2 4-8 0 0,0-4-57 0 0,1 1 0 0 0,0-1 0 0 0,0 0 1 0 0,-1 1-1 0 0,1-1 0 0 0,-1 0 0 0 0,0 0 0 0 0,0 0 1 0 0,0 0-1 0 0,0 0 0 0 0,0 0 0 0 0,0-1 1 0 0,0 1-1 0 0,0-1 0 0 0,-1 1 0 0 0,1-1 1 0 0,-1 0-1 0 0,1 0 0 0 0,-4 1 0 0 0,-1 1 31 0 0,-32 19 29 0 0,-17 7 74 0 0,28-17-139 0 0,17-6 3 0 0,0-1 0 0 0,0-1 0 0 0,-1 0 0 0 0,0 0 0 0 0,0-1 0 0 0,0 0 0 0 0,0-1 0 0 0,-13 0 0 0 0,-23 1 69 0 0,32-2-45 0 0,0 0 0 0 0,-25-2 0 0 0,-11-1 115 0 0,37 2-69 0 0,-1-1-1 0 0,-15-2 1 0 0,-2 5-29 0 0,34-2-105 0 0,15-6 37 0 0,1 1 0 0 0,-1 0 0 0 0,1 1 0 0 0,35-2 0 0 0,65 5-75 0 0,-60 2 77 0 0,48 3 16 0 0,-91-4 4 0 0,0-1 0 0 0,26-6 0 0 0,-33 4 60 0 0,-3 3 12 0 0,3 0-48 0 0,-5 0 31 0 0,-2 0 8 0 0,-269 0 659 0 0,179-6-822 0 0,76 5 96 0 0,0 0 0 0 0,-23-6 0 0 0,1 0 0 0 0,33 7 0 0 0,-7-4 0 0 0,4 1 0 0 0,2 2 0 0 0,3 1 0 0 0,1-1 0 0 0,0 1 0 0 0,0 0 0 0 0,0 0 0 0 0,0-1 0 0 0,0 1 0 0 0,0 0 0 0 0,0 0 0 0 0,0-1 0 0 0,0 1 0 0 0,0 0 0 0 0,0 0 0 0 0,0-1 0 0 0,0 1 0 0 0,0 0 0 0 0,0 0 0 0 0,0-1 0 0 0,0 1 0 0 0,0 0 0 0 0,0 0 0 0 0,0-1 0 0 0,0 1 0 0 0,0 0 0 0 0,0 0 0 0 0,0-1 0 0 0,1 1 0 0 0,-1 0 0 0 0,0 0 0 0 0,0 0 0 0 0,0-1 0 0 0,0 1 0 0 0,1 0 0 0 0,-1 0 0 0 0,0 0 0 0 0,0-1 0 0 0,0 1 0 0 0,1 0 0 0 0,-1 0 0 0 0,0 0 0 0 0,0 0 0 0 0,1 0 0 0 0,-1 0 0 0 0,0 0 0 0 0,1 0 0 0 0,-1 0 0 0 0,5-2-10 0 0,16-4-44 0 0,28-1 27 0 0,1 1 0 0 0,0 3 0 0 0,0 2-1 0 0,51 5 1 0 0,-57 0 27 0 0,121 6 0 0 0,-139-13-4 0 0,0-1 62 0 0,-20 2-46 0 0,-5 2-12 0 0,1-1 0 0 0,-1 1 0 0 0,1-1-1 0 0,-1 1 1 0 0,1 0 0 0 0,-1-1 0 0 0,1 1 0 0 0,-1 0 0 0 0,1 0 0 0 0,-1 0-1 0 0,3 1 1 0 0,-1-1 7 0 0,12-3 50 0 0,-13 3 9 0 0,-2 0 3 0 0,0 0-4 0 0,-18-2 10 0 0,8 0-43 0 0,0 2 0 0 0,0-1-1 0 0,0 1 1 0 0,0 1 0 0 0,-14 2 0 0 0,-16 1-34 0 0,-27 0 66 0 0,-37 3 8 0 0,26-2-72 0 0,72-3-10 0 0,4-2 6 0 0,1 1 0 0 0,-1 0 0 0 0,1-1 0 0 0,0 0 0 0 0,-1 1-1 0 0,1-1 1 0 0,-1 0 0 0 0,1 0 0 0 0,-1 0 0 0 0,1 0 0 0 0,-1 0-1 0 0,-2 0 1 0 0,2 0-61 0 0,2 0-6 0 0,14-10-1 0 0,-12 9 67 0 0,0-1 0 0 0,0 1 0 0 0,0 0-1 0 0,0 0 1 0 0,0 0 0 0 0,1 0 0 0 0,-1 0-1 0 0,0 0 1 0 0,1 1 0 0 0,-1-1 0 0 0,4 1 0 0 0,30-1-98 0 0,-23 2 79 0 0,132-7-51 0 0,-70 0 75 0 0,-23 0 0 0 0,51-4 3 0 0,-64 4-151 0 0,0 3 0 0 0,70 1 0 0 0,-93 4-1534 0 0,-6 2-3736 0 0,-1 2-2288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0:07.3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0 684 5040 0 0,'6'7'237'0'0,"-6"-5"-70"0"0,-3-3-51 0 0,1 0-20 0 0,1 1 400 0 0,1 0 161 0 0,0-53 5267 0 0,0 53-5908 0 0,1-1 0 0 0,-1 0-1 0 0,0 0 1 0 0,1 0 0 0 0,-1 1 0 0 0,1-1 0 0 0,-1 0 0 0 0,1 1-1 0 0,-1-1 1 0 0,1 0 0 0 0,-1 1 0 0 0,1-1 0 0 0,0 1 0 0 0,-1-1 0 0 0,2 0-1 0 0,3-4 48 0 0,-4 3-44 0 0,0-1 0 0 0,-1 0 1 0 0,1 0-1 0 0,-1 0 0 0 0,0 0 0 0 0,1-3 0 0 0,0-9 82 0 0,6-39 343 0 0,-5 47-494 0 0,-1 1 1 0 0,0-1-1 0 0,-1 0 1 0 0,0-8 0 0 0,0 9 71 0 0,0-1 1 0 0,1 1 0 0 0,2-13 0 0 0,2-7 388 0 0,4-33 1 0 0,-3 13-151 0 0,-1 25-80 0 0,11-35 0 0 0,-7 29-47 0 0,-7 20-48 0 0,0 0-143 0 0,0 0 0 0 0,0-1 0 0 0,1 2 1 0 0,0-1-1 0 0,0 0 0 0 0,1 0 0 0 0,7-10 1 0 0,-10 16 56 0 0,0 1 0 0 0,-1-1 0 0 0,1 0 0 0 0,-1 1 0 0 0,1-1 0 0 0,-1 0 0 0 0,1 1 0 0 0,-1-1 0 0 0,0 0 0 0 0,1 0 0 0 0,-1 1 0 0 0,0-1 0 0 0,1-2 0 0 0,0 0 0 0 0,-3 15 0 0 0,2 0 0 0 0,0 0 0 0 0,0 0 0 0 0,3 14 0 0 0,3 16 0 0 0,17 56 0 0 0,-8-24 0 0 0,-6-38 0 0 0,-8-27 0 0 0,2-1 0 0 0,-1 1 0 0 0,6 13 0 0 0,-3-9 0 0 0,6 15 0 0 0,-7-20 0 0 0,3-3 0 0 0,-7-5 0 0 0,1 1 0 0 0,-1-1 0 0 0,1 0 0 0 0,-1 0 0 0 0,1 0 0 0 0,0 1 0 0 0,-1-1 0 0 0,1 0 0 0 0,-1 0 0 0 0,1 0 0 0 0,0 0 0 0 0,-1 0 0 0 0,1 0 0 0 0,-1 0 0 0 0,1 0 0 0 0,0 0 0 0 0,-1 0 0 0 0,1 0 0 0 0,-1-1 0 0 0,1 1 0 0 0,0 0 0 0 0,-1 0 0 0 0,1-1 0 0 0,-1 1 0 0 0,1 0 0 0 0,-1-1 0 0 0,1 1 0 0 0,-1 0 0 0 0,1-1 0 0 0,-1 1 0 0 0,0-1 0 0 0,1 1 0 0 0,-1-1 0 0 0,1 1 0 0 0,-1-1 0 0 0,0 1 0 0 0,1-1 0 0 0,-1 1 0 0 0,0-1 0 0 0,0 1 0 0 0,0-1 0 0 0,1 1 0 0 0,-1-1 0 0 0,0 0 0 0 0,0 1 0 0 0,0-1 0 0 0,1-2 0 0 0,6-16 0 0 0,0 1 0 0 0,-1-1 0 0 0,-1 0 0 0 0,2-25 0 0 0,2-2 0 0 0,8-44 109 0 0,4-20 38 0 0,-17 83-147 0 0,4-9 0 0 0,-5 18-28 0 0,-3 15 24 0 0,1 0 0 0 0,-1-1-1 0 0,1 1 1 0 0,0 0 0 0 0,0 0 0 0 0,0 0 0 0 0,0 0 0 0 0,0 0-1 0 0,3-4 1 0 0,-3 6 31 0 0,7 32-107 0 0,3 36 27 0 0,1 29 53 0 0,10 87 180 0 0,-18-157-24 0 0,7 50-28 0 0,0-9-808 0 0,-10-47 171 0 0,0-14 235 0 0,-1 0-1 0 0,1-1 1 0 0,0 1 0 0 0,2 8 0 0 0,1-4-294 0 0</inkml:trace>
  <inkml:trace contextRef="#ctx0" brushRef="#br0" timeOffset="600.08">532 477 2304 0 0,'0'2'359'0'0,"0"-2"666"0"0,0 0 294 0 0,0 0 59 0 0,0 0-98 0 0,0 0-464 0 0,0 0-205 0 0,0 0-41 0 0,9 8 758 0 0,-7-6-1231 0 0,1-1 0 0 0,-1 0 0 0 0,0 0 0 0 0,1 0 0 0 0,-1 0-1 0 0,1-1 1 0 0,0 1 0 0 0,-1-1 0 0 0,1 1 0 0 0,-1-1 0 0 0,1 0-1 0 0,0 0 1 0 0,-1 0 0 0 0,1-1 0 0 0,-1 1 0 0 0,1 0 0 0 0,0-1-1 0 0,3-1 1 0 0,-1 0-47 0 0,0 0 0 0 0,-1 0-1 0 0,0-1 1 0 0,1 1 0 0 0,-1-1 0 0 0,0 0-1 0 0,0 0 1 0 0,0 0 0 0 0,4-6 0 0 0,-6 6-27 0 0,0 0 0 0 0,0 0 0 0 0,0-1 0 0 0,-1 1 0 0 0,1 0 0 0 0,-1-1 0 0 0,1-3 0 0 0,5-11 93 0 0,-4 10-135 0 0,-1 1 1 0 0,0-1 0 0 0,0 0 0 0 0,0 0 0 0 0,-1 0 0 0 0,0-12 0 0 0,3-13 486 0 0,-3 14-444 0 0,-1 17-18 0 0,0 1 0 0 0,0 0 0 0 0,0 0 1 0 0,-1 0-1 0 0,1 0 0 0 0,0 0 0 0 0,0-1 0 0 0,-1 1 0 0 0,1 0 0 0 0,-1 0 1 0 0,1 0-1 0 0,-1 0 0 0 0,1 0 0 0 0,-1 0 0 0 0,1 0 0 0 0,-1 0 0 0 0,-1-1 1 0 0,0 1-3 0 0,1 0-1 0 0,0 1 1 0 0,0-1 0 0 0,-1 1 0 0 0,1-1 0 0 0,0 1 0 0 0,-1 0 0 0 0,1 0 0 0 0,0-1 0 0 0,-1 1 0 0 0,1 0 0 0 0,-1 0 0 0 0,1 0 0 0 0,0 1 0 0 0,-1-1 0 0 0,1 0 0 0 0,0 0 0 0 0,-1 1 0 0 0,1-1 0 0 0,0 1 0 0 0,-3 0 0 0 0,0 2-6 0 0,0-1 1 0 0,-1 1-1 0 0,1 0 1 0 0,-7 7 0 0 0,5-4-2 0 0,1 0 1 0 0,0 0 0 0 0,0 0-1 0 0,1 1 1 0 0,0 0 0 0 0,-4 9 0 0 0,6-11-8 0 0,1 0 0 0 0,0-1 0 0 0,0 1 0 0 0,1 0 0 0 0,-1 0 0 0 0,1 0 1 0 0,0 0-1 0 0,0 0 0 0 0,1 0 0 0 0,0-1 0 0 0,-1 1 0 0 0,2 0 0 0 0,-1 0 0 0 0,2 4 1 0 0,3 13-12 0 0,-6-18 13 0 0,1-1 0 0 0,-1 1 0 0 0,1-1 0 0 0,0 0 0 0 0,1 1 1 0 0,-1-1-1 0 0,3 5 0 0 0,11 21-17 0 0,-12-23-35 0 0,0 0-1 0 0,0 0 1 0 0,0-1-1 0 0,1 1 1 0 0,0-1-1 0 0,0 0 1 0 0,0 0-1 0 0,0 0 1 0 0,9 7-1 0 0,-10-10-74 0 0,-2-1 14 0 0,0 0 0 0 0,0 0 0 0 0,0 0 0 0 0,0-1 0 0 0,0 1 0 0 0,0 0 0 0 0,1-1 0 0 0,-1 1 0 0 0,0-1 0 0 0,2 1 0 0 0,6 2-4159 0 0</inkml:trace>
  <inkml:trace contextRef="#ctx0" brushRef="#br0" timeOffset="1136.99">1070 284 7920 0 0,'0'0'362'0'0,"0"0"-11"0"0,-11 4-208 0 0,8-3 62 0 0,0-1 1 0 0,0 0 0 0 0,0 0 0 0 0,0 1-1 0 0,0 0 1 0 0,0 0 0 0 0,0 0 0 0 0,0 0-1 0 0,0 0 1 0 0,0 0 0 0 0,1 1 0 0 0,-1-1 0 0 0,1 1-1 0 0,-1 0 1 0 0,1 0 0 0 0,-1 0 0 0 0,1 0-1 0 0,0 0 1 0 0,0 0 0 0 0,0 1 0 0 0,-3 4-1 0 0,-11 13 317 0 0,8-11-416 0 0,0 1 0 0 0,1 0 0 0 0,0 0 0 0 0,1 0 0 0 0,0 1 0 0 0,0 0 0 0 0,1 0 0 0 0,-4 16 0 0 0,-6 43-180 0 0,14-65 74 0 0,0-3 0 0 0,1-1 0 0 0,0 1 0 0 0,0-1 0 0 0,-1 1 0 0 0,1 0 0 0 0,1-1 0 0 0,-1 1 0 0 0,0-1 0 0 0,0 1 0 0 0,0 0 0 0 0,1-1 0 0 0,-1 1 0 0 0,1-1 0 0 0,-1 1 0 0 0,1-1 0 0 0,1 3 0 0 0,0 4 0 0 0,-2-6 0 0 0,1 1 0 0 0,-1-1 0 0 0,1 0 0 0 0,-1 1 0 0 0,1-1 0 0 0,0 0 0 0 0,1 4 0 0 0,-1-5 2 0 0,-1-1 1 0 0,0 1 0 0 0,0-1 0 0 0,0 1 0 0 0,1 0 0 0 0,-1-1 0 0 0,0 1 0 0 0,1-1 0 0 0,-1 1 0 0 0,0-1 0 0 0,1 1 0 0 0,-1-1 0 0 0,0 1 0 0 0,1-1 0 0 0,-1 0 0 0 0,1 1 0 0 0,-1-1 0 0 0,1 0-1 0 0,-1 1 1 0 0,1-1 0 0 0,0 0 0 0 0,-1 0 0 0 0,1 1 0 0 0,-1-1 0 0 0,1 0 0 0 0,-1 0 0 0 0,1 0 0 0 0,0 0 0 0 0,-1 0 0 0 0,1 0 0 0 0,-1 0 0 0 0,1 0 0 0 0,0 0 0 0 0,-1 0 0 0 0,1 0 0 0 0,-1 0-1 0 0,1 0 1 0 0,0 0 0 0 0,0-1 0 0 0,13-9 82 0 0,-10 6-66 0 0,-1-1-1 0 0,1 0 1 0 0,-1 0 0 0 0,0 0-1 0 0,-1 0 1 0 0,1-1-1 0 0,-1 1 1 0 0,0-1-1 0 0,1-6 1 0 0,2-9 35 0 0,2-25 0 0 0,-3 13 4 0 0,1-41-4 0 0,-3 26-44 0 0,-1-73 82 0 0,0 13-106 0 0,0 91 66 0 0,0 12-5 0 0,0 0 0 0 0,-1 0 0 0 0,0 0 0 0 0,0-7 1 0 0,-1 10-53 0 0,1 0 0 0 0,0 1 1 0 0,0-1-1 0 0,-1 0 0 0 0,1 0 1 0 0,1 1-1 0 0,-1-1 0 0 0,0 0 1 0 0,0 0-1 0 0,1 1 0 0 0,-1-1 1 0 0,1 0-1 0 0,0-2 0 0 0,0 3-113 0 0,6 9-2 0 0,4 14 153 0 0,-2 0 0 0 0,0 1 1 0 0,8 37-1 0 0,-10-34-38 0 0,31 134 69 0 0,-29-123-64 0 0,9 27 0 0 0,26 76-844 0 0,-36-118 368 0 0</inkml:trace>
  <inkml:trace contextRef="#ctx0" brushRef="#br0" timeOffset="1501.03">1365 341 6416 0 0,'0'8'585'0'0,"-2"31"-231"0"0,1-29 442 0 0,0 0-1 0 0,1 1 1 0 0,0-1-1 0 0,0 1 0 0 0,4 14 1 0 0,-3-18-474 0 0,0-1 0 0 0,-1 1 0 0 0,0 0 1 0 0,0 10-1 0 0,-1-9 22 0 0,1 0-1 0 0,2 14 1 0 0,-2-6-822 0 0,0-16 42 0 0</inkml:trace>
  <inkml:trace contextRef="#ctx0" brushRef="#br0" timeOffset="1877.52">1240 195 12032 0 0,'-1'-1'273'0'0,"-10"-14"340"0"0,8 11-454 0 0,0 0-1 0 0,0 1 1 0 0,0-1-1 0 0,0 0 1 0 0,-6-4-1 0 0,7 7 417 0 0,2 1 29 0 0,-3-8 72 0 0,3 8-760 0 0,0 0-1 0 0,0-1 1 0 0,0 1-1 0 0,-1 0 1 0 0,1 0-1 0 0,0 0 1 0 0,0-1-1 0 0,0 1 1 0 0,0 0-1 0 0,0 0 1 0 0,0-1-1 0 0,0 1 1 0 0,0 0-1 0 0,0 0 1 0 0,-1 0-1 0 0,1-1 1 0 0,0 1-1 0 0,0 0 1 0 0,0 0 0 0 0,0-1-1 0 0,0 1 1 0 0,0 0-1 0 0,1 0 1 0 0,-1-1-1 0 0,0 1 1 0 0,0 0-1 0 0,0 0 1 0 0,0-1-1 0 0,0 1 1 0 0,0 0-1 0 0,0 0 1 0 0,0 0-1 0 0,1-1 1 0 0,-1 0-4696 0 0</inkml:trace>
  <inkml:trace contextRef="#ctx0" brushRef="#br0" timeOffset="2220.79">1666 365 8640 0 0,'0'0'396'0'0,"0"0"-12"0"0,0 0-134 0 0,-7 0 1100 0 0,2 1-1096 0 0,1-1-1 0 0,0 1 1 0 0,0 0 0 0 0,0 1 0 0 0,0-1 0 0 0,0 1 0 0 0,0-1-1 0 0,0 1 1 0 0,0 1 0 0 0,1-1 0 0 0,-1 0 0 0 0,1 1 0 0 0,-1 0-1 0 0,1-1 1 0 0,-5 7 0 0 0,2-2-200 0 0,0 0 1 0 0,0 0-1 0 0,0 1 0 0 0,1 0 0 0 0,0 0 1 0 0,-4 12-1 0 0,5-10-63 0 0,1 0-1 0 0,0 1 1 0 0,1-1 0 0 0,0 1-1 0 0,1 0 1 0 0,0 0 0 0 0,1 12-1 0 0,1-19 10 0 0,0 0 0 0 0,0 0 0 0 0,0 0 0 0 0,1 0 0 0 0,-1-1 0 0 0,4 6 0 0 0,-4-7-11 0 0,13 8 12 0 0,-12-8-1 0 0,1-1 0 0 0,0 1 0 0 0,-1-1 1 0 0,1 1-1 0 0,0-1 0 0 0,0 0 1 0 0,0 0-1 0 0,0 0 0 0 0,0 0 0 0 0,1-1 1 0 0,-1 1-1 0 0,0-1 0 0 0,0 0 1 0 0,0 0-1 0 0,0 0 0 0 0,1 0 0 0 0,-1-1 1 0 0,0 1-1 0 0,0-1 0 0 0,0 0 1 0 0,0 0-1 0 0,0 0 0 0 0,0 0 0 0 0,0-1 1 0 0,0 1-1 0 0,-1-1 0 0 0,1 1 1 0 0,0-1-1 0 0,-1 0 0 0 0,1 0 0 0 0,-1 0 1 0 0,0-1-1 0 0,0 1 0 0 0,0 0 1 0 0,0-1-1 0 0,3-3 0 0 0,1-5 31 0 0,-4 7-15 0 0,0 0 0 0 0,1-1 0 0 0,-1 1 0 0 0,-1 0-1 0 0,1-1 1 0 0,-1 1 0 0 0,2-10 0 0 0,2-12 116 0 0,-3 17-53 0 0,-1 0-1 0 0,2-16 1 0 0,-3 5 8 0 0,1 13-53 0 0,-1 0 0 0 0,0 0 0 0 0,-1-10 1 0 0,-4-6 40 0 0,3 15-28 0 0,0 1 1 0 0,1-1-1 0 0,0 1 1 0 0,0-1 0 0 0,0 1-1 0 0,1-1 1 0 0,2-12-1 0 0,-2 16-1 0 0,1 0 0 0 0,-1 0-1 0 0,1 0 1 0 0,-1 0 0 0 0,-1 0-1 0 0,1 0 1 0 0,0 0 0 0 0,-1 0-1 0 0,0 1 1 0 0,0-1 0 0 0,0 0-1 0 0,-3-6 1 0 0,4 9 82 0 0,0 1 6 0 0,0 0 2 0 0,0 0 2 0 0,0 0 4 0 0,0 0 2 0 0,7 15 144 0 0,15 42-288 0 0,3 0 0 0 0,38 62 0 0 0,4 5-488 0 0,-63-115-161 0 0,-1 0-1 0 0,6 16 0 0 0,-2-4-5104 0 0</inkml:trace>
  <inkml:trace contextRef="#ctx0" brushRef="#br0" timeOffset="2894.33">2081 399 6536 0 0,'1'-1'31'0'0,"-1"-1"1"0"0,0 1-1 0 0,1 0 0 0 0,-1 0 1 0 0,0 0-1 0 0,0 0 0 0 0,0 0 1 0 0,0 0-1 0 0,0 0 0 0 0,0 0 1 0 0,0-1-1 0 0,0 1 0 0 0,0 0 1 0 0,-1 0-1 0 0,1 0 1 0 0,0 0-1 0 0,-1 0 0 0 0,1 0 1 0 0,-1 0-1 0 0,1 0 0 0 0,-1-1 1 0 0,-15-23 120 0 0,9 16 782 0 0,4 6-505 0 0,0 0 1 0 0,1 0-1 0 0,0-1 1 0 0,-1 1-1 0 0,1-1 1 0 0,0 1-1 0 0,-2-9 1 0 0,-1-1 740 0 0,4 11-994 0 0,0 1 1 0 0,0-1-1 0 0,1 1 0 0 0,-1-1 0 0 0,1 1 0 0 0,-1-1 0 0 0,1 1 0 0 0,-1-4 1 0 0,1 5 127 0 0,0 0-70 0 0,0 0-36 0 0,0 0-6 0 0,0 1-47 0 0,-1 3-158 0 0,1 0-1 0 0,0 0 1 0 0,0 0 0 0 0,0 0 0 0 0,0 0 0 0 0,1 0 0 0 0,-1-1-1 0 0,1 1 1 0 0,2 5 0 0 0,2 16-56 0 0,-2-2 69 0 0,1-1 0 0 0,1 0 0 0 0,9 25 0 0 0,-10-37 0 0 0,30 76 144 0 0,-32-81-84 0 0,-1-1 18 0 0,1 0 0 0 0,0 0 0 0 0,0 0 0 0 0,1 0 0 0 0,3 5 0 0 0,1-3-36 0 0,-6-6-38 0 0,0 0-1 0 0,0 0 0 0 0,0 0 1 0 0,0 0-1 0 0,0 0 1 0 0,1 0-1 0 0,-1-1 1 0 0,0 1-1 0 0,0 0 0 0 0,0 0 1 0 0,0-1-1 0 0,0 1 1 0 0,0-1-1 0 0,0 1 1 0 0,0-1-1 0 0,0 1 0 0 0,0-1 1 0 0,-1 0-1 0 0,1 1 1 0 0,0-1-1 0 0,0 0 1 0 0,-1 0-1 0 0,2-1 1 0 0,1-1 25 0 0,-1 0 1 0 0,0-1 0 0 0,1 1 0 0 0,-1 0 0 0 0,1-5-1 0 0,14-37 179 0 0,13-63 0 0 0,-25 89-208 0 0,-1 9 0 0 0,-1 0 0 0 0,2 1 0 0 0,8-16 0 0 0,-5 10 0 0 0,-5 6 11 0 0,-2 7 50 0 0,1 2-40 0 0,1 1 0 0 0,-1-1 0 0 0,1 1 0 0 0,-1 0 0 0 0,0 0-1 0 0,1 0 1 0 0,-1 0 0 0 0,0 0 0 0 0,0 0 0 0 0,0 1-1 0 0,0-1 1 0 0,0 0 0 0 0,0 1 0 0 0,0 0 0 0 0,0 0 0 0 0,-1-1-1 0 0,1 1 1 0 0,-1 0 0 0 0,1 0 0 0 0,-1 0 0 0 0,0 1-1 0 0,1 1 1 0 0,5 9 65 0 0,-1 0 0 0 0,6 22-1 0 0,-10-31-61 0 0,37 135 400 0 0,4 8-218 0 0,-34-120-249 0 0,-2-3 32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0:55.7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235 111 456 0 0,'0'0'745'0'0,"0"0"73"0"0,0 0 28 0 0,0 0-24 0 0,0 0-140 0 0,0 0-60 0 0,0 0-13 0 0,0 0-35 0 0,0 0-140 0 0,0 0-68 0 0,0 0-12 0 0,0 0-40 0 0,0 0-155 0 0,0 0-67 0 0,0 0-17 0 0,0 0 10 0 0,0 0 55 0 0,0 0 20 0 0,0 0 7 0 0,0 0 2 0 0,0 0 6 0 0,0 0 1 0 0,0 0 0 0 0,0 0-3 0 0,0 0-12 0 0,-7 0 1418 0 0,4 3-1504 0 0,2-2 14 0 0,1-1 20 0 0,0 0-17 0 0,0 0-10 0 0,0 0 0 0 0,0 0 12 0 0,0 0 2 0 0,0 0 0 0 0,0 0-2 0 0,0 0-4 0 0,0 0-2 0 0,-5 0 257 0 0,4-1-210 0 0,0 1 0 0 0,-1 0 1 0 0,1 0-1 0 0,0 0 0 0 0,0 0 0 0 0,0 0 1 0 0,0 1-1 0 0,-1-1 0 0 0,1 0 1 0 0,0 1-1 0 0,0-1 0 0 0,-1 1 1 0 0,1-1-51 0 0,1 0-10 0 0,-1 0-35 0 0,-1 0 0 0 0,1 0 0 0 0,-1 0 0 0 0,1 0 0 0 0,-1 1 0 0 0,1-1 0 0 0,0 0 0 0 0,-1 0 0 0 0,1 1 0 0 0,-1-1 0 0 0,1 1 0 0 0,-2 0 0 0 0,-4 7 78 0 0,1-3 193 0 0,6-5-247 0 0,0 0 8 0 0,0 0 13 0 0,-10 4 425 0 0,-1 5-296 0 0,8-7-157 0 0,0 0 1 0 0,1 0-1 0 0,-1 1 0 0 0,1-1 1 0 0,-1 1-1 0 0,-2 4 0 0 0,-15 13 183 0 0,20-17-227 0 0,-4 1 16 0 0,-2 2 25 0 0,-12 17 38 0 0,17-23-84 0 0,0 1 0 0 0,0 0-1 0 0,1 0 1 0 0,-1 0 0 0 0,0-1-1 0 0,0 1 1 0 0,1 0-1 0 0,-1 0 1 0 0,1 0 0 0 0,-1 0-1 0 0,1 0 1 0 0,-1 1-1 0 0,1-1 1 0 0,-1 0 0 0 0,1 0-1 0 0,0 0 1 0 0,0 0-1 0 0,-1 0 1 0 0,1 3 0 0 0,-5 25 27 0 0,-15 94 277 0 0,7-67-182 0 0,10-33-148 0 0,2-14 18 0 0,0 0 0 0 0,0-1 0 0 0,-1 1 0 0 0,-3 8 0 0 0,4-14 0 0 0,0 1-1 0 0,0-1 0 0 0,1 0 0 0 0,-1 0 0 0 0,1 0 0 0 0,0 4 0 0 0,-3 11 101 0 0,-4 35 76 0 0,6-36-156 0 0,0 0-1 0 0,1 26 1 0 0,2 9 145 0 0,-2-49-142 0 0,1-1 0 0 0,-1 0 0 0 0,1 0 0 0 0,0 0 0 0 0,0 0 0 0 0,0 1 0 0 0,0-1 0 0 0,0 0 0 0 0,1-1 0 0 0,2 5 0 0 0,0 0-18 0 0,5 9-5 0 0,4-1 0 0 0,-12-13 0 0 0,8 6 0 0 0,-4-2 0 0 0,0 0 0 0 0,0 1 0 0 0,6 7 0 0 0,-4-6 0 0 0,24 21 0 0 0,-13-19 0 0 0,8 2 0 0 0,15 2 0 0 0,-32-10 0 0 0,24 7 0 0 0,-25-7 0 0 0,18 2 0 0 0,-22-5 5 0 0,0 0 0 0 0,0 0 0 0 0,0 0 0 0 0,0 0 0 0 0,7-2 0 0 0,10-1 29 0 0,-19 3-30 0 0,0 0 1 0 0,-1 0-1 0 0,1 0 0 0 0,-1 0 0 0 0,1-1 0 0 0,-1 1 0 0 0,1-1 0 0 0,-1 1 0 0 0,0-1 0 0 0,1 1 0 0 0,-1-1 0 0 0,1 0 0 0 0,-1 1 0 0 0,0-1 0 0 0,2-2 0 0 0,2 0 6 0 0,8-11 107 0 0,5 0-53 0 0,-15 12-64 0 0,-1 1 0 0 0,0-1 0 0 0,0 1 0 0 0,0-1 0 0 0,0 0 0 0 0,4-4 0 0 0,-2 2 0 0 0,0 0 0 0 0,0 0 0 0 0,1 0 0 0 0,5-3 0 0 0,-8 6 0 0 0,-1 1 0 0 0,0 0 0 0 0,0-1 0 0 0,0 1 0 0 0,-1-1 0 0 0,1 1 0 0 0,0 0 0 0 0,-1-1 0 0 0,1 1 0 0 0,0-1 0 0 0,-1 1 0 0 0,1-1 0 0 0,-1 0 0 0 0,1 1 0 0 0,-1-1 0 0 0,1 0 0 0 0,-1 1 0 0 0,1-2 0 0 0,3-2 21 0 0,0-1 0 0 0,-1 1 0 0 0,0-1 0 0 0,0 0 0 0 0,4-6 0 0 0,-7 3-19 0 0,0-1 1 0 0,1 1 0 0 0,2-10-1 0 0,10-5-2 0 0,-13 22 0 0 0,1 0 0 0 0,-1 0 0 0 0,0 0 0 0 0,1 0 0 0 0,-1 0 0 0 0,1 0 0 0 0,-1 0 0 0 0,1 0 0 0 0,-1 1 0 0 0,1-1 0 0 0,-1 0 0 0 0,1 0 0 0 0,0 1 0 0 0,0-1 0 0 0,-1 0 0 0 0,3 0 0 0 0,2-4 0 0 0,-5 4 0 0 0,1 1 0 0 0,0-1 0 0 0,-1 0 0 0 0,1 0 0 0 0,0 0 0 0 0,-1 1 0 0 0,1-1 0 0 0,-1 0 0 0 0,0 0 0 0 0,1 0 0 0 0,-1 0 0 0 0,0 0 0 0 0,1 0 0 0 0,-1 0 0 0 0,0 0 0 0 0,0 0 0 0 0,0-1 0 0 0,1-2 0 0 0,-1 2 7 0 0,1 0-1 0 0,0 1 0 0 0,-1-1 1 0 0,1 0-1 0 0,-1 0 0 0 0,0 0 1 0 0,0 0-1 0 0,0 0 0 0 0,0 0 1 0 0,0 0-1 0 0,0 0 0 0 0,0 1 1 0 0,0-1-1 0 0,-1 0 0 0 0,1 0 0 0 0,-1 0 1 0 0,0-2-1 0 0,-2-3 16 0 0,3 3-15 0 0,0 1-1 0 0,0 0 0 0 0,1-1 0 0 0,-1 1 0 0 0,1 0 0 0 0,-1 0 0 0 0,1-1 0 0 0,0 1 0 0 0,3-5 0 0 0,3-15-3 0 0,-7 22-3 0 0,0 0 0 0 0,0 0 0 0 0,0 0 0 0 0,0-1 0 0 0,1 1 0 0 0,-1 0 0 0 0,1 0 0 0 0,-1 0 0 0 0,1 0 0 0 0,0-2 0 0 0,0 3 0 0 0,-1-1 0 0 0,0 0 0 0 0,1 1 0 0 0,-1-1 0 0 0,1 0 0 0 0,-1 0 0 0 0,0 1 0 0 0,0-1 0 0 0,0 0 0 0 0,1 0 0 0 0,-1 0 0 0 0,0 0 0 0 0,0 1 0 0 0,0-1 0 0 0,0 0 0 0 0,0 0 0 0 0,0 0 0 0 0,-1-1 0 0 0,1 1 0 0 0,0 0 0 0 0,0-1 0 0 0,-1 1 0 0 0,1 0 0 0 0,0-1 0 0 0,0 1 0 0 0,0 0 0 0 0,1 0 0 0 0,-1-1 0 0 0,0 1 0 0 0,0 0 0 0 0,1-2 0 0 0,0 1 0 0 0,-1 1 0 0 0,1 0 0 0 0,-1-1 0 0 0,0 1 0 0 0,1-1 0 0 0,-1 1 0 0 0,0 0 0 0 0,0-1 0 0 0,0 1 0 0 0,0-1 0 0 0,-1-1 0 0 0,0 0 0 0 0,1 2 0 0 0,0 0 0 0 0,-1 0 0 0 0,1-1 0 0 0,0 1 0 0 0,0 0 0 0 0,-1-1 0 0 0,1 1 0 0 0,0 0 0 0 0,0-1 0 0 0,1 1 0 0 0,-1 0 0 0 0,0-1 0 0 0,0 1 0 0 0,1 0 0 0 0,-1 0 0 0 0,0-1 0 0 0,2-1 0 0 0,-2 2 0 0 0,1-1 0 0 0,-1 1 0 0 0,0-1 0 0 0,0 0 0 0 0,1 0 0 0 0,-1 1 0 0 0,0-1 0 0 0,-1 0 0 0 0,1 1 0 0 0,0-1 0 0 0,0 0-1 0 0,-1 1 1 0 0,0-4 0 0 0,-2-15 13 0 0,2 3 46 0 0,0 13-45 0 0,1 0 0 0 0,0 0 0 0 0,0-1 0 0 0,0 1 0 0 0,1-4 0 0 0,-1 7-11 0 0,0 0-1 0 0,0 1 1 0 0,0-1 0 0 0,0 0 0 0 0,0 1-1 0 0,0-1 1 0 0,0 0 0 0 0,0 1-1 0 0,0-1 1 0 0,0 0 0 0 0,0 1-1 0 0,-1-1 1 0 0,1 0 0 0 0,0 1 0 0 0,0-1-1 0 0,-1 1 1 0 0,0-2 0 0 0,-2-10 69 0 0,2 9-45 0 0,1 1-1 0 0,-1-1 0 0 0,1 0 0 0 0,-1 1 0 0 0,0-1 0 0 0,0 1 0 0 0,0-1 0 0 0,0 1 1 0 0,-2-3-1 0 0,1 3 2 0 0,1-1-1 0 0,0 1 1 0 0,0 0 0 0 0,0-1 0 0 0,0 0 0 0 0,0 1 0 0 0,0-1 0 0 0,1 1 0 0 0,-1-4-1 0 0,1 3 3 0 0,-1 0-1 0 0,1-1 1 0 0,-1 1-1 0 0,0 0 1 0 0,1 0-1 0 0,-2 0 1 0 0,1 0-1 0 0,-3-5 1 0 0,-5-16 112 0 0,7 18-78 0 0,0-1-1 0 0,0 0 0 0 0,-1 0 1 0 0,-4-8-1 0 0,-7-16 223 0 0,11 21-144 0 0,-1 0 0 0 0,-1 0 0 0 0,0 0 1 0 0,0 0-1 0 0,-1 1 0 0 0,0 0 0 0 0,0 0 0 0 0,-1 1 0 0 0,-9-9 0 0 0,-7-5 240 0 0,4 9-242 0 0,10 6-42 0 0,-1 1 0 0 0,-16-8 0 0 0,5 5-48 0 0,10 3-17 0 0,0 1 0 0 0,-1 1 1 0 0,1 0-1 0 0,-14-2 0 0 0,11 2-15 0 0,13 4-27 0 0,-1-1 1 0 0,0 0 0 0 0,0 1-1 0 0,0 0 1 0 0,1-1-1 0 0,-1 1 1 0 0,0 0-1 0 0,0 0 1 0 0,0 0 0 0 0,0 0-1 0 0,0 1 1 0 0,1-1-1 0 0,-1 0 1 0 0,0 1-1 0 0,-3 0 1 0 0,-11 7-1522 0 0,14-7 870 0 0,1 0 0 0 0,0 0 1 0 0,-1 0-1 0 0,1 0 1 0 0,0 0-1 0 0,0 1 0 0 0,0-1 1 0 0,0 0-1 0 0,-1 3 1 0 0,-6 12-5921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0:58.3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83 575 1376 0 0,'-11'6'416'0'0,"10"-5"1077"0"0,1-3 4116 0 0,2 2-3691 0 0,8-1-490 0 0,-10 1-1140 0 0,0 0 5 0 0,0 0-222 0 0,0 0-1 0 0,1-1 1 0 0,-1 1 0 0 0,1 0-1 0 0,-1 0 1 0 0,1 0 0 0 0,-1 0-1 0 0,0-1 1 0 0,1 1 0 0 0,-1 0-1 0 0,0 0 1 0 0,1-1 0 0 0,-1 1-1 0 0,0 0 1 0 0,1-1 0 0 0,-1 1-1 0 0,1-1 1 0 0,-2 1-61 0 0,1 0-1 0 0,0 0 1 0 0,0 0-1 0 0,0 0 1 0 0,0 0 0 0 0,-1 0-1 0 0,1 0 1 0 0,0 0-1 0 0,0 0 1 0 0,0 0 0 0 0,0 0-1 0 0,0 0 1 0 0,-1 0-1 0 0,1-1 1 0 0,0 1 0 0 0,0 0-1 0 0,0 0 1 0 0,0 0 0 0 0,0 0-1 0 0,0 0 1 0 0,0 0-1 0 0,-1 0 1 0 0,1-1 0 0 0,0 1-1 0 0,0 0 1 0 0,0 0-1 0 0,0 0 1 0 0,0 0 0 0 0,0-1-1 0 0,0 1 1 0 0,0 0-1 0 0,0 0 1 0 0,0 0 0 0 0,0 0-1 0 0,0 0 1 0 0,0-1 0 0 0,0 1-1 0 0,0 0 1 0 0,0 0-1 0 0,0 0 1 0 0,0 0 0 0 0,0-1-1 0 0,0 1 1 0 0,0 0-1 0 0,0 0 1 0 0,0 0 0 0 0,0 0-1 0 0,0 0 1 0 0,0-1-1 0 0,1 1 1 0 0,-1 0 0 0 0,0 0-1 0 0,0 0 1 0 0,0 0 0 0 0,0 0-1 0 0,0 0 1 0 0,1-1-1 0 0,10-7 100 0 0,-2 1 28 0 0,-8 6-33 0 0,0 1-82 0 0,0 0 1 0 0,0 0-1 0 0,0 0 1 0 0,0 0 0 0 0,0-1-1 0 0,0 1 1 0 0,0 0 0 0 0,0-1-1 0 0,0 1 1 0 0,0 0-1 0 0,0-1 1 0 0,1 0 0 0 0,0 0-45 0 0,12-5 22 0 0,-9 6 0 0 0,-2 1 0 0 0,-2-1 1 0 0,1 0 0 0 0,-1 0 1 0 0,1 0-1 0 0,0 0 0 0 0,-1 0 1 0 0,1 0-1 0 0,0 1 0 0 0,-1-1 1 0 0,1 0-1 0 0,-1 1 0 0 0,1-1 1 0 0,-1 1-1 0 0,1 0 0 0 0,1 1 1 0 0,7 1 31 0 0,-4-2-143 0 0,0-1 0 0 0,0 0 0 0 0,10-1 0 0 0,3-1-723 0 0,-17 2 261 0 0</inkml:trace>
  <inkml:trace contextRef="#ctx0" brushRef="#br0" timeOffset="341.42">16 334 4144 0 0,'0'0'319'0'0,"-4"1"141"0"0,-7 5 8190 0 0,57-11-6993 0 0,5 12-1453 0 0,-29-5-816 0 0,35 7 0 0 0,-46-6-4486 0 0</inkml:trace>
  <inkml:trace contextRef="#ctx0" brushRef="#br0" timeOffset="2387.46">562 119 9152 0 0,'0'1'105'0'0,"1"-1"-74"0"0,-1 0 1 0 0,0 0-1 0 0,0 1 1 0 0,1-1-1 0 0,-1 0 1 0 0,0 0-1 0 0,1 0 1 0 0,-1 1 0 0 0,0-1-1 0 0,1 0 1 0 0,-1 0-1 0 0,0 0 1 0 0,1 0-1 0 0,-1 0 1 0 0,0 1-1 0 0,1-1 1 0 0,-1 0 0 0 0,0 0-1 0 0,1 0 1 0 0,-1 0-1 0 0,0 0 1 0 0,1 0-1 0 0,-1-1-27 0 0,1 1-1 0 0,-1 0 1 0 0,0 0-1 0 0,1 0 1 0 0,-1 0-1 0 0,0-1 1 0 0,0 1-1 0 0,1 0 1 0 0,-1 0-1 0 0,0 0 1 0 0,0-1-1 0 0,1 1 1 0 0,-1 0-1 0 0,0-1 1 0 0,0 1-1 0 0,0 0 1 0 0,0 0 0 0 0,1-1-1 0 0,-1 1 1 0 0,0 0-1 0 0,0-1 1 0 0,0 1-1 0 0,0 0 1 0 0,0-1-1 0 0,0 1 1 0 0,0 0-1 0 0,0-1 1 0 0,0 1-1 0 0,0 0 1 0 0,0-1-1 0 0,0 1 1 0 0,0 0-1 0 0,0-1 1 0 0,0 1-1 0 0,0 0 1 0 0,-1-1-1 0 0,1 1 1 0 0,0 0-1 0 0,0 0 1 0 0,0-1-1 0 0,0 1 1 0 0,-1 0-1 0 0,1 0 1 0 0,0-1-1 0 0,0 1 1 0 0,-1-1-1 0 0,0-1 102 0 0,8-3 1834 0 0,-7 5-1887 0 0,0 0-1 0 0,0 0 1 0 0,0 0-1 0 0,0 0 1 0 0,1 0 0 0 0,-1 0-1 0 0,0 0 1 0 0,0 0-1 0 0,0 0 1 0 0,0 0 0 0 0,1 0-1 0 0,-1 0 1 0 0,0 0 0 0 0,0 0-1 0 0,0 0 1 0 0,0 0-1 0 0,1-1 1 0 0,-1 1 0 0 0,0 0-1 0 0,0 0 1 0 0,0 0-1 0 0,0 0 1 0 0,0 0 0 0 0,0 0-1 0 0,0-1 1 0 0,1 1-1 0 0,-1 0 1 0 0,0 0 0 0 0,0 0-1 0 0,0 0 1 0 0,0-1-1 0 0,0 1 1 0 0,0 0 0 0 0,0 0-1 0 0,0 0 1 0 0,0 0 0 0 0,0-1-1 0 0,0 1 1 0 0,0 0-1 0 0,0 0 1 0 0,0 0 0 0 0,0 0-1 0 0,0-1 1 0 0,0 1-1 0 0,0 0 1 0 0,0 0 0 0 0,0 0-1 0 0,0 0 1 0 0,0-1-1 0 0,-1 1 1 0 0,1 0 0 0 0,0 0-1 0 0,0 0 1 0 0,0 0-1 0 0,0 0 1 0 0,0-1 0 0 0,0 1-1 0 0,0 0 1 0 0,-1 0 0 0 0,1-1-5 0 0,0 1 1 0 0,-1-1 0 0 0,1 0 0 0 0,0 0 0 0 0,0 1 0 0 0,0-1 0 0 0,0 0 0 0 0,0 0 0 0 0,0 1-1 0 0,0-1 1 0 0,0 0 0 0 0,0 0 0 0 0,0 1 0 0 0,0-1 0 0 0,0 0 0 0 0,1 1 0 0 0,-1-1 0 0 0,0 0 0 0 0,0 1-1 0 0,1-1 1 0 0,-1 0 0 0 0,1 1 0 0 0,-1-1 0 0 0,0 0 0 0 0,1 1 0 0 0,-1-1 0 0 0,1 1 0 0 0,0-1-1 0 0,0 0-28 0 0,-1 1-1 0 0,1-1 0 0 0,-1 1 0 0 0,1-1 1 0 0,-1 0-1 0 0,1 1 0 0 0,-1-1 0 0 0,1 0 1 0 0,-1 1-1 0 0,0-1 0 0 0,1 0 1 0 0,-1 0-1 0 0,0 1 0 0 0,0-1 0 0 0,0 0 1 0 0,1 0-1 0 0,-1 1 0 0 0,0-1 0 0 0,0 0 1 0 0,0 0-1 0 0,0 1 0 0 0,0-1 0 0 0,0 0 1 0 0,-1-1-1 0 0,1 1-6 0 0,-1 1 1 0 0,1-1 0 0 0,-1 1 0 0 0,1-1 0 0 0,0 1 0 0 0,-1-1 0 0 0,1 0 1 0 0,-1 1-1 0 0,1-1 0 0 0,0 0 0 0 0,0 1 0 0 0,-1-1 0 0 0,1 0 0 0 0,0 1 0 0 0,0-1 0 0 0,0 0 1 0 0,0 1-1 0 0,0-1 0 0 0,0 0 0 0 0,0 0 0 0 0,0 1 0 0 0,0-1 0 0 0,0 0 0 0 0,0 1 0 0 0,1-1 1 0 0,-1 0-1 0 0,0 1 0 0 0,0-1 0 0 0,1 0 0 0 0,-1 1 0 0 0,0-1 0 0 0,1 0 0 0 0,-1 1 0 0 0,1-1 1 0 0,-1 1-1 0 0,0-1 0 0 0,1 1 0 0 0,0-1 0 0 0,-1 1 0 0 0,1-1 0 0 0,-1 1 0 0 0,2-1 0 0 0,4-9 138 0 0,-6 9-148 0 0,1 0 0 0 0,-1 0 1 0 0,1 0-1 0 0,-1 0 0 0 0,1 0 0 0 0,-1 0 0 0 0,1 0 1 0 0,0 0-1 0 0,-1 0 0 0 0,1 0 0 0 0,0 1 0 0 0,0-1 0 0 0,0 0 1 0 0,0 0-1 0 0,-1 1 0 0 0,1-1 0 0 0,0 1 0 0 0,0-1 1 0 0,0 1-1 0 0,1-1 0 0 0,-1 1 0 0 0,0 0 0 0 0,0-1 1 0 0,0 1-1 0 0,0 0 0 0 0,0 0 0 0 0,2 0 0 0 0,0 0-3 0 0,0 0 0 0 0,0 0 0 0 0,0 0 0 0 0,0 1 0 0 0,5 1 0 0 0,2 0 0 0 0,-7-2-3 0 0,0 1 0 0 0,0 0 0 0 0,0 0 0 0 0,0 0 0 0 0,0 0 0 0 0,0 1 0 0 0,0-1 0 0 0,-1 1 0 0 0,1 0 0 0 0,-1 0 0 0 0,1 0 0 0 0,-1 0 0 0 0,0 0 0 0 0,1 0 0 0 0,-1 1 0 0 0,0-1 0 0 0,1 4 0 0 0,3 2-62 0 0,-2 1 1 0 0,1-1 0 0 0,-1 1 0 0 0,4 13-1 0 0,-6-15 69 0 0,-1-1-1 0 0,0 0 0 0 0,-1 1 0 0 0,1-1 0 0 0,-1 1 1 0 0,-1-1-1 0 0,1 0 0 0 0,-3 11 0 0 0,2-7 18 0 0,0 0-1 0 0,0 14 1 0 0,2-19-16 0 0,-1 1 1 0 0,1-1-1 0 0,-1 0 0 0 0,0 1 1 0 0,-1-1-1 0 0,0 1 0 0 0,1-1 1 0 0,-2 0-1 0 0,1 0 0 0 0,-1 1 1 0 0,-2 4-1 0 0,2-5 1 0 0,1 0 0 0 0,-1 0 0 0 0,0 0 0 0 0,1 0 0 0 0,0 0 0 0 0,1 1 0 0 0,-1-1 0 0 0,1 10 0 0 0,-1 13-7 0 0,0-25 1 0 0,0 0 0 0 0,1 0 0 0 0,-1 0 0 0 0,0 0 0 0 0,0-1 0 0 0,0 1 0 0 0,-1 0 0 0 0,1 0 0 0 0,-3 2 0 0 0,2-2 0 0 0,0 0 0 0 0,1 0 0 0 0,-1 1 0 0 0,1-1 0 0 0,0 0 0 0 0,-2 5 0 0 0,-9 52-238 0 0,12-59 235 0 0,-1 1 1 0 0,1-1-1 0 0,0 1 1 0 0,0-1-1 0 0,0 1 0 0 0,0-1 1 0 0,0 1-1 0 0,0-1 1 0 0,0 1-1 0 0,0-1 1 0 0,1 1-1 0 0,-1-1 0 0 0,1 1 1 0 0,0 1-1 0 0,0-1 20 0 0,-1-1 0 0 0,1 1 0 0 0,-1 0-1 0 0,0-1 1 0 0,1 1 0 0 0,-1 0 0 0 0,0-1 0 0 0,0 1-1 0 0,0 3 1 0 0,-7 15 163 0 0,6-19-191 0 0,1 1 1 0 0,-1-1-1 0 0,0 1 0 0 0,0-1 1 0 0,1 1-1 0 0,-1-1 1 0 0,1 1-1 0 0,-1-1 0 0 0,1 1 1 0 0,0 0-1 0 0,0-1 1 0 0,0 1-1 0 0,0 0 0 0 0,0-1 1 0 0,0 1-1 0 0,0 0 1 0 0,0-1-1 0 0,0 1 0 0 0,1-1 1 0 0,-1 1-1 0 0,1 0 1 0 0,-1-1-1 0 0,2 3 0 0 0,1-1 71 0 0,-1 1 0 0 0,0-1 0 0 0,1 0-1 0 0,-1 0 1 0 0,1-1 0 0 0,0 1 0 0 0,0 0 0 0 0,0-1-1 0 0,1 0 1 0 0,5 3 0 0 0,9 5 230 0 0,-13-6-246 0 0,1-1 0 0 0,-1-1 0 0 0,1 1 0 0 0,0-1 0 0 0,0 0 0 0 0,10 2 0 0 0,83 21 36 0 0,30-14-14 0 0,-59-7-742 0 0,-59-3-1116 0 0,0-1 0 0 0,12-1 0 0 0,1-2-3773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0:39.4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200 341 920 0 0,'0'0'-18'0'0,"0"0"0"0"0,0 0 0 0 0,0 0 0 0 0,0 0-1 0 0,0 0 1 0 0,0 0 0 0 0,0 0 0 0 0,0 0 0 0 0,0 0 0 0 0,0 0 0 0 0,0 0 0 0 0,0 0 0 0 0,0 0 0 0 0,0 0-1 0 0,0 0 1 0 0,0 0 0 0 0,0 0 0 0 0,0 1 0 0 0,0-1 0 0 0,0 0 0 0 0,0 0 0 0 0,0 0 0 0 0,0 0 0 0 0,0 0-1 0 0,0 0 1 0 0,0 0 0 0 0,0 0 0 0 0,0 0 0 0 0,0 0 0 0 0,0 0 0 0 0,0 0 0 0 0,-7 2 1670 0 0,-9-2 3453 0 0,14-1-3408 0 0,2 1-1550 0 0,-1 0-1 0 0,0 0 1 0 0,1 0 0 0 0,-1-1 0 0 0,1 1-1 0 0,-1 0 1 0 0,1 0 0 0 0,-1-1 0 0 0,1 1-1 0 0,-1 0 1 0 0,1-1 0 0 0,0 1 0 0 0,-1-1-1 0 0,1 1 1 0 0,-1-1 0 0 0,1 1 0 0 0,0 0-1 0 0,0-1 1 0 0,-1 1 0 0 0,1-1-1 0 0,0 1 1 0 0,0-1 0 0 0,-1 0 0 0 0,1 1-1 0 0,0-1 1 0 0,0 0 0 0 0,0 0 128 0 0,0 1-23 0 0,0 0-84 0 0,0 0-38 0 0,-1 0-5 0 0,0-1 0 0 0,1 1-1 0 0,-1-1 1 0 0,0 1 0 0 0,1-1 0 0 0,-1 1-1 0 0,0-1 1 0 0,1 1 0 0 0,-1-1 0 0 0,1 0-1 0 0,-1 1 1 0 0,1-1 0 0 0,-1 0 0 0 0,1 0-1 0 0,0 1 1 0 0,-1-1 0 0 0,1 0-1 0 0,0 0 1 0 0,-1 0 0 0 0,1-1 0 0 0,-4-18 1040 0 0,4 19-893 0 0,0 1-260 0 0,0 0 0 0 0,0 0 0 0 0,0 0-1 0 0,0 0 1 0 0,1 0 0 0 0,-1-1 0 0 0,0 1 0 0 0,0 0-1 0 0,0 0 1 0 0,0 0 0 0 0,0 0 0 0 0,0 0-1 0 0,1 0 1 0 0,-1-1 0 0 0,0 1 0 0 0,0 0-1 0 0,0 0 1 0 0,0 0 0 0 0,0 0 0 0 0,0-1-1 0 0,0 1 1 0 0,0 0 0 0 0,0 0 0 0 0,0 0-1 0 0,0 0 1 0 0,0-1 0 0 0,1 1 0 0 0,-1 0-1 0 0,0 0 1 0 0,-1 0 0 0 0,1-1 0 0 0,0 1-1 0 0,0 0 1 0 0,0 0 0 0 0,0 0 0 0 0,0-1-1 0 0,-1-7 538 0 0,0 6 107 0 0,12-12 1840 0 0,-10 13-2336 0 0,-1 1 0 0 0,0 0-6 0 0,0 0-30 0 0,0 0-18 0 0,0 0-2 0 0,0 1-97 0 0,0-1 1 0 0,1 0-1 0 0,-1 1 0 0 0,0-1 0 0 0,0 0 0 0 0,1 1 0 0 0,-1-1 0 0 0,0 0 0 0 0,0 1 0 0 0,1-1 0 0 0,-1 0 0 0 0,0 0 1 0 0,1 1-1 0 0,-1-1 0 0 0,1 0 0 0 0,-1 0 0 0 0,0 0 0 0 0,1 1 0 0 0,-1-1 0 0 0,1 0 0 0 0,-1 0 0 0 0,0 0 1 0 0,1 0-1 0 0,-1 0 0 0 0,1 0 0 0 0,-1 0 0 0 0,0 0 0 0 0,1 0 0 0 0,-1 0 0 0 0,1 0 0 0 0,0 0 0 0 0,10 2 197 0 0,5 12-71 0 0,7 7 55 0 0,-21-20-168 0 0,-1 1-1 0 0,0-1 0 0 0,1 1 1 0 0,-1 0-1 0 0,0-1 0 0 0,0 1 1 0 0,0 0-1 0 0,0 0 0 0 0,0 0 1 0 0,-1 0-1 0 0,2 3 0 0 0,-1-2 7 0 0,-1 0 1 0 0,1 0-1 0 0,1 0 0 0 0,-1-1 0 0 0,0 1 0 0 0,1 0 0 0 0,2 3 0 0 0,6 12 93 0 0,28 55 249 0 0,-12-32-285 0 0,-24-38-77 0 0,1 0-1 0 0,-1-1 1 0 0,0 1 0 0 0,1 0-1 0 0,0-1 1 0 0,3 4 0 0 0,10 8 7 0 0,37 40-13 0 0,-40-37 9 0 0,-6-10 8 0 0,0 2 0 0 0,-1-1-1 0 0,10 19 1 0 0,-6-10 34 0 0,3 8 25 0 0,23 61 128 0 0,-31-75-168 0 0,18 32 57 0 0,-20-37-93 0 0,-1-1 0 0 0,1 0 0 0 0,0 0 0 0 0,0-1 0 0 0,1 1 0 0 0,-1-1 0 0 0,1 1 0 0 0,6 4 0 0 0,3 5 0 0 0,4-1-2 0 0,-15-12 8 0 0,1 0 0 0 0,-1 1 1 0 0,0-1-1 0 0,0 1 0 0 0,0 0 0 0 0,0 0 0 0 0,-1 0 0 0 0,3 2 1 0 0,27 33 14 0 0,-31-37-19 0 0,1 0 1 0 0,-1 1-1 0 0,1-1 1 0 0,-1 1-1 0 0,1-1 1 0 0,-1 1-1 0 0,0-1 0 0 0,1 1 1 0 0,-1-1-1 0 0,0 1 1 0 0,1 0-1 0 0,-1-1 1 0 0,0 1-1 0 0,0-1 1 0 0,0 1-1 0 0,0 0 0 0 0,1-1 1 0 0,-1 1-1 0 0,0-1 1 0 0,0 1-1 0 0,0 0 1 0 0,0 0-1 0 0,0 2 7 0 0,2 10-320 0 0,-1-12-71 0 0,4-2 57 0 0,-7-16-2585 0 0,2 12 2172 0 0,0 3 380 0 0,0 0 0 0 0,0 0 0 0 0,0 0 0 0 0,0 0 1 0 0,-1 0-1 0 0,1 0 0 0 0,-1-4 0 0 0,-9-5-1620 0 0</inkml:trace>
  <inkml:trace contextRef="#ctx0" brushRef="#br0" timeOffset="558.95">207 904 456 0 0,'0'0'1777'0'0,"0"0"209"0"0,0 0 93 0 0,-2 1-140 0 0,2-1-1730 0 0,-1 0 1 0 0,1 1-1 0 0,0-1 0 0 0,0 0 1 0 0,-1 0-1 0 0,1 0 0 0 0,0 1 0 0 0,0-1 1 0 0,-1 0-1 0 0,1 0 0 0 0,0 0 1 0 0,0 0-1 0 0,-1 0 0 0 0,1 0 0 0 0,0 0 1 0 0,-1 0-1 0 0,1 0 0 0 0,0 1 1 0 0,0-1-1 0 0,-1 0 0 0 0,1 0 0 0 0,0 0 1 0 0,-1-1-1 0 0,1 1 0 0 0,0 0 1 0 0,-1 0-1 0 0,1 0 0 0 0,0 0 0 0 0,0 0 1 0 0,-1 0-1 0 0,-1-6 3502 0 0,0-1-4942 0 0,2 7 1228 0 0,0-1 59 0 0,0-1 0 0 0,0 1 0 0 0,0 0 0 0 0,0 0 0 0 0,0-1 0 0 0,0 1 0 0 0,0 0 0 0 0,0 0 0 0 0,1-1-1 0 0,-1 1 1 0 0,0 0 0 0 0,1 0 0 0 0,1-3 0 0 0,2-9 574 0 0,-1 2-256 0 0,0 0 0 0 0,1 1 0 0 0,0 0 0 0 0,0 0 0 0 0,11-17 0 0 0,0-1-26 0 0,31-59 398 0 0,28-28-724 0 0,-57 87-31 0 0,-3 6 37 0 0,-1-1 0 0 0,19-45 0 0 0,-24 45-292 0 0,1 0-1 0 0,1 0 1 0 0,1 1 0 0 0,16-23 0 0 0,-5 28-3250 0 0,-15 9-2885 0 0</inkml:trace>
  <inkml:trace contextRef="#ctx0" brushRef="#br0" timeOffset="2351.44">21 9 9616 0 0,'0'0'438'0'0,"0"0"-8"0"0,0 0-170 0 0,0 0 301 0 0,-3 0 911 0 0,-11-6 1345 0 0,11 4-298 0 0,8 3-1999 0 0,-4-1-250 0 0,1 1-190 0 0,0 0 0 0 0,0-1 0 0 0,0 1 0 0 0,0 0 0 0 0,0 0 0 0 0,0 0-1 0 0,2 2 1 0 0,4 2 81 0 0,7-2 163 0 0,-1 1 0 0 0,1-2-1 0 0,0 0 1 0 0,0-1 0 0 0,0 0-1 0 0,26-3 1 0 0,-1 1-110 0 0,-12 1-115 0 0,83 4 133 0 0,-68-1-180 0 0,-22-1-4 0 0,1 0 1 0 0,-1 1-1 0 0,35 10 0 0 0,35 11-6 0 0,-35-11-9 0 0,1 1-1309 0 0,62 5 0 0 0,-93-16-815 0 0</inkml:trace>
  <inkml:trace contextRef="#ctx0" brushRef="#br0" timeOffset="23777.38">342 1490 920 0 0,'0'0'368'0'0,"0"0"1209"0"0,-2 1 2008 0 0,-10 2-843 0 0,-19 10-78 0 0,20-9-2232 0 0,9-4-367 0 0,1 1 0 0 0,-1-1 1 0 0,1 1-1 0 0,-1-1 0 0 0,1 1 1 0 0,-1 0-1 0 0,1 0 0 0 0,0 0 1 0 0,-1-1-1 0 0,1 1 0 0 0,-2 2 1 0 0,-1 2 114 0 0,-1-1 0 0 0,0 1 0 0 0,0-1 0 0 0,-6 4 0 0 0,5-4-130 0 0,1 1-1 0 0,-1-1 1 0 0,-7 9-1 0 0,1 1-28 0 0,8-11-16 0 0,1 1 0 0 0,0-1 1 0 0,0 1-1 0 0,0 0 0 0 0,1 0 0 0 0,-1 0 0 0 0,1 0 0 0 0,0 0 0 0 0,0 1 0 0 0,-1 4 1 0 0,1-3-7 0 0,1-1-7 0 0,-1 0 0 0 0,1 0 1 0 0,0 0-1 0 0,0 1 0 0 0,0-1 1 0 0,1 0-1 0 0,0 1 0 0 0,0-1 1 0 0,0 0-1 0 0,2 6 0 0 0,2 8-44 0 0,-3-11 4 0 0,1 0 0 0 0,0 0 0 0 0,1 0 0 0 0,4 9 0 0 0,-4-9-20 0 0,20 34-305 0 0,-21-38 364 0 0,1-1 1 0 0,0 1-1 0 0,0-1 1 0 0,0 1-1 0 0,0-1 0 0 0,0 0 1 0 0,1-1-1 0 0,6 5 1 0 0,-6-4 7 0 0,0-1 1 0 0,1 0 0 0 0,-1 0 0 0 0,0-1 0 0 0,0 1-1 0 0,6 0 1 0 0,-8-2 1 0 0,0 1 0 0 0,0-1 0 0 0,1 0 1 0 0,-1 0-1 0 0,0 0 0 0 0,0-1 0 0 0,1 1 0 0 0,-1-1 0 0 0,0 1 0 0 0,0-1 0 0 0,0 0 0 0 0,0 1 0 0 0,0-1 0 0 0,0 0 1 0 0,2-2-1 0 0,2-1 24 0 0,-2-1 1 0 0,1 1 0 0 0,0-1 0 0 0,-1-1 0 0 0,0 1-1 0 0,5-9 1 0 0,-5 8-2 0 0,1-3 90 0 0,0 0 0 0 0,-1-1 0 0 0,0 1 0 0 0,-1-1 0 0 0,4-17 0 0 0,-1 4 68 0 0,-4 14-82 0 0,0 0-1 0 0,-1 0 1 0 0,1-13-1 0 0,-1-2 98 0 0,-1 19-134 0 0,0 0 1 0 0,0 0-1 0 0,-1 0 1 0 0,1 0-1 0 0,-3-5 1 0 0,0-15 226 0 0,2 21-202 0 0,1 0 1 0 0,0-1 0 0 0,-1 1 0 0 0,0 0-1 0 0,0 0 1 0 0,-2-4 0 0 0,3 6 18 0 0,0 2-4 0 0,0 0-5 0 0,0 0-28 0 0,0 0 0 0 0,2 1-77 0 0,1 0 0 0 0,-1 0 0 0 0,1 0 1 0 0,-1 1-1 0 0,1-1 0 0 0,-1 1 0 0 0,0-1 0 0 0,0 1 0 0 0,1 0 1 0 0,-1 0-1 0 0,0-1 0 0 0,-1 2 0 0 0,1-1 0 0 0,2 4 0 0 0,2 0-8 0 0,-1 0 1 0 0,0 1 0 0 0,-1 0-1 0 0,8 13 1 0 0,3 7 8 0 0,-12-20 8 0 0,0-1 1 0 0,0 1 0 0 0,-1-1 0 0 0,0 1 0 0 0,0 0 0 0 0,0 0 0 0 0,-1 0 0 0 0,1 9 0 0 0,-1-6 28 0 0,0 1 0 0 0,1-1-1 0 0,5 13 1 0 0,-3-11 22 0 0,0 0 0 0 0,3 18 1 0 0,-5-24 10 0 0,-1-5 2 0 0,-1-1 4 0 0,0 0 20 0 0,0 0 6 0 0,0 0 0 0 0,-6-20 0 0 0,9-14-96 0 0,-3 28 0 0 0,0-1 0 0 0,1 1 0 0 0,0-1 0 0 0,0 1 0 0 0,3-10 0 0 0,-3 14-1 0 0,0 1 0 0 0,-1 1 1 0 0,0-1-1 0 0,0 1 0 0 0,0-1 0 0 0,1 0 0 0 0,-1 1 0 0 0,0-1 0 0 0,0 0 0 0 0,0 1 1 0 0,0-1-1 0 0,0 1 0 0 0,0-1 0 0 0,0 0 0 0 0,0 1 0 0 0,0-1 0 0 0,-1 0 0 0 0,1 1 1 0 0,0-1-1 0 0,0 1 0 0 0,0-1 0 0 0,-1 0 0 0 0,0 0 0 0 0,1-8-488 0 0,6-3-4416 0 0,11-4-3036 0 0,-11 12 8394 0 0,-5 2-1412 0 0,0 3 959 0 0,-1-1 0 0 0,1 0 1 0 0,0 0-1 0 0,-1 0 0 0 0,1 0 0 0 0,-1 0 0 0 0,1 0 0 0 0,0 0 0 0 0,-1 0 0 0 0,1 0 0 0 0,-1 0 0 0 0,1 0 0 0 0,-1-1 1 0 0,1 1-1 0 0,-1 0 0 0 0,1 0 0 0 0,1-1 0 0 0,-2 1 126 0 0,0 0 0 0 0,1 0 0 0 0,-1 0 1 0 0,0 0-1 0 0,1-1 0 0 0,-1 1 0 0 0,0 0 0 0 0,1 0 0 0 0,-1 0 0 0 0,0-1 1 0 0,0 1-1 0 0,1 0 0 0 0,-1 0 0 0 0,0-1 0 0 0,0 1 0 0 0,1 0 0 0 0,-1-1 0 0 0,0 1 1 0 0,0 0-1 0 0,0 0 0 0 0,0-1 0 0 0,1 1 0 0 0,-1 0 0 0 0,0-1 0 0 0,0 1 1 0 0,0-1-1 0 0,0 1 0 0 0,0 0 0 0 0,0-1 0 0 0,0 1 0 0 0,0 0 0 0 0,0-1 1 0 0,0 0-1 0 0,-2-3 330 0 0,1 3-279 0 0,1 0 1 0 0,0 1 0 0 0,-1-1-1 0 0,1 1 1 0 0,0-1-1 0 0,0 1 1 0 0,0-1-1 0 0,-1 0 1 0 0,1 1 0 0 0,0-1-1 0 0,0 0 1 0 0,0 1-1 0 0,0-1 1 0 0,0 0 0 0 0,0 1-1 0 0,0-1 1 0 0,0 1-1 0 0,0-1 1 0 0,0 0 0 0 0,0 1-1 0 0,1-1 1 0 0,-1 0-1 0 0,0 1 1 0 0,1-2 0 0 0,-3 1 341 0 0,2 1-482 0 0,-1-1-1 0 0,0 1 1 0 0,1 0-1 0 0,-1-1 1 0 0,1 1-1 0 0,-1-1 1 0 0,1 1 0 0 0,-1-1-1 0 0,1 1 1 0 0,0-1-1 0 0,-1 1 1 0 0,1-1-1 0 0,-1 1 1 0 0,0-2 0 0 0,2-1-4 0 0,-1 3 3 0 0,0-1 1 0 0,0 0 0 0 0,0 1 0 0 0,0-1-1 0 0,0 1 1 0 0,0-1 0 0 0,0 1 0 0 0,0-1 0 0 0,0 1-1 0 0,-1-1 1 0 0,1 1 0 0 0,0-1 0 0 0,0 1-1 0 0,0-1 1 0 0,-1 1 0 0 0,1-1 0 0 0,0 1 0 0 0,0-1-1 0 0,-1 1 1 0 0,1 0 0 0 0,0-1 0 0 0,-1 1 0 0 0,1 0-1 0 0,-1-1 1 0 0,0 0 0 0 0,1 1-5 0 0,-1-1-1 0 0,0 0 1 0 0,1 0 0 0 0,-1 0 0 0 0,1-1 0 0 0,-1 1 0 0 0,1 0-1 0 0,-1 0 1 0 0,1 0 0 0 0,0 0 0 0 0,0 0 0 0 0,-1-2-1 0 0,-3-10 233 0 0,3 12-201 0 0,1 0 1 0 0,-1 0-1 0 0,1 0 0 0 0,-1 0 0 0 0,1 0 0 0 0,0 0 0 0 0,0 0 0 0 0,-1 0 1 0 0,1 0-1 0 0,0 0 0 0 0,0 0 0 0 0,0 0 0 0 0,0 0 0 0 0,0 0 1 0 0,0 0-1 0 0,1-1 0 0 0,-1 1 0 0 0,0 0 0 0 0,0 0 0 0 0,1 0 1 0 0,-1 0-1 0 0,1 0 0 0 0,-1 0 0 0 0,1 1 0 0 0,-1-1 0 0 0,2-1 0 0 0,-2 1-204 0 0,5-5-158 0 0,1 1 287 0 0,-4 4 103 0 0,-2 1 58 0 0,0 0 13 0 0,0 0-38 0 0,0 0-178 0 0,0 0-76 0 0,0 0-20 0 0,1 0 34 0 0,3 2 144 0 0,-2-1-19 0 0,0 0-1 0 0,0 0 0 0 0,0 0 0 0 0,0 0 0 0 0,0 0 0 0 0,-1 1 1 0 0,1-1-1 0 0,0 1 0 0 0,-1-1 0 0 0,0 1 0 0 0,1 0 0 0 0,-1-1 0 0 0,0 1 1 0 0,0 0-1 0 0,1 0 0 0 0,-2 0 0 0 0,3 4 0 0 0,-3-5-4 0 0,0-1 0 0 0,1 1 0 0 0,-1 0-1 0 0,1 0 1 0 0,-1 0 0 0 0,1 0 0 0 0,-1 0-1 0 0,1 0 1 0 0,0-1 0 0 0,-1 1 0 0 0,1 0 0 0 0,0-1-1 0 0,0 2 1 0 0,0-1-3 0 0,0-1 0 0 0,0 1 0 0 0,0 0 0 0 0,0 0 0 0 0,-1 0 0 0 0,1-1 0 0 0,0 1 0 0 0,-1 0 0 0 0,1 0 0 0 0,-1 0 0 0 0,1 1 0 0 0,4 12 46 0 0,-3-7-26 0 0,0 0 1 0 0,1 0-1 0 0,4 9 0 0 0,-5-12-15 0 0,0 0 0 0 0,0 0 0 0 0,0 0-1 0 0,0 1 1 0 0,-1-1 0 0 0,0 0 0 0 0,0 1-1 0 0,0-1 1 0 0,-1 1 0 0 0,1-1 0 0 0,-1 1-1 0 0,0 6 1 0 0,-3-5 13 0 0,3-5-17 0 0,-1 1 0 0 0,1-1 0 0 0,-1 0 0 0 0,1 1 0 0 0,0-1 0 0 0,-1 1 0 0 0,1-1-1 0 0,0 1 1 0 0,0-1 0 0 0,0 1 0 0 0,0-1 0 0 0,0 1 0 0 0,1-1 0 0 0,-1 1 0 0 0,0-1 0 0 0,1 1 0 0 0,0 1-1 0 0,-1-1 8 0 0,1 0-1 0 0,0 1 1 0 0,-1-1-1 0 0,0 1 1 0 0,1-1-1 0 0,-1 0 1 0 0,0 1-1 0 0,-1-1 0 0 0,1 1 1 0 0,0-1-1 0 0,-2 5 1 0 0,3 0 67 0 0,3 6 561 0 0,-6-10 338 0 0,-5-6-622 0 0,-4-5 103 0 0,8 4-385 0 0,3 2 14 0 0,5-11 48 0 0,-5 5-122 0 0,-1 7-6 0 0,1 0-1 0 0,0-1 1 0 0,0 1 0 0 0,0 0 0 0 0,0-1-1 0 0,0 1 1 0 0,0 0 0 0 0,1-1-1 0 0,-1 1 1 0 0,0 0 0 0 0,1 0 0 0 0,0-2-1 0 0,-1 1 0 0 0,1 1-1 0 0,-1-1 0 0 0,1 0 0 0 0,-1 0 1 0 0,0 1-1 0 0,0-1 0 0 0,0 0 0 0 0,0 0 1 0 0,0 0-1 0 0,0 1 0 0 0,0-1 0 0 0,0 0 1 0 0,-1 0-1 0 0,1 1 0 0 0,-1-1 0 0 0,1 0 1 0 0,-2-2-1 0 0,1 1-2 0 0,0 0 0 0 0,0 0 0 0 0,0 0 0 0 0,1 0-1 0 0,-1-5 1 0 0,0 6-1 0 0,1 0 0 0 0,0 0 0 0 0,-1 0 0 0 0,1 0 0 0 0,-1 1 0 0 0,1-1 0 0 0,-1 0 0 0 0,-1-2 0 0 0,1 3 0 0 0,1 0 0 0 0,-1 0 0 0 0,1 0 0 0 0,-1 0 0 0 0,1 0 0 0 0,0 0 0 0 0,-1 0 0 0 0,1 0 0 0 0,0 0 0 0 0,0-1 0 0 0,0 1 0 0 0,-1 0 0 0 0,1 0 0 0 0,0 0 0 0 0,1 0 0 0 0,-1 0 0 0 0,0 0 0 0 0,0-1 0 0 0,0 1 0 0 0,1-1 0 0 0,1-1 0 0 0,-2 2 0 0 0,0-12 0 0 0,0 12 0 0 0,0 0-1 0 0,0 0 0 0 0,1 0 0 0 0,-1 0 0 0 0,0 0 0 0 0,1 1 1 0 0,-1-1-1 0 0,1 0 0 0 0,-1 0 0 0 0,1 0 0 0 0,-1 1 0 0 0,1-1 1 0 0,-1 0-1 0 0,1 1 0 0 0,0-1 0 0 0,0 1 0 0 0,-1-1 1 0 0,2 0-1 0 0,17-10-103 0 0,-17 10 85 0 0,36-22-118 0 0,-11 5 132 0 0,-19 12 5 0 0,-14 2 0 0 0,7 4 0 0 0,0-1 0 0 0,-1 1 0 0 0,1-1 0 0 0,0 1 0 0 0,0-1 0 0 0,-1 1 0 0 0,1-1 0 0 0,0 1 0 0 0,0 0 0 0 0,0 0 0 0 0,0-1 0 0 0,0 1 0 0 0,0 0 0 0 0,0 0 0 0 0,0 0 0 0 0,1 0 0 0 0,18-1 0 0 0,-8 4 0 0 0,1 3 0 0 0,-11-3 0 0 0,1 1 0 0 0,4 0 0 0 0,-7-4 0 0 0,1 0 0 0 0,0 1 0 0 0,0-1 0 0 0,0 0 0 0 0,0 1 0 0 0,0-1 0 0 0,-1 1 0 0 0,1-1 0 0 0,0 1 0 0 0,0 0 0 0 0,-1-1 0 0 0,1 1 0 0 0,-1 0 0 0 0,1 0 0 0 0,0-1 0 0 0,-1 1 0 0 0,1 0 0 0 0,-1 0 0 0 0,0 0 0 0 0,1 0 0 0 0,-1-1 0 0 0,0 1 0 0 0,1 0 0 0 0,-1 0 0 0 0,0 0 0 0 0,0 2 0 0 0,0-2 0 0 0,1-1 0 0 0,-1 1 0 0 0,0 0 0 0 0,0 0 0 0 0,0 0 0 0 0,1 0 0 0 0,-1-1 0 0 0,0 1 0 0 0,1 0 0 0 0,-1 0 0 0 0,1-1 0 0 0,-1 1 0 0 0,1 0 0 0 0,-1-1 0 0 0,1 1 0 0 0,-1-1 0 0 0,1 1 0 0 0,0 0 0 0 0,-1-1 0 0 0,1 1 0 0 0,0-1 0 0 0,-1 0 0 0 0,2 1 0 0 0,-1 0 0 0 0,0-1 0 0 0,-1 1 0 0 0,1-1 0 0 0,0 0 0 0 0,-1 1 0 0 0,1 0 0 0 0,0-1 0 0 0,-1 1 0 0 0,1-1 0 0 0,0 1 0 0 0,-1 0 0 0 0,1 0 0 0 0,-1-1 0 0 0,1 1 0 0 0,-1 0 0 0 0,0 0 0 0 0,1-1 0 0 0,-1 1 0 0 0,0 0 0 0 0,0 0 0 0 0,1 0 0 0 0,-1 0 0 0 0,0 1 0 0 0,0 0-36 0 0,0 0 0 0 0,1 0-1 0 0,-1 1 1 0 0,1-1 0 0 0,-1 0 0 0 0,1 0-1 0 0,0 0 1 0 0,-1 0 0 0 0,1 0-1 0 0,0 0 1 0 0,1 0 0 0 0,0 2-1 0 0,-1-3 36 0 0,-1-1-1 0 0,0 0 1 0 0,0 0-1 0 0,1 0 1 0 0,-1 1-1 0 0,0-1 1 0 0,0 0-1 0 0,0 0 1 0 0,0 1-1 0 0,1-1 1 0 0,-1 0-1 0 0,0 1 1 0 0,0-1-1 0 0,0 0 1 0 0,0 0-1 0 0,0 1 1 0 0,0-1-1 0 0,0 0 1 0 0,0 1-1 0 0,0-1 1 0 0,0 0-1 0 0,0 0 1 0 0,0 1-1 0 0,0-1 1 0 0,0 0-1 0 0,0 1 1 0 0,0-1-1 0 0,0 0 1 0 0,0 1-1 0 0,0-1 1 0 0,-1 0-1 0 0,1 0 1 0 0,0 1-1 0 0,0-1 1 0 0,0 0-1 0 0,0 0 1 0 0,-1 1-1 0 0,1-1 1 0 0,0 0-1 0 0,0 0 1 0 0,0 0-1 0 0,-1 1 1 0 0,1-1-1 0 0,0 0 1 0 0,0 0-1 0 0,-1 0 1 0 0,0 0-1 0 0,2 1-59 0 0,-1-1 0 0 0,0 1-1 0 0,0-1 1 0 0,0 1-1 0 0,1-1 1 0 0,-1 1 0 0 0,0-1-1 0 0,1 1 1 0 0,-1-1-1 0 0,0 0 1 0 0,1 1 0 0 0,-1-1-1 0 0,1 0 1 0 0,-1 1-1 0 0,0-1 1 0 0,1 0 0 0 0,-1 0-1 0 0,1 1 1 0 0,-1-1 0 0 0,2 0-1 0 0,5 0-4426 0 0,7-2-1446 0 0</inkml:trace>
  <inkml:trace contextRef="#ctx0" brushRef="#br0" timeOffset="24497.37">885 1504 920 0 0,'2'1'297'0'0,"-2"-1"-196"0"0,1 0 0 0 0,-1 0 0 0 0,0 0-1 0 0,1 0 1 0 0,-1 0 0 0 0,0 0 0 0 0,0 0-1 0 0,1 0 1 0 0,-1 1 0 0 0,0-1 0 0 0,1 0-1 0 0,-1 0 1 0 0,0 0 0 0 0,0 1 0 0 0,1-1-1 0 0,-1 0 1 0 0,0 0 0 0 0,0 1 0 0 0,0-1-1 0 0,1 0 1 0 0,-1 0 0 0 0,0 1 0 0 0,0-1-1 0 0,0 0 1 0 0,0 1 0 0 0,0-1 0 0 0,0 0-1 0 0,0 1 1 0 0,1-1 0 0 0,-1 0 0 0 0,0 0-1 0 0,0 1 1 0 0,0-1 0 0 0,0 0 0 0 0,0 1-1 0 0,0-1 1 0 0,0 0 0 0 0,-1 1 0 0 0,1-1-1 0 0,0 0 1 0 0,0 1 0 0 0,0-1 0 0 0,0 1-1 0 0,-1-1 13 0 0,1 1 0 0 0,0-1 0 0 0,0 1 0 0 0,0 0-1 0 0,0-1 1 0 0,0 1 0 0 0,0-1 0 0 0,0 1 0 0 0,0 0 0 0 0,0-1 0 0 0,0 1-1 0 0,0-1 1 0 0,0 1 0 0 0,0-1 0 0 0,0 1 0 0 0,1-1 0 0 0,-1 1-1 0 0,0 0 1 0 0,0-1 0 0 0,1 1 0 0 0,-1-1 0 0 0,0 1 0 0 0,1-1-1 0 0,-1 1-59 0 0,0-1-1 0 0,1 0 1 0 0,-1 1-1 0 0,0-1 1 0 0,0 0-1 0 0,0 1 1 0 0,0-1-1 0 0,0 0 1 0 0,0 1 0 0 0,0-1-1 0 0,0 0 1 0 0,0 1-1 0 0,0-1 1 0 0,0 0-1 0 0,0 1 1 0 0,0-1-1 0 0,0 0 1 0 0,0 0-1 0 0,0 1 1 0 0,0-1-1 0 0,-1 0 1 0 0,1 1-1 0 0,0-1 1 0 0,0 0-1 0 0,0 1 1 0 0,0-1-1 0 0,-1 0 1 0 0,1 0-1 0 0,0 1 1 0 0,-1-1-1 0 0,-6 8 474 0 0,6-8-396 0 0,1 1-91 0 0,0-1 1 0 0,-1 0-1 0 0,1 1 0 0 0,0-1 0 0 0,-1 0 0 0 0,1 1 0 0 0,0-1 0 0 0,-1 1 1 0 0,1-1-1 0 0,0 0 0 0 0,0 1 0 0 0,-1-1 0 0 0,1 1 0 0 0,0-1 0 0 0,0 1 1 0 0,0-1-1 0 0,0 1 0 0 0,0-1 0 0 0,0 1 0 0 0,0-1 0 0 0,0 1 0 0 0,0-1 1 0 0,0 1-1 0 0,0-1 0 0 0,0 1 0 0 0,0 0 0 0 0,0-1 1 0 0,0 1 0 0 0,1 0-1 0 0,-1-1 1 0 0,0 1 0 0 0,0-1 0 0 0,0 1 0 0 0,0 0 0 0 0,0-1-1 0 0,-1 1 1 0 0,1-1 0 0 0,0 1 0 0 0,0 0 0 0 0,0-1-1 0 0,0 1 1 0 0,-1-1 0 0 0,1 1 0 0 0,-1 1 0 0 0,-1 1 56 0 0,1-2-60 0 0,0 0 1 0 0,0 0-1 0 0,1 0 1 0 0,-1 0-1 0 0,0 0 1 0 0,1 0-1 0 0,-1 0 1 0 0,1 1-1 0 0,-1-1 1 0 0,1 0 0 0 0,-1 0-1 0 0,1 0 1 0 0,0 1-1 0 0,0-1 1 0 0,0 0-1 0 0,0 1 1 0 0,0-1-1 0 0,0 0 1 0 0,0 0-1 0 0,0 1 1 0 0,0-1-1 0 0,1 2 1 0 0,-1-1 37 0 0,1 0 1 0 0,-1 1 0 0 0,0-1-1 0 0,0 0 1 0 0,0 1 0 0 0,0-1-1 0 0,0 0 1 0 0,-2 5 0 0 0,1-4 3 0 0,1 1 1 0 0,-1-1 0 0 0,1 0-1 0 0,0 1 1 0 0,0 5 0 0 0,2 15 217 0 0,-2-20-264 0 0,0-1-1 0 0,0 1 1 0 0,0-1 0 0 0,1 1 0 0 0,0-1-1 0 0,-1 1 1 0 0,1-1 0 0 0,0 1 0 0 0,1-1-1 0 0,-1 0 1 0 0,3 6 0 0 0,-2-6-17 0 0,-1 1 0 0 0,0-1-1 0 0,1 0 1 0 0,-2 1 0 0 0,1-1 0 0 0,0 1 0 0 0,-1-1 0 0 0,1 1-1 0 0,-1-1 1 0 0,0 1 0 0 0,-1 4 0 0 0,2 15 18 0 0,-1-17-16 0 0,1 0 1 0 0,-1 0-1 0 0,0 0 1 0 0,0 0 0 0 0,0 0-1 0 0,-1 0 1 0 0,0 0-1 0 0,0 0 1 0 0,-4 11 0 0 0,3-11-14 0 0,1 0 1 0 0,0 0 0 0 0,-1 10-1 0 0,2-11 5 0 0,0 0 0 0 0,-1 0 0 0 0,0 0 0 0 0,-2 8 1 0 0,-2 10-8 0 0,5-20 6 0 0,0 0 0 0 0,-1-1 0 0 0,1 1 0 0 0,-1-1 0 0 0,0 1 0 0 0,1-1 0 0 0,-1 1 0 0 0,-2 2 0 0 0,3-4-9 0 0,0-1-224 0 0,0 0-123 0 0,0 0-632 0 0,1-1-2524 0 0,9-5-1080 0 0</inkml:trace>
  <inkml:trace contextRef="#ctx0" brushRef="#br0" timeOffset="24890.89">843 1394 1840 0 0,'-1'-1'133'0'0,"-22"-9"2326"0"0,23 10-2360 0 0,-1 0 0 0 0,1 0 0 0 0,-1 0 1 0 0,1-1-1 0 0,0 1 0 0 0,-1 0 0 0 0,1 0 1 0 0,0 0-1 0 0,-1-1 0 0 0,1 1 0 0 0,0 0 0 0 0,0 0 1 0 0,-1-1-1 0 0,1 1 0 0 0,0 0 0 0 0,0-1 0 0 0,-1 1 1 0 0,1 0-1 0 0,0-1 0 0 0,0 1 0 0 0,0 0 1 0 0,0-1-1 0 0,0 1 0 0 0,-1 0 0 0 0,1-1 0 0 0,0 1 1 0 0,0-1-1 0 0,0 1 0 0 0,0 0 0 0 0,0-1 0 0 0,0 1 1 0 0,0 0-1 0 0,0-1 0 0 0,0 1 0 0 0,0-1 0 0 0,0 1 1 0 0,1 0-1 0 0,-1-1 0 0 0,0 1 0 0 0,0-1 1 0 0,1 1 30 0 0,-1-1 0 0 0,0 1 0 0 0,0 0 1 0 0,0-1-1 0 0,0 1 0 0 0,0 0 1 0 0,0-1-1 0 0,0 1 0 0 0,1 0 0 0 0,-1-1 1 0 0,0 1-1 0 0,0 0 0 0 0,0-1 1 0 0,0 1-1 0 0,0 0 0 0 0,-1-1 1 0 0,1 1-1 0 0,0 0 0 0 0,0-1 0 0 0,0 1 1 0 0,0 0-1 0 0,0-1 0 0 0,0 1 1 0 0,-1 0-1 0 0,1 0 0 0 0,0-1 0 0 0,0 1 1 0 0,0 0-1 0 0,-1-1 0 0 0,1 1 1 0 0,-1 0-1 0 0,-7-6 945 0 0,-6-5 579 0 0,13 11-1599 0 0,1-1 1 0 0,0 1 0 0 0,-1-1 0 0 0,1 1-1 0 0,0-1 1 0 0,0 1 0 0 0,-1-1 0 0 0,1 0-1 0 0,0 1 1 0 0,0-1 0 0 0,0 1-1 0 0,0-1 1 0 0,0 0 0 0 0,0 1 0 0 0,0-1-1 0 0,0 0 1 0 0,0 1 0 0 0,0-1 0 0 0,0 0-1 0 0,0 1 1 0 0,0-1 0 0 0,0 1-1 0 0,1-1 1 0 0,-1 0 0 0 0,0 1 0 0 0,0-1-1 0 0,1 0 1 0 0,0 1-31 0 0,-1-1-1 0 0,0 0 0 0 0,1 1 1 0 0,-1-1-1 0 0,1 0 1 0 0,-1 1-1 0 0,0-1 0 0 0,1 0 1 0 0,-1 1-1 0 0,0-1 1 0 0,0 0-1 0 0,0 0 0 0 0,0 1 1 0 0,1-1-1 0 0,-1 0 1 0 0,0 0-1 0 0,0 1 1 0 0,0-1-1 0 0,-1 0 0 0 0,1 0 1 0 0,0 1-1 0 0,0-1 1 0 0,0 0-1 0 0,0 1 0 0 0,-1-1 1 0 0,1 0-1 0 0,0 0 1 0 0,-1 1-1 0 0,1-1 0 0 0,-1 1 1 0 0,1-1-1 0 0,0 0 1 0 0,-1 1-1 0 0,1-1 0 0 0,-1 1 1 0 0,0-1-1 0 0,1 1 1 0 0,-1-1-1 0 0,-2-1 37 0 0,2 1-9 0 0,3-4 5 0 0,3-4 6 0 0,-5 9-63 0 0,0 0-1 0 0,0-1 0 0 0,1 1 0 0 0,-1 0 0 0 0,0-1 1 0 0,0 1-1 0 0,0 0 0 0 0,0-1 0 0 0,0 1 0 0 0,0 0 0 0 0,0-1 1 0 0,0 1-1 0 0,0 0 0 0 0,0-1 0 0 0,0 1 0 0 0,0 0 1 0 0,-1-1-1 0 0,1 1 0 0 0,0 0 0 0 0,0 0 0 0 0,0-1 0 0 0,0 1 1 0 0,0 0-1 0 0,-1-1 0 0 0,1 1 0 0 0,0 0 0 0 0,0 0 1 0 0,0-1-1 0 0,-1 1 0 0 0,1 0 0 0 0,0 0 0 0 0,-1-1 0 0 0,1 1-28 0 0,0 0 0 0 0,-1 0-1 0 0,1 0 1 0 0,0 0-1 0 0,0-1 1 0 0,0 1-1 0 0,-1 0 1 0 0,1 0 0 0 0,0 0-1 0 0,0-1 1 0 0,0 1-1 0 0,0 0 1 0 0,-1 0-1 0 0,1-1 1 0 0,0 1 0 0 0,0 0-1 0 0,0 0 1 0 0,0-1-1 0 0,0 1 1 0 0,0 0-1 0 0,0-1 1 0 0,0 1-1 0 0,0 0 1 0 0,0 0 0 0 0,0-1-1 0 0,0 1 1 0 0,0 0-1 0 0,0-1 1 0 0,0 1-1 0 0,0 0 1 0 0,0 0 0 0 0,0-1-1 0 0,0 1 1 0 0,0 0-1 0 0,1-1 1 0 0,-1 0-1219 0 0,0 1-65 0 0</inkml:trace>
  <inkml:trace contextRef="#ctx0" brushRef="#br0" timeOffset="25229.38">1059 1189 7632 0 0,'-10'-2'1598'0'0,"10"2"-623"0"0,5 4 637 0 0,-5-3-1472 0 0,1 1 0 0 0,-1-1 1 0 0,0 1-1 0 0,1-1 0 0 0,-1 1 0 0 0,0-1 0 0 0,0 1 0 0 0,0-1 1 0 0,0 1-1 0 0,0-1 0 0 0,0 1 0 0 0,0-1 0 0 0,-1 3 1 0 0,0-2 39 0 0,1 4-36 0 0,0-1 0 0 0,0 1 0 0 0,0-1 0 0 0,2 9 0 0 0,-1-9-67 0 0,0 1-1 0 0,0-1 1 0 0,-1 0 0 0 0,0 1 0 0 0,-1 8 0 0 0,-1-8-38 0 0,1 0 1 0 0,0 0-1 0 0,1 0 1 0 0,0 1-1 0 0,0-1 1 0 0,0 0-1 0 0,0 1 1 0 0,1-1-1 0 0,3 12 1 0 0,-1-4 55 0 0,0 0 1 0 0,0 28 0 0 0,-2-28-18 0 0,0 0-1 0 0,7 27 1 0 0,-2-20-242 0 0,-1 0 0 0 0,-1 0 0 0 0,2 35 0 0 0,-4-39-177 0 0,1 0 1 0 0,7 25 0 0 0,-6-27-541 0 0,-1 0 0 0 0,0 0-1 0 0,2 27 1 0 0,-8-21-3789 0 0</inkml:trace>
  <inkml:trace contextRef="#ctx0" brushRef="#br0" timeOffset="25592.1">953 1514 1376 0 0,'4'1'315'0'0,"-1"1"1"0"0,0-1-1 0 0,1 0 0 0 0,-1-1 1 0 0,0 1-1 0 0,1-1 0 0 0,4 1 1 0 0,-6-1 2383 0 0,-2 0 139 0 0,2 0-274 0 0,5 1-2105 0 0,-1-1 0 0 0,0 2 1 0 0,0-1-1 0 0,0 1 1 0 0,0 0-1 0 0,-1 0 0 0 0,1 0 1 0 0,5 4-1 0 0,-3-2-307 0 0,1 0-1 0 0,13 3 1 0 0,-21-7-152 0 0,0 0 1 0 0,0 0-1 0 0,-1 0 1 0 0,1 0-1 0 0,0 1 1 0 0,0-1-1 0 0,-1 0 1 0 0,1 0-1 0 0,0 0 1 0 0,0 1-1 0 0,-1-1 1 0 0,1 0-1 0 0,0 1 1 0 0,-1-1-1 0 0,1 0 1 0 0,-1 1-1 0 0,1-1 1 0 0,0 1-1 0 0,-1-1 1 0 0,1 2-1 0 0,2 1 0 0 0,11 3-1244 0 0,-1-1-1 0 0,19 5 0 0 0,-17-7-3572 0 0</inkml:trace>
  <inkml:trace contextRef="#ctx0" brushRef="#br0" timeOffset="27654.28">1323 1118 4920 0 0,'-42'-1'796'0'0,"24"0"4189"0"0,18 1-4949 0 0,1 0-1 0 0,0 0 1 0 0,-1 0 0 0 0,1 0 0 0 0,0 0-1 0 0,-1 1 1 0 0,1-1 0 0 0,0 0 0 0 0,-1 1-1 0 0,1-1 1 0 0,-1 0 0 0 0,1 1-1 0 0,-1-1 1 0 0,1 1 0 0 0,-1-1 0 0 0,1 1-1 0 0,-1-1 1 0 0,1 1 0 0 0,-1-1 0 0 0,1 1-1 0 0,-1-1 1 0 0,0 1 0 0 0,1 0-1 0 0,-1-1 1 0 0,0 1 0 0 0,0 0 0 0 0,1-1-1 0 0,-1 1 1 0 0,0 0 0 0 0,0-1 0 0 0,0 1-1 0 0,0 0 1 0 0,0-1 0 0 0,0 1-1 0 0,0 1 1 0 0,0-1-32 0 0,0 0 0 0 0,0 0 0 0 0,1 0 0 0 0,-1 1 0 0 0,0-1 0 0 0,1 0 0 0 0,-1 0 1 0 0,1 0-1 0 0,-1 0 0 0 0,2 2 0 0 0,-1-2-8 0 0,0 0-13 0 0,1 0-1 0 0,-1 0 0 0 0,0 0 1 0 0,0 0-1 0 0,0 1 1 0 0,0-1-1 0 0,0 0 1 0 0,0 1-1 0 0,0-1 1 0 0,0 0-1 0 0,0 1 1 0 0,-1-1-1 0 0,1 1 1 0 0,0-1-1 0 0,-1 1 1 0 0,0 0-1 0 0,1-1 1 0 0,-1 1-1 0 0,0-1 0 0 0,0 1 1 0 0,0 0-1 0 0,0-1 1 0 0,0 1-1 0 0,0 0 1 0 0,0-1-1 0 0,0 1 1 0 0,-1 0-1 0 0,0 1 1 0 0,1 1 9 0 0,0 0 0 0 0,0 0 0 0 0,0 0 1 0 0,0 0-1 0 0,1 0 0 0 0,-1 0 1 0 0,1 0-1 0 0,2 6 0 0 0,-2-5 48 0 0,1-1 0 0 0,-1 1 0 0 0,-1-1 0 0 0,1 1-1 0 0,0-1 1 0 0,-1 1 0 0 0,0 0 0 0 0,-1 4 0 0 0,0 7 96 0 0,0 32 0 0 0,1-36-118 0 0,0 1 0 0 0,0-1 0 0 0,-1 0 0 0 0,-5 23 1 0 0,0-17 11 0 0,4-15-27 0 0,1 0 1 0 0,0 0 0 0 0,0 1-1 0 0,0-1 1 0 0,0 0 0 0 0,0 1-1 0 0,1-1 1 0 0,-1 1 0 0 0,1-1 0 0 0,0 4-1 0 0,7 20 35 0 0,-5-22-34 0 0,0 0 0 0 0,-1 1 0 0 0,2 9 0 0 0,-2 0 0 0 0,0-2 11 0 0,0 0 0 0 0,1 0 0 0 0,6 22 0 0 0,-7-31-12 0 0,2 8 9 0 0,1-1 0 0 0,1 1 0 0 0,0-1 1 0 0,10 17-1 0 0,-14-27-13 0 0,0 0 1 0 0,-1 0 0 0 0,1 0 0 0 0,-1 1 0 0 0,1-1-1 0 0,-1 0 1 0 0,0 0 0 0 0,1 1 0 0 0,-1-1-1 0 0,0 0 1 0 0,0 1 0 0 0,0 1 0 0 0,0-2 2 0 0,0 0 1 0 0,0 0-1 0 0,0 0 0 0 0,0 0 1 0 0,0 1-1 0 0,1-1 0 0 0,-1 0 1 0 0,0 0-1 0 0,1 0 0 0 0,-1 0 1 0 0,1 0-1 0 0,-1 0 0 0 0,1 0 1 0 0,-1 0-1 0 0,2 1 0 0 0,21 15 380 0 0,-21-16-174 0 0,-3 1-104 0 0,1-1-114 0 0,0-1 1 0 0,0 0-1 0 0,-1 0 1 0 0,1 0-1 0 0,0 0 1 0 0,0 0-1 0 0,0 1 1 0 0,0-1-1 0 0,0 0 1 0 0,0 0-1 0 0,0 0 1 0 0,0 0-1 0 0,-1 1 1 0 0,1-1-1 0 0,0 0 1 0 0,0 0-1 0 0,0 0 1 0 0,0 1-1 0 0,0-1 1 0 0,0 0-1 0 0,0 0 1 0 0,0 0-1 0 0,0 1 1 0 0,0-1-1 0 0,0 0 1 0 0,0 0-1 0 0,0 0 1 0 0,1 0-1 0 0,-1 1 1 0 0,0-1-1 0 0,0 0 1 0 0,0 0-1 0 0,0 0 1 0 0,0 1-1 0 0,0-1 1 0 0,0 0-1 0 0,0 0 1 0 0,1 0-1 0 0,-1 0 1 0 0,0 0-1 0 0,0 0 1 0 0,0 1-1 0 0,0-1 1 0 0,0 0-1 0 0,1 0 1 0 0,-1 0-1 0 0,0 0 1 0 0,0 0-1 0 0,1 0 1 0 0,-9 2-10 0 0,6-1 75 0 0,3-3-41 0 0,-1 1-1 0 0,0-1 0 0 0,1 1 1 0 0,-1 0-1 0 0,1-1 0 0 0,0 1 1 0 0,-1 0-1 0 0,1 0 0 0 0,0-1 1 0 0,0 1-1 0 0,0 0 0 0 0,0 0 1 0 0,1-2-1 0 0,-1 2-10 0 0,0 1 0 0 0,0-1 0 0 0,0 0 0 0 0,0 0 0 0 0,0 0 0 0 0,-1 0 0 0 0,1 0 0 0 0,0 0 0 0 0,-1 0 0 0 0,1 0 0 0 0,-1-1-1 0 0,0 1 1 0 0,1 0 0 0 0,-1 0 0 0 0,1-2 0 0 0,-1 2 0 0 0,-1-1-2 0 0,1 1 1 0 0,0 0-1 0 0,0 0 1 0 0,0-1-1 0 0,1 1 1 0 0,-1 0-1 0 0,0-1 1 0 0,0 1-1 0 0,1 0 1 0 0,-1 0-1 0 0,1 0 1 0 0,-1-1-1 0 0,1 1 1 0 0,-1 0-1 0 0,1 0 1 0 0,0 0-1 0 0,-1 0 1 0 0,1 0-1 0 0,2-2 1 0 0,-2 2-3 0 0,-1 0 0 0 0,1 0 0 0 0,0 0 0 0 0,-1 0 0 0 0,1-1 0 0 0,-1 1 0 0 0,1 0 0 0 0,-1 0 0 0 0,1-1 0 0 0,-1 1 0 0 0,0-3 0 0 0,1 3 0 0 0,-1-1 0 0 0,0 1 0 0 0,1-1 0 0 0,-1 1 0 0 0,1-1 0 0 0,-1 1 0 0 0,1-1 0 0 0,0 1 0 0 0,0-2 0 0 0,5-4 0 0 0,-5 6 0 0 0,0 0 0 0 0,0 0 0 0 0,0 0 0 0 0,0 0 0 0 0,0 0 0 0 0,-1 0 0 0 0,1 0 0 0 0,0 0 0 0 0,-1 0 0 0 0,1 0 0 0 0,-1-1 0 0 0,1 1 0 0 0,-1 0 0 0 0,0 0 0 0 0,1-1 0 0 0,-1 1 0 0 0,0 0 0 0 0,0-2 0 0 0,0 0 0 0 0,0-1 0 0 0,0 0 0 0 0,1 1 0 0 0,-1-1 0 0 0,1 1 0 0 0,0-1 0 0 0,0 1 0 0 0,0-1 0 0 0,0 1 0 0 0,1 0 0 0 0,2-6 0 0 0,1-7 0 0 0,-5 15 0 0 0,0 0 0 0 0,0 0 0 0 0,0 0 0 0 0,1-1 0 0 0,-1 1 0 0 0,0 0 0 0 0,1 0 0 0 0,-1 0 0 0 0,1 0 0 0 0,-1 0 0 0 0,1 0 0 0 0,0 0 0 0 0,-1 0 0 0 0,1 0 0 0 0,0 0 0 0 0,0 0 0 0 0,1-1 0 0 0,5-4 1 0 0,12-8-14 0 0,-18 13 9 0 0,0 1 1 0 0,-1-1 0 0 0,1 1 0 0 0,0-1-1 0 0,0 1 1 0 0,-1 0 0 0 0,1-1-1 0 0,0 1 1 0 0,0 0 0 0 0,0 0 0 0 0,-1 0-1 0 0,1-1 1 0 0,0 1 0 0 0,0 0-1 0 0,0 0 1 0 0,0 0 0 0 0,-1 0 0 0 0,2 1-1 0 0,2-1-4 0 0,6-2-35 0 0,-2 6 33 0 0,5 5 10 0 0,-12-9 0 0 0,1 1 0 0 0,-1-1 0 0 0,0 1 0 0 0,0 0 0 0 0,0 0 0 0 0,0-1 0 0 0,0 1 0 0 0,0 0 0 0 0,0 0 0 0 0,0 0 0 0 0,-1 0 0 0 0,1 0 0 0 0,0 0 0 0 0,0 0 0 0 0,-1 1 0 0 0,1-1 0 0 0,-1 0 0 0 0,1 0 0 0 0,-1 0 0 0 0,0 1 0 0 0,1 1 0 0 0,8 23-35 0 0,-7-22 11 0 0,-1 0-1 0 0,1 0 1 0 0,-1 1-1 0 0,0-1 1 0 0,0 1 0 0 0,1 7-1 0 0,0 21-3777 0 0,-4-23-30 0 0</inkml:trace>
  <inkml:trace contextRef="#ctx0" brushRef="#br0" timeOffset="28463.66">1621 1547 1840 0 0,'6'-1'-274'0'0,"0"-1"1529"0"0,0 3 7729 0 0,-9 18-8151 0 0,3-17-806 0 0,0 0-1 0 0,0 0 1 0 0,1-1-1 0 0,-1 1 1 0 0,0 0-1 0 0,0 0 1 0 0,1-1-1 0 0,-1 1 1 0 0,1 0-1 0 0,0-1 1 0 0,0 1-1 0 0,1 2 0 0 0,-2-3-20 0 0,1 1-1 0 0,0-1 0 0 0,0 1 0 0 0,-1-1 1 0 0,1 1-1 0 0,-1-1 0 0 0,1 1 0 0 0,-1-1 0 0 0,0 1 1 0 0,0 0-1 0 0,0-1 0 0 0,0 3 0 0 0,-1 2 16 0 0,1-3-18 0 0,-1 1 1 0 0,1 0 0 0 0,-1 0-1 0 0,1-1 1 0 0,0 1 0 0 0,0 0-1 0 0,1 0 1 0 0,0 3 0 0 0,0 1-4 0 0,0 1 0 0 0,0-1 0 0 0,-1 0 0 0 0,-2 14 0 0 0,1 5 0 0 0,1-24 0 0 0,0 1 0 0 0,-1 0 0 0 0,1-1 0 0 0,-1 1 0 0 0,0-1 0 0 0,-2 6 0 0 0,-1 1 0 0 0,4-9 0 0 0,0 0 0 0 0,0 0-1 0 0,0 0 1 0 0,0 0 0 0 0,0 0 0 0 0,0 0 0 0 0,0 0 0 0 0,0 0 0 0 0,0 0 0 0 0,0 0 0 0 0,1 0 0 0 0,-1 0 0 0 0,0 0 0 0 0,1 0 0 0 0,-1 0 0 0 0,2 1 0 0 0,-2-1 0 0 0,1 0 1 0 0,-1-1-1 0 0,0 1 1 0 0,1-1-1 0 0,-1 1 1 0 0,0 0-1 0 0,1 0 1 0 0,-1-1-1 0 0,0 1 1 0 0,0 0-1 0 0,0-1 0 0 0,0 1 1 0 0,0 0-1 0 0,1 0 1 0 0,-1-1-1 0 0,-1 1 1 0 0,1 0-1 0 0,0 0 1 0 0,0-1-1 0 0,0 1 1 0 0,0 0-1 0 0,0-1 1 0 0,-1 2-1 0 0,1-2 3 0 0,0 1 0 0 0,-1-1 0 0 0,1 1 0 0 0,0-1 0 0 0,0 0 0 0 0,0 1 0 0 0,0-1 0 0 0,0 0 0 0 0,0 1 0 0 0,0-1 0 0 0,0 1 0 0 0,0-1 0 0 0,0 0 0 0 0,0 1 0 0 0,0-1 0 0 0,0 0 0 0 0,0 1 0 0 0,1-1 0 0 0,-1 1 0 0 0,0-1 0 0 0,0 0 0 0 0,0 1 0 0 0,0-1 0 0 0,1 0 0 0 0,-1 1 0 0 0,0-1 0 0 0,0 0-1 0 0,1 0 1 0 0,-1 1 0 0 0,0-1 0 0 0,1 0 0 0 0,-1 0 0 0 0,0 1 0 0 0,1-1 0 0 0,-1 0 0 0 0,0 0 0 0 0,1 0 0 0 0,-1 0 0 0 0,0 1 0 0 0,1-1 0 0 0,-1 0 0 0 0,0 0 0 0 0,1 0 0 0 0,-1 0 0 0 0,1 0 0 0 0,-1 0 0 0 0,1 0 0 0 0,0-1 19 0 0,-1 1 0 0 0,1 0 1 0 0,0-1-1 0 0,-1 1 0 0 0,1-1 0 0 0,-1 1 1 0 0,1-1-1 0 0,0 1 0 0 0,-1-1 1 0 0,1 1-1 0 0,-1-1 0 0 0,0 0 0 0 0,1 1 1 0 0,-1-1-1 0 0,1 0 0 0 0,-1 1 0 0 0,0-1 1 0 0,0 0-1 0 0,1 1 0 0 0,-1-1 0 0 0,0 0 1 0 0,0 0-1 0 0,0 1 0 0 0,0-1 0 0 0,0-1 1 0 0,1-3 11 0 0,5-8 125 0 0,-6 12-150 0 0,1 0-1 0 0,-1 1 1 0 0,1-1 0 0 0,-1 0 0 0 0,1 0-1 0 0,-1 0 1 0 0,0 0 0 0 0,1 1-1 0 0,-1-1 1 0 0,0 0 0 0 0,0 0-1 0 0,0 0 1 0 0,1 0 0 0 0,-1-1 0 0 0,2-20 96 0 0,-1 18-97 0 0,-1 0 0 0 0,1 0-1 0 0,-1 1 1 0 0,0-1 0 0 0,0 0 0 0 0,-1-6 0 0 0,1 8-8 0 0,0 1 0 0 0,0-1 0 0 0,0 0 0 0 0,0 0 0 0 0,1 1 0 0 0,-1-1 0 0 0,0 0 0 0 0,1 1 0 0 0,-1-1 0 0 0,1 0 0 0 0,1-1 0 0 0,3-15 0 0 0,-5 13 0 0 0,1 0 0 0 0,0 0 0 0 0,0 0 0 0 0,0 0 0 0 0,1 0 0 0 0,-1 0 0 0 0,1 1 0 0 0,0-1 0 0 0,1 1 0 0 0,-1-1 0 0 0,1 1 0 0 0,4-6 0 0 0,-6 9 0 0 0,0 0 1 0 0,-1-1-1 0 0,1 1 1 0 0,0-1-1 0 0,-1 1 1 0 0,1-1-1 0 0,-1 1 1 0 0,1-1-1 0 0,-1 1 1 0 0,0-1 0 0 0,1-2-1 0 0,-1 3 4 0 0,0-1 0 0 0,0 1 0 0 0,0-1 0 0 0,0 1 0 0 0,1 0 0 0 0,-1-1 0 0 0,1 1 0 0 0,-1 0 0 0 0,1-1 0 0 0,-1 1 0 0 0,1 0 0 0 0,0 0 0 0 0,0 0 0 0 0,0-1 0 0 0,-1 1 0 0 0,3-1 0 0 0,0-1 18 0 0,0 1-1 0 0,0 0 0 0 0,0 0 1 0 0,1-1-1 0 0,6-2 0 0 0,-2 3 22 0 0,-2 2-19 0 0,-5 0 40 0 0,0 0-8 0 0,1 2-40 0 0,-1-1 3 0 0,0 0-1 0 0,1 0 1 0 0,-1 0 0 0 0,1 0-1 0 0,-1 0 1 0 0,1 0 0 0 0,-1 0-1 0 0,1 0 1 0 0,2 0 0 0 0,-4 0 4 0 0,0 1 1 0 0,0-1-1 0 0,0 0 1 0 0,0 0-1 0 0,1 1 1 0 0,-1-1-1 0 0,0 0 1 0 0,1 0 0 0 0,-1 0-1 0 0,1 0 1 0 0,0 2-1 0 0,10 4 47 0 0,-11-7-69 0 0,0 0 0 0 0,0 0 0 0 0,1 0 0 0 0,-1 0 1 0 0,0 0-1 0 0,0 0 0 0 0,0 0 0 0 0,0 0 0 0 0,0 0 1 0 0,0 0-1 0 0,0 0 0 0 0,0 0 0 0 0,0 0 0 0 0,1 1 0 0 0,-1-1 1 0 0,0 0-1 0 0,0 0 0 0 0,0 0 0 0 0,0 0 0 0 0,0 0 1 0 0,0 0-1 0 0,0 0 0 0 0,0 0 0 0 0,0 1 0 0 0,0-1 1 0 0,0 0-1 0 0,0 0 0 0 0,0 0 0 0 0,0 0 0 0 0,0 0 1 0 0,0 0-1 0 0,0 0 0 0 0,0 1 0 0 0,0-1 0 0 0,0 0 1 0 0,0 0-1 0 0,0 0 0 0 0,0 0 0 0 0,0 0 0 0 0,0 0 1 0 0,0 0-1 0 0,0 1 0 0 0,-1-1 0 0 0,1 0 0 0 0,0 0 1 0 0,0 0-1 0 0,0 0 0 0 0,0 0 0 0 0,0 0 0 0 0,0 0 1 0 0,0 0-1 0 0,0 0 0 0 0,-1 0 1 0 0,1 0 0 0 0,0 1-1 0 0,0-1 1 0 0,0 0 0 0 0,0 0 0 0 0,0 0-1 0 0,0 0 1 0 0,0 0 0 0 0,0 0 0 0 0,0 0 0 0 0,0 0-1 0 0,0 0 1 0 0,-1 1 0 0 0,1-1 0 0 0,0 0 0 0 0,0 0-1 0 0,0 0 1 0 0,0 0 0 0 0,0 0 0 0 0,0 0 0 0 0,0 0-1 0 0,0 1 1 0 0,0-1 0 0 0,0 0 0 0 0,0 0 0 0 0,0 0-1 0 0,0 0 1 0 0,0 0 0 0 0,0 0 0 0 0,0 0-1 0 0,0 1 1 0 0,0-1 0 0 0,0 0 0 0 0,1 0 0 0 0,-1 0-1 0 0,0 0 1 0 0,0 0 0 0 0,0 0 0 0 0,0 0 0 0 0,0 0-1 0 0,0 1 1 0 0,0-1 0 0 0,0 0 0 0 0,0 0 0 0 0,13 8 84 0 0,-12-8-18 0 0,-1 0 10 0 0,-5 0 128 0 0,7-3-64 0 0,-1 3-42 0 0,-2-1-98 0 0,1 1 1 0 0,-1-1 0 0 0,0 1 0 0 0,1 0 0 0 0,-1-1 0 0 0,0 1 0 0 0,1-1 0 0 0,-1 1 0 0 0,1-1 0 0 0,-1 0 0 0 0,1 1 0 0 0,-1-1 0 0 0,1 0 0 0 0,0 1 0 0 0,-1-1 0 0 0,1 0 0 0 0,0 1 0 0 0,-1-1 0 0 0,1 0 0 0 0,0-1 0 0 0,0 1 2 0 0,0-1 0 0 0,0 1 0 0 0,1-1 0 0 0,-1 1 0 0 0,0 0 0 0 0,1-1 0 0 0,0 1 1 0 0,-1 0-1 0 0,1 0 0 0 0,0 0 0 0 0,-1-1 0 0 0,1 1 0 0 0,1-1 0 0 0,-1 1-5 0 0,0 0 1 0 0,-1 0-1 0 0,1 0 0 0 0,0 0 1 0 0,-1 0-1 0 0,1 0 1 0 0,0 0-1 0 0,-1 0 1 0 0,1-1-1 0 0,-1 1 0 0 0,0 0 1 0 0,1 0-1 0 0,-1 0 1 0 0,0-1-1 0 0,0 1 0 0 0,0 0 1 0 0,0-1-1 0 0,0 1 1 0 0,0 0-1 0 0,0 0 1 0 0,0-1-1 0 0,-1 1 0 0 0,1-1 1 0 0,-1-2 0 0 0,1 3-1 0 0,0 0 0 0 0,0 0 0 0 0,1 0 0 0 0,-1 0 0 0 0,0-1 0 0 0,1 1 0 0 0,-1 0 0 0 0,1 0 0 0 0,-1 0 0 0 0,1 0 0 0 0,-1 0 0 0 0,1 0 0 0 0,0 1 0 0 0,-1-1 0 0 0,1 0 0 0 0,0 0 0 0 0,0 0 0 0 0,-1 1 0 0 0,1-1 0 0 0,0 0 0 0 0,0 1 0 0 0,0-1 0 0 0,0 1 0 0 0,2-2 0 0 0,-2 2 0 0 0,0-1 0 0 0,1 0 0 0 0,-1 0 0 0 0,0 0 0 0 0,0 0 0 0 0,0 0 0 0 0,0 0 0 0 0,0 0 0 0 0,0 0 0 0 0,1-2 0 0 0,-1-5 0 0 0,-2 8 0 0 0,1-1 0 0 0,0 1 0 0 0,0-1 0 0 0,0 1 0 0 0,0-1 0 0 0,0 1 0 0 0,0-1 0 0 0,0 1 0 0 0,1-1 0 0 0,-1 1 0 0 0,0-1 0 0 0,0 1 0 0 0,0-1 0 0 0,0 1 0 0 0,1 0 0 0 0,-1-1 0 0 0,0 1 0 0 0,0-1 0 0 0,1 1 0 0 0,-1-1 0 0 0,0 1 0 0 0,1 0 0 0 0,-1-1 0 0 0,12-6 0 0 0,-6 4 0 0 0,-11 0 16 0 0,5 3-14 0 0,-1 0 1 0 0,1 0 0 0 0,0 0-1 0 0,0 0 1 0 0,-1 0 0 0 0,1 0-1 0 0,0 0 1 0 0,0 1 0 0 0,-1-1 0 0 0,1 0-1 0 0,0 0 1 0 0,0 0 0 0 0,-1 0-1 0 0,1 0 1 0 0,0 0 0 0 0,0 0 0 0 0,-1 1-1 0 0,1-1 1 0 0,0 0 0 0 0,0 0-1 0 0,0 0 1 0 0,0 0 0 0 0,-1 1-1 0 0,1-1 1 0 0,0 0 0 0 0,0 0 0 0 0,0 1-1 0 0,0-1 1 0 0,0 0 0 0 0,-1 0-1 0 0,1 0 1 0 0,0 1 0 0 0,0-1 0 0 0,0 0-1 0 0,0 0 1 0 0,0 1 0 0 0,0-1-1 0 0,0 0 1 0 0,0 1 0 0 0,0-1-1 0 0,0 0 1 0 0,0 0 0 0 0,0 1 0 0 0,0-1-1 0 0,0 0 1 0 0,9 13 95 0 0,-2-1-15 0 0,-6 4 12 0 0,-1-14-79 0 0,0 1 0 0 0,0 0 0 0 0,1 0 0 0 0,-1 0 0 0 0,1-1 0 0 0,-1 1 0 0 0,1 0 0 0 0,1 3-1 0 0,5 7 46 0 0,-5-9-41 0 0,0 0-1 0 0,0-1 0 0 0,-1 1 0 0 0,1 0 0 0 0,-1 0 1 0 0,0 0-1 0 0,0 0 0 0 0,-1 0 0 0 0,1 1 0 0 0,-1 5 0 0 0,1-7-14 0 0,-1-1 0 0 0,1 1 0 0 0,0 0 0 0 0,0 0 0 0 0,0-1 0 0 0,0 1 0 0 0,0-1 0 0 0,0 1 0 0 0,1-1 0 0 0,-1 0 0 0 0,1 1 0 0 0,0-1 0 0 0,3 3 0 0 0,-3-2-1 0 0,0-1 0 0 0,0 0 0 0 0,0 0-1 0 0,0 1 1 0 0,-1-1 0 0 0,1 1 0 0 0,-1-1 0 0 0,1 1 0 0 0,-1 0 0 0 0,0 0 0 0 0,0 0 0 0 0,0-1 0 0 0,-1 1 0 0 0,1 3-1 0 0,-1 1 18 0 0,-1 0-1 0 0,0 0 0 0 0,-2 10 1 0 0,1-8-31 0 0,2-6-4 0 0,0-1 0 0 0,0 0 0 0 0,0 0-1 0 0,1 1 1 0 0,-1-1 0 0 0,1 0-1 0 0,-1 0 1 0 0,1 0 0 0 0,0 0-1 0 0,1 3 1 0 0,2 3-213 0 0,-4-6 35 0 0,-2 1-531 0 0,1-2-2253 0 0,1-1-1852 0 0</inkml:trace>
  <inkml:trace contextRef="#ctx0" brushRef="#br0" timeOffset="28984.02">2107 1669 6912 0 0,'0'0'528'0'0,"-3"0"1060"0"0,1-1 4108 0 0,-19-7-198 0 0,6 3-4979 0 0,14 5-390 0 0,-12 0-209 0 0,8 0-5802 0 0,5 0-530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1:09.6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81 845 920 0 0,'0'0'405'0'0,"-1"-3"3738"0"0,-10-18 1757 0 0,-2-18-2655 0 0,5 12-1834 0 0,-2-10-243 0 0,7 26-880 0 0,1 1 0 0 0,-9-19-1 0 0,9 24-204 0 0,1 0-1 0 0,-1 0 0 0 0,1-1 1 0 0,0 1-1 0 0,0-7 0 0 0,-3-10 47 0 0,1 0-49 0 0,1 1 0 0 0,0-39 0 0 0,2 56-71 0 0,-2-100-9 0 0,7 24 48 0 0,-5 79-126 0 0,0 1-12 0 0,0 0 2 0 0,0 0 0 0 0,0 0 4 0 0,2 1 16 0 0,1 2 49 0 0,0 1-1 0 0,0-1 0 0 0,0 1 1 0 0,-1-1-1 0 0,1 1 0 0 0,-1 0 1 0 0,0 0-1 0 0,0 0 1 0 0,0 0-1 0 0,-1 1 0 0 0,2 4 1 0 0,2 12-62 0 0,3 24 1 0 0,-1-6-92 0 0,1-1-38 0 0,2 10-542 0 0,24 68 1 0 0,-12-73 577 0 0,-18-35 174 0 0,3-3 0 0 0,-6-5 9 0 0,0 0 1 0 0,0-1 0 0 0,0 1 0 0 0,0 0-1 0 0,0 0 1 0 0,0-1 0 0 0,0 1 0 0 0,0 0 0 0 0,0-1-1 0 0,0 1 1 0 0,-1-1 0 0 0,1 1 0 0 0,0-1 0 0 0,0 1-1 0 0,0-1 1 0 0,-1 0 0 0 0,1 1 0 0 0,0-1 0 0 0,-1 0-1 0 0,1 1 1 0 0,0-3 0 0 0,10-17 294 0 0,-2-10-4 0 0,9-45 192 0 0,-15 43-227 0 0,-1 0 0 0 0,-1 0 0 0 0,-7-56 0 0 0,-1-22 6 0 0,7 103-254 0 0,0 0 0 0 0,0 0 0 0 0,0 1 0 0 0,3-12-1 0 0,0-14 47 0 0,-3 32-63 0 0,0 0 0 0 0,0-1 0 0 0,0 1 0 0 0,0 0 1 0 0,0 0-1 0 0,1 0 0 0 0,-1-1 0 0 0,0 1 0 0 0,0 0 0 0 0,0 0 1 0 0,0-1-1 0 0,0 1 0 0 0,0 0 0 0 0,0 0 0 0 0,0 0 1 0 0,1 0-1 0 0,-1-1 0 0 0,0 1 0 0 0,0 0 0 0 0,0 0 0 0 0,0 0 1 0 0,1 0-1 0 0,-1 0 0 0 0,0-1 0 0 0,0 1 0 0 0,0 0 0 0 0,1 0 1 0 0,-1 0-1 0 0,0 0 0 0 0,0 0 0 0 0,0 0 0 0 0,1 0 0 0 0,-1 0 1 0 0,0 0-1 0 0,0 0 0 0 0,1 0 0 0 0,-1 0 0 0 0,0 0 0 0 0,0 0 1 0 0,0 0-1 0 0,1 0 0 0 0,-1 0 0 0 0,0 0 0 0 0,0 0 0 0 0,1 0 1 0 0,-1 0-1 0 0,0 0 0 0 0,0 0 0 0 0,0 1 0 0 0,1-1 1 0 0,-1 0-1 0 0,0 0 0 0 0,0 0 0 0 0,0 0 0 0 0,0 0 0 0 0,1 1 1 0 0,-1-1-1 0 0,0 0 0 0 0,0 0 0 0 0,0 0 0 0 0,0 1 0 0 0,5 3-9 0 0,-1 1 0 0 0,0 0-1 0 0,0 0 1 0 0,0 1 0 0 0,-1-1-1 0 0,0 1 1 0 0,5 9 0 0 0,12 45 15 0 0,-12-36-10 0 0,-2 1 4 0 0,5 25 0 0 0,-5-20 0 0 0,-3-18 3 0 0,8 21-1 0 0,-7-22-34 0 0,0 0 1 0 0,4 18-1 0 0,-6-15-53 0 0,1-1 0 0 0,1 1 0 0 0,0-1 0 0 0,0 0 0 0 0,12 21 0 0 0,6-12-660 0 0,-22-21-307 0 0,0-1-2980 0 0,0 0-1274 0 0</inkml:trace>
  <inkml:trace contextRef="#ctx0" brushRef="#br0" timeOffset="410.51">485 511 2304 0 0,'1'0'101'0'0,"1"3"1"0"0,-4 0 286 0 0,3-1 3514 0 0,-2 7-655 0 0,2 3-371 0 0,0-11-2775 0 0,-1 0 1 0 0,0 0 0 0 0,1 0 0 0 0,-1 0 0 0 0,0 0 0 0 0,0 0-1 0 0,0 0 1 0 0,0 0 0 0 0,0 0 0 0 0,0 0 0 0 0,0 0 0 0 0,0 2 0 0 0,-1 1 121 0 0,1 0 0 0 0,0-1-1 0 0,-1 1 1 0 0,2 0 0 0 0,0 8 0 0 0,0 16 715 0 0,-3-9-1162 0 0,1-1-1 0 0,0 0 0 0 0,1 1 0 0 0,4 21 1 0 0,-2-33-1580 0 0</inkml:trace>
  <inkml:trace contextRef="#ctx0" brushRef="#br0" timeOffset="779.66">441 270 1376 0 0,'-13'-43'2005'0'0,"1"15"7302"0"0,2 11-4653 0 0,7 15-3899 0 0,0-1-841 0 0,2 1-4771 0 0,1 2-801 0 0</inkml:trace>
  <inkml:trace contextRef="#ctx0" brushRef="#br0" timeOffset="1162.22">671 152 1840 0 0,'0'0'83'0'0,"0"0"462"0"0,0 0 1900 0 0,0 0 828 0 0,0 0 167 0 0,0 0-364 0 0,0 0-1649 0 0,0 0-725 0 0,0 1-146 0 0,-4 14 51 0 0,3-14-567 0 0,0 1 1 0 0,1 0-1 0 0,-1 1 0 0 0,0-1 1 0 0,1 0-1 0 0,0 0 0 0 0,-1 3 1 0 0,4 95 447 0 0,21 130 0 0 0,-2-102-839 0 0,-15-94-182 0 0,-4-21-715 0 0,-1 0 0 0 0,1 24 0 0 0,-3-24-401 0 0</inkml:trace>
  <inkml:trace contextRef="#ctx0" brushRef="#br0" timeOffset="1163.22">640 383 1840 0 0,'-3'9'78'0'0,"-1"3"526"0"0,1-9 4466 0 0,2-3-1964 0 0,1 0-284 0 0,0 0-1309 0 0,4 19 1011 0 0,-3-17-2248 0 0,0 0 1 0 0,1 0-1 0 0,-1 0 1 0 0,1 0-1 0 0,-1-1 0 0 0,1 1 1 0 0,3 2-1 0 0,-5-4-267 0 0,5 5 104 0 0,0-1 0 0 0,1-1 0 0 0,0 1 0 0 0,0-1 0 0 0,0 0 0 0 0,0 0 0 0 0,13 3 0 0 0,-6-2-98 0 0,1-1 1 0 0,25 3-1 0 0,-26-6-664 0 0,1-1-1 0 0,0 0 1 0 0,-1 0-1 0 0,19-6 0 0 0,-14 3-1005 0 0</inkml:trace>
  <inkml:trace contextRef="#ctx0" brushRef="#br0" timeOffset="1551.08">983 25 3680 0 0,'-1'0'232'0'0,"1"0"-1"0"0,-1 0 1 0 0,1 0 0 0 0,0 0-1 0 0,-1 0 1 0 0,1 0 0 0 0,-1 0 0 0 0,1 0-1 0 0,0 0 1 0 0,-1 1 0 0 0,1-1-1 0 0,0 0 1 0 0,-1 0 0 0 0,1 0-1 0 0,-1 1 1 0 0,1-1 0 0 0,0 0 0 0 0,-1 0-1 0 0,1 1 1 0 0,0-1 0 0 0,0 0-1 0 0,-1 1 1 0 0,1-1 0 0 0,0 0-1 0 0,0 1 1 0 0,0-1 0 0 0,-1 0 0 0 0,1 1-1 0 0,0-1 1 0 0,0 1 0 0 0,0-1-1 0 0,0 0 1 0 0,0 1 0 0 0,0-1-1 0 0,0 1 1 0 0,-1-1 0 0 0,1 0 0 0 0,0 1-1 0 0,1 0 1 0 0,3 22 2782 0 0,-1-6-2026 0 0,-1 6-110 0 0,-1-16-673 0 0,-1 0-1 0 0,1 0 1 0 0,-2 9-1 0 0,1 6-80 0 0,0 0 0 0 0,1 0 1 0 0,1 0-1 0 0,6 25 0 0 0,0 9-60 0 0,44 259-1992 0 0,-47-263-1695 0 0,-2-27-1589 0 0</inkml:trace>
  <inkml:trace contextRef="#ctx0" brushRef="#br0" timeOffset="1917.89">1051 299 1840 0 0,'-4'14'160'0'0,"3"-8"-84"0"0,0-4 1021 0 0,1 1 0 0 0,-1-1 0 0 0,0 0 0 0 0,0 0 0 0 0,0 1 0 0 0,0-1 0 0 0,-3 3 0 0 0,2-1-52 0 0,-1 1 1 0 0,1-1 0 0 0,0 1-1 0 0,0 0 1 0 0,-3 8-1 0 0,-5 14 468 0 0,9-26-1198 0 0,3 2-256 0 0,0 0 1 0 0,0 0-1 0 0,1-1 0 0 0,-1 1 1 0 0,1 0-1 0 0,-1-1 1 0 0,1 0-1 0 0,4 3 0 0 0,1 0-342 0 0,0 0-1 0 0,0 0 0 0 0,1-1 0 0 0,-1-1 0 0 0,1 1 0 0 0,0-1 0 0 0,0-1 1 0 0,0 0-1 0 0,16 2 0 0 0,-9-3-1053 0 0</inkml:trace>
  <inkml:trace contextRef="#ctx0" brushRef="#br0" timeOffset="2272.04">1292 504 11920 0 0,'0'0'546'0'0,"0"0"-10"0"0,2 1-226 0 0,2-1 127 0 0,0 1 0 0 0,0-1 0 0 0,0 1 0 0 0,0-1 0 0 0,0 0 1 0 0,0 0-1 0 0,1-1 0 0 0,4 0 0 0 0,11-7 342 0 0,-13 6-705 0 0,-4 1-4 0 0,1-2-45 0 0,-2 2-7 0 0,-1 0 0 0 0,1 0 1 0 0,-1 1-1 0 0,0-1 0 0 0,0 0 0 0 0,1 0 0 0 0,-1-1 1 0 0,0 1-1 0 0,0 0 0 0 0,0 0 0 0 0,0-1 0 0 0,0 1 1 0 0,1-2-1 0 0,-2 2-2 0 0,0 1 1 0 0,0-1-1 0 0,0 0 1 0 0,0 1-1 0 0,0-1 1 0 0,0 1-1 0 0,0-1 1 0 0,0 0-1 0 0,0 1 1 0 0,0-1 0 0 0,0 1-1 0 0,0-1 1 0 0,0 0-1 0 0,-1 1 1 0 0,1-1-1 0 0,0 1 1 0 0,-1-2-1 0 0,0 0 11 0 0,0 1 1 0 0,-1-1-1 0 0,1 0 0 0 0,-1 1 1 0 0,1 0-1 0 0,-1-1 0 0 0,-3-1 1 0 0,4 2-16 0 0,0 0 1 0 0,0 0 0 0 0,0 0 0 0 0,0 1-1 0 0,0-1 1 0 0,-1 0 0 0 0,1 1 0 0 0,0-1-1 0 0,-1 1 1 0 0,1-1 0 0 0,0 1 0 0 0,-1 0-1 0 0,1 0 1 0 0,0-1 0 0 0,-1 1 0 0 0,1 0-1 0 0,-1 0 1 0 0,-1 1 0 0 0,0-1 3 0 0,2 0 59 0 0,-6 14 122 0 0,7-11-190 0 0,0-1 0 0 0,-1 1 0 0 0,1 0 0 0 0,0-1 0 0 0,0 1 0 0 0,1 0 0 0 0,-1-1-1 0 0,0 1 1 0 0,1 0 0 0 0,0-1 0 0 0,0 1 0 0 0,0 0 0 0 0,0-1 0 0 0,0 0 0 0 0,3 5-1 0 0,4 13 12 0 0,-5-13-33 0 0,0-1 0 0 0,0 1 0 0 0,1-1-1 0 0,0 0 1 0 0,5 6 0 0 0,0 1 18 0 0,3 5-8 0 0,17 18 0 0 0,-5-14-4047 0 0,-22-20 2327 0 0,-2-2-247 0 0</inkml:trace>
  <inkml:trace contextRef="#ctx0" brushRef="#br0" timeOffset="2650.06">1658 32 920 0 0,'0'-23'581'0'0,"0"22"-212"0"0,0 1 0 0 0,0 0-1 0 0,0-1 1 0 0,1 1 0 0 0,-2 0 0 0 0,1 0-1 0 0,0-1 1 0 0,0 1 0 0 0,0 0 0 0 0,0 0-1 0 0,0-1 1 0 0,0 1 0 0 0,0 0 0 0 0,0-1-1 0 0,0 1 1 0 0,0 0 0 0 0,-1 0-1 0 0,1-1 1 0 0,0 1 0 0 0,0 0 0 0 0,0 0-1 0 0,0 0 1 0 0,-1-1 0 0 0,1 1 0 0 0,0 0-1 0 0,0 0 1 0 0,-1 0 0 0 0,1 0 0 0 0,0-1-1 0 0,0 1 1 0 0,-1 0 0 0 0,1 0-1 0 0,0 0 1 0 0,0 0 0 0 0,-1 0 0 0 0,1 0-1 0 0,0 0 1 0 0,-1 0 0 0 0,-4 2 2594 0 0,2 3-3674 0 0,-9 38 1088 0 0,3 1-1 0 0,-6 53 0 0 0,5 41 704 0 0,9-105-698 0 0,2 0 1 0 0,6 39-1 0 0,-1-22-151 0 0,-5-30-140 0 0,2-1-1 0 0,0 0 1 0 0,1 0 0 0 0,1 0 0 0 0,14 35 0 0 0,-16-48-70 0 0,0 0 1 0 0,0-1-1 0 0,0 0 1 0 0,1 1-1 0 0,0-1 1 0 0,0-1-1 0 0,0 1 1 0 0,8 6-1 0 0,-9-9-101 0 0,0 0 0 0 0,0 0 1 0 0,0 0-1 0 0,0-1 0 0 0,0 1 1 0 0,0-1-1 0 0,1 0 0 0 0,-1 0 0 0 0,1 0 1 0 0,-1 0-1 0 0,0-1 0 0 0,1 1 0 0 0,-1-1 1 0 0,1 0-1 0 0,-1 0 0 0 0,7-1 0 0 0,10-5-5055 0 0,1-6-1729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1:20.67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9 25 3224 0 0,'0'0'124'0'0,"0"0"0"0"0,-1 1 0 0 0,1-1-1 0 0,0 0 1 0 0,0 1 0 0 0,0-1 0 0 0,-1 1 0 0 0,1-1 0 0 0,0 1 0 0 0,0-1 0 0 0,0 0 0 0 0,0 1-1 0 0,0-1 1 0 0,0 1 0 0 0,0-1 0 0 0,0 1 0 0 0,0-1 0 0 0,0 0 0 0 0,0 1 0 0 0,0-1-1 0 0,0 1 1 0 0,1-1 0 0 0,-1 1 0 0 0,0 5 1651 0 0,-6 10 496 0 0,5-14-229 0 0,4-5-534 0 0,5-5-1419 0 0,-6 7 95 0 0,-1 0 1 0 0,1 0-1 0 0,-1 0 0 0 0,1 0 0 0 0,0 1 0 0 0,-1-1 0 0 0,1 0 0 0 0,0 1 1 0 0,0-1-1 0 0,-1 1 0 0 0,1 0 0 0 0,0 0 0 0 0,0 0 0 0 0,0-1 0 0 0,-1 1 1 0 0,1 1-1 0 0,0-1 0 0 0,0 0 0 0 0,0 0 0 0 0,-1 1 0 0 0,1-1 0 0 0,3 2 1 0 0,3 0-137 0 0,0-1 1 0 0,0 0-1 0 0,8 0 0 0 0,20-1 34 0 0,2 3 348 0 0,-36-3-278 0 0,0 1-97 0 0,-1 0 0 0 0,1 0-1 0 0,0 0 1 0 0,0-1 0 0 0,0 1-1 0 0,0-1 1 0 0,0 1 0 0 0,5 0-1 0 0,51 13 798 0 0,10 2 76 0 0,-66-15-805 0 0,0-1-95 0 0,0 0-1 0 0,0 0 1 0 0,-1 1-1 0 0,1-1 1 0 0,0 0-1 0 0,0 1 1 0 0,-1 0-1 0 0,3 0 1 0 0,1 1 17 0 0,77 18 354 0 0,32-4 386 0 0,-42-11-475 0 0,-65-3-276 0 0,20-1 76 0 0,-7-1 19 0 0,0-1 0 0 0,0 0 0 0 0,30-7 0 0 0,65-19 371 0 0,-72 23-340 0 0,35 1-154 0 0,5 0 73 0 0,0 0 58 0 0,79-4 191 0 0,-94 16-172 0 0,-53-8-121 0 0,28 5 0 0 0,-28-3 7 0 0,29 1 1 0 0,-3-5 29 0 0,-19 0 35 0 0,-1 1 1 0 0,1 1-1 0 0,21 4 0 0 0,-30-2-28 0 0,0 0 9 0 0,-10-3-75 0 0,0 1 0 0 0,1-1 1 0 0,-1 1-1 0 0,0-1 0 0 0,6-1 1 0 0,22 0 41 0 0,-8 2-44 0 0,-16 0-1 0 0,0-1 1 0 0,0 1-1 0 0,1-2 1 0 0,7 0 0 0 0,30-6 10 0 0,-17 5 39 0 0,-23 2-46 0 0,1-1 0 0 0,0 1 0 0 0,-1-1 0 0 0,9-2 1 0 0,44-7 131 0 0,-17 3-66 0 0,-30 6-52 0 0,-1-1 0 0 0,0 0 0 0 0,11-3 0 0 0,-17 4-23 0 0,0-1-1 0 0,0 1 1 0 0,0 0-1 0 0,0 1 1 0 0,0-1 0 0 0,0 1-1 0 0,0 0 1 0 0,8 0-1 0 0,6 0 9 0 0,124 0 233 0 0,-126-1-193 0 0,22-3 0 0 0,-22 1-8 0 0,23 0 0 0 0,-27 2-24 0 0,0 0 1 0 0,15-3-1 0 0,-15 1 0 0 0,0 2 1 0 0,15-2-1 0 0,50-2 11 0 0,0-1 0 0 0,-65 6-10 0 0,-1-1 1 0 0,1-1-1 0 0,0 0 0 0 0,-1 0 0 0 0,19-7 0 0 0,-17 7 5 0 0,-10 3-13 0 0,0-1 0 0 0,0 0-1 0 0,0-1 1 0 0,0 1-1 0 0,0 0 1 0 0,0-1 0 0 0,0 0-1 0 0,5-1 1 0 0,-5 0 9 0 0,1 0-2 0 0,14-1-12 0 0,5 0 44 0 0,-5 1-12 0 0,6 3 4 0 0,-17 0-17 0 0,-5 0-24 0 0,0 0-1 0 0,0-1 0 0 0,-1 0 0 0 0,1 1 1 0 0,0-1-1 0 0,0 0 0 0 0,0 0 0 0 0,0 0 0 0 0,0 0 1 0 0,2 0-1 0 0,-2 0-1 0 0,13 0 27 0 0,-1 0-1 0 0,1 2 1 0 0,22 3 0 0 0,32 7 99 0 0,-61-10-121 0 0,-1-1 0 0 0,1 0 0 0 0,0 0 1 0 0,0-1-1 0 0,0 0 0 0 0,0 0 0 0 0,0-1 0 0 0,11-2 0 0 0,-11 2 1 0 0,1 0-1 0 0,-1 1 1 0 0,1 0-1 0 0,-1 0 1 0 0,0 1-1 0 0,1 0 1 0 0,13 4 0 0 0,-10-3-5 0 0,-10-1-3 0 0,1-1-1 0 0,-1 1 1 0 0,0 0-1 0 0,0 0 1 0 0,0 0-1 0 0,0 0 1 0 0,0 1-1 0 0,3 1 1 0 0,-3-1 6 0 0,0-1-1 0 0,0 1 1 0 0,0-1 0 0 0,0 0 0 0 0,0 0-1 0 0,0 0 1 0 0,0 0 0 0 0,1 0 0 0 0,3 1-1 0 0,-2-2 7 0 0,18 6-13 0 0,-19-5 4 0 0,-1 0 0 0 0,1-1 1 0 0,0 1-1 0 0,0 0 0 0 0,0-1 0 0 0,0 0 0 0 0,-1 0 0 0 0,6 0 1 0 0,-2 0 1 0 0,0 0 0 0 0,0 0 0 0 0,0 1 0 0 0,0-1 0 0 0,-1 2 0 0 0,8 1 0 0 0,18 4-5 0 0,-12 0 0 0 0,4-1 64 0 0,-12-3-64 0 0,-5 0 11 0 0,-1-1 43 0 0,11 3-55 0 0,-13-3-28 0 0,1-1-245 0 0,0-1-7288 0 0,-4 0-148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1:36.664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82 3888 0 0,'0'1'176'0'0,"0"-1"1"0"0,0 0-1 0 0,0 1 1 0 0,1-1 0 0 0,-1 0-1 0 0,0 1 1 0 0,1-1-1 0 0,-1 0 1 0 0,0 1-1 0 0,1-1 1 0 0,-1 0-1 0 0,0 0 1 0 0,1 1-1 0 0,-1-1 1 0 0,0 0-1 0 0,1 0 1 0 0,-1 0-1 0 0,1 0 1 0 0,-1 1 0 0 0,0-1-1 0 0,1 0 1 0 0,-1 0-1 0 0,1 0 1 0 0,-1 0-1 0 0,1 0 1 0 0,-1 0-1 0 0,0 0 1 0 0,1 0-1 0 0,-1 0 1 0 0,1 0-1 0 0,-1 0 1 0 0,1-1-1 0 0,-1 1 1 0 0,0 0 0 0 0,1 0-1 0 0,-1 0 1 0 0,1-1-1 0 0,-1 1 1 0 0,0 0-1 0 0,1 0 1 0 0,-1-1-1 0 0,0 1 1 0 0,1 0-1 0 0,-1 0 1 0 0,1-1-1 0 0,0 0-8 0 0,0 0 0 0 0,0 1-1 0 0,0-1 1 0 0,-1 0 0 0 0,1 0 0 0 0,0 0-1 0 0,0 0 1 0 0,0 0 0 0 0,-1 0-1 0 0,1 0 1 0 0,0 0 0 0 0,-1 0-1 0 0,1-1 1 0 0,-1 1 0 0 0,1-1 0 0 0,-1 0 210 0 0,11-4 1399 0 0,-3 0-1388 0 0,-8 6-337 0 0,1-1 0 0 0,-1 1 0 0 0,1-1 0 0 0,-1 1 0 0 0,1-1 1 0 0,-1 1-1 0 0,1 0 0 0 0,-1-1 0 0 0,1 1 0 0 0,0 0 0 0 0,-1 0 0 0 0,1-1 0 0 0,-1 1 0 0 0,1 0 0 0 0,0 0 0 0 0,-1 0 0 0 0,1 0 0 0 0,0 0 1 0 0,-1 0-1 0 0,1 0 0 0 0,0 0 0 0 0,-1 0 0 0 0,1 0 0 0 0,0 0 0 0 0,0 0 0 0 0,6 0 4 0 0,-1 0 0 0 0,1 0 0 0 0,-1-1 0 0 0,0 0 0 0 0,1-1-1 0 0,-1 1 1 0 0,9-4 0 0 0,7-2 50 0 0,-5 3-25 0 0,65-14 94 0 0,-60 14-175 0 0,-15 3 0 0 0,0-1 0 0 0,0 1 0 0 0,0 1 0 0 0,0-1 0 0 0,0 1 0 0 0,0 1 0 0 0,8 0 0 0 0,26 6 64 0 0,-31-2-68 0 0,-7-3 13 0 0,-1-1-1 0 0,0 1 1 0 0,0-1-1 0 0,1 0 1 0 0,-1 1-1 0 0,1-1 1 0 0,3 1-1 0 0,-4-1 46 0 0,2 5-33 0 0,1 2 35 0 0,-3-6 21 0 0,-2-2 6 0 0,0 0 10 0 0,0 0-2 0 0,-19 13 330 0 0,12-10-368 0 0,-1 0 0 0 0,0-1 0 0 0,0 0 0 0 0,0 0 0 0 0,0-1 0 0 0,0 0 0 0 0,0 0 0 0 0,0-1 0 0 0,-1 0 0 0 0,1 0 0 0 0,0-1-1 0 0,-13-3 1 0 0,8 2 6 0 0,-1 0 0 0 0,-20 0-1 0 0,34 2-58 0 0,-1 0 0 0 0,0 0 0 0 0,1 0 0 0 0,-1 1 0 0 0,1-1 0 0 0,-1 0 0 0 0,0 0 0 0 0,1 0 0 0 0,-1-1 0 0 0,1 1 0 0 0,-1 0 0 0 0,0 0 0 0 0,1 0 0 0 0,-1 0 0 0 0,1-1 0 0 0,-1 1 0 0 0,0 0 0 0 0,1 0 0 0 0,-1-1 0 0 0,0 0 0 0 0,0 1 0 0 0,1 0 0 0 0,-1-1 0 0 0,0 1 0 0 0,1 0 0 0 0,-1 0 0 0 0,0-1 0 0 0,1 1 0 0 0,-1 0 0 0 0,0 0 0 0 0,0 0 0 0 0,1 0 0 0 0,-1 0 0 0 0,0 0 0 0 0,0 0 0 0 0,1 0 0 0 0,-1 0 0 0 0,-1 1 0 0 0,-8-1 0 0 0,2 3 0 0 0,2-6-13 0 0,4 3-52 0 0,2 0-7 0 0,0 0 6 0 0,0 0 0 0 0,2 1 51 0 0,0 1 1 0 0,-1-1 0 0 0,1 1-1 0 0,0-1 1 0 0,0 0 0 0 0,0 0 0 0 0,0 0-1 0 0,0 0 1 0 0,0 0 0 0 0,3 0-1 0 0,11 5 19 0 0,-4-1 17 0 0,0-1-1 0 0,0 0 1 0 0,1 0 0 0 0,0-1 0 0 0,17 1-1 0 0,-23-4-182 0 0,-4-1-686 0 0,3-1-302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1:37.962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 7024 0 0,'0'0'322'0'0,"0"0"-7"0"0,0 0-87 0 0,0 0 392 0 0,0 0 196 0 0,0 0 43 0 0,0 0 6 0 0,0 0 7 0 0,0 0 7 0 0,0 0 1 0 0,0 0-66 0 0,0 0-272 0 0,0 0-118 0 0,0 0-28 0 0,0 0-20 0 0,0 0-67 0 0,0 0-28 0 0,10 10 947 0 0,15 0-921 0 0,7 0 37 0 0,-20-7-115 0 0,22 5 0 0 0,-27-8-171 0 0,0 1 0 0 0,0 1 0 0 0,0-1 0 0 0,0 1 0 0 0,-1 0 0 0 0,1 1 0 0 0,9 4 0 0 0,-10-3 0 0 0,0-1 0 0 0,0-1-1 0 0,0 1 1 0 0,1-1 0 0 0,-1 0 0 0 0,1 0-1 0 0,-1-1 1 0 0,1 0 0 0 0,0 0-1 0 0,9 0 1 0 0,-13-1 48 0 0,0 0-1 0 0,0 0 1 0 0,0-1 0 0 0,0 1 0 0 0,0-1-1 0 0,4-1 1 0 0,-33 18 35 0 0,7-8-20 0 0,0-2 0 0 0,0 0-1 0 0,-1-2 1 0 0,0 0 0 0 0,-29 2-1 0 0,20-2-272 0 0,29-4 148 0 0,0 0 0 0 0,-1 0 0 0 0,1 0 0 0 0,0 0 0 0 0,0 0 0 0 0,0 0 0 0 0,-1-1 0 0 0,1 1 0 0 0,0 0-1 0 0,0 0 1 0 0,0 0 0 0 0,0 0 0 0 0,-1 0 0 0 0,1 0 0 0 0,0 0 0 0 0,0-1 0 0 0,0 1 0 0 0,0 0 0 0 0,-1 0 0 0 0,1 0 0 0 0,0 0-1 0 0,0-1 1 0 0,0 1 0 0 0,0 0 0 0 0,0 0 0 0 0,0 0 0 0 0,0 0 0 0 0,0-1 0 0 0,0 1 0 0 0,-4-7 28 0 0,4 7 78 0 0,0 0 5 0 0,0 0-10 0 0,-1-2-17 0 0,0 1-81 0 0,1 0 0 0 0,-1 0-1 0 0,1 0 1 0 0,0 0 0 0 0,-1 0 0 0 0,1 0-1 0 0,0 0 1 0 0,0 0 0 0 0,0 0-1 0 0,-1 0 1 0 0,1 0 0 0 0,0 0-1 0 0,0 0 1 0 0,1 0 0 0 0,-1 0-1 0 0,0 0 1 0 0,0 0 0 0 0,0 0 0 0 0,1 0-1 0 0,-1 0 1 0 0,0 0 0 0 0,1 0-1 0 0,-1 0 1 0 0,1 0 0 0 0,0-1-1 0 0,1-1-45 0 0,-2 1-57 0 0,2 1-7 0 0,6-3 113 0 0,-1-1-1 0 0,2 1 0 0 0,-1 1 0 0 0,0-1 0 0 0,1 1 1 0 0,-1 1-1 0 0,1 0 0 0 0,0 0 0 0 0,0 0 1 0 0,0 1-1 0 0,18 1 0 0 0,105-3 32 0 0,-129 3-33 0 0,1 0 0 0 0,0 0 0 0 0,-1 0 0 0 0,1-1 0 0 0,5-1 0 0 0,2 1 0 0 0,-2 1 13 0 0,0 0 0 0 0,0 1 0 0 0,0 1 0 0 0,11 2-1 0 0,42 12-1024 0 0,-61-15 416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2T20:01:41.684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43 2328 0 0,'0'0'101'0'0,"0"0"158"0"0,0 0 576 0 0,0 0 247 0 0,0 0 50 0 0,0 0-61 0 0,0 0-301 0 0,0 0-128 0 0,0 0-30 0 0,0 0-11 0 0,0 0-29 0 0,0 0-17 0 0,8-4 526 0 0,11-3-205 0 0,0 1 1 0 0,0 0-1 0 0,1 2 0 0 0,-1 0 1 0 0,1 1-1 0 0,25 0 0 0 0,-7 9-484 0 0,-32-7-296 0 0,1 0 0 0 0,-1 1-1 0 0,14 2 1 0 0,-16-2-48 0 0,1-1-1 0 0,-1 1 1 0 0,0 0-1 0 0,1-1 1 0 0,5-2-1 0 0,13-1 159 0 0,17 2 457 0 0,47 4 1 0 0,-14 0-178 0 0,-46-1-280 0 0,29 6-1 0 0,-4-1-71 0 0,-13 0 169 0 0,50 12-1 0 0,-62-12-115 0 0,-1 1-25 0 0,-7-3 115 0 0,-1 0-1 0 0,1-1 1 0 0,32 2-1 0 0,9 2-240 0 0,61 0 227 0 0,-45-3 36 0 0,-35-1-231 0 0,25 3-57 0 0,-34-2 14 0 0,0-2-1 0 0,60-4 1 0 0,-84 1-13 0 0,149-21 381 0 0,-37 4-57 0 0,-39 6-148 0 0,65 1 248 0 0,-115 9-447 0 0,50 2-1 0 0,-30 1-61 0 0,76 6 73 0 0,-118-6 17 0 0,0 0 0 0 0,-1 0 0 0 0,17 5 0 0 0,17 2 62 0 0,50 0 462 0 0,7 6-933 0 0,-76-12 319 0 0,29 2 2 0 0,-27-3 89 0 0,47 9 0 0 0,-47-5-12 0 0,48 1 0 0 0,-25-5 56 0 0,-1-3 0 0 0,0-2 0 0 0,76-16 0 0 0,5-12 154 0 0,-114 30-204 0 0,0 0 1 0 0,20 0-1 0 0,13-1-401 0 0,-30 2 358 0 0,1 0-1 0 0,19 2 1 0 0,-20 0 258 0 0,1-1 1 0 0,23-3-1 0 0,-32 3-204 0 0,72-5 185 0 0,-35 5-117 0 0,59 0 481 0 0,-45 0-774 0 0,-58 1 200 0 0,14-2 16 0 0,-13 1-2 0 0,44-2 183 0 0,-14 2-142 0 0,7 9-53 0 0,-35-9-148 0 0,-4 0-622 0 0,2 0-2836 0 0,-2 0-4765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1T20:09:22.6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 81 1376 0 0,'-8'-4'4936'0'0,"-7"-2"1455"0"0,15 6-6314 0 0,-1 0 0 0 0,1 0-1 0 0,0 0 1 0 0,0 0 0 0 0,-1 0 0 0 0,1 0 0 0 0,0 0 0 0 0,0 0-1 0 0,0 0 1 0 0,-1 0 0 0 0,1 0 0 0 0,0-1 0 0 0,0 1 0 0 0,0 0-1 0 0,-1 0 1 0 0,1 0 0 0 0,0 0 0 0 0,0 0 0 0 0,0-1 0 0 0,0 1-1 0 0,0 0 1 0 0,-1 0 0 0 0,1 0 0 0 0,0 0 0 0 0,0-1 0 0 0,0 1-1 0 0,0 0 1 0 0,0 0 0 0 0,0 0 0 0 0,0-1 0 0 0,0 1 0 0 0,0 0-1 0 0,0 0 1 0 0,0-1 0 0 0,0 1 0 0 0,0 0 0 0 0,0 0 0 0 0,0 0-1 0 0,0-1 1 0 0,0 1 0 0 0,0 0 0 0 0,0 0 0 0 0,0-1 0 0 0,0 1-1 0 0,0 0 1 0 0,0 0 0 0 0,0 0 0 0 0,0-1 0 0 0,0 1 0 0 0,1 0-1 0 0,-1 0 1 0 0,0 0 0 0 0,0 0 0 0 0,0-1 0 0 0,0 1 0 0 0,0 0-1 0 0,1 0 1 0 0,-1 0 0 0 0,0 0 0 0 0,0 0 0 0 0,0-1 0 0 0,1 1-1 0 0,4-1-15 0 0,1-1 0 0 0,-1 1 0 0 0,1 0 0 0 0,0 0 0 0 0,-1 1 0 0 0,1 0 0 0 0,0 0 0 0 0,-1 0-1 0 0,1 1 1 0 0,5 1 0 0 0,24 0 95 0 0,-21-1-107 0 0,-10 0-29 0 0,1-1-1 0 0,-1 0 1 0 0,1 0 0 0 0,6-1 0 0 0,6-1-2 0 0,-13 2-5 0 0,-1 0 0 0 0,0-1 0 0 0,1 1 1 0 0,-1-1-1 0 0,0 0 0 0 0,0 0 0 0 0,0 0 0 0 0,1 0 0 0 0,3-2 0 0 0,-2 1 5 0 0,0-1 0 0 0,0 1-1 0 0,0 1 1 0 0,0-1 0 0 0,6 0 0 0 0,15-5 56 0 0,-21 5-24 0 0,0 1-1 0 0,0 0 0 0 0,0 0 0 0 0,0 1 0 0 0,0-1 0 0 0,0 1 0 0 0,1 0 0 0 0,-1 1 0 0 0,0-1 0 0 0,0 1 1 0 0,0 0-1 0 0,0 0 0 0 0,6 3 0 0 0,-4-2 65 0 0,1 0 0 0 0,-1-1 0 0 0,16 2 0 0 0,0-1 61 0 0,-19-2-146 0 0,0 1 0 0 0,1-1 1 0 0,-1 0-1 0 0,0 0 0 0 0,8-1 0 0 0,21-3 103 0 0,-26 4-70 0 0,1-1 0 0 0,0 0 0 0 0,-1 0 0 0 0,1-1-1 0 0,-1 0 1 0 0,8-3 0 0 0,-13 5 31 0 0,-2 0 3 0 0,68-11 640 0 0,-30 5-736 0 0,-17 0 11 0 0,12 3 53 0 0,-30 2-21 0 0,15 3-37 0 0,9 4 62 0 0,1 1-68 0 0,-11-4 0 0 0,-14-1 0 0 0,11 3-6 0 0,-11-2-35 0 0,-1 0-58 0 0,2-1-546 0 0,-1 1-1 0 0,0-1 1 0 0,1 1 0 0 0,-1 0 0 0 0,5 7 0 0 0,-3-4-5985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1T20:09:31.0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69 0 1840 0 0,'0'0'308'0'0,"0"0"620"0"0,0 0 267 0 0,0 0 55 0 0,0 0-106 0 0,0 0-496 0 0,0 0-215 0 0,-15 0 1186 0 0,14 0-1607 0 0,1 0 0 0 0,-1 1 0 0 0,0-1 0 0 0,1 0 0 0 0,-1 0 0 0 0,1 1 0 0 0,-1-1 0 0 0,0 0 0 0 0,1 1 0 0 0,-1-1 0 0 0,1 1 0 0 0,-1-1 0 0 0,1 0 0 0 0,-1 1 0 0 0,1-1 0 0 0,-1 2 0 0 0,-16 17 101 0 0,-8-5 2278 0 0,24-14-1952 0 0,1 0 1 0 0,0 0-15 0 0,0 0-60 0 0,0 0-21 0 0,0 0-6 0 0,0 0-29 0 0,0 0-112 0 0,0 0-49 0 0,0 0-10 0 0,0 0-9 0 0,0 0-26 0 0,0 0-9 0 0,0 0-4 0 0,0 0-6 0 0,0 0-15 0 0,0 0 20 0 0,0 0 77 0 0,0 0 18 0 0,0 0 0 0 0,0 0 13 0 0,0 0 57 0 0,0 0 30 0 0,0 0 4 0 0,0 0-10 0 0,0 0-44 0 0,0 0-11 0 0,0 0-6 0 0,0 0-26 0 0,0 0-102 0 0,0 0-25 0 0,2 0-10 0 0,0-1-73 0 0,0 0 47 0 0,0 0 0 0 0,1 1 1 0 0,-1-1-1 0 0,0 1 0 0 0,0 0 1 0 0,0 0-1 0 0,0 0 0 0 0,0 0 0 0 0,4 0 1 0 0,-4 0 0 0 0,-1 0-25 0 0,1 0 0 0 0,-1 0 0 0 0,1 0 0 0 0,-1 1 0 0 0,1-1 0 0 0,-1 0 0 0 0,0 1 0 0 0,1-1 0 0 0,-1 1 0 0 0,2 0-1 0 0,7 2 45 0 0,27 6 101 0 0,5-4 191 0 0,-39-5-309 0 0,-1 0 0 0 0,0 0 0 0 0,0 0 1 0 0,0 1-1 0 0,0-1 0 0 0,0 0 0 0 0,3 2 0 0 0,19 5 109 0 0,-20-7-130 0 0,11 7 52 0 0,11 0 182 0 0,-23-6-184 0 0,0-1-1 0 0,1 1 0 0 0,-1 0 1 0 0,0-1-1 0 0,1 0 0 0 0,-1 0 0 0 0,0 0 1 0 0,1 0-1 0 0,-1 0 0 0 0,4-2 0 0 0,8 1 57 0 0,19-6 104 0 0,2 3-133 0 0,-26 3-44 0 0,-8 1-42 0 0,0 0 0 0 0,0 0 0 0 0,0-1 0 0 0,0 1 1 0 0,0-1-1 0 0,0 1 0 0 0,0-1 0 0 0,0 0 0 0 0,2-1 0 0 0,0 0 9 0 0,-2 1 53 0 0,-2 0-47 0 0,0 1 0 0 0,0-1 0 0 0,1 1 0 0 0,-1-1 0 0 0,0 1 0 0 0,1 0 0 0 0,-1-1 0 0 0,1 1 0 0 0,-1-1 0 0 0,0 1 0 0 0,1 0 0 0 0,-1-1 0 0 0,1 1 0 0 0,-1 0 0 0 0,1-1 0 0 0,-1 1 0 0 0,1 0 0 0 0,0 0 0 0 0,-1 0 0 0 0,1-1 0 0 0,-1 1 0 0 0,1 0 0 0 0,-1 0 0 0 0,1 0 0 0 0,-1 0 0 0 0,1 0 0 0 0,0 0 0 0 0,0 0 0 0 0,19-5 18 0 0,33-16 269 0 0,-52 20-292 0 0,11 0 55 0 0,1-4-2 0 0,-10 5-63 0 0,15-3 52 0 0,-16 2-45 0 0,1 0 1 0 0,0 0-1 0 0,-1 0 1 0 0,1 0-1 0 0,0 1 1 0 0,0-1-1 0 0,0 1 1 0 0,-1 0-1 0 0,6 0 1 0 0,-7 0-18 0 0,4 0 110 0 0,0 0-1 0 0,0 1 1 0 0,0-1-1 0 0,0 1 1 0 0,9 3-1 0 0,-11-3-75 0 0,6 1-4 0 0,9 3 88 0 0,-15-3-81 0 0,-1-2 50 0 0,-2 0 78 0 0,0 0 5 0 0,0 0-8 0 0,10 0-1 0 0,-1 0-152 0 0,-7 0-99 0 0,-1 0-1 0 0,1 0 1 0 0,0 0-1 0 0,-1 0 1 0 0,1 1-1 0 0,0-1 1 0 0,-1 0-1 0 0,1 1 1 0 0,0-1 0 0 0,-1 1-1 0 0,3 1 1 0 0,2 0-876 0 0,-5-2-769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1T20:09:40.05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1 104 6648 0 0,'0'0'300'0'0,"0"0"0"0"0,0 0-139 0 0,0 0 127 0 0,0 0 80 0 0,0 0 15 0 0,0 0-25 0 0,0-2-251 0 0,1 0-1 0 0,-1 1 1 0 0,1-1-1 0 0,-1 0 1 0 0,1 0-1 0 0,-1 1 1 0 0,0-4-1 0 0,0-5 307 0 0,1 4-267 0 0,-1 5-3 0 0,0 1 1 0 0,0 0 5 0 0,0 0 23 0 0,0 0 11 0 0,0 0 1 0 0,8-10 4200 0 0,-6 9-4349 0 0,1-1 195 0 0,1 0 0 0 0,-1 1-1 0 0,1-1 1 0 0,-1 1 0 0 0,1 0 0 0 0,0 0 0 0 0,0 0 0 0 0,4 0-1 0 0,-6 1-117 0 0,31 0 730 0 0,-28 0-701 0 0,0-1 0 0 0,1 1 0 0 0,-1-1 0 0 0,0 0 1 0 0,10-3-1 0 0,20-5 429 0 0,25-8 250 0 0,-11 9-347 0 0,-16 3-185 0 0,-32 5-216 0 0,-1 0 0 0 0,0 0 0 0 0,19 0 152 0 0,-9 0 9 0 0,0 1 0 0 0,20 5 0 0 0,-4-1-94 0 0,-22-6-132 0 0,-3 1-6 0 0,0 0 0 0 0,0 0 0 0 0,0-1 0 0 0,0 1 0 0 0,0 0-1 0 0,0 0 1 0 0,0 0 0 0 0,0 0 0 0 0,0 1 0 0 0,0-1 0 0 0,0 0 0 0 0,0 0-1 0 0,0 1 1 0 0,0-1 0 0 0,1 1 0 0 0,5 2 32 0 0,-5-3-32 0 0,-1 1 1 0 0,1 0 0 0 0,-1-1-1 0 0,1 1 1 0 0,0-1-1 0 0,-1 0 1 0 0,1 0-1 0 0,0 1 1 0 0,-1-1 0 0 0,1 0-1 0 0,0 0 1 0 0,2-1-1 0 0,5 0 3 0 0,-1 1-18 0 0,20 8 184 0 0,-17-6-74 0 0,20 5 191 0 0,-10-3-211 0 0,-1-3 27 0 0,-1 2-25 0 0,25 0 145 0 0,-9-14 66 0 0,-24 10-271 0 0,-8 1-8 0 0,-1 0-1 0 0,0 0 1 0 0,1-1 0 0 0,-1 1 0 0 0,0-1 0 0 0,1 0-1 0 0,1 0 1 0 0,-3 0 0 0 0,-1 1-1 0 0,1 0 1 0 0,0-1-1 0 0,-1 1 1 0 0,1 0-1 0 0,-1 0 0 0 0,1 0 1 0 0,0-1-1 0 0,-1 1 1 0 0,1 0-1 0 0,-1 0 1 0 0,1 0-1 0 0,0 0 1 0 0,-1 0-1 0 0,2 0 1 0 0,16 0 73 0 0,4-1-26 0 0,-12 1-33 0 0,-1 0-1 0 0,18-3 1 0 0,-22 2-10 0 0,1 0 0 0 0,-1 1 0 0 0,11 1-1 0 0,4-2-15 0 0,-10-1 30 0 0,3 1 0 0 0,21 2 44 0 0,-30-1-72 0 0,11 1 0 0 0,-6 0 11 0 0,-7 0 42 0 0,-2-1 11 0 0,0 0 0 0 0,0 0 0 0 0,0 0 3 0 0,0 0 10 0 0,-5 1 15 0 0,-2 0-26 0 0,-1 1 0 0 0,1-1 0 0 0,-1 0 0 0 0,-7 0 0 0 0,-42 6-56 0 0,17-4-13 0 0,30-2 28 0 0,0 0 0 0 0,-1-1-1 0 0,-18-2 1 0 0,22 2 17 0 0,0 0 0 0 0,0 0 0 0 0,0 0 0 0 0,0 1 0 0 0,-8 1 0 0 0,-18 2-204 0 0,18-4 120 0 0,-24 6 1 0 0,9-2 42 0 0,-20 4-3 0 0,31-4 53 0 0,-1-2 1 0 0,-21 1-1 0 0,-96 3-83 0 0,106-1 93 0 0,28-4-51 0 0,-1 0 0 0 0,1 0 0 0 0,-1-1 0 0 0,1 1 0 0 0,-1-1-1 0 0,0 0 1 0 0,1 0 0 0 0,-1 0 0 0 0,-5-1 0 0 0,-3-1-121 0 0,-1 1 1 0 0,-18 0-1 0 0,28 1 107 0 0,-36-4 4 0 0,37 4-6 0 0,-5-1 19 0 0,-17-11-92 0 0,13 6 5 0 0,10 6 20 0 0,1 0-12 0 0,0 0-12 0 0,0 0 1 0 0,19-5 10 0 0,-4 5 35 0 0,-1-1-1 0 0,20-3 1 0 0,5 0-11 0 0,168-4-81 0 0,-16-3 124 0 0,-114 11 0 0 0,-19-2 0 0 0,-38 3 0 0 0,30-4 0 0 0,14-3 0 0 0,-56 6 8 0 0,14-4 48 0 0,-15 3 8 0 0,-4 1-10 0 0,1 0-33 0 0,-3 0 32 0 0,-1 0 15 0 0,0 0 12 0 0,0 0-6 0 0,-8 0 76 0 0,-17 0-59 0 0,0 2 0 0 0,0 0 0 0 0,-46 11 0 0 0,6 1 80 0 0,13-5-80 0 0,35-6-58 0 0,-1 0 0 0 0,-16 6-1 0 0,19-5-32 0 0,-1-1 0 0 0,0-1 0 0 0,-26 2 0 0 0,5-1 11 0 0,-10-1 19 0 0,32-2-18 0 0,-27 5-1 0 0,34-5-3 0 0,0 1-1 0 0,0-1 0 0 0,-10 0 1 0 0,10-1-1 0 0,1 1-1 0 0,-1 0 1 0 0,1 1 0 0 0,-11 1 0 0 0,12 0-7 0 0,-1-1 0 0 0,1 0 0 0 0,-1 0 0 0 0,1 0 0 0 0,-9-1 0 0 0,11-3-13 0 0,-12 3 83 0 0,10 0-2263 0 0,4 0-3919 0 0,2 0-1759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1T20:09:48.4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0 177 3680 0 0,'0'0'284'0'0,"0"0"36"0"0,0 0 845 0 0,0 0 386 0 0,0 0 75 0 0,0 0-156 0 0,0 0-737 0 0,5-10 328 0 0,-3 6-954 0 0,0 0-1 0 0,0 1 1 0 0,1-1-1 0 0,-1 1 1 0 0,1 0-1 0 0,4-4 1 0 0,5-8 135 0 0,-4 4-212 0 0,0 0 0 0 0,1 1 0 0 0,0 0-1 0 0,1 0 1 0 0,21-16 0 0 0,-9 9 435 0 0,-5 7-17 0 0,-14 8-313 0 0,-1 0 0 0 0,1 1-1 0 0,0-1 1 0 0,-1 0 0 0 0,1 1 0 0 0,0 0 0 0 0,0 0-1 0 0,0 0 1 0 0,0 0 0 0 0,0 0 0 0 0,7 0 0 0 0,17 0 801 0 0,-16 0-496 0 0,0 1-1 0 0,18 2 0 0 0,4 0 15 0 0,-25-1-351 0 0,-1-1 0 0 0,0 1-1 0 0,0 0 1 0 0,0 0 0 0 0,0 1 0 0 0,11 3-1 0 0,-15-4-74 0 0,1 0 0 0 0,-1 0 0 0 0,0-1 0 0 0,0 1 0 0 0,0-1 0 0 0,1 0 0 0 0,4 0 0 0 0,-4 0-12 0 0,30 0 128 0 0,-33 0-144 0 0,0-1 0 0 0,0 1-1 0 0,0 0 1 0 0,0 0-1 0 0,0 0 1 0 0,0 0 0 0 0,0 0-1 0 0,0 0 1 0 0,0 1 0 0 0,0-1-1 0 0,0 0 1 0 0,0 0-1 0 0,0 1 1 0 0,1 0 0 0 0,16 7 72 0 0,-4-3 70 0 0,-9-3-127 0 0,-3-3-4 0 0,0 1 42 0 0,-1 2 1 0 0,15 13 39 0 0,-15-15-40 0 0,-1 0 11 0 0,-3 17 54 0 0,0-13-86 0 0,-1 1 0 0 0,0-1-1 0 0,0 0 1 0 0,0-1 0 0 0,0 1 0 0 0,0-1 0 0 0,-1 0 0 0 0,0 0 0 0 0,1 0 0 0 0,-11 4 0 0 0,1 0 122 0 0,-4 4-20 0 0,-1-1 0 0 0,0-1 0 0 0,-1 0 0 0 0,0-2 0 0 0,0-1-1 0 0,-28 6 1 0 0,-23 5 154 0 0,32-9-57 0 0,24-5-167 0 0,-1 0 1 0 0,0 0-1 0 0,-16-1 0 0 0,22-2 38 0 0,0 0 0 0 0,-1-1 0 0 0,-14-4 0 0 0,19 1-48 0 0,6 4-54 0 0,0-1 1 0 0,-1 1 0 0 0,1 0-1 0 0,0-1 1 0 0,0 1-1 0 0,-1-1 1 0 0,1 1 0 0 0,0 0-1 0 0,0-1 1 0 0,0 1 0 0 0,0-1-1 0 0,0 1 1 0 0,0-1 0 0 0,0 1-1 0 0,0-1 1 0 0,0 1-1 0 0,0-1 1 0 0,0 1 0 0 0,0 0-1 0 0,0-2 1 0 0,2 0-4 0 0,1-1-2 0 0,0-1 0 0 0,0 1 0 0 0,1 0 0 0 0,-1 0 0 0 0,1 0 0 0 0,0 1-1 0 0,0-1 1 0 0,0 1 0 0 0,0 0 0 0 0,0 0 0 0 0,0 0 0 0 0,1 1 0 0 0,-1-1 0 0 0,0 1 0 0 0,6-1-1 0 0,10-1-37 0 0,1 1-1 0 0,23 0 0 0 0,-9 0 15 0 0,52-6-25 0 0,-34 1 54 0 0,-37 3 0 0 0,1 2 0 0 0,21-1 0 0 0,64 0 0 0 0,-94 3 0 0 0,1-3 11 0 0,-7 2 48 0 0,-2 1 26 0 0,0 0-10 0 0,-10-3 215 0 0,-62-3 135 0 0,54 3-281 0 0,0 1 0 0 0,-1 1 0 0 0,1 1-1 0 0,-20 2 1 0 0,-38 5-144 0 0,50-5 0 0 0,19-2 0 0 0,-1 1 0 0 0,1 0 0 0 0,0 0 0 0 0,-13 4 0 0 0,18-4-2 0 0,-13 1 20 0 0,13-2 58 0 0,-14 0-260 0 0,31-1 114 0 0,23-4 0 0 0,-22 2 30 0 0,26-1 0 0 0,-10 3 16 0 0,64-12-1 0 0,-36 3 10 0 0,-24 1 15 0 0,-30 6 0 0 0,0 1 0 0 0,0 0 0 0 0,1 1 0 0 0,-1 0 0 0 0,11-1 0 0 0,-13 1 0 0 0,1 1 0 0 0,0-1 0 0 0,0 0 0 0 0,6-3 0 0 0,-1 1 0 0 0,3-2-1 0 0,-12 4 13 0 0,0 0 47 0 0,-1 1 26 0 0,-15 1 44 0 0,-15 7-8 0 0,-33 9-3 0 0,46-11-57 0 0,-35 5 0 0 0,34-7-1 0 0,-23 6-1 0 0,18-4-10 0 0,-1-1 0 0 0,0-1-1 0 0,1-1 1 0 0,-1-1 0 0 0,-31-1-1 0 0,44 1-22 0 0,-9 1 12 0 0,13-5-50 0 0,10 3-7 0 0,0-1 0 0 0,0 0 1 0 0,0 0-1 0 0,0 0 0 0 0,-1 0 0 0 0,1-1 0 0 0,0 1 0 0 0,0-1 0 0 0,3-1 0 0 0,19-2-6 0 0,1 3-15 0 0,0-1 1 0 0,49-11 0 0 0,-55 9 40 0 0,1 1 0 0 0,-1 1 0 0 0,1 1 0 0 0,26 2 0 0 0,15 0 224 0 0,-98-1-79 0 0,-30 15-72 0 0,15-2-500 0 0,13-12-1947 0 0,27 1 1138 0 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tabSelected="1" workbookViewId="0">
      <selection activeCell="C22" sqref="C22"/>
    </sheetView>
  </sheetViews>
  <sheetFormatPr baseColWidth="10" defaultRowHeight="14.25" x14ac:dyDescent="0.45"/>
  <cols>
    <col min="3" max="3" width="11.86328125" customWidth="1"/>
  </cols>
  <sheetData>
    <row r="2" spans="1:6" ht="15.75" x14ac:dyDescent="0.5">
      <c r="A2" s="18"/>
      <c r="B2" s="18" t="s">
        <v>20</v>
      </c>
      <c r="C2" s="18" t="s">
        <v>0</v>
      </c>
      <c r="D2" s="18" t="s">
        <v>1</v>
      </c>
      <c r="E2" s="18"/>
      <c r="F2" s="18"/>
    </row>
    <row r="3" spans="1:6" ht="33.75" customHeight="1" thickBot="1" x14ac:dyDescent="0.5">
      <c r="A3" s="19" t="s">
        <v>21</v>
      </c>
      <c r="B3" s="59" t="s">
        <v>17</v>
      </c>
      <c r="C3" s="62" t="s">
        <v>18</v>
      </c>
      <c r="D3" s="19" t="s">
        <v>19</v>
      </c>
      <c r="E3" s="19" t="s">
        <v>2</v>
      </c>
      <c r="F3" s="19" t="s">
        <v>3</v>
      </c>
    </row>
    <row r="4" spans="1:6" ht="15.75" x14ac:dyDescent="0.5">
      <c r="A4" s="18">
        <v>1</v>
      </c>
      <c r="B4" s="60">
        <v>0</v>
      </c>
      <c r="C4" s="63">
        <v>20</v>
      </c>
      <c r="D4" s="21">
        <f>SUM(C4/C$15*100)</f>
        <v>14.285714285714285</v>
      </c>
      <c r="E4" s="20">
        <f>C4</f>
        <v>20</v>
      </c>
      <c r="F4" s="24">
        <f>D4</f>
        <v>14.285714285714285</v>
      </c>
    </row>
    <row r="5" spans="1:6" ht="15.75" x14ac:dyDescent="0.5">
      <c r="A5" s="18">
        <v>2</v>
      </c>
      <c r="B5" s="60">
        <v>1</v>
      </c>
      <c r="C5" s="63">
        <v>50</v>
      </c>
      <c r="D5" s="21">
        <f>SUM(C5/C$15*100)</f>
        <v>35.714285714285715</v>
      </c>
      <c r="E5" s="20">
        <f>E4+C5</f>
        <v>70</v>
      </c>
      <c r="F5" s="25">
        <f>F4+D5</f>
        <v>50</v>
      </c>
    </row>
    <row r="6" spans="1:6" ht="15.75" x14ac:dyDescent="0.5">
      <c r="A6" s="18">
        <v>3</v>
      </c>
      <c r="B6" s="60">
        <v>2</v>
      </c>
      <c r="C6" s="63">
        <v>40</v>
      </c>
      <c r="D6" s="21">
        <f>SUM(C6/C$15*100)</f>
        <v>28.571428571428569</v>
      </c>
      <c r="E6" s="20">
        <f t="shared" ref="E6:E14" si="0">E5+C6</f>
        <v>110</v>
      </c>
      <c r="F6" s="25">
        <f t="shared" ref="F6:F14" si="1">F5+D6</f>
        <v>78.571428571428569</v>
      </c>
    </row>
    <row r="7" spans="1:6" ht="15.75" x14ac:dyDescent="0.5">
      <c r="A7" s="18">
        <v>4</v>
      </c>
      <c r="B7" s="60">
        <v>3</v>
      </c>
      <c r="C7" s="63">
        <v>20</v>
      </c>
      <c r="D7" s="21">
        <f>SUM(C7/C$15*100)</f>
        <v>14.285714285714285</v>
      </c>
      <c r="E7" s="20">
        <f t="shared" si="0"/>
        <v>130</v>
      </c>
      <c r="F7" s="25">
        <f t="shared" si="1"/>
        <v>92.857142857142861</v>
      </c>
    </row>
    <row r="8" spans="1:6" ht="15.75" x14ac:dyDescent="0.5">
      <c r="A8" s="18">
        <v>5</v>
      </c>
      <c r="B8" s="60">
        <v>9</v>
      </c>
      <c r="C8" s="63">
        <v>10</v>
      </c>
      <c r="D8" s="21">
        <f>SUM(C8/C$15*100)</f>
        <v>7.1428571428571423</v>
      </c>
      <c r="E8" s="20">
        <f t="shared" si="0"/>
        <v>140</v>
      </c>
      <c r="F8" s="25">
        <f t="shared" si="1"/>
        <v>100</v>
      </c>
    </row>
    <row r="9" spans="1:6" ht="15.75" x14ac:dyDescent="0.5">
      <c r="A9" s="18">
        <v>6</v>
      </c>
      <c r="B9" s="60"/>
      <c r="C9" s="63"/>
      <c r="D9" s="21">
        <f>SUM(C9/C$15*100)</f>
        <v>0</v>
      </c>
      <c r="E9" s="20">
        <f t="shared" si="0"/>
        <v>140</v>
      </c>
      <c r="F9" s="25">
        <f t="shared" si="1"/>
        <v>100</v>
      </c>
    </row>
    <row r="10" spans="1:6" ht="15.75" x14ac:dyDescent="0.5">
      <c r="A10" s="18">
        <v>7</v>
      </c>
      <c r="B10" s="60"/>
      <c r="C10" s="63"/>
      <c r="D10" s="21">
        <f>SUM(C10/C$15*100)</f>
        <v>0</v>
      </c>
      <c r="E10" s="20">
        <f t="shared" si="0"/>
        <v>140</v>
      </c>
      <c r="F10" s="25">
        <f t="shared" si="1"/>
        <v>100</v>
      </c>
    </row>
    <row r="11" spans="1:6" ht="15.75" x14ac:dyDescent="0.5">
      <c r="A11" s="18">
        <v>8</v>
      </c>
      <c r="B11" s="61"/>
      <c r="C11" s="64"/>
      <c r="D11" s="21">
        <f>SUM(C11/C$15*100)</f>
        <v>0</v>
      </c>
      <c r="E11" s="20">
        <f t="shared" si="0"/>
        <v>140</v>
      </c>
      <c r="F11" s="25">
        <f t="shared" si="1"/>
        <v>100</v>
      </c>
    </row>
    <row r="12" spans="1:6" ht="15.75" x14ac:dyDescent="0.5">
      <c r="A12" s="18">
        <v>9</v>
      </c>
      <c r="B12" s="61"/>
      <c r="C12" s="64"/>
      <c r="D12" s="21">
        <f>SUM(C12/C$15*100)</f>
        <v>0</v>
      </c>
      <c r="E12" s="20">
        <f t="shared" si="0"/>
        <v>140</v>
      </c>
      <c r="F12" s="25">
        <f t="shared" si="1"/>
        <v>100</v>
      </c>
    </row>
    <row r="13" spans="1:6" ht="15.75" x14ac:dyDescent="0.5">
      <c r="A13" s="18">
        <v>10</v>
      </c>
      <c r="B13" s="61"/>
      <c r="C13" s="64"/>
      <c r="D13" s="21">
        <f>SUM(C13/C$15*100)</f>
        <v>0</v>
      </c>
      <c r="E13" s="20">
        <f t="shared" si="0"/>
        <v>140</v>
      </c>
      <c r="F13" s="25">
        <f t="shared" si="1"/>
        <v>100</v>
      </c>
    </row>
    <row r="14" spans="1:6" ht="15.75" x14ac:dyDescent="0.5">
      <c r="A14" s="18">
        <v>11</v>
      </c>
      <c r="B14" s="61"/>
      <c r="C14" s="64"/>
      <c r="D14" s="21">
        <f>SUM(C14/C$15*100)</f>
        <v>0</v>
      </c>
      <c r="E14" s="20">
        <f t="shared" si="0"/>
        <v>140</v>
      </c>
      <c r="F14" s="25">
        <f t="shared" si="1"/>
        <v>100</v>
      </c>
    </row>
    <row r="15" spans="1:6" ht="23.65" thickBot="1" x14ac:dyDescent="0.55000000000000004">
      <c r="A15" s="22"/>
      <c r="B15" s="32" t="s">
        <v>27</v>
      </c>
      <c r="C15" s="22">
        <f>SUM(C4:C14)</f>
        <v>140</v>
      </c>
      <c r="D15" s="23">
        <f>SUM(D4:D14)</f>
        <v>100</v>
      </c>
      <c r="E15" s="22"/>
      <c r="F15" s="22"/>
    </row>
    <row r="16" spans="1:6" ht="14.65" thickTop="1" x14ac:dyDescent="0.45"/>
    <row r="17" spans="1:3" x14ac:dyDescent="0.45">
      <c r="A17" t="s">
        <v>38</v>
      </c>
      <c r="B17" cm="1">
        <f t="array" ref="B17">_xlfn.MODE.MULT(B4:C14)</f>
        <v>20</v>
      </c>
    </row>
    <row r="18" spans="1:3" x14ac:dyDescent="0.45">
      <c r="A18" t="s">
        <v>37</v>
      </c>
      <c r="B18">
        <f>MEDIAN(C4:C14)</f>
        <v>20</v>
      </c>
    </row>
    <row r="20" spans="1:3" x14ac:dyDescent="0.45">
      <c r="A20" t="s">
        <v>39</v>
      </c>
      <c r="B20" t="e" cm="1">
        <f t="array" ref="B20">VAR.S+_xlfn.VAR.S(B4:C14)</f>
        <v>#NAME?</v>
      </c>
    </row>
    <row r="21" spans="1:3" x14ac:dyDescent="0.45">
      <c r="A21" t="s">
        <v>40</v>
      </c>
      <c r="B21" s="8" t="s">
        <v>41</v>
      </c>
      <c r="C21">
        <f>MAX(B4:B14)-MIN(B4:B14)</f>
        <v>9</v>
      </c>
    </row>
    <row r="22" spans="1:3" x14ac:dyDescent="0.45">
      <c r="A22" t="s">
        <v>42</v>
      </c>
      <c r="B22" s="8" t="s">
        <v>43</v>
      </c>
      <c r="C22">
        <f>1/C15*(B4*C4+B5*C5+B6*C6+B7*C7+B8*C8+B9*C9+B10*C10+B11*C11+B12*C12+B13*C13+B14*C14)</f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2"/>
  <sheetViews>
    <sheetView workbookViewId="0">
      <selection activeCell="B3" sqref="B3"/>
    </sheetView>
  </sheetViews>
  <sheetFormatPr baseColWidth="10" defaultRowHeight="14.25" x14ac:dyDescent="0.45"/>
  <cols>
    <col min="3" max="3" width="11.86328125" customWidth="1"/>
  </cols>
  <sheetData>
    <row r="2" spans="2:7" x14ac:dyDescent="0.45">
      <c r="C2" t="s">
        <v>20</v>
      </c>
      <c r="D2" t="s">
        <v>0</v>
      </c>
      <c r="E2" t="s">
        <v>1</v>
      </c>
    </row>
    <row r="3" spans="2:7" ht="14.65" thickBot="1" x14ac:dyDescent="0.5">
      <c r="B3" s="16" t="s">
        <v>21</v>
      </c>
      <c r="C3" s="65" t="s">
        <v>17</v>
      </c>
      <c r="D3" s="67" t="s">
        <v>18</v>
      </c>
      <c r="E3" s="17" t="s">
        <v>19</v>
      </c>
      <c r="F3" s="17" t="s">
        <v>2</v>
      </c>
      <c r="G3" s="17" t="s">
        <v>3</v>
      </c>
    </row>
    <row r="4" spans="2:7" x14ac:dyDescent="0.45">
      <c r="B4">
        <v>1</v>
      </c>
      <c r="C4" s="66">
        <v>0</v>
      </c>
      <c r="D4" s="68">
        <v>20</v>
      </c>
      <c r="E4" s="1">
        <v>14.3</v>
      </c>
      <c r="F4" s="1">
        <v>20</v>
      </c>
      <c r="G4" s="1">
        <v>14.3</v>
      </c>
    </row>
    <row r="5" spans="2:7" x14ac:dyDescent="0.45">
      <c r="B5">
        <v>2</v>
      </c>
      <c r="C5" s="66">
        <v>1</v>
      </c>
      <c r="D5" s="68">
        <v>50</v>
      </c>
      <c r="E5" s="1">
        <v>35.700000000000003</v>
      </c>
      <c r="F5" s="1">
        <v>70</v>
      </c>
      <c r="G5" s="1">
        <v>50</v>
      </c>
    </row>
    <row r="6" spans="2:7" x14ac:dyDescent="0.45">
      <c r="B6">
        <v>3</v>
      </c>
      <c r="C6" s="66">
        <v>2</v>
      </c>
      <c r="D6" s="68">
        <v>40</v>
      </c>
      <c r="E6" s="1">
        <v>28.6</v>
      </c>
      <c r="F6" s="1">
        <v>110</v>
      </c>
      <c r="G6" s="1">
        <v>78.599999999999994</v>
      </c>
    </row>
    <row r="7" spans="2:7" x14ac:dyDescent="0.45">
      <c r="B7">
        <v>4</v>
      </c>
      <c r="C7" s="66">
        <v>3</v>
      </c>
      <c r="D7" s="68">
        <v>20</v>
      </c>
      <c r="E7" s="1">
        <v>14.3</v>
      </c>
      <c r="F7" s="1">
        <v>130</v>
      </c>
      <c r="G7" s="1">
        <v>92.9</v>
      </c>
    </row>
    <row r="8" spans="2:7" x14ac:dyDescent="0.45">
      <c r="B8">
        <v>5</v>
      </c>
      <c r="C8" s="66">
        <v>9</v>
      </c>
      <c r="D8" s="68">
        <v>10</v>
      </c>
      <c r="E8" s="1">
        <v>7.1</v>
      </c>
      <c r="F8" s="1">
        <v>140</v>
      </c>
      <c r="G8" s="1">
        <v>100</v>
      </c>
    </row>
    <row r="9" spans="2:7" x14ac:dyDescent="0.45">
      <c r="B9">
        <v>6</v>
      </c>
      <c r="C9" s="66"/>
      <c r="D9" s="68"/>
      <c r="E9" s="1"/>
      <c r="F9" s="1"/>
      <c r="G9" s="1"/>
    </row>
    <row r="10" spans="2:7" x14ac:dyDescent="0.45">
      <c r="C10" s="66"/>
      <c r="D10" s="68"/>
      <c r="E10" s="1"/>
      <c r="F10" s="1"/>
      <c r="G10" s="1"/>
    </row>
    <row r="11" spans="2:7" ht="25.5" customHeight="1" thickBot="1" x14ac:dyDescent="0.5">
      <c r="B11" s="32" t="s">
        <v>27</v>
      </c>
      <c r="C11" s="7"/>
      <c r="D11" s="7">
        <f>SUM(D4:D10)</f>
        <v>140</v>
      </c>
      <c r="E11" s="7">
        <f>SUM(E4:E10)</f>
        <v>99.999999999999986</v>
      </c>
      <c r="F11" s="7"/>
      <c r="G11" s="7"/>
    </row>
    <row r="12" spans="2:7" ht="14.65" thickTop="1" x14ac:dyDescent="0.45">
      <c r="B12" s="3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DD89-F920-42EB-9C4B-F28AB8B1A485}">
  <dimension ref="A1:I13"/>
  <sheetViews>
    <sheetView workbookViewId="0">
      <selection activeCell="G12" sqref="G12"/>
    </sheetView>
  </sheetViews>
  <sheetFormatPr baseColWidth="10" defaultRowHeight="14.25" x14ac:dyDescent="0.45"/>
  <sheetData>
    <row r="1" spans="1:9" ht="45" thickBot="1" x14ac:dyDescent="0.5">
      <c r="A1" s="53" t="s">
        <v>49</v>
      </c>
      <c r="B1" s="53" t="s">
        <v>50</v>
      </c>
      <c r="C1" s="54" t="s">
        <v>51</v>
      </c>
      <c r="D1" s="54" t="s">
        <v>52</v>
      </c>
      <c r="E1" s="54" t="s">
        <v>53</v>
      </c>
      <c r="F1" s="54" t="s">
        <v>54</v>
      </c>
      <c r="G1" s="54" t="s">
        <v>55</v>
      </c>
      <c r="H1" s="54" t="s">
        <v>56</v>
      </c>
      <c r="I1" s="54" t="s">
        <v>57</v>
      </c>
    </row>
    <row r="2" spans="1:9" ht="16.149999999999999" thickBot="1" x14ac:dyDescent="0.5">
      <c r="A2" s="55" t="s">
        <v>21</v>
      </c>
      <c r="B2" s="55"/>
      <c r="C2" s="56"/>
      <c r="D2" s="57" t="s">
        <v>58</v>
      </c>
      <c r="E2" s="57" t="s">
        <v>59</v>
      </c>
      <c r="F2" s="57" t="s">
        <v>60</v>
      </c>
      <c r="G2" s="57" t="s">
        <v>61</v>
      </c>
      <c r="H2" s="57" t="s">
        <v>62</v>
      </c>
      <c r="I2" s="57" t="s">
        <v>63</v>
      </c>
    </row>
    <row r="3" spans="1:9" ht="15" thickBot="1" x14ac:dyDescent="0.5">
      <c r="A3" s="55">
        <v>1</v>
      </c>
      <c r="B3" s="69">
        <v>0</v>
      </c>
      <c r="C3" s="80">
        <v>1</v>
      </c>
      <c r="D3" s="71">
        <v>60</v>
      </c>
      <c r="E3" s="57">
        <f>D3/D13</f>
        <v>0.3</v>
      </c>
      <c r="F3" s="57">
        <f>D3</f>
        <v>60</v>
      </c>
      <c r="G3" s="57">
        <f>E3</f>
        <v>0.3</v>
      </c>
      <c r="H3" s="57">
        <f>C3-B3</f>
        <v>1</v>
      </c>
      <c r="I3" s="57">
        <f>(B3+C3)/2</f>
        <v>0.5</v>
      </c>
    </row>
    <row r="4" spans="1:9" ht="15" thickBot="1" x14ac:dyDescent="0.5">
      <c r="A4" s="55">
        <v>2</v>
      </c>
      <c r="B4" s="69">
        <v>1</v>
      </c>
      <c r="C4" s="80">
        <v>2</v>
      </c>
      <c r="D4" s="71">
        <v>80</v>
      </c>
      <c r="E4" s="57">
        <f>D4/D13</f>
        <v>0.4</v>
      </c>
      <c r="F4" s="57">
        <f>F3+D4</f>
        <v>140</v>
      </c>
      <c r="G4" s="57">
        <f>G3+E4</f>
        <v>0.7</v>
      </c>
      <c r="H4" s="57">
        <f t="shared" ref="H4:H12" si="0">C4-B4</f>
        <v>1</v>
      </c>
      <c r="I4" s="57">
        <f t="shared" ref="I4:I12" si="1">(B4+C4)/2</f>
        <v>1.5</v>
      </c>
    </row>
    <row r="5" spans="1:9" ht="15" thickBot="1" x14ac:dyDescent="0.5">
      <c r="A5" s="55">
        <v>3</v>
      </c>
      <c r="B5" s="69">
        <v>2</v>
      </c>
      <c r="C5" s="80">
        <v>5</v>
      </c>
      <c r="D5" s="71">
        <v>40</v>
      </c>
      <c r="E5" s="57">
        <f>D5/D13</f>
        <v>0.2</v>
      </c>
      <c r="F5" s="57">
        <f t="shared" ref="F5:G12" si="2">F4+D5</f>
        <v>180</v>
      </c>
      <c r="G5" s="57">
        <f t="shared" si="2"/>
        <v>0.89999999999999991</v>
      </c>
      <c r="H5" s="57">
        <f t="shared" si="0"/>
        <v>3</v>
      </c>
      <c r="I5" s="57">
        <f t="shared" si="1"/>
        <v>3.5</v>
      </c>
    </row>
    <row r="6" spans="1:9" ht="15" thickBot="1" x14ac:dyDescent="0.5">
      <c r="A6" s="55">
        <v>4</v>
      </c>
      <c r="B6" s="69">
        <v>5</v>
      </c>
      <c r="C6" s="80">
        <v>10</v>
      </c>
      <c r="D6" s="71">
        <v>10</v>
      </c>
      <c r="E6" s="57">
        <f>D6/D13</f>
        <v>0.05</v>
      </c>
      <c r="F6" s="57">
        <f t="shared" si="2"/>
        <v>190</v>
      </c>
      <c r="G6" s="57">
        <f t="shared" si="2"/>
        <v>0.95</v>
      </c>
      <c r="H6" s="57">
        <f t="shared" si="0"/>
        <v>5</v>
      </c>
      <c r="I6" s="57">
        <f t="shared" si="1"/>
        <v>7.5</v>
      </c>
    </row>
    <row r="7" spans="1:9" ht="15" thickBot="1" x14ac:dyDescent="0.5">
      <c r="A7" s="55">
        <v>5</v>
      </c>
      <c r="B7" s="69">
        <v>10</v>
      </c>
      <c r="C7" s="80">
        <v>20</v>
      </c>
      <c r="D7" s="71">
        <v>10</v>
      </c>
      <c r="E7" s="57">
        <f>D7/D13</f>
        <v>0.05</v>
      </c>
      <c r="F7" s="57">
        <f t="shared" si="2"/>
        <v>200</v>
      </c>
      <c r="G7" s="57">
        <f t="shared" si="2"/>
        <v>1</v>
      </c>
      <c r="H7" s="57">
        <f t="shared" si="0"/>
        <v>10</v>
      </c>
      <c r="I7" s="57">
        <f t="shared" si="1"/>
        <v>15</v>
      </c>
    </row>
    <row r="8" spans="1:9" ht="15" thickBot="1" x14ac:dyDescent="0.5">
      <c r="A8" s="55">
        <v>6</v>
      </c>
      <c r="B8" s="69"/>
      <c r="C8" s="80"/>
      <c r="D8" s="71"/>
      <c r="E8" s="57">
        <f>D8/D13</f>
        <v>0</v>
      </c>
      <c r="F8" s="57">
        <f t="shared" si="2"/>
        <v>200</v>
      </c>
      <c r="G8" s="57">
        <f t="shared" si="2"/>
        <v>1</v>
      </c>
      <c r="H8" s="57">
        <f t="shared" si="0"/>
        <v>0</v>
      </c>
      <c r="I8" s="57">
        <f t="shared" si="1"/>
        <v>0</v>
      </c>
    </row>
    <row r="9" spans="1:9" ht="15" thickBot="1" x14ac:dyDescent="0.5">
      <c r="A9" s="55">
        <v>7</v>
      </c>
      <c r="B9" s="69"/>
      <c r="C9" s="80"/>
      <c r="D9" s="71"/>
      <c r="E9" s="57">
        <f>D9/D13</f>
        <v>0</v>
      </c>
      <c r="F9" s="57">
        <f t="shared" si="2"/>
        <v>200</v>
      </c>
      <c r="G9" s="57">
        <f t="shared" si="2"/>
        <v>1</v>
      </c>
      <c r="H9" s="57">
        <f t="shared" si="0"/>
        <v>0</v>
      </c>
      <c r="I9" s="57">
        <f t="shared" si="1"/>
        <v>0</v>
      </c>
    </row>
    <row r="10" spans="1:9" ht="15" thickBot="1" x14ac:dyDescent="0.5">
      <c r="A10" s="55">
        <v>8</v>
      </c>
      <c r="B10" s="69"/>
      <c r="C10" s="80"/>
      <c r="D10" s="71"/>
      <c r="E10" s="57">
        <f>D10/D13</f>
        <v>0</v>
      </c>
      <c r="F10" s="57">
        <f t="shared" si="2"/>
        <v>200</v>
      </c>
      <c r="G10" s="57">
        <f t="shared" si="2"/>
        <v>1</v>
      </c>
      <c r="H10" s="57">
        <f t="shared" si="0"/>
        <v>0</v>
      </c>
      <c r="I10" s="57">
        <f t="shared" si="1"/>
        <v>0</v>
      </c>
    </row>
    <row r="11" spans="1:9" ht="15" thickBot="1" x14ac:dyDescent="0.5">
      <c r="A11" s="53">
        <v>9</v>
      </c>
      <c r="B11" s="70"/>
      <c r="C11" s="80"/>
      <c r="D11" s="72"/>
      <c r="E11" s="57">
        <f>D11/D13</f>
        <v>0</v>
      </c>
      <c r="F11" s="57">
        <f t="shared" si="2"/>
        <v>200</v>
      </c>
      <c r="G11" s="57">
        <f t="shared" si="2"/>
        <v>1</v>
      </c>
      <c r="H11" s="57">
        <f t="shared" si="0"/>
        <v>0</v>
      </c>
      <c r="I11" s="57">
        <f t="shared" si="1"/>
        <v>0</v>
      </c>
    </row>
    <row r="12" spans="1:9" ht="15" thickBot="1" x14ac:dyDescent="0.5">
      <c r="A12" s="55">
        <v>10</v>
      </c>
      <c r="B12" s="69"/>
      <c r="C12" s="80"/>
      <c r="D12" s="71"/>
      <c r="E12" s="57">
        <f>D12/D13</f>
        <v>0</v>
      </c>
      <c r="F12" s="57">
        <f t="shared" si="2"/>
        <v>200</v>
      </c>
      <c r="G12" s="57">
        <f t="shared" si="2"/>
        <v>1</v>
      </c>
      <c r="H12" s="57">
        <f t="shared" si="0"/>
        <v>0</v>
      </c>
      <c r="I12" s="57">
        <f t="shared" si="1"/>
        <v>0</v>
      </c>
    </row>
    <row r="13" spans="1:9" ht="15.4" thickBot="1" x14ac:dyDescent="0.5">
      <c r="A13" s="55" t="s">
        <v>8</v>
      </c>
      <c r="B13" s="55"/>
      <c r="C13" s="58"/>
      <c r="D13" s="57">
        <f>SUM(D3:D12)</f>
        <v>200</v>
      </c>
      <c r="E13" s="57">
        <f>SUM(E3:E12)</f>
        <v>1</v>
      </c>
      <c r="F13" s="57"/>
      <c r="G13" s="57"/>
      <c r="H13" s="57"/>
      <c r="I13" s="5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20"/>
  <sheetViews>
    <sheetView zoomScaleNormal="100" workbookViewId="0">
      <selection activeCell="H4" sqref="H4"/>
    </sheetView>
  </sheetViews>
  <sheetFormatPr baseColWidth="10" defaultRowHeight="14.25" x14ac:dyDescent="0.45"/>
  <cols>
    <col min="7" max="7" width="10.9296875" bestFit="1" customWidth="1"/>
  </cols>
  <sheetData>
    <row r="3" spans="1:9" ht="21.4" thickBot="1" x14ac:dyDescent="0.7">
      <c r="A3" s="37" t="s">
        <v>21</v>
      </c>
      <c r="B3" s="73" t="s">
        <v>30</v>
      </c>
      <c r="C3" s="75" t="s">
        <v>31</v>
      </c>
      <c r="D3" s="37" t="s">
        <v>33</v>
      </c>
      <c r="E3" s="37" t="s">
        <v>32</v>
      </c>
      <c r="F3" s="37" t="s">
        <v>34</v>
      </c>
      <c r="G3" s="37" t="s">
        <v>46</v>
      </c>
      <c r="H3" s="37" t="s">
        <v>47</v>
      </c>
      <c r="I3" s="77" t="s">
        <v>48</v>
      </c>
    </row>
    <row r="4" spans="1:9" ht="14.65" thickTop="1" x14ac:dyDescent="0.45">
      <c r="A4" s="36">
        <v>1</v>
      </c>
      <c r="B4" s="74">
        <v>3</v>
      </c>
      <c r="C4" s="76">
        <v>30</v>
      </c>
      <c r="D4" s="36">
        <f>B4*C4</f>
        <v>90</v>
      </c>
      <c r="E4" s="36">
        <f>B4*B4</f>
        <v>9</v>
      </c>
      <c r="F4" s="36">
        <f>C4*C4</f>
        <v>900</v>
      </c>
      <c r="G4" s="79">
        <f>$B$19+$B$20*B4</f>
        <v>20</v>
      </c>
      <c r="H4" s="36">
        <f>C4-G4</f>
        <v>10</v>
      </c>
      <c r="I4" s="78">
        <v>1</v>
      </c>
    </row>
    <row r="5" spans="1:9" x14ac:dyDescent="0.45">
      <c r="A5" s="36">
        <v>2</v>
      </c>
      <c r="B5" s="74">
        <v>2</v>
      </c>
      <c r="C5" s="76">
        <v>10</v>
      </c>
      <c r="D5" s="36">
        <f>B5*C5</f>
        <v>20</v>
      </c>
      <c r="E5" s="36">
        <f>B5*B5</f>
        <v>4</v>
      </c>
      <c r="F5" s="36">
        <f t="shared" ref="F5:F13" si="0">C5*C5</f>
        <v>100</v>
      </c>
      <c r="G5" s="79">
        <f t="shared" ref="G5:G13" si="1">$B$19+$B$20*B5</f>
        <v>15</v>
      </c>
      <c r="H5" s="36">
        <f t="shared" ref="H5:H13" si="2">C5-G5</f>
        <v>-5</v>
      </c>
      <c r="I5" s="78">
        <v>1</v>
      </c>
    </row>
    <row r="6" spans="1:9" x14ac:dyDescent="0.45">
      <c r="A6" s="36">
        <v>3</v>
      </c>
      <c r="B6" s="74">
        <v>6</v>
      </c>
      <c r="C6" s="76">
        <v>40</v>
      </c>
      <c r="D6" s="36">
        <f>B6*C6</f>
        <v>240</v>
      </c>
      <c r="E6" s="36">
        <f>B6*B6</f>
        <v>36</v>
      </c>
      <c r="F6" s="36">
        <f t="shared" si="0"/>
        <v>1600</v>
      </c>
      <c r="G6" s="79">
        <f t="shared" si="1"/>
        <v>35</v>
      </c>
      <c r="H6" s="36">
        <f t="shared" si="2"/>
        <v>5</v>
      </c>
      <c r="I6" s="78">
        <v>1</v>
      </c>
    </row>
    <row r="7" spans="1:9" x14ac:dyDescent="0.45">
      <c r="A7" s="36">
        <v>4</v>
      </c>
      <c r="B7" s="74">
        <v>5</v>
      </c>
      <c r="C7" s="76">
        <v>20</v>
      </c>
      <c r="D7" s="36">
        <f>B7*C7</f>
        <v>100</v>
      </c>
      <c r="E7" s="36">
        <f>B7*B7</f>
        <v>25</v>
      </c>
      <c r="F7" s="36">
        <f t="shared" si="0"/>
        <v>400</v>
      </c>
      <c r="G7" s="79">
        <f t="shared" si="1"/>
        <v>30</v>
      </c>
      <c r="H7" s="36">
        <f t="shared" si="2"/>
        <v>-10</v>
      </c>
      <c r="I7" s="78">
        <v>1</v>
      </c>
    </row>
    <row r="8" spans="1:9" x14ac:dyDescent="0.45">
      <c r="A8" s="36">
        <v>5</v>
      </c>
      <c r="B8" s="74"/>
      <c r="C8" s="76"/>
      <c r="D8" s="36">
        <f>B8*C8</f>
        <v>0</v>
      </c>
      <c r="E8" s="36">
        <f>B8*B8</f>
        <v>0</v>
      </c>
      <c r="F8" s="36">
        <f t="shared" si="0"/>
        <v>0</v>
      </c>
      <c r="G8" s="79">
        <f t="shared" si="1"/>
        <v>5</v>
      </c>
      <c r="H8" s="36">
        <f t="shared" si="2"/>
        <v>-5</v>
      </c>
      <c r="I8" s="78"/>
    </row>
    <row r="9" spans="1:9" x14ac:dyDescent="0.45">
      <c r="A9" s="36">
        <v>6</v>
      </c>
      <c r="B9" s="74"/>
      <c r="C9" s="76"/>
      <c r="D9" s="36">
        <f>B9*C9</f>
        <v>0</v>
      </c>
      <c r="E9" s="36">
        <f>B9*B9</f>
        <v>0</v>
      </c>
      <c r="F9" s="36">
        <f t="shared" si="0"/>
        <v>0</v>
      </c>
      <c r="G9" s="79">
        <f t="shared" si="1"/>
        <v>5</v>
      </c>
      <c r="H9" s="36">
        <f t="shared" si="2"/>
        <v>-5</v>
      </c>
      <c r="I9" s="78"/>
    </row>
    <row r="10" spans="1:9" x14ac:dyDescent="0.45">
      <c r="A10" s="36">
        <v>7</v>
      </c>
      <c r="B10" s="74"/>
      <c r="C10" s="76"/>
      <c r="D10" s="36">
        <f>B10*C10</f>
        <v>0</v>
      </c>
      <c r="E10" s="36">
        <f>B10*B10</f>
        <v>0</v>
      </c>
      <c r="F10" s="36">
        <f t="shared" si="0"/>
        <v>0</v>
      </c>
      <c r="G10" s="79">
        <f t="shared" si="1"/>
        <v>5</v>
      </c>
      <c r="H10" s="36">
        <f t="shared" si="2"/>
        <v>-5</v>
      </c>
      <c r="I10" s="78"/>
    </row>
    <row r="11" spans="1:9" x14ac:dyDescent="0.45">
      <c r="A11" s="36">
        <v>8</v>
      </c>
      <c r="B11" s="74"/>
      <c r="C11" s="76"/>
      <c r="D11" s="36">
        <f>B11*C11</f>
        <v>0</v>
      </c>
      <c r="E11" s="36">
        <f>B11*B11</f>
        <v>0</v>
      </c>
      <c r="F11" s="36">
        <f t="shared" si="0"/>
        <v>0</v>
      </c>
      <c r="G11" s="79">
        <f t="shared" si="1"/>
        <v>5</v>
      </c>
      <c r="H11" s="36">
        <f t="shared" si="2"/>
        <v>-5</v>
      </c>
      <c r="I11" s="78"/>
    </row>
    <row r="12" spans="1:9" x14ac:dyDescent="0.45">
      <c r="A12" s="36">
        <v>9</v>
      </c>
      <c r="B12" s="74"/>
      <c r="C12" s="76"/>
      <c r="D12" s="36">
        <f>B12*C12</f>
        <v>0</v>
      </c>
      <c r="E12" s="36">
        <f>B12*B12</f>
        <v>0</v>
      </c>
      <c r="F12" s="36">
        <f t="shared" si="0"/>
        <v>0</v>
      </c>
      <c r="G12" s="79">
        <f t="shared" si="1"/>
        <v>5</v>
      </c>
      <c r="H12" s="36">
        <f t="shared" si="2"/>
        <v>-5</v>
      </c>
      <c r="I12" s="78"/>
    </row>
    <row r="13" spans="1:9" x14ac:dyDescent="0.45">
      <c r="A13" s="36">
        <v>10</v>
      </c>
      <c r="B13" s="74"/>
      <c r="C13" s="76"/>
      <c r="D13" s="36">
        <f>B13*C13</f>
        <v>0</v>
      </c>
      <c r="E13" s="36">
        <f>B13*B13</f>
        <v>0</v>
      </c>
      <c r="F13" s="36">
        <f t="shared" si="0"/>
        <v>0</v>
      </c>
      <c r="G13" s="79">
        <f t="shared" si="1"/>
        <v>5</v>
      </c>
      <c r="H13" s="36">
        <f t="shared" si="2"/>
        <v>-5</v>
      </c>
      <c r="I13" s="78"/>
    </row>
    <row r="14" spans="1:9" ht="18.399999999999999" thickBot="1" x14ac:dyDescent="0.6">
      <c r="A14" s="48" t="s">
        <v>27</v>
      </c>
      <c r="B14" s="49">
        <f>SUM(B4:B13)</f>
        <v>16</v>
      </c>
      <c r="C14" s="49">
        <f>SUM(C4:C13)</f>
        <v>100</v>
      </c>
      <c r="D14" s="49">
        <f>SUM(D4:D13)</f>
        <v>450</v>
      </c>
      <c r="E14" s="49">
        <f>SUM(E4:E13)</f>
        <v>74</v>
      </c>
      <c r="F14" s="49">
        <f>SUM(F4:F13)</f>
        <v>3000</v>
      </c>
      <c r="G14" s="49"/>
      <c r="H14" s="49"/>
      <c r="I14" s="49">
        <f>SUM(I4:I13)</f>
        <v>4</v>
      </c>
    </row>
    <row r="15" spans="1:9" ht="14.65" thickTop="1" x14ac:dyDescent="0.45"/>
    <row r="17" spans="1:2" x14ac:dyDescent="0.45">
      <c r="A17" t="s">
        <v>35</v>
      </c>
    </row>
    <row r="18" spans="1:2" x14ac:dyDescent="0.45">
      <c r="A18" s="8" t="s">
        <v>36</v>
      </c>
      <c r="B18" s="52">
        <f>CORREL(B4:B13,C4:C13)</f>
        <v>0.70710678118654746</v>
      </c>
    </row>
    <row r="19" spans="1:2" x14ac:dyDescent="0.45">
      <c r="A19" s="8" t="s">
        <v>44</v>
      </c>
      <c r="B19" s="50">
        <f>(E14*C14-B14*D14)/(I14*E14-(B14)^2)</f>
        <v>5</v>
      </c>
    </row>
    <row r="20" spans="1:2" x14ac:dyDescent="0.45">
      <c r="A20" s="8" t="s">
        <v>45</v>
      </c>
      <c r="B20" s="50">
        <f>(I14*D14-B14*C14)/(I14*E14-(B14)^2)</f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20"/>
  <sheetViews>
    <sheetView zoomScaleNormal="100" workbookViewId="0">
      <selection activeCell="H4" sqref="H4:H13"/>
    </sheetView>
  </sheetViews>
  <sheetFormatPr baseColWidth="10" defaultRowHeight="14.25" x14ac:dyDescent="0.45"/>
  <cols>
    <col min="2" max="2" width="13.19921875" bestFit="1" customWidth="1"/>
    <col min="7" max="7" width="10.9296875" bestFit="1" customWidth="1"/>
  </cols>
  <sheetData>
    <row r="3" spans="1:9" ht="21.4" thickBot="1" x14ac:dyDescent="0.7">
      <c r="A3" s="37" t="s">
        <v>21</v>
      </c>
      <c r="B3" s="37" t="s">
        <v>30</v>
      </c>
      <c r="C3" s="37" t="s">
        <v>31</v>
      </c>
      <c r="D3" s="37" t="s">
        <v>33</v>
      </c>
      <c r="E3" s="37" t="s">
        <v>32</v>
      </c>
      <c r="F3" s="37" t="s">
        <v>34</v>
      </c>
      <c r="G3" s="37" t="s">
        <v>46</v>
      </c>
      <c r="H3" s="37" t="s">
        <v>47</v>
      </c>
      <c r="I3" s="37" t="s">
        <v>48</v>
      </c>
    </row>
    <row r="4" spans="1:9" ht="14.65" thickTop="1" x14ac:dyDescent="0.45">
      <c r="A4" s="36">
        <v>1</v>
      </c>
      <c r="B4" s="36">
        <v>16</v>
      </c>
      <c r="C4" s="36">
        <v>30</v>
      </c>
      <c r="D4" s="36">
        <f>B4*C4</f>
        <v>480</v>
      </c>
      <c r="E4" s="36">
        <f>B4*B4</f>
        <v>256</v>
      </c>
      <c r="F4" s="36">
        <f>C4*C4</f>
        <v>900</v>
      </c>
      <c r="G4" s="36">
        <f>$B$19+$B$20*B4</f>
        <v>26.077669902912625</v>
      </c>
      <c r="H4" s="36">
        <f>C4-G4</f>
        <v>3.9223300970873751</v>
      </c>
      <c r="I4" s="36">
        <v>1</v>
      </c>
    </row>
    <row r="5" spans="1:9" x14ac:dyDescent="0.45">
      <c r="A5" s="36">
        <v>2</v>
      </c>
      <c r="B5" s="36">
        <v>2</v>
      </c>
      <c r="C5" s="36">
        <v>88</v>
      </c>
      <c r="D5" s="36">
        <f>B5*C5</f>
        <v>176</v>
      </c>
      <c r="E5" s="36">
        <f>B5*B5</f>
        <v>4</v>
      </c>
      <c r="F5" s="36">
        <f t="shared" ref="F5:F13" si="0">C5*C5</f>
        <v>7744</v>
      </c>
      <c r="G5" s="36">
        <f t="shared" ref="G5:G13" si="1">$B$19+$B$20*B5</f>
        <v>78.951456310679617</v>
      </c>
      <c r="H5" s="36">
        <f t="shared" ref="H5:H13" si="2">C5-G5</f>
        <v>9.0485436893203826</v>
      </c>
      <c r="I5" s="36">
        <v>1</v>
      </c>
    </row>
    <row r="6" spans="1:9" x14ac:dyDescent="0.45">
      <c r="A6" s="36">
        <v>3</v>
      </c>
      <c r="B6" s="36">
        <v>3</v>
      </c>
      <c r="C6" s="36">
        <v>65</v>
      </c>
      <c r="D6" s="36">
        <f>B6*C6</f>
        <v>195</v>
      </c>
      <c r="E6" s="36">
        <f>B6*B6</f>
        <v>9</v>
      </c>
      <c r="F6" s="36">
        <f t="shared" si="0"/>
        <v>4225</v>
      </c>
      <c r="G6" s="36">
        <f t="shared" si="1"/>
        <v>75.174757281553397</v>
      </c>
      <c r="H6" s="36">
        <f t="shared" si="2"/>
        <v>-10.174757281553397</v>
      </c>
      <c r="I6" s="36">
        <v>1</v>
      </c>
    </row>
    <row r="7" spans="1:9" x14ac:dyDescent="0.45">
      <c r="A7" s="36">
        <v>4</v>
      </c>
      <c r="B7" s="36">
        <v>8</v>
      </c>
      <c r="C7" s="36">
        <v>50</v>
      </c>
      <c r="D7" s="36">
        <f>B7*C7</f>
        <v>400</v>
      </c>
      <c r="E7" s="36">
        <f>B7*B7</f>
        <v>64</v>
      </c>
      <c r="F7" s="36">
        <f t="shared" si="0"/>
        <v>2500</v>
      </c>
      <c r="G7" s="36">
        <f t="shared" si="1"/>
        <v>56.291262135922338</v>
      </c>
      <c r="H7" s="36">
        <f t="shared" si="2"/>
        <v>-6.291262135922338</v>
      </c>
      <c r="I7" s="36">
        <v>1</v>
      </c>
    </row>
    <row r="8" spans="1:9" x14ac:dyDescent="0.45">
      <c r="A8" s="36">
        <v>5</v>
      </c>
      <c r="B8" s="36">
        <v>0</v>
      </c>
      <c r="C8" s="36">
        <v>90</v>
      </c>
      <c r="D8" s="36">
        <f>B8*C8</f>
        <v>0</v>
      </c>
      <c r="E8" s="36">
        <f>B8*B8</f>
        <v>0</v>
      </c>
      <c r="F8" s="36">
        <f t="shared" si="0"/>
        <v>8100</v>
      </c>
      <c r="G8" s="36">
        <f t="shared" si="1"/>
        <v>86.504854368932044</v>
      </c>
      <c r="H8" s="36">
        <f t="shared" si="2"/>
        <v>3.4951456310679561</v>
      </c>
      <c r="I8" s="36">
        <v>1</v>
      </c>
    </row>
    <row r="9" spans="1:9" x14ac:dyDescent="0.45">
      <c r="A9" s="36">
        <v>6</v>
      </c>
      <c r="B9" s="36"/>
      <c r="C9" s="36"/>
      <c r="D9" s="36">
        <f>B9*C9</f>
        <v>0</v>
      </c>
      <c r="E9" s="36">
        <f>B9*B9</f>
        <v>0</v>
      </c>
      <c r="F9" s="36">
        <f t="shared" si="0"/>
        <v>0</v>
      </c>
      <c r="G9" s="36">
        <f t="shared" si="1"/>
        <v>86.504854368932044</v>
      </c>
      <c r="H9" s="36">
        <f t="shared" si="2"/>
        <v>-86.504854368932044</v>
      </c>
      <c r="I9" s="36"/>
    </row>
    <row r="10" spans="1:9" x14ac:dyDescent="0.45">
      <c r="A10" s="36">
        <v>7</v>
      </c>
      <c r="B10" s="36"/>
      <c r="C10" s="36"/>
      <c r="D10" s="36">
        <f>B10*C10</f>
        <v>0</v>
      </c>
      <c r="E10" s="36">
        <f>B10*B10</f>
        <v>0</v>
      </c>
      <c r="F10" s="36">
        <f t="shared" si="0"/>
        <v>0</v>
      </c>
      <c r="G10" s="36">
        <f t="shared" si="1"/>
        <v>86.504854368932044</v>
      </c>
      <c r="H10" s="36">
        <f t="shared" si="2"/>
        <v>-86.504854368932044</v>
      </c>
      <c r="I10" s="36"/>
    </row>
    <row r="11" spans="1:9" x14ac:dyDescent="0.45">
      <c r="A11" s="36">
        <v>8</v>
      </c>
      <c r="B11" s="36"/>
      <c r="C11" s="36"/>
      <c r="D11" s="36">
        <f>B11*C11</f>
        <v>0</v>
      </c>
      <c r="E11" s="36">
        <f>B11*B11</f>
        <v>0</v>
      </c>
      <c r="F11" s="36">
        <f t="shared" si="0"/>
        <v>0</v>
      </c>
      <c r="G11" s="36">
        <f t="shared" si="1"/>
        <v>86.504854368932044</v>
      </c>
      <c r="H11" s="36">
        <f t="shared" si="2"/>
        <v>-86.504854368932044</v>
      </c>
      <c r="I11" s="36"/>
    </row>
    <row r="12" spans="1:9" x14ac:dyDescent="0.45">
      <c r="A12" s="36">
        <v>9</v>
      </c>
      <c r="B12" s="36"/>
      <c r="C12" s="36"/>
      <c r="D12" s="36">
        <f>B12*C12</f>
        <v>0</v>
      </c>
      <c r="E12" s="36">
        <f>B12*B12</f>
        <v>0</v>
      </c>
      <c r="F12" s="36">
        <f t="shared" si="0"/>
        <v>0</v>
      </c>
      <c r="G12" s="36">
        <f t="shared" si="1"/>
        <v>86.504854368932044</v>
      </c>
      <c r="H12" s="36">
        <f t="shared" si="2"/>
        <v>-86.504854368932044</v>
      </c>
      <c r="I12" s="36"/>
    </row>
    <row r="13" spans="1:9" x14ac:dyDescent="0.45">
      <c r="A13" s="36">
        <v>10</v>
      </c>
      <c r="B13" s="36"/>
      <c r="C13" s="36"/>
      <c r="D13" s="36">
        <f>B13*C13</f>
        <v>0</v>
      </c>
      <c r="E13" s="36">
        <f>B13*B13</f>
        <v>0</v>
      </c>
      <c r="F13" s="36">
        <f t="shared" si="0"/>
        <v>0</v>
      </c>
      <c r="G13" s="36">
        <f t="shared" si="1"/>
        <v>86.504854368932044</v>
      </c>
      <c r="H13" s="36">
        <f t="shared" si="2"/>
        <v>-86.504854368932044</v>
      </c>
      <c r="I13" s="36"/>
    </row>
    <row r="14" spans="1:9" ht="23.65" thickBot="1" x14ac:dyDescent="0.6">
      <c r="A14" s="32" t="s">
        <v>27</v>
      </c>
      <c r="B14" s="38">
        <f>SUM(B4:B13)</f>
        <v>29</v>
      </c>
      <c r="C14" s="38">
        <f>SUM(C4:C13)</f>
        <v>323</v>
      </c>
      <c r="D14" s="38">
        <f>SUM(D4:D13)</f>
        <v>1251</v>
      </c>
      <c r="E14" s="38">
        <f>SUM(E4:E13)</f>
        <v>333</v>
      </c>
      <c r="F14" s="38">
        <f>SUM(F4:F13)</f>
        <v>23469</v>
      </c>
      <c r="G14" s="49"/>
      <c r="H14" s="49"/>
      <c r="I14" s="49">
        <f>SUM(I4:I13)</f>
        <v>5</v>
      </c>
    </row>
    <row r="15" spans="1:9" ht="14.65" thickTop="1" x14ac:dyDescent="0.45"/>
    <row r="17" spans="1:2" x14ac:dyDescent="0.45">
      <c r="A17" t="s">
        <v>35</v>
      </c>
    </row>
    <row r="18" spans="1:2" x14ac:dyDescent="0.45">
      <c r="A18" s="8" t="s">
        <v>36</v>
      </c>
      <c r="B18" s="52">
        <f>CORREL(B4:B13,C4:C13)</f>
        <v>-0.95024854327441211</v>
      </c>
    </row>
    <row r="19" spans="1:2" x14ac:dyDescent="0.45">
      <c r="A19" s="8" t="s">
        <v>44</v>
      </c>
      <c r="B19" s="52">
        <f>(E14*C14-B14*D14)/(I14*E14-(B14)^2)</f>
        <v>86.504854368932044</v>
      </c>
    </row>
    <row r="20" spans="1:2" x14ac:dyDescent="0.45">
      <c r="A20" s="8" t="s">
        <v>45</v>
      </c>
      <c r="B20" s="51">
        <f>(I14*D14-B14*C14)/(I14*E14-(B14)^2)</f>
        <v>-3.7766990291262137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H14"/>
  <sheetViews>
    <sheetView workbookViewId="0">
      <selection activeCell="F7" sqref="F7"/>
    </sheetView>
  </sheetViews>
  <sheetFormatPr baseColWidth="10" defaultRowHeight="14.25" x14ac:dyDescent="0.45"/>
  <sheetData>
    <row r="4" spans="1:8" ht="23.25" x14ac:dyDescent="0.7">
      <c r="D4" s="2" t="s">
        <v>4</v>
      </c>
      <c r="F4" s="34" t="s">
        <v>27</v>
      </c>
    </row>
    <row r="5" spans="1:8" ht="25.5" customHeight="1" x14ac:dyDescent="0.45">
      <c r="C5" s="5"/>
      <c r="D5" s="6" t="s">
        <v>6</v>
      </c>
      <c r="E5" s="6" t="s">
        <v>7</v>
      </c>
      <c r="G5" s="8"/>
    </row>
    <row r="6" spans="1:8" ht="23.25" x14ac:dyDescent="0.7">
      <c r="B6" s="2" t="s">
        <v>5</v>
      </c>
      <c r="C6" s="6" t="s">
        <v>6</v>
      </c>
      <c r="D6" s="15">
        <v>128</v>
      </c>
      <c r="E6" s="5">
        <v>2</v>
      </c>
      <c r="F6" s="14">
        <v>130</v>
      </c>
      <c r="G6" s="9">
        <v>0.65</v>
      </c>
    </row>
    <row r="7" spans="1:8" ht="29.65" customHeight="1" x14ac:dyDescent="0.45">
      <c r="C7" s="6" t="s">
        <v>7</v>
      </c>
      <c r="D7" s="5">
        <v>32</v>
      </c>
      <c r="E7" s="5">
        <v>38</v>
      </c>
      <c r="F7">
        <v>70</v>
      </c>
      <c r="G7" s="9">
        <v>0.35</v>
      </c>
    </row>
    <row r="8" spans="1:8" ht="23.65" thickBot="1" x14ac:dyDescent="0.5">
      <c r="B8" s="32" t="s">
        <v>27</v>
      </c>
      <c r="C8" s="3"/>
      <c r="D8" s="13">
        <v>160</v>
      </c>
      <c r="E8" s="3">
        <v>40</v>
      </c>
      <c r="F8" s="12">
        <v>200</v>
      </c>
      <c r="G8" s="35">
        <v>1</v>
      </c>
    </row>
    <row r="9" spans="1:8" ht="14.65" thickTop="1" x14ac:dyDescent="0.45"/>
    <row r="11" spans="1:8" x14ac:dyDescent="0.45">
      <c r="A11" t="s">
        <v>10</v>
      </c>
      <c r="B11" t="s">
        <v>9</v>
      </c>
      <c r="H11" s="10">
        <v>0.35</v>
      </c>
    </row>
    <row r="12" spans="1:8" x14ac:dyDescent="0.45">
      <c r="A12" t="s">
        <v>11</v>
      </c>
      <c r="B12" t="s">
        <v>12</v>
      </c>
      <c r="H12" s="10">
        <v>0.8</v>
      </c>
    </row>
    <row r="13" spans="1:8" x14ac:dyDescent="0.45">
      <c r="A13" t="s">
        <v>13</v>
      </c>
      <c r="B13" t="s">
        <v>14</v>
      </c>
      <c r="H13" s="11">
        <v>1.54E-2</v>
      </c>
    </row>
    <row r="14" spans="1:8" x14ac:dyDescent="0.45">
      <c r="A14" t="s">
        <v>15</v>
      </c>
      <c r="B14" t="s">
        <v>16</v>
      </c>
      <c r="H14" s="10">
        <v>0.19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K36"/>
  <sheetViews>
    <sheetView workbookViewId="0">
      <selection activeCell="E4" sqref="E4:E5"/>
    </sheetView>
  </sheetViews>
  <sheetFormatPr baseColWidth="10" defaultRowHeight="14.25" x14ac:dyDescent="0.45"/>
  <sheetData>
    <row r="4" spans="5:11" x14ac:dyDescent="0.45">
      <c r="E4" s="40" t="s">
        <v>22</v>
      </c>
      <c r="F4" s="39" t="s">
        <v>23</v>
      </c>
      <c r="G4" s="39"/>
      <c r="H4" s="39" t="s">
        <v>24</v>
      </c>
      <c r="I4" s="39"/>
    </row>
    <row r="5" spans="5:11" ht="28.5" x14ac:dyDescent="0.45">
      <c r="E5" s="40"/>
      <c r="F5" s="26" t="s">
        <v>25</v>
      </c>
      <c r="G5" s="26" t="s">
        <v>26</v>
      </c>
      <c r="H5" s="26" t="s">
        <v>25</v>
      </c>
      <c r="I5" s="26" t="s">
        <v>26</v>
      </c>
      <c r="J5" s="43" t="s">
        <v>27</v>
      </c>
      <c r="K5" s="43"/>
    </row>
    <row r="6" spans="5:11" ht="34.5" customHeight="1" x14ac:dyDescent="0.45">
      <c r="E6" s="27" t="s">
        <v>28</v>
      </c>
      <c r="F6" s="4">
        <v>3</v>
      </c>
      <c r="G6" s="4">
        <v>1</v>
      </c>
      <c r="H6" s="4">
        <v>1</v>
      </c>
      <c r="I6" s="4">
        <v>2</v>
      </c>
      <c r="J6" s="31">
        <f>SUM(F6:I6)</f>
        <v>7</v>
      </c>
      <c r="K6" s="28">
        <f>J6/$J$8</f>
        <v>0.58333333333333337</v>
      </c>
    </row>
    <row r="7" spans="5:11" ht="35.25" customHeight="1" x14ac:dyDescent="0.45">
      <c r="E7" s="27" t="s">
        <v>29</v>
      </c>
      <c r="F7" s="4">
        <v>1</v>
      </c>
      <c r="G7" s="4">
        <v>1</v>
      </c>
      <c r="H7" s="4">
        <v>1</v>
      </c>
      <c r="I7" s="4">
        <v>2</v>
      </c>
      <c r="J7" s="31">
        <f t="shared" ref="J7:J8" si="0">SUM(F7:I7)</f>
        <v>5</v>
      </c>
      <c r="K7" s="28">
        <f t="shared" ref="K7:K8" si="1">J7/$J$8</f>
        <v>0.41666666666666669</v>
      </c>
    </row>
    <row r="8" spans="5:11" ht="24" customHeight="1" thickBot="1" x14ac:dyDescent="0.5">
      <c r="E8" s="41" t="s">
        <v>27</v>
      </c>
      <c r="F8" s="29">
        <f>SUM(F6:F7)</f>
        <v>4</v>
      </c>
      <c r="G8" s="29">
        <f t="shared" ref="G8:I8" si="2">SUM(G6:G7)</f>
        <v>2</v>
      </c>
      <c r="H8" s="29">
        <f t="shared" si="2"/>
        <v>2</v>
      </c>
      <c r="I8" s="29">
        <f t="shared" si="2"/>
        <v>4</v>
      </c>
      <c r="J8" s="44">
        <f t="shared" si="0"/>
        <v>12</v>
      </c>
      <c r="K8" s="46">
        <f t="shared" si="1"/>
        <v>1</v>
      </c>
    </row>
    <row r="9" spans="5:11" ht="37.15" customHeight="1" thickTop="1" thickBot="1" x14ac:dyDescent="0.5">
      <c r="E9" s="42"/>
      <c r="F9" s="30">
        <f>F8/$J$8</f>
        <v>0.33333333333333331</v>
      </c>
      <c r="G9" s="30">
        <f t="shared" ref="G9:I9" si="3">G8/$J$8</f>
        <v>0.16666666666666666</v>
      </c>
      <c r="H9" s="30">
        <f t="shared" si="3"/>
        <v>0.16666666666666666</v>
      </c>
      <c r="I9" s="30">
        <f t="shared" si="3"/>
        <v>0.33333333333333331</v>
      </c>
      <c r="J9" s="45"/>
      <c r="K9" s="47"/>
    </row>
    <row r="10" spans="5:11" ht="14.65" thickTop="1" x14ac:dyDescent="0.45"/>
    <row r="18" spans="2:3" x14ac:dyDescent="0.45">
      <c r="C18" s="10"/>
    </row>
    <row r="25" spans="2:3" x14ac:dyDescent="0.45">
      <c r="C25" s="10"/>
    </row>
    <row r="32" spans="2:3" x14ac:dyDescent="0.45">
      <c r="B32" s="10"/>
    </row>
    <row r="33" spans="3:3" x14ac:dyDescent="0.45">
      <c r="C33" s="10"/>
    </row>
    <row r="34" spans="3:3" x14ac:dyDescent="0.45">
      <c r="C34" s="10"/>
    </row>
    <row r="35" spans="3:3" x14ac:dyDescent="0.45">
      <c r="C35" s="10"/>
    </row>
    <row r="36" spans="3:3" x14ac:dyDescent="0.45">
      <c r="C36" s="10"/>
    </row>
  </sheetData>
  <mergeCells count="7">
    <mergeCell ref="F4:G4"/>
    <mergeCell ref="H4:I4"/>
    <mergeCell ref="E4:E5"/>
    <mergeCell ref="E8:E9"/>
    <mergeCell ref="J5:K5"/>
    <mergeCell ref="J8:J9"/>
    <mergeCell ref="K8:K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96DD-EA4F-454E-8ADD-33979085B4D3}">
  <dimension ref="A1:E12"/>
  <sheetViews>
    <sheetView workbookViewId="0">
      <selection activeCell="K29" sqref="K29"/>
    </sheetView>
  </sheetViews>
  <sheetFormatPr baseColWidth="10" defaultRowHeight="14.25" x14ac:dyDescent="0.45"/>
  <cols>
    <col min="5" max="5" width="16.46484375" customWidth="1"/>
  </cols>
  <sheetData>
    <row r="1" spans="1:5" x14ac:dyDescent="0.45">
      <c r="A1" t="s">
        <v>66</v>
      </c>
    </row>
    <row r="2" spans="1:5" x14ac:dyDescent="0.45">
      <c r="A2" t="s">
        <v>67</v>
      </c>
    </row>
    <row r="4" spans="1:5" ht="19.899999999999999" thickBot="1" x14ac:dyDescent="0.65">
      <c r="C4" s="81" t="s">
        <v>69</v>
      </c>
      <c r="D4" s="81" t="s">
        <v>70</v>
      </c>
      <c r="E4" s="81" t="s">
        <v>68</v>
      </c>
    </row>
    <row r="5" spans="1:5" ht="14.65" thickTop="1" x14ac:dyDescent="0.45">
      <c r="C5" s="1">
        <v>10</v>
      </c>
      <c r="D5" s="1">
        <v>2</v>
      </c>
      <c r="E5" s="1">
        <f>COMBIN(C5,D5)</f>
        <v>45</v>
      </c>
    </row>
    <row r="11" spans="1:5" x14ac:dyDescent="0.45">
      <c r="A11" t="s">
        <v>64</v>
      </c>
    </row>
    <row r="12" spans="1:5" x14ac:dyDescent="0.45">
      <c r="A12" t="s">
        <v>65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65DD-CFDA-47C6-AC87-A3EB28759F43}">
  <dimension ref="A1:E12"/>
  <sheetViews>
    <sheetView workbookViewId="0">
      <selection activeCell="C5" sqref="C5"/>
    </sheetView>
  </sheetViews>
  <sheetFormatPr baseColWidth="10" defaultRowHeight="14.25" x14ac:dyDescent="0.45"/>
  <cols>
    <col min="5" max="5" width="16.46484375" customWidth="1"/>
  </cols>
  <sheetData>
    <row r="1" spans="1:5" x14ac:dyDescent="0.45">
      <c r="A1" t="s">
        <v>66</v>
      </c>
    </row>
    <row r="2" spans="1:5" x14ac:dyDescent="0.45">
      <c r="A2" t="s">
        <v>67</v>
      </c>
    </row>
    <row r="4" spans="1:5" ht="19.899999999999999" thickBot="1" x14ac:dyDescent="0.65">
      <c r="C4" s="81" t="s">
        <v>69</v>
      </c>
      <c r="D4" s="81" t="s">
        <v>70</v>
      </c>
      <c r="E4" s="81" t="s">
        <v>68</v>
      </c>
    </row>
    <row r="5" spans="1:5" ht="14.65" thickTop="1" x14ac:dyDescent="0.45">
      <c r="C5" s="1">
        <v>10</v>
      </c>
      <c r="D5" s="1">
        <v>2</v>
      </c>
      <c r="E5" s="1" cm="1">
        <f t="array" ref="E5">GROWTH(C5,D5)</f>
        <v>10.000000000000002</v>
      </c>
    </row>
    <row r="11" spans="1:5" x14ac:dyDescent="0.45">
      <c r="A11" t="s">
        <v>71</v>
      </c>
    </row>
    <row r="12" spans="1:5" x14ac:dyDescent="0.45">
      <c r="A12" t="s">
        <v>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Häufigkeit Vorlage</vt:lpstr>
      <vt:lpstr>Häufigkeitst.</vt:lpstr>
      <vt:lpstr>Klassierte Häufigk</vt:lpstr>
      <vt:lpstr>Regression Vorlage</vt:lpstr>
      <vt:lpstr>Regression</vt:lpstr>
      <vt:lpstr>2D Kreuzt.</vt:lpstr>
      <vt:lpstr>3D Kreuzt.</vt:lpstr>
      <vt:lpstr>Kombination</vt:lpstr>
      <vt:lpstr>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contipa</dc:creator>
  <cp:lastModifiedBy>contipa</cp:lastModifiedBy>
  <dcterms:created xsi:type="dcterms:W3CDTF">2021-03-11T19:47:33Z</dcterms:created>
  <dcterms:modified xsi:type="dcterms:W3CDTF">2021-03-15T14:55:51Z</dcterms:modified>
</cp:coreProperties>
</file>