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itelbaumsair/Desktop/"/>
    </mc:Choice>
  </mc:AlternateContent>
  <xr:revisionPtr revIDLastSave="0" documentId="8_{C0FF8059-2795-4542-AFFB-45A6DD30EB4B}" xr6:coauthVersionLast="47" xr6:coauthVersionMax="47" xr10:uidLastSave="{00000000-0000-0000-0000-000000000000}"/>
  <bookViews>
    <workbookView xWindow="380" yWindow="500" windowWidth="28040" windowHeight="16940" xr2:uid="{FAB1FA91-1719-BD43-8767-41992BB39F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048550" i="1" l="1" a="1"/>
  <c r="XFD1048550" i="1"/>
  <c r="XFD1048551" i="1" a="1"/>
  <c r="XFD1048551" i="1"/>
  <c r="XFD1048552" i="1" a="1"/>
  <c r="XFD1048552" i="1"/>
  <c r="XFD1048553" i="1" a="1"/>
  <c r="XFD1048553" i="1"/>
  <c r="XFD1048554" i="1" a="1"/>
  <c r="XFD1048554" i="1"/>
  <c r="XFD1048555" i="1" a="1"/>
  <c r="XFD1048555" i="1"/>
  <c r="XFD1048556" i="1" a="1"/>
  <c r="XFD1048556" i="1"/>
  <c r="XFD1048557" i="1" a="1"/>
  <c r="XFD1048557" i="1"/>
  <c r="XFD1048558" i="1" a="1"/>
  <c r="XFD1048558" i="1"/>
  <c r="XFD1048559" i="1" a="1"/>
  <c r="XFD1048559" i="1"/>
  <c r="XFD1048560" i="1" a="1"/>
  <c r="XFD1048560" i="1"/>
  <c r="XFD1048561" i="1" a="1"/>
  <c r="XFD1048561" i="1"/>
  <c r="XFD1048562" i="1" a="1"/>
  <c r="XFD1048562" i="1"/>
  <c r="XFD1048563" i="1" a="1"/>
  <c r="XFD1048563" i="1"/>
  <c r="XFD1048564" i="1" a="1"/>
  <c r="XFD1048564" i="1"/>
  <c r="XFD1048565" i="1" a="1"/>
  <c r="XFD1048565" i="1"/>
  <c r="XFD1048566" i="1" a="1"/>
  <c r="XFD1048566" i="1"/>
  <c r="XFD1048567" i="1" a="1"/>
  <c r="XFD1048567" i="1"/>
  <c r="XFD1048568" i="1" a="1"/>
  <c r="XFD1048568" i="1"/>
  <c r="XFD1048569" i="1" a="1"/>
  <c r="XFD1048569" i="1"/>
  <c r="XFD1048570" i="1" a="1"/>
  <c r="XFD1048570" i="1"/>
  <c r="XFD1048571" i="1" a="1"/>
  <c r="XFD1048571" i="1"/>
  <c r="XFD1048572" i="1" a="1"/>
  <c r="XFD1048572" i="1"/>
  <c r="XFD1048573" i="1" a="1"/>
  <c r="XFD1048573" i="1"/>
  <c r="XFD1048574" i="1" a="1"/>
  <c r="XFD1048574" i="1"/>
  <c r="XFD1048575" i="1" a="1"/>
  <c r="XFD1048575" i="1"/>
  <c r="B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<sst xmlns="http://schemas.openxmlformats.org/spreadsheetml/2006/main" count="6" uniqueCount="6">
  <si>
    <t>Average Garment Price</t>
  </si>
  <si>
    <t>Fixed Cost</t>
  </si>
  <si>
    <t>Number of Sales Made</t>
  </si>
  <si>
    <t>Result</t>
  </si>
  <si>
    <t>Target</t>
  </si>
  <si>
    <t>$150,000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</si>
</sst>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  <xf numFmtId="1" fontId="0" fillId="2" borderId="0" xfId="0" applyNumberFormat="1" applyFill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7803808-CF2F-994B-82B8-60CD008C27FC}">
  <we:reference id="wa104100404" version="3.0.0.1" store="en-GB" storeType="OMEX"/>
  <we:alternateReferences>
    <we:reference id="wa104100404" version="3.0.0.1" store="wa104100404" storeType="OMEX"/>
  </we:alternateReferences>
  <we:properties>
    <we:property name="UniqueID" value="&quot;20249301730293781902&quot;"/>
    <we:property name="Zi5XLEFWTDtXLA==" value="&quot;&quot;"/>
    <we:property name="Zi5XLEFWTAdaKh4NKm8IGlI=" value="&quot;chR1&quot;"/>
    <we:property name="Zi5XLEFWTDlUPiUBNg==" value="&quot;BA==&quot;"/>
    <we:property name="Zi5XLEFWTAdaKh4NKm8DEVI=" value="&quot;BA==&quot;"/>
    <we:property name="Zi5XLEFWTAdaKh4NKm8dBlA=" value="&quot;BWgCeQVXXUU=&quot;"/>
    <we:property name="Zi5XLEFWTAdaKh4NKm8eF1k=" value="&quot;BA==&quot;"/>
    <we:property name="Zi5XLEFWTAdaKh4NKm8fGE0=" value="&quot;BQ==&quot;"/>
    <we:property name="Zi5XLEFWTAdaKh4NKm8ZG1k=" value="&quot;BWgCeA==&quot;"/>
    <we:property name="Zi5XLEFWTAdaKh4NKm8OAlI=" value="&quot;BWgCeQVW&quot;"/>
    <we:property name="Zi5XLEFWTAdaKh4NKm8AB1k=" value="&quot;BQ==&quot;"/>
    <we:property name="Zi5XLEFWTAdaKh4NKm8eB08=" value="&quot;BHYC&quot;"/>
    <we:property name="Zi5XLEFWTAdaKh4NKm8fB1E=" value="&quot;BQ==&quot;"/>
    <we:property name="Zi5XLEFWTAdaKh4NKm8ABkE=" value="&quot;BWgCfgA=&quot;"/>
    <we:property name="Zi5XLEFWTAdaKh4NKm8AGlw=" value="&quot;BnY=&quot;"/>
    <we:property name="Zi5XLEFWTAdaKh4NKm8fFkM=" value="&quot;BA==&quot;"/>
    <we:property name="Zi5XLEFWTAdaKh4NKm8DAEc=" value="&quot;Bw==&quot;"/>
    <we:property name="Zi5XLEFWTAdaKh4NKm8MF1Y=" value="&quot;BWgCeQQ=&quot;"/>
    <we:property name="Zi5XLEFWTAdaKh4NKm8fEUY=" value="&quot;AA==&quot;"/>
    <we:property name="Zi5XLEFWTAdaKh4NKm8MBkY=" value="&quot;BA==&quot;"/>
    <we:property name="Zi5XLEFWTAdaKh4NKm8eAFQ=" value="&quot;BQ==&quot;"/>
    <we:property name="Zi5XLEFWTAdaKh4NKm8AEUE=" value="&quot;Bw==&quot;"/>
    <we:property name="Zi5XLEFWTAdaKh4NKm8eG1Y=" value="&quot;BQ==&quot;"/>
    <we:property name="Zi5XLEFWTAdaKh4NKm8BBEE=" value="&quot;BQ==&quot;"/>
    <we:property name="Zi5XLEFWTAdaKh4NKm8BBEU=" value="&quot;BQ==&quot;"/>
    <we:property name="Zi5XLEFWTAdaKh4NKm8KFUU=" value="&quot;BWgCeQVXXUU=&quot;"/>
    <we:property name="Zi5XLEFWTAdaKh4NKm8EBEY=" value="&quot;BWgLcA==&quot;"/>
    <we:property name="Zi5XLEFWTAdaKh4NKm8LEVQ=" value="&quot;BWgCeQVXXUU=&quot;"/>
    <we:property name="Zi5XLEFWTAdaKh4NKm8EBFw=" value="&quot;BA==&quot;"/>
    <we:property name="Zi5XLEFWTAdaKh4NKm8EBFE=" value="&quot;Bg==&quot;"/>
  </we:properties>
  <we:bindings>
    <we:binding id="refEdit" type="matrix" appref="{8DA9A393-C245-C34D-A827-A1FA6D5B3B5F}"/>
    <we:binding id="Worker" type="matrix" appref="{97396434-5ABE-EC44-80DA-D9B71BDE8360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9D7F-9019-4249-8D20-C9C833B55EAC}">
  <dimension ref="A2:XFD1048575"/>
  <sheetViews>
    <sheetView tabSelected="1" workbookViewId="0">
      <selection activeCell="B4" sqref="B4"/>
    </sheetView>
  </sheetViews>
  <sheetFormatPr baseColWidth="10" defaultRowHeight="16" x14ac:dyDescent="0.2"/>
  <cols>
    <col min="1" max="1" width="19.5" customWidth="1"/>
    <col min="2" max="2" width="11.6640625" style="1" bestFit="1" customWidth="1"/>
  </cols>
  <sheetData>
    <row r="2" spans="1:2" x14ac:dyDescent="0.2">
      <c r="A2" t="s">
        <v>0</v>
      </c>
      <c r="B2" s="2">
        <v>8.1999999999999993</v>
      </c>
    </row>
    <row r="3" spans="1:2" x14ac:dyDescent="0.2">
      <c r="A3" t="s">
        <v>1</v>
      </c>
      <c r="B3" s="2">
        <v>623</v>
      </c>
    </row>
    <row r="4" spans="1:2" x14ac:dyDescent="0.2">
      <c r="A4" t="s">
        <v>2</v>
      </c>
      <c r="B4" s="4">
        <v>18368.658536585368</v>
      </c>
    </row>
    <row r="5" spans="1:2" x14ac:dyDescent="0.2">
      <c r="A5" t="s">
        <v>3</v>
      </c>
      <c r="B5" s="3">
        <f>(B2*B4)-B3</f>
        <v>150000</v>
      </c>
    </row>
    <row r="7" spans="1:2" x14ac:dyDescent="0.2">
      <c r="A7" t="s">
        <v>4</v>
      </c>
      <c r="B7" s="1" t="s">
        <v>5</v>
      </c>
    </row>
    <row r="1048550" spans="16384:16384" x14ac:dyDescent="0.2">
      <c r="XFD1048550" t="e" cm="1">
        <f t="array" ref="XFD1048550">solver_pre</f>
        <v>#NAME?</v>
      </c>
    </row>
    <row r="1048551" spans="16384:16384" x14ac:dyDescent="0.2">
      <c r="XFD1048551" t="e" cm="1">
        <f t="array" ref="XFD1048551">solver_scl</f>
        <v>#NAME?</v>
      </c>
    </row>
    <row r="1048552" spans="16384:16384" x14ac:dyDescent="0.2">
      <c r="XFD1048552" t="e" cm="1">
        <f t="array" ref="XFD1048552">solver_rlx</f>
        <v>#NAME?</v>
      </c>
    </row>
    <row r="1048553" spans="16384:16384" x14ac:dyDescent="0.2">
      <c r="XFD1048553" t="e" cm="1">
        <f t="array" ref="XFD1048553">solver_tol</f>
        <v>#NAME?</v>
      </c>
    </row>
    <row r="1048554" spans="16384:16384" x14ac:dyDescent="0.2">
      <c r="XFD1048554" t="e" cm="1">
        <f t="array" ref="XFD1048554">solver_cvg</f>
        <v>#NAME?</v>
      </c>
    </row>
    <row r="1048555" spans="16384:16384" x14ac:dyDescent="0.2">
      <c r="XFD1048555" t="e" cm="1">
        <f t="array" ref="XFD1048555">AREAS(solver_adj1)</f>
        <v>#NAME?</v>
      </c>
    </row>
    <row r="1048556" spans="16384:16384" x14ac:dyDescent="0.2">
      <c r="XFD1048556" t="e" cm="1">
        <f t="array" ref="XFD1048556">solver_ssz</f>
        <v>#NAME?</v>
      </c>
    </row>
    <row r="1048557" spans="16384:16384" x14ac:dyDescent="0.2">
      <c r="XFD1048557" t="e" cm="1">
        <f t="array" ref="XFD1048557">solver_rsd</f>
        <v>#NAME?</v>
      </c>
    </row>
    <row r="1048558" spans="16384:16384" x14ac:dyDescent="0.2">
      <c r="XFD1048558" t="e" cm="1">
        <f t="array" ref="XFD1048558">solver_mrt</f>
        <v>#NAME?</v>
      </c>
    </row>
    <row r="1048559" spans="16384:16384" x14ac:dyDescent="0.2">
      <c r="XFD1048559" t="e" cm="1">
        <f t="array" ref="XFD1048559">solver_mni</f>
        <v>#NAME?</v>
      </c>
    </row>
    <row r="1048560" spans="16384:16384" x14ac:dyDescent="0.2">
      <c r="XFD1048560" t="e" cm="1">
        <f t="array" ref="XFD1048560">solver_rbv</f>
        <v>#NAME?</v>
      </c>
    </row>
    <row r="1048561" spans="16384:16384" x14ac:dyDescent="0.2">
      <c r="XFD1048561" t="e" cm="1">
        <f t="array" ref="XFD1048561">solver_neg</f>
        <v>#NAME?</v>
      </c>
    </row>
    <row r="1048562" spans="16384:16384" x14ac:dyDescent="0.2">
      <c r="XFD1048562" t="e" cm="1">
        <f t="array" ref="XFD1048562">solver_ntr</f>
        <v>#NAME?</v>
      </c>
    </row>
    <row r="1048563" spans="16384:16384" x14ac:dyDescent="0.2">
      <c r="XFD1048563" t="e" cm="1">
        <f t="array" ref="XFD1048563">solver_acc</f>
        <v>#NAME?</v>
      </c>
    </row>
    <row r="1048564" spans="16384:16384" x14ac:dyDescent="0.2">
      <c r="XFD1048564" t="e" cm="1">
        <f t="array" ref="XFD1048564">solver_res</f>
        <v>#NAME?</v>
      </c>
    </row>
    <row r="1048565" spans="16384:16384" x14ac:dyDescent="0.2">
      <c r="XFD1048565" t="e" cm="1">
        <f t="array" ref="XFD1048565">solver_ars</f>
        <v>#NAME?</v>
      </c>
    </row>
    <row r="1048566" spans="16384:16384" x14ac:dyDescent="0.2">
      <c r="XFD1048566" t="e" cm="1">
        <f t="array" ref="XFD1048566">solver_sta</f>
        <v>#NAME?</v>
      </c>
    </row>
    <row r="1048567" spans="16384:16384" x14ac:dyDescent="0.2">
      <c r="XFD1048567" t="e" cm="1">
        <f t="array" ref="XFD1048567">solver_met</f>
        <v>#NAME?</v>
      </c>
    </row>
    <row r="1048568" spans="16384:16384" x14ac:dyDescent="0.2">
      <c r="XFD1048568" t="e" cm="1">
        <f t="array" ref="XFD1048568">solver_soc</f>
        <v>#NAME?</v>
      </c>
    </row>
    <row r="1048569" spans="16384:16384" x14ac:dyDescent="0.2">
      <c r="XFD1048569" t="e" cm="1">
        <f t="array" ref="XFD1048569">solver_lpt</f>
        <v>#NAME?</v>
      </c>
    </row>
    <row r="1048570" spans="16384:16384" x14ac:dyDescent="0.2">
      <c r="XFD1048570" t="e" cm="1">
        <f t="array" ref="XFD1048570">solver_lpp</f>
        <v>#NAME?</v>
      </c>
    </row>
    <row r="1048571" spans="16384:16384" x14ac:dyDescent="0.2">
      <c r="XFD1048571" t="e" cm="1">
        <f t="array" ref="XFD1048571">solver_gap</f>
        <v>#NAME?</v>
      </c>
    </row>
    <row r="1048572" spans="16384:16384" x14ac:dyDescent="0.2">
      <c r="XFD1048572" t="e" cm="1">
        <f t="array" ref="XFD1048572">solver_ips</f>
        <v>#NAME?</v>
      </c>
    </row>
    <row r="1048573" spans="16384:16384" x14ac:dyDescent="0.2">
      <c r="XFD1048573" t="e" cm="1">
        <f t="array" ref="XFD1048573">solver_fea</f>
        <v>#NAME?</v>
      </c>
    </row>
    <row r="1048574" spans="16384:16384" x14ac:dyDescent="0.2">
      <c r="XFD1048574" t="e" cm="1">
        <f t="array" ref="XFD1048574">solver_ipi</f>
        <v>#NAME?</v>
      </c>
    </row>
    <row r="1048575" spans="16384:16384" x14ac:dyDescent="0.2">
      <c r="XFD1048575" t="e" cm="1">
        <f t="array" ref="XFD1048575">solver_ipd</f>
        <v>#NAME?</v>
      </c>
    </row>
  </sheetData>
  <conditionalFormatting sqref="B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DA9A393-C245-C34D-A827-A1FA6D5B3B5F}">
          <xm:f>Sheet1!1:1048576</xm:f>
        </x15:webExtension>
        <x15:webExtension appRef="{97396434-5ABE-EC44-80DA-D9B71BDE8360}">
          <xm:f>Sheet1!XFD1048550:XFD1048575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Teitelbaum</dc:creator>
  <cp:lastModifiedBy>Mike Teitelbaum</cp:lastModifiedBy>
  <dcterms:created xsi:type="dcterms:W3CDTF">2024-10-30T12:49:06Z</dcterms:created>
  <dcterms:modified xsi:type="dcterms:W3CDTF">2024-10-30T13:10:40Z</dcterms:modified>
</cp:coreProperties>
</file>