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712"/>
  </bookViews>
  <sheets>
    <sheet name="Midterm" sheetId="10" r:id="rId1"/>
    <sheet name="Final" sheetId="12" r:id="rId2"/>
    <sheet name="Transmutation Table" sheetId="3" r:id="rId3"/>
  </sheets>
  <externalReferences>
    <externalReference r:id="rId4"/>
  </externalReferences>
  <calcPr calcId="144525"/>
  <fileRecoveryPr repairLoad="1"/>
</workbook>
</file>

<file path=xl/calcChain.xml><?xml version="1.0" encoding="utf-8"?>
<calcChain xmlns="http://schemas.openxmlformats.org/spreadsheetml/2006/main">
  <c r="AF13" i="12" l="1"/>
  <c r="AF14" i="12"/>
  <c r="AF15" i="12"/>
  <c r="AF16" i="12"/>
  <c r="AF17" i="12"/>
  <c r="AF18" i="12"/>
  <c r="AF19" i="12"/>
  <c r="AF20" i="12"/>
  <c r="AF21" i="12"/>
  <c r="AF22" i="12"/>
  <c r="AF23" i="12"/>
  <c r="AF24" i="12"/>
  <c r="AF26" i="12"/>
  <c r="AF27" i="12"/>
  <c r="AF28" i="12"/>
  <c r="AF29" i="12"/>
  <c r="AF30" i="12"/>
  <c r="AF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6" i="12"/>
  <c r="U27" i="12"/>
  <c r="U28" i="12"/>
  <c r="U29" i="12"/>
  <c r="U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6" i="12"/>
  <c r="O27" i="12"/>
  <c r="O28" i="12"/>
  <c r="O29" i="12"/>
  <c r="O30" i="12"/>
  <c r="O12" i="12"/>
  <c r="AG24" i="12"/>
  <c r="AD24" i="12"/>
  <c r="Y24" i="12"/>
  <c r="AA24" i="12" s="1"/>
  <c r="T24" i="12"/>
  <c r="N24" i="12"/>
  <c r="P24" i="12" s="1"/>
  <c r="AB13" i="10" l="1"/>
  <c r="AB14" i="10"/>
  <c r="AB15" i="10"/>
  <c r="AB16" i="10"/>
  <c r="AB17" i="10"/>
  <c r="AB18" i="10"/>
  <c r="AB19" i="10"/>
  <c r="AB20" i="10"/>
  <c r="AB21" i="10"/>
  <c r="AB22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12" i="10"/>
  <c r="Y13" i="10"/>
  <c r="Y14" i="10"/>
  <c r="Y20" i="10"/>
  <c r="Y21" i="10"/>
  <c r="Y22" i="10"/>
  <c r="Y26" i="10"/>
  <c r="Y27" i="10"/>
  <c r="Y28" i="10"/>
  <c r="Y29" i="10"/>
  <c r="Y30" i="10"/>
  <c r="Y31" i="10"/>
  <c r="Y32" i="10"/>
  <c r="Y34" i="10"/>
  <c r="Y35" i="10"/>
  <c r="Y36" i="10"/>
  <c r="Y37" i="10"/>
  <c r="Y38" i="10"/>
  <c r="Y39" i="10"/>
  <c r="Y40" i="10"/>
  <c r="Y41" i="10"/>
  <c r="Y42" i="10"/>
  <c r="Y43" i="10"/>
  <c r="Y44" i="10"/>
  <c r="Y46" i="10"/>
  <c r="Y12" i="10"/>
  <c r="T13" i="10"/>
  <c r="T14" i="10"/>
  <c r="T20" i="10"/>
  <c r="T21" i="10"/>
  <c r="T22" i="10"/>
  <c r="T26" i="10"/>
  <c r="T27" i="10"/>
  <c r="T28" i="10"/>
  <c r="T29" i="10"/>
  <c r="T30" i="10"/>
  <c r="T31" i="10"/>
  <c r="T32" i="10"/>
  <c r="T34" i="10"/>
  <c r="T35" i="10"/>
  <c r="T36" i="10"/>
  <c r="T37" i="10"/>
  <c r="T38" i="10"/>
  <c r="T39" i="10"/>
  <c r="T40" i="10"/>
  <c r="T41" i="10"/>
  <c r="T42" i="10"/>
  <c r="T43" i="10"/>
  <c r="T44" i="10"/>
  <c r="T12" i="10"/>
  <c r="M13" i="10"/>
  <c r="M14" i="10"/>
  <c r="M15" i="10"/>
  <c r="M16" i="10"/>
  <c r="M17" i="10"/>
  <c r="M18" i="10"/>
  <c r="N18" i="10" s="1"/>
  <c r="M19" i="10"/>
  <c r="M20" i="10"/>
  <c r="M21" i="10"/>
  <c r="M22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12" i="10"/>
  <c r="L12" i="10"/>
  <c r="L13" i="10"/>
  <c r="L14" i="10"/>
  <c r="L15" i="10"/>
  <c r="L16" i="10"/>
  <c r="L17" i="10"/>
  <c r="L18" i="10"/>
  <c r="L19" i="10"/>
  <c r="L20" i="10"/>
  <c r="L21" i="10"/>
  <c r="L22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AE18" i="10"/>
  <c r="AF18" i="10" s="1"/>
  <c r="AC18" i="10"/>
  <c r="X18" i="10"/>
  <c r="Y18" i="10" s="1"/>
  <c r="Z18" i="10" s="1"/>
  <c r="S18" i="10"/>
  <c r="T18" i="10" s="1"/>
  <c r="U18" i="10" l="1"/>
  <c r="AG18" i="10"/>
  <c r="AI18" i="10" s="1"/>
  <c r="V24" i="12"/>
  <c r="AH24" i="12" s="1"/>
  <c r="AD26" i="12"/>
  <c r="AG26" i="12"/>
  <c r="Y26" i="12"/>
  <c r="T26" i="12"/>
  <c r="N26" i="12"/>
  <c r="AE46" i="10"/>
  <c r="AF46" i="10" s="1"/>
  <c r="AC46" i="10"/>
  <c r="X46" i="10"/>
  <c r="Z46" i="10" s="1"/>
  <c r="S46" i="10"/>
  <c r="N46" i="10"/>
  <c r="AE13" i="10"/>
  <c r="AE14" i="10"/>
  <c r="AE15" i="10"/>
  <c r="AE16" i="10"/>
  <c r="AE17" i="10"/>
  <c r="AE19" i="10"/>
  <c r="AE20" i="10"/>
  <c r="AE21" i="10"/>
  <c r="AE22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12" i="10"/>
  <c r="AK24" i="12" l="1"/>
  <c r="AL24" i="12" s="1"/>
  <c r="AM24" i="12" s="1"/>
  <c r="AI24" i="12"/>
  <c r="T46" i="10"/>
  <c r="U46" i="10" s="1"/>
  <c r="AG46" i="10" s="1"/>
  <c r="AH46" i="10" s="1"/>
  <c r="AH18" i="10"/>
  <c r="V26" i="12"/>
  <c r="P26" i="12"/>
  <c r="AA26" i="12"/>
  <c r="AD28" i="12"/>
  <c r="AG28" i="12"/>
  <c r="AD29" i="12"/>
  <c r="AG29" i="12"/>
  <c r="AD30" i="12"/>
  <c r="AG30" i="12"/>
  <c r="AG27" i="12"/>
  <c r="AD27" i="12"/>
  <c r="AD21" i="12"/>
  <c r="AG21" i="12"/>
  <c r="AD22" i="12"/>
  <c r="AG22" i="12"/>
  <c r="AD23" i="12"/>
  <c r="AG23" i="12"/>
  <c r="Y28" i="12"/>
  <c r="Y29" i="12"/>
  <c r="Y30" i="12"/>
  <c r="Y27" i="12"/>
  <c r="Y21" i="12"/>
  <c r="Y22" i="12"/>
  <c r="Y23" i="12"/>
  <c r="T28" i="12"/>
  <c r="T29" i="12"/>
  <c r="T30" i="12"/>
  <c r="U30" i="12" s="1"/>
  <c r="T27" i="12"/>
  <c r="T21" i="12"/>
  <c r="V21" i="12" s="1"/>
  <c r="T22" i="12"/>
  <c r="V22" i="12" s="1"/>
  <c r="T23" i="12"/>
  <c r="V23" i="12" s="1"/>
  <c r="N28" i="12"/>
  <c r="N29" i="12"/>
  <c r="N30" i="12"/>
  <c r="N27" i="12"/>
  <c r="N21" i="12"/>
  <c r="N22" i="12"/>
  <c r="N23" i="12"/>
  <c r="AA22" i="12" l="1"/>
  <c r="AA21" i="12"/>
  <c r="AA28" i="12"/>
  <c r="AA27" i="12"/>
  <c r="AA23" i="12"/>
  <c r="AA30" i="12"/>
  <c r="V27" i="12"/>
  <c r="V30" i="12"/>
  <c r="V29" i="12"/>
  <c r="AH26" i="12"/>
  <c r="AK26" i="12" s="1"/>
  <c r="AL26" i="12" s="1"/>
  <c r="AM26" i="12" s="1"/>
  <c r="V28" i="12"/>
  <c r="P23" i="12"/>
  <c r="P28" i="12"/>
  <c r="P27" i="12"/>
  <c r="P30" i="12"/>
  <c r="P22" i="12"/>
  <c r="P29" i="12"/>
  <c r="P21" i="12"/>
  <c r="AA29" i="12"/>
  <c r="AI46" i="10"/>
  <c r="AF20" i="10"/>
  <c r="AF21" i="10"/>
  <c r="AF25" i="10"/>
  <c r="AF26" i="10"/>
  <c r="AF29" i="10"/>
  <c r="AF30" i="10"/>
  <c r="AF33" i="10"/>
  <c r="AF34" i="10"/>
  <c r="AF37" i="10"/>
  <c r="AF38" i="10"/>
  <c r="AF41" i="10"/>
  <c r="AF42" i="10"/>
  <c r="AF45" i="10"/>
  <c r="AC13" i="10"/>
  <c r="AC14" i="10"/>
  <c r="AC15" i="10"/>
  <c r="AC16" i="10"/>
  <c r="AC17" i="10"/>
  <c r="AC19" i="10"/>
  <c r="AC20" i="10"/>
  <c r="AC21" i="10"/>
  <c r="AC22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12" i="10"/>
  <c r="N17" i="10"/>
  <c r="N20" i="10"/>
  <c r="N24" i="10"/>
  <c r="N25" i="10"/>
  <c r="N27" i="10"/>
  <c r="N28" i="10"/>
  <c r="N29" i="10"/>
  <c r="N31" i="10"/>
  <c r="N32" i="10"/>
  <c r="N33" i="10"/>
  <c r="N35" i="10"/>
  <c r="N36" i="10"/>
  <c r="N37" i="10"/>
  <c r="N40" i="10"/>
  <c r="N41" i="10"/>
  <c r="N43" i="10"/>
  <c r="N44" i="10"/>
  <c r="AF27" i="10"/>
  <c r="AF28" i="10"/>
  <c r="AF31" i="10"/>
  <c r="AF32" i="10"/>
  <c r="AF35" i="10"/>
  <c r="AF36" i="10"/>
  <c r="AF39" i="10"/>
  <c r="AF40" i="10"/>
  <c r="AF43" i="10"/>
  <c r="AF44" i="10"/>
  <c r="AF17" i="10"/>
  <c r="AF19" i="10"/>
  <c r="AF22" i="10"/>
  <c r="AF24" i="10"/>
  <c r="X17" i="10"/>
  <c r="Y17" i="10" s="1"/>
  <c r="X19" i="10"/>
  <c r="Y19" i="10" s="1"/>
  <c r="X20" i="10"/>
  <c r="X21" i="10"/>
  <c r="X22" i="10"/>
  <c r="X24" i="10"/>
  <c r="Y24" i="10" s="1"/>
  <c r="X25" i="10"/>
  <c r="Y25" i="10" s="1"/>
  <c r="X26" i="10"/>
  <c r="X27" i="10"/>
  <c r="X28" i="10"/>
  <c r="X29" i="10"/>
  <c r="X30" i="10"/>
  <c r="X31" i="10"/>
  <c r="X32" i="10"/>
  <c r="X33" i="10"/>
  <c r="Y33" i="10" s="1"/>
  <c r="X34" i="10"/>
  <c r="X35" i="10"/>
  <c r="X36" i="10"/>
  <c r="X37" i="10"/>
  <c r="X38" i="10"/>
  <c r="X39" i="10"/>
  <c r="X40" i="10"/>
  <c r="X41" i="10"/>
  <c r="X42" i="10"/>
  <c r="X43" i="10"/>
  <c r="X44" i="10"/>
  <c r="X45" i="10"/>
  <c r="Y45" i="10" s="1"/>
  <c r="S17" i="10"/>
  <c r="T17" i="10" s="1"/>
  <c r="S19" i="10"/>
  <c r="T19" i="10" s="1"/>
  <c r="S20" i="10"/>
  <c r="S21" i="10"/>
  <c r="S22" i="10"/>
  <c r="S24" i="10"/>
  <c r="T24" i="10" s="1"/>
  <c r="S25" i="10"/>
  <c r="T25" i="10" s="1"/>
  <c r="S26" i="10"/>
  <c r="S27" i="10"/>
  <c r="S28" i="10"/>
  <c r="S29" i="10"/>
  <c r="S30" i="10"/>
  <c r="S31" i="10"/>
  <c r="S32" i="10"/>
  <c r="S33" i="10"/>
  <c r="T33" i="10" s="1"/>
  <c r="S34" i="10"/>
  <c r="S35" i="10"/>
  <c r="S36" i="10"/>
  <c r="S37" i="10"/>
  <c r="S38" i="10"/>
  <c r="S39" i="10"/>
  <c r="S40" i="10"/>
  <c r="S41" i="10"/>
  <c r="S42" i="10"/>
  <c r="S43" i="10"/>
  <c r="S44" i="10"/>
  <c r="S45" i="10"/>
  <c r="T45" i="10" s="1"/>
  <c r="N19" i="10"/>
  <c r="N21" i="10"/>
  <c r="N22" i="10"/>
  <c r="N26" i="10"/>
  <c r="N30" i="10"/>
  <c r="N34" i="10"/>
  <c r="N38" i="10"/>
  <c r="N39" i="10"/>
  <c r="N42" i="10"/>
  <c r="N45" i="10"/>
  <c r="N16" i="10"/>
  <c r="AI26" i="12" l="1"/>
  <c r="AH23" i="12"/>
  <c r="AI23" i="12" s="1"/>
  <c r="AH21" i="12"/>
  <c r="AK21" i="12" s="1"/>
  <c r="AL21" i="12" s="1"/>
  <c r="AM21" i="12" s="1"/>
  <c r="AH22" i="12"/>
  <c r="AK22" i="12" s="1"/>
  <c r="AL22" i="12" s="1"/>
  <c r="AM22" i="12" s="1"/>
  <c r="AH28" i="12"/>
  <c r="AK28" i="12" s="1"/>
  <c r="AL28" i="12" s="1"/>
  <c r="AM28" i="12" s="1"/>
  <c r="AH30" i="12"/>
  <c r="AI30" i="12" s="1"/>
  <c r="AH27" i="12"/>
  <c r="AI27" i="12" s="1"/>
  <c r="AH29" i="12"/>
  <c r="AI29" i="12" s="1"/>
  <c r="U29" i="10"/>
  <c r="Z44" i="10"/>
  <c r="Z28" i="10"/>
  <c r="U44" i="10"/>
  <c r="U32" i="10"/>
  <c r="U28" i="10"/>
  <c r="Z43" i="10"/>
  <c r="Z39" i="10"/>
  <c r="Z35" i="10"/>
  <c r="Z31" i="10"/>
  <c r="Z27" i="10"/>
  <c r="Z40" i="10"/>
  <c r="Z32" i="10"/>
  <c r="U31" i="10"/>
  <c r="U27" i="10"/>
  <c r="Z42" i="10"/>
  <c r="Z38" i="10"/>
  <c r="Z34" i="10"/>
  <c r="Z30" i="10"/>
  <c r="Z26" i="10"/>
  <c r="Z36" i="10"/>
  <c r="U34" i="10"/>
  <c r="U30" i="10"/>
  <c r="U26" i="10"/>
  <c r="Z41" i="10"/>
  <c r="Z37" i="10"/>
  <c r="Z29" i="10"/>
  <c r="U17" i="10"/>
  <c r="U19" i="10"/>
  <c r="Z24" i="10"/>
  <c r="Z19" i="10"/>
  <c r="Z20" i="10"/>
  <c r="U22" i="10"/>
  <c r="U33" i="10"/>
  <c r="U25" i="10"/>
  <c r="Z22" i="10"/>
  <c r="Z17" i="10"/>
  <c r="Z21" i="10"/>
  <c r="Z45" i="10"/>
  <c r="Z33" i="10"/>
  <c r="Z25" i="10"/>
  <c r="U45" i="10"/>
  <c r="U24" i="10"/>
  <c r="U21" i="10"/>
  <c r="U20" i="10"/>
  <c r="AG16" i="12"/>
  <c r="AG17" i="12"/>
  <c r="AG18" i="12"/>
  <c r="AG19" i="12"/>
  <c r="Y13" i="12"/>
  <c r="Y14" i="12"/>
  <c r="Y15" i="12"/>
  <c r="Y16" i="12"/>
  <c r="Y17" i="12"/>
  <c r="Y18" i="12"/>
  <c r="Y19" i="12"/>
  <c r="Y20" i="12"/>
  <c r="Y12" i="12"/>
  <c r="T13" i="12"/>
  <c r="T14" i="12"/>
  <c r="T15" i="12"/>
  <c r="T16" i="12"/>
  <c r="T17" i="12"/>
  <c r="T18" i="12"/>
  <c r="T19" i="12"/>
  <c r="T20" i="12"/>
  <c r="T12" i="12"/>
  <c r="N13" i="12"/>
  <c r="N14" i="12"/>
  <c r="N15" i="12"/>
  <c r="N16" i="12"/>
  <c r="N17" i="12"/>
  <c r="N18" i="12"/>
  <c r="N19" i="12"/>
  <c r="N20" i="12"/>
  <c r="N12" i="12"/>
  <c r="AF16" i="10"/>
  <c r="X12" i="10"/>
  <c r="S12" i="10"/>
  <c r="AI28" i="12" l="1"/>
  <c r="AK29" i="12"/>
  <c r="AL29" i="12" s="1"/>
  <c r="AM29" i="12" s="1"/>
  <c r="AK23" i="12"/>
  <c r="AL23" i="12" s="1"/>
  <c r="AM23" i="12" s="1"/>
  <c r="AI22" i="12"/>
  <c r="AG26" i="10"/>
  <c r="AI26" i="10" s="1"/>
  <c r="AG32" i="10"/>
  <c r="AI32" i="10" s="1"/>
  <c r="AG29" i="10"/>
  <c r="AI29" i="10" s="1"/>
  <c r="AG28" i="10"/>
  <c r="AH28" i="10" s="1"/>
  <c r="AK30" i="12"/>
  <c r="AL30" i="12" s="1"/>
  <c r="AM30" i="12" s="1"/>
  <c r="AA18" i="12"/>
  <c r="AK27" i="12"/>
  <c r="AL27" i="12" s="1"/>
  <c r="AM27" i="12" s="1"/>
  <c r="AI21" i="12"/>
  <c r="AA17" i="12"/>
  <c r="AA20" i="12"/>
  <c r="AA16" i="12"/>
  <c r="AA19" i="12"/>
  <c r="AG30" i="10"/>
  <c r="AI30" i="10" s="1"/>
  <c r="AG27" i="10"/>
  <c r="AH27" i="10" s="1"/>
  <c r="AG34" i="10"/>
  <c r="AI34" i="10" s="1"/>
  <c r="AG31" i="10"/>
  <c r="AI31" i="10" s="1"/>
  <c r="AG44" i="10"/>
  <c r="AH44" i="10" s="1"/>
  <c r="AG17" i="10"/>
  <c r="AI17" i="10" s="1"/>
  <c r="AG21" i="10"/>
  <c r="AI21" i="10" s="1"/>
  <c r="AG25" i="10"/>
  <c r="AI25" i="10" s="1"/>
  <c r="AG22" i="10"/>
  <c r="AI22" i="10" s="1"/>
  <c r="AG20" i="10"/>
  <c r="AI20" i="10" s="1"/>
  <c r="AG19" i="10"/>
  <c r="AG33" i="10"/>
  <c r="AG24" i="10"/>
  <c r="AI24" i="10" s="1"/>
  <c r="AG45" i="10"/>
  <c r="AI45" i="10" s="1"/>
  <c r="AH34" i="10" l="1"/>
  <c r="AH32" i="10"/>
  <c r="AI44" i="10"/>
  <c r="AH30" i="10"/>
  <c r="AI28" i="10"/>
  <c r="AH29" i="10"/>
  <c r="AH26" i="10"/>
  <c r="AI27" i="10"/>
  <c r="AH31" i="10"/>
  <c r="AH17" i="10"/>
  <c r="AH25" i="10"/>
  <c r="AH33" i="10"/>
  <c r="AI33" i="10"/>
  <c r="AH45" i="10"/>
  <c r="AH19" i="10"/>
  <c r="AI19" i="10"/>
  <c r="AH21" i="10"/>
  <c r="AH22" i="10"/>
  <c r="AH24" i="10"/>
  <c r="AH20" i="10"/>
  <c r="AG20" i="12"/>
  <c r="P16" i="12"/>
  <c r="P17" i="12"/>
  <c r="P18" i="12"/>
  <c r="P19" i="12"/>
  <c r="P20" i="12"/>
  <c r="V16" i="12"/>
  <c r="AD16" i="12"/>
  <c r="V17" i="12"/>
  <c r="AD17" i="12"/>
  <c r="V18" i="12"/>
  <c r="AD18" i="12"/>
  <c r="V19" i="12"/>
  <c r="AD19" i="12"/>
  <c r="AD20" i="12"/>
  <c r="V20" i="12" l="1"/>
  <c r="AH19" i="12"/>
  <c r="AH17" i="12"/>
  <c r="AH18" i="12"/>
  <c r="AI18" i="12" s="1"/>
  <c r="AF15" i="10"/>
  <c r="X15" i="10"/>
  <c r="Y15" i="10" s="1"/>
  <c r="X16" i="10"/>
  <c r="Y16" i="10" s="1"/>
  <c r="S15" i="10"/>
  <c r="T15" i="10" s="1"/>
  <c r="S16" i="10"/>
  <c r="T16" i="10" s="1"/>
  <c r="U16" i="10" l="1"/>
  <c r="AH20" i="12"/>
  <c r="AK20" i="12" s="1"/>
  <c r="AL20" i="12" s="1"/>
  <c r="AM20" i="12" s="1"/>
  <c r="AK17" i="12"/>
  <c r="AL17" i="12" s="1"/>
  <c r="AM17" i="12" s="1"/>
  <c r="AI17" i="12"/>
  <c r="AH16" i="12"/>
  <c r="AK16" i="12" s="1"/>
  <c r="AL16" i="12" s="1"/>
  <c r="AM16" i="12" s="1"/>
  <c r="AK18" i="12"/>
  <c r="AL18" i="12" s="1"/>
  <c r="AM18" i="12" s="1"/>
  <c r="AI19" i="12"/>
  <c r="AK19" i="12"/>
  <c r="AL19" i="12" s="1"/>
  <c r="AM19" i="12" s="1"/>
  <c r="Z16" i="10"/>
  <c r="Z15" i="10"/>
  <c r="N15" i="10"/>
  <c r="U15" i="10"/>
  <c r="AI16" i="12" l="1"/>
  <c r="AI20" i="12"/>
  <c r="AG16" i="10"/>
  <c r="AI16" i="10" s="1"/>
  <c r="AG15" i="10"/>
  <c r="AI15" i="10" s="1"/>
  <c r="AH16" i="10" l="1"/>
  <c r="AH15" i="10"/>
  <c r="AG15" i="12" l="1"/>
  <c r="AD15" i="12"/>
  <c r="AG14" i="12"/>
  <c r="AD14" i="12"/>
  <c r="U36" i="10"/>
  <c r="AG36" i="10" s="1"/>
  <c r="AI36" i="10" s="1"/>
  <c r="U37" i="10"/>
  <c r="AG37" i="10" s="1"/>
  <c r="AI37" i="10" s="1"/>
  <c r="U38" i="10"/>
  <c r="AG38" i="10" s="1"/>
  <c r="AI38" i="10" s="1"/>
  <c r="U39" i="10"/>
  <c r="AG39" i="10" s="1"/>
  <c r="AI39" i="10" s="1"/>
  <c r="U40" i="10"/>
  <c r="AG40" i="10" s="1"/>
  <c r="AI40" i="10" s="1"/>
  <c r="U41" i="10"/>
  <c r="AG41" i="10" s="1"/>
  <c r="AI41" i="10" s="1"/>
  <c r="U42" i="10"/>
  <c r="AG42" i="10" s="1"/>
  <c r="AI42" i="10" s="1"/>
  <c r="U43" i="10"/>
  <c r="AG43" i="10" s="1"/>
  <c r="AI43" i="10" s="1"/>
  <c r="AF14" i="10"/>
  <c r="AH41" i="10" l="1"/>
  <c r="AH36" i="10"/>
  <c r="AH37" i="10"/>
  <c r="AH43" i="10"/>
  <c r="AH39" i="10"/>
  <c r="AH40" i="10"/>
  <c r="AH42" i="10"/>
  <c r="AH38" i="10"/>
  <c r="AA15" i="12"/>
  <c r="V15" i="12"/>
  <c r="P15" i="12"/>
  <c r="V14" i="12"/>
  <c r="P14" i="12"/>
  <c r="AA14" i="12"/>
  <c r="AH15" i="12" l="1"/>
  <c r="AK15" i="12" s="1"/>
  <c r="AL15" i="12" s="1"/>
  <c r="AH14" i="12"/>
  <c r="AK14" i="12" s="1"/>
  <c r="AL14" i="12" s="1"/>
  <c r="U35" i="10"/>
  <c r="AG35" i="10" s="1"/>
  <c r="AI35" i="10" s="1"/>
  <c r="AH35" i="10" l="1"/>
  <c r="AI15" i="12"/>
  <c r="AI14" i="12"/>
  <c r="X14" i="10"/>
  <c r="S14" i="10"/>
  <c r="AF13" i="10"/>
  <c r="X13" i="10"/>
  <c r="S13" i="10"/>
  <c r="Z13" i="10" l="1"/>
  <c r="Z14" i="10"/>
  <c r="AG13" i="10" l="1"/>
  <c r="AH13" i="10" s="1"/>
  <c r="AG14" i="10"/>
  <c r="AH14" i="10" s="1"/>
  <c r="AI13" i="10" l="1"/>
  <c r="AI14" i="10"/>
</calcChain>
</file>

<file path=xl/comments1.xml><?xml version="1.0" encoding="utf-8"?>
<comments xmlns="http://schemas.openxmlformats.org/spreadsheetml/2006/main">
  <authors>
    <author>Jakers</author>
  </authors>
  <commentList>
    <comment ref="M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 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 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Use VLOOKUP. 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Use the VLOOKUP
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</t>
        </r>
      </text>
    </comment>
  </commentList>
</comments>
</file>

<file path=xl/comments2.xml><?xml version="1.0" encoding="utf-8"?>
<comments xmlns="http://schemas.openxmlformats.org/spreadsheetml/2006/main">
  <authors>
    <author>Jakers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 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Jakers:
Use VLOOKUP. 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Use VLOOKUP. 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Use the VLOOKUP
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Jakers:</t>
        </r>
        <r>
          <rPr>
            <sz val="9"/>
            <color indexed="81"/>
            <rFont val="Tahoma"/>
            <family val="2"/>
          </rPr>
          <t xml:space="preserve">
Copy the Midterm Grade</t>
        </r>
      </text>
    </comment>
  </commentList>
</comments>
</file>

<file path=xl/sharedStrings.xml><?xml version="1.0" encoding="utf-8"?>
<sst xmlns="http://schemas.openxmlformats.org/spreadsheetml/2006/main" count="151" uniqueCount="65">
  <si>
    <t>GRADE SHEET</t>
  </si>
  <si>
    <t>Course Code</t>
  </si>
  <si>
    <t>Course Description</t>
  </si>
  <si>
    <t>:</t>
  </si>
  <si>
    <t>Quizzes</t>
  </si>
  <si>
    <t>T</t>
  </si>
  <si>
    <t>ITEMS</t>
  </si>
  <si>
    <t>Participation</t>
  </si>
  <si>
    <t>Males:</t>
  </si>
  <si>
    <t>Names</t>
  </si>
  <si>
    <t>Assignment/Research</t>
  </si>
  <si>
    <t>Project</t>
  </si>
  <si>
    <t>T.G.</t>
  </si>
  <si>
    <t>F.G.</t>
  </si>
  <si>
    <t>Remarks</t>
  </si>
  <si>
    <t>,</t>
  </si>
  <si>
    <t>70.2'</t>
  </si>
  <si>
    <t>Prepared by:</t>
  </si>
  <si>
    <t xml:space="preserve">               Instructor</t>
  </si>
  <si>
    <t>Approved by:</t>
  </si>
  <si>
    <t>Program Coordinator</t>
  </si>
  <si>
    <t>Equivalent</t>
  </si>
  <si>
    <t>Midterm</t>
  </si>
  <si>
    <t>Final</t>
  </si>
  <si>
    <t>AVE</t>
  </si>
  <si>
    <t>Days and Time</t>
  </si>
  <si>
    <t xml:space="preserve">Classroom Size </t>
  </si>
  <si>
    <t>Room</t>
  </si>
  <si>
    <t>Lastname</t>
  </si>
  <si>
    <t>Firstname</t>
  </si>
  <si>
    <t>MI</t>
  </si>
  <si>
    <t>M.G.</t>
  </si>
  <si>
    <t>Noted by:</t>
  </si>
  <si>
    <t>DR. PROSERPINA O. YUHICO</t>
  </si>
  <si>
    <t>College Dean</t>
  </si>
  <si>
    <t>JAN MICHAEL P. BESINGA</t>
  </si>
  <si>
    <t>MRS. CARMEN SHIELA C. RAGURO, MIT</t>
  </si>
  <si>
    <t>Second Semester A.Y. 2018-2019</t>
  </si>
  <si>
    <t>CS27</t>
  </si>
  <si>
    <t>Artificial Intelligence</t>
  </si>
  <si>
    <t>MWF 1:30 - 3:00 p.m.</t>
  </si>
  <si>
    <t>Females</t>
  </si>
  <si>
    <t>MWF 7:30-9:30 p.m.</t>
  </si>
  <si>
    <t>Lab A</t>
  </si>
  <si>
    <t>DUERO</t>
  </si>
  <si>
    <t>Reneboy</t>
  </si>
  <si>
    <t>BEJOC</t>
  </si>
  <si>
    <t>Joseph</t>
  </si>
  <si>
    <t>ORE</t>
  </si>
  <si>
    <t>Jun Mark</t>
  </si>
  <si>
    <t>PEDRAROJA</t>
  </si>
  <si>
    <t>Nhaijel</t>
  </si>
  <si>
    <t>RAMOS</t>
  </si>
  <si>
    <t>Euniel Jr.</t>
  </si>
  <si>
    <t>BELANO</t>
  </si>
  <si>
    <t>Rhea Chrislyn</t>
  </si>
  <si>
    <t>EMBOK</t>
  </si>
  <si>
    <t>Jelenette</t>
  </si>
  <si>
    <t>OBLENA</t>
  </si>
  <si>
    <t>Sarah</t>
  </si>
  <si>
    <t>RUBI</t>
  </si>
  <si>
    <t>Christine Jane</t>
  </si>
  <si>
    <t>TOCMO</t>
  </si>
  <si>
    <t>Kathleen Kim</t>
  </si>
  <si>
    <t>Females: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</si>
</sst>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rgb="FFC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3"/>
      <name val="Times New Roman"/>
      <family val="1"/>
    </font>
    <font>
      <sz val="13"/>
      <color rgb="FFFF0000"/>
      <name val="Times New Roman"/>
      <family val="1"/>
    </font>
    <font>
      <sz val="13"/>
      <color rgb="FFC00000"/>
      <name val="Times New Roman"/>
      <family val="1"/>
    </font>
    <font>
      <sz val="13"/>
      <name val="Times New Roman"/>
      <family val="1"/>
    </font>
    <font>
      <b/>
      <u/>
      <sz val="13"/>
      <color theme="1"/>
      <name val="Times New Roman"/>
      <family val="1"/>
    </font>
    <font>
      <u/>
      <sz val="13"/>
      <color theme="1"/>
      <name val="Times New Roman"/>
      <family val="1"/>
    </font>
    <font>
      <u/>
      <sz val="13"/>
      <color theme="3"/>
      <name val="Times New Roman"/>
      <family val="1"/>
    </font>
    <font>
      <u/>
      <sz val="13"/>
      <color rgb="FFC00000"/>
      <name val="Times New Roman"/>
      <family val="1"/>
    </font>
    <font>
      <b/>
      <u/>
      <sz val="12"/>
      <color rgb="FFFF0000"/>
      <name val="Times New Roman"/>
      <family val="1"/>
    </font>
    <font>
      <b/>
      <u/>
      <sz val="12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5" fillId="0" borderId="0" xfId="0" applyNumberFormat="1" applyFont="1"/>
    <xf numFmtId="1" fontId="5" fillId="0" borderId="0" xfId="0" applyNumberFormat="1" applyFont="1"/>
    <xf numFmtId="0" fontId="4" fillId="0" borderId="12" xfId="0" applyFont="1" applyBorder="1"/>
    <xf numFmtId="0" fontId="5" fillId="0" borderId="22" xfId="0" applyFont="1" applyBorder="1"/>
    <xf numFmtId="0" fontId="4" fillId="0" borderId="22" xfId="0" applyFont="1" applyBorder="1"/>
    <xf numFmtId="0" fontId="5" fillId="0" borderId="2" xfId="0" applyFont="1" applyBorder="1"/>
    <xf numFmtId="0" fontId="5" fillId="0" borderId="24" xfId="0" applyFont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" fontId="5" fillId="6" borderId="1" xfId="0" applyNumberFormat="1" applyFont="1" applyFill="1" applyBorder="1"/>
    <xf numFmtId="164" fontId="5" fillId="7" borderId="1" xfId="0" applyNumberFormat="1" applyFont="1" applyFill="1" applyBorder="1"/>
    <xf numFmtId="0" fontId="5" fillId="7" borderId="1" xfId="0" applyFont="1" applyFill="1" applyBorder="1" applyAlignment="1">
      <alignment horizontal="center"/>
    </xf>
    <xf numFmtId="0" fontId="5" fillId="0" borderId="23" xfId="0" applyFont="1" applyBorder="1"/>
    <xf numFmtId="0" fontId="5" fillId="0" borderId="25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9" fontId="8" fillId="0" borderId="1" xfId="0" applyNumberFormat="1" applyFont="1" applyBorder="1"/>
    <xf numFmtId="164" fontId="5" fillId="0" borderId="1" xfId="0" applyNumberFormat="1" applyFont="1" applyBorder="1"/>
    <xf numFmtId="1" fontId="5" fillId="0" borderId="1" xfId="0" applyNumberFormat="1" applyFont="1" applyBorder="1"/>
    <xf numFmtId="0" fontId="5" fillId="0" borderId="13" xfId="0" applyFont="1" applyBorder="1"/>
    <xf numFmtId="0" fontId="5" fillId="0" borderId="14" xfId="0" applyFont="1" applyBorder="1"/>
    <xf numFmtId="0" fontId="5" fillId="5" borderId="0" xfId="0" applyFont="1" applyFill="1"/>
    <xf numFmtId="0" fontId="5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5" fillId="0" borderId="12" xfId="0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0" fontId="5" fillId="0" borderId="26" xfId="0" applyFont="1" applyBorder="1"/>
    <xf numFmtId="2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7" fillId="0" borderId="1" xfId="0" applyNumberFormat="1" applyFont="1" applyBorder="1"/>
    <xf numFmtId="1" fontId="8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0" fontId="13" fillId="0" borderId="12" xfId="0" applyFont="1" applyBorder="1"/>
    <xf numFmtId="0" fontId="14" fillId="0" borderId="22" xfId="0" applyFont="1" applyBorder="1"/>
    <xf numFmtId="0" fontId="13" fillId="0" borderId="22" xfId="0" applyFont="1" applyBorder="1"/>
    <xf numFmtId="0" fontId="14" fillId="0" borderId="2" xfId="0" applyFont="1" applyBorder="1"/>
    <xf numFmtId="0" fontId="14" fillId="0" borderId="24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5" borderId="0" xfId="0" applyFont="1" applyFill="1"/>
    <xf numFmtId="0" fontId="14" fillId="0" borderId="12" xfId="0" applyFont="1" applyBorder="1"/>
    <xf numFmtId="2" fontId="16" fillId="0" borderId="0" xfId="0" applyNumberFormat="1" applyFont="1"/>
    <xf numFmtId="2" fontId="17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Protection="1">
      <protection locked="0"/>
    </xf>
    <xf numFmtId="2" fontId="8" fillId="0" borderId="1" xfId="0" applyNumberFormat="1" applyFont="1" applyBorder="1" applyProtection="1">
      <protection locked="0"/>
    </xf>
    <xf numFmtId="1" fontId="5" fillId="0" borderId="1" xfId="0" applyNumberFormat="1" applyFont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5" fillId="0" borderId="1" xfId="0" applyFont="1" applyBorder="1" applyProtection="1">
      <protection locked="0"/>
    </xf>
    <xf numFmtId="2" fontId="8" fillId="0" borderId="0" xfId="0" applyNumberFormat="1" applyFont="1" applyProtection="1">
      <protection locked="0"/>
    </xf>
    <xf numFmtId="1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23" fillId="0" borderId="0" xfId="0" applyFont="1"/>
    <xf numFmtId="0" fontId="24" fillId="0" borderId="0" xfId="0" applyFont="1"/>
    <xf numFmtId="1" fontId="7" fillId="0" borderId="1" xfId="0" applyNumberFormat="1" applyFont="1" applyBorder="1" applyProtection="1">
      <protection locked="0"/>
    </xf>
    <xf numFmtId="1" fontId="8" fillId="0" borderId="1" xfId="0" applyNumberFormat="1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9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27" xfId="0" applyFont="1" applyBorder="1"/>
    <xf numFmtId="0" fontId="14" fillId="0" borderId="18" xfId="0" applyFont="1" applyBorder="1"/>
    <xf numFmtId="0" fontId="5" fillId="0" borderId="0" xfId="0" applyFont="1" applyBorder="1"/>
    <xf numFmtId="0" fontId="14" fillId="0" borderId="0" xfId="0" applyFont="1" applyBorder="1"/>
    <xf numFmtId="0" fontId="5" fillId="0" borderId="19" xfId="0" applyFont="1" applyBorder="1"/>
    <xf numFmtId="0" fontId="5" fillId="0" borderId="18" xfId="0" applyFont="1" applyBorder="1"/>
    <xf numFmtId="0" fontId="6" fillId="0" borderId="0" xfId="0" applyFont="1" applyBorder="1"/>
    <xf numFmtId="0" fontId="7" fillId="0" borderId="0" xfId="0" applyFont="1" applyBorder="1"/>
    <xf numFmtId="1" fontId="7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" fontId="14" fillId="0" borderId="0" xfId="0" applyNumberFormat="1" applyFont="1" applyBorder="1"/>
    <xf numFmtId="0" fontId="19" fillId="0" borderId="0" xfId="0" applyFont="1" applyBorder="1"/>
    <xf numFmtId="0" fontId="20" fillId="0" borderId="0" xfId="0" applyFont="1" applyBorder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ichael's%20File\college\class%20records\TRANSMUTATION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mutation Table"/>
      <sheetName val="Sheet1"/>
    </sheetNames>
    <sheetDataSet>
      <sheetData sheetId="0" refreshError="1">
        <row r="2">
          <cell r="C2">
            <v>0</v>
          </cell>
          <cell r="S2">
            <v>0</v>
          </cell>
          <cell r="T2">
            <v>70</v>
          </cell>
        </row>
        <row r="3">
          <cell r="S3">
            <v>1</v>
          </cell>
          <cell r="T3">
            <v>71</v>
          </cell>
        </row>
        <row r="4">
          <cell r="S4">
            <v>2</v>
          </cell>
          <cell r="T4">
            <v>71</v>
          </cell>
        </row>
        <row r="5">
          <cell r="S5">
            <v>3</v>
          </cell>
          <cell r="T5">
            <v>71</v>
          </cell>
        </row>
        <row r="6">
          <cell r="S6">
            <v>4</v>
          </cell>
          <cell r="T6">
            <v>71</v>
          </cell>
        </row>
        <row r="7">
          <cell r="S7">
            <v>5</v>
          </cell>
          <cell r="T7">
            <v>71</v>
          </cell>
        </row>
        <row r="8">
          <cell r="S8">
            <v>6</v>
          </cell>
          <cell r="T8">
            <v>71</v>
          </cell>
        </row>
        <row r="9">
          <cell r="S9">
            <v>7</v>
          </cell>
          <cell r="T9">
            <v>71</v>
          </cell>
        </row>
        <row r="10">
          <cell r="S10">
            <v>8</v>
          </cell>
          <cell r="T10">
            <v>71</v>
          </cell>
        </row>
        <row r="11">
          <cell r="S11">
            <v>9</v>
          </cell>
          <cell r="T11">
            <v>71</v>
          </cell>
        </row>
        <row r="12">
          <cell r="S12">
            <v>10</v>
          </cell>
          <cell r="T12">
            <v>71</v>
          </cell>
        </row>
        <row r="13">
          <cell r="S13">
            <v>11</v>
          </cell>
          <cell r="T13">
            <v>71</v>
          </cell>
        </row>
        <row r="14">
          <cell r="S14">
            <v>12</v>
          </cell>
          <cell r="T14">
            <v>71</v>
          </cell>
        </row>
        <row r="15">
          <cell r="S15">
            <v>13</v>
          </cell>
          <cell r="T15">
            <v>71</v>
          </cell>
        </row>
        <row r="16">
          <cell r="S16">
            <v>14</v>
          </cell>
          <cell r="T16">
            <v>71</v>
          </cell>
        </row>
        <row r="17">
          <cell r="S17">
            <v>15</v>
          </cell>
          <cell r="T17">
            <v>72</v>
          </cell>
        </row>
        <row r="18">
          <cell r="S18">
            <v>16</v>
          </cell>
          <cell r="T18">
            <v>72</v>
          </cell>
        </row>
        <row r="19">
          <cell r="S19">
            <v>17</v>
          </cell>
          <cell r="T19">
            <v>72</v>
          </cell>
        </row>
        <row r="20">
          <cell r="S20">
            <v>18</v>
          </cell>
          <cell r="T20">
            <v>72</v>
          </cell>
        </row>
        <row r="21">
          <cell r="S21">
            <v>19</v>
          </cell>
          <cell r="T21">
            <v>72</v>
          </cell>
        </row>
        <row r="22">
          <cell r="S22">
            <v>20</v>
          </cell>
          <cell r="T22">
            <v>72</v>
          </cell>
        </row>
        <row r="23">
          <cell r="S23">
            <v>21</v>
          </cell>
          <cell r="T23">
            <v>72</v>
          </cell>
        </row>
        <row r="24">
          <cell r="S24">
            <v>22</v>
          </cell>
          <cell r="T24">
            <v>72</v>
          </cell>
        </row>
        <row r="25">
          <cell r="S25">
            <v>23</v>
          </cell>
          <cell r="T25">
            <v>72</v>
          </cell>
        </row>
        <row r="26">
          <cell r="S26">
            <v>24</v>
          </cell>
          <cell r="T26">
            <v>72</v>
          </cell>
        </row>
        <row r="27">
          <cell r="S27">
            <v>25</v>
          </cell>
          <cell r="T27">
            <v>72</v>
          </cell>
        </row>
        <row r="28">
          <cell r="S28">
            <v>26</v>
          </cell>
          <cell r="T28">
            <v>72</v>
          </cell>
        </row>
        <row r="29">
          <cell r="S29">
            <v>27</v>
          </cell>
          <cell r="T29">
            <v>72</v>
          </cell>
        </row>
        <row r="30">
          <cell r="S30">
            <v>28</v>
          </cell>
          <cell r="T30">
            <v>72</v>
          </cell>
        </row>
        <row r="31">
          <cell r="S31">
            <v>29</v>
          </cell>
          <cell r="T31">
            <v>72</v>
          </cell>
        </row>
        <row r="32">
          <cell r="S32">
            <v>30</v>
          </cell>
          <cell r="T32">
            <v>73</v>
          </cell>
        </row>
        <row r="33">
          <cell r="S33">
            <v>31</v>
          </cell>
          <cell r="T33">
            <v>73</v>
          </cell>
        </row>
        <row r="34">
          <cell r="S34">
            <v>32</v>
          </cell>
          <cell r="T34">
            <v>73</v>
          </cell>
        </row>
        <row r="35">
          <cell r="S35">
            <v>33</v>
          </cell>
          <cell r="T35">
            <v>73</v>
          </cell>
        </row>
        <row r="36">
          <cell r="S36">
            <v>34</v>
          </cell>
          <cell r="T36">
            <v>73</v>
          </cell>
        </row>
        <row r="37">
          <cell r="S37">
            <v>35</v>
          </cell>
          <cell r="T37">
            <v>73</v>
          </cell>
        </row>
        <row r="38">
          <cell r="S38">
            <v>36</v>
          </cell>
          <cell r="T38">
            <v>73</v>
          </cell>
        </row>
        <row r="39">
          <cell r="S39">
            <v>37</v>
          </cell>
          <cell r="T39">
            <v>73</v>
          </cell>
        </row>
        <row r="40">
          <cell r="S40">
            <v>38</v>
          </cell>
          <cell r="T40">
            <v>73</v>
          </cell>
        </row>
        <row r="41">
          <cell r="S41">
            <v>39</v>
          </cell>
          <cell r="T41">
            <v>73</v>
          </cell>
        </row>
        <row r="42">
          <cell r="S42">
            <v>40</v>
          </cell>
          <cell r="T42">
            <v>73</v>
          </cell>
        </row>
        <row r="43">
          <cell r="S43">
            <v>41</v>
          </cell>
          <cell r="T43">
            <v>73</v>
          </cell>
        </row>
        <row r="44">
          <cell r="S44">
            <v>42</v>
          </cell>
          <cell r="T44">
            <v>73</v>
          </cell>
        </row>
        <row r="45">
          <cell r="S45">
            <v>43</v>
          </cell>
          <cell r="T45">
            <v>73</v>
          </cell>
        </row>
        <row r="46">
          <cell r="S46">
            <v>44</v>
          </cell>
          <cell r="T46">
            <v>73</v>
          </cell>
        </row>
        <row r="47">
          <cell r="S47">
            <v>45</v>
          </cell>
          <cell r="T47">
            <v>74</v>
          </cell>
        </row>
        <row r="48">
          <cell r="S48">
            <v>46</v>
          </cell>
          <cell r="T48">
            <v>74</v>
          </cell>
        </row>
        <row r="49">
          <cell r="S49">
            <v>47</v>
          </cell>
          <cell r="T49">
            <v>74</v>
          </cell>
        </row>
        <row r="50">
          <cell r="S50">
            <v>48</v>
          </cell>
          <cell r="T50">
            <v>74</v>
          </cell>
        </row>
        <row r="51">
          <cell r="S51">
            <v>49</v>
          </cell>
          <cell r="T51">
            <v>74</v>
          </cell>
        </row>
        <row r="52">
          <cell r="S52">
            <v>50</v>
          </cell>
          <cell r="T52">
            <v>74</v>
          </cell>
        </row>
        <row r="53">
          <cell r="S53">
            <v>51</v>
          </cell>
          <cell r="T53">
            <v>74</v>
          </cell>
        </row>
        <row r="54">
          <cell r="S54">
            <v>52</v>
          </cell>
          <cell r="T54">
            <v>74</v>
          </cell>
        </row>
        <row r="55">
          <cell r="S55">
            <v>53</v>
          </cell>
          <cell r="T55">
            <v>74</v>
          </cell>
        </row>
        <row r="56">
          <cell r="S56">
            <v>54</v>
          </cell>
          <cell r="T56">
            <v>74</v>
          </cell>
        </row>
        <row r="57">
          <cell r="S57">
            <v>55</v>
          </cell>
          <cell r="T57">
            <v>74</v>
          </cell>
        </row>
        <row r="58">
          <cell r="S58">
            <v>56</v>
          </cell>
          <cell r="T58">
            <v>74</v>
          </cell>
        </row>
        <row r="59">
          <cell r="S59">
            <v>57</v>
          </cell>
          <cell r="T59">
            <v>74</v>
          </cell>
        </row>
        <row r="60">
          <cell r="S60">
            <v>58</v>
          </cell>
          <cell r="T60">
            <v>74</v>
          </cell>
        </row>
        <row r="61">
          <cell r="S61">
            <v>59</v>
          </cell>
          <cell r="T61">
            <v>74</v>
          </cell>
        </row>
        <row r="62">
          <cell r="S62">
            <v>60</v>
          </cell>
          <cell r="T62">
            <v>75</v>
          </cell>
        </row>
        <row r="63">
          <cell r="S63">
            <v>61</v>
          </cell>
          <cell r="T63">
            <v>75</v>
          </cell>
        </row>
        <row r="64">
          <cell r="S64">
            <v>62</v>
          </cell>
          <cell r="T64">
            <v>75</v>
          </cell>
        </row>
        <row r="65">
          <cell r="S65">
            <v>63</v>
          </cell>
          <cell r="T65">
            <v>76</v>
          </cell>
        </row>
        <row r="66">
          <cell r="S66">
            <v>64</v>
          </cell>
          <cell r="T66">
            <v>76</v>
          </cell>
        </row>
        <row r="67">
          <cell r="S67">
            <v>65</v>
          </cell>
          <cell r="T67">
            <v>76</v>
          </cell>
        </row>
        <row r="68">
          <cell r="S68">
            <v>66</v>
          </cell>
          <cell r="T68">
            <v>77</v>
          </cell>
        </row>
        <row r="69">
          <cell r="S69">
            <v>67</v>
          </cell>
          <cell r="T69">
            <v>77</v>
          </cell>
        </row>
        <row r="70">
          <cell r="S70">
            <v>68</v>
          </cell>
          <cell r="T70">
            <v>77</v>
          </cell>
        </row>
        <row r="71">
          <cell r="S71">
            <v>69</v>
          </cell>
          <cell r="T71">
            <v>78</v>
          </cell>
        </row>
        <row r="72">
          <cell r="S72">
            <v>70</v>
          </cell>
          <cell r="T72">
            <v>78</v>
          </cell>
        </row>
        <row r="73">
          <cell r="S73">
            <v>71</v>
          </cell>
          <cell r="T73">
            <v>78</v>
          </cell>
        </row>
        <row r="74">
          <cell r="S74">
            <v>72</v>
          </cell>
          <cell r="T74">
            <v>79</v>
          </cell>
        </row>
        <row r="75">
          <cell r="S75">
            <v>73</v>
          </cell>
          <cell r="T75">
            <v>79</v>
          </cell>
        </row>
        <row r="76">
          <cell r="S76">
            <v>74</v>
          </cell>
          <cell r="T76">
            <v>79</v>
          </cell>
        </row>
        <row r="77">
          <cell r="S77">
            <v>75</v>
          </cell>
          <cell r="T77">
            <v>80</v>
          </cell>
        </row>
        <row r="78">
          <cell r="S78">
            <v>76</v>
          </cell>
          <cell r="T78">
            <v>80</v>
          </cell>
        </row>
        <row r="79">
          <cell r="S79">
            <v>77</v>
          </cell>
          <cell r="T79">
            <v>80</v>
          </cell>
        </row>
        <row r="80">
          <cell r="S80">
            <v>78</v>
          </cell>
          <cell r="T80">
            <v>81</v>
          </cell>
        </row>
        <row r="81">
          <cell r="S81">
            <v>79</v>
          </cell>
          <cell r="T81">
            <v>81</v>
          </cell>
        </row>
        <row r="82">
          <cell r="S82">
            <v>80</v>
          </cell>
          <cell r="T82">
            <v>81</v>
          </cell>
        </row>
        <row r="83">
          <cell r="S83">
            <v>81</v>
          </cell>
          <cell r="T83">
            <v>82</v>
          </cell>
        </row>
        <row r="84">
          <cell r="S84">
            <v>82</v>
          </cell>
          <cell r="T84">
            <v>82</v>
          </cell>
        </row>
        <row r="85">
          <cell r="S85">
            <v>83</v>
          </cell>
          <cell r="T85">
            <v>82</v>
          </cell>
        </row>
        <row r="86">
          <cell r="S86">
            <v>84</v>
          </cell>
          <cell r="T86">
            <v>83</v>
          </cell>
        </row>
        <row r="87">
          <cell r="S87">
            <v>85</v>
          </cell>
          <cell r="T87">
            <v>83</v>
          </cell>
        </row>
        <row r="88">
          <cell r="S88">
            <v>86</v>
          </cell>
          <cell r="T88">
            <v>83</v>
          </cell>
        </row>
        <row r="89">
          <cell r="S89">
            <v>87</v>
          </cell>
          <cell r="T89">
            <v>84</v>
          </cell>
        </row>
        <row r="90">
          <cell r="S90">
            <v>88</v>
          </cell>
          <cell r="T90">
            <v>84</v>
          </cell>
        </row>
        <row r="91">
          <cell r="S91">
            <v>89</v>
          </cell>
          <cell r="T91">
            <v>84</v>
          </cell>
        </row>
        <row r="92">
          <cell r="S92">
            <v>90</v>
          </cell>
          <cell r="T92">
            <v>85</v>
          </cell>
        </row>
        <row r="93">
          <cell r="S93">
            <v>91</v>
          </cell>
          <cell r="T93">
            <v>85</v>
          </cell>
        </row>
        <row r="94">
          <cell r="S94">
            <v>92</v>
          </cell>
          <cell r="T94">
            <v>86</v>
          </cell>
        </row>
        <row r="95">
          <cell r="S95">
            <v>93</v>
          </cell>
          <cell r="T95">
            <v>86</v>
          </cell>
        </row>
        <row r="96">
          <cell r="S96">
            <v>94</v>
          </cell>
          <cell r="T96">
            <v>87</v>
          </cell>
        </row>
        <row r="97">
          <cell r="S97">
            <v>95</v>
          </cell>
          <cell r="T97">
            <v>87</v>
          </cell>
        </row>
        <row r="98">
          <cell r="S98">
            <v>96</v>
          </cell>
          <cell r="T98">
            <v>88</v>
          </cell>
        </row>
        <row r="99">
          <cell r="S99">
            <v>97</v>
          </cell>
          <cell r="T99">
            <v>88</v>
          </cell>
        </row>
        <row r="100">
          <cell r="S100">
            <v>98</v>
          </cell>
          <cell r="T100">
            <v>89</v>
          </cell>
        </row>
        <row r="101">
          <cell r="S101">
            <v>99</v>
          </cell>
          <cell r="T101">
            <v>89</v>
          </cell>
        </row>
        <row r="102">
          <cell r="S102">
            <v>100</v>
          </cell>
          <cell r="T102">
            <v>90</v>
          </cell>
        </row>
        <row r="103">
          <cell r="S103">
            <v>101</v>
          </cell>
          <cell r="T103">
            <v>90</v>
          </cell>
        </row>
        <row r="104">
          <cell r="S104">
            <v>102</v>
          </cell>
          <cell r="T104">
            <v>91</v>
          </cell>
        </row>
        <row r="105">
          <cell r="S105">
            <v>103</v>
          </cell>
          <cell r="T105">
            <v>91</v>
          </cell>
        </row>
        <row r="106">
          <cell r="S106">
            <v>104</v>
          </cell>
          <cell r="T106">
            <v>92</v>
          </cell>
        </row>
        <row r="107">
          <cell r="S107">
            <v>105</v>
          </cell>
          <cell r="T107">
            <v>92</v>
          </cell>
        </row>
        <row r="108">
          <cell r="S108">
            <v>106</v>
          </cell>
          <cell r="T108">
            <v>93</v>
          </cell>
        </row>
        <row r="109">
          <cell r="S109">
            <v>107</v>
          </cell>
          <cell r="T109">
            <v>93</v>
          </cell>
        </row>
        <row r="110">
          <cell r="S110">
            <v>108</v>
          </cell>
          <cell r="T110">
            <v>94</v>
          </cell>
        </row>
        <row r="111">
          <cell r="S111">
            <v>109</v>
          </cell>
          <cell r="T111">
            <v>94</v>
          </cell>
        </row>
        <row r="112">
          <cell r="S112">
            <v>110</v>
          </cell>
          <cell r="T112">
            <v>95</v>
          </cell>
        </row>
        <row r="113">
          <cell r="S113">
            <v>111</v>
          </cell>
          <cell r="T113">
            <v>95</v>
          </cell>
        </row>
        <row r="114">
          <cell r="S114">
            <v>112</v>
          </cell>
          <cell r="T114">
            <v>96</v>
          </cell>
        </row>
        <row r="115">
          <cell r="S115">
            <v>113</v>
          </cell>
          <cell r="T115">
            <v>96</v>
          </cell>
        </row>
        <row r="116">
          <cell r="S116">
            <v>114</v>
          </cell>
          <cell r="T116">
            <v>97</v>
          </cell>
        </row>
        <row r="117">
          <cell r="S117">
            <v>115</v>
          </cell>
          <cell r="T117">
            <v>97</v>
          </cell>
        </row>
        <row r="118">
          <cell r="S118">
            <v>116</v>
          </cell>
          <cell r="T118">
            <v>98</v>
          </cell>
        </row>
        <row r="119">
          <cell r="S119">
            <v>117</v>
          </cell>
          <cell r="T119">
            <v>98</v>
          </cell>
        </row>
        <row r="120">
          <cell r="S120">
            <v>118</v>
          </cell>
          <cell r="T120">
            <v>99</v>
          </cell>
        </row>
        <row r="121">
          <cell r="S121">
            <v>119</v>
          </cell>
          <cell r="T121">
            <v>99</v>
          </cell>
        </row>
        <row r="122">
          <cell r="S122">
            <v>120</v>
          </cell>
          <cell r="T122">
            <v>100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71"/>
  <sheetViews>
    <sheetView tabSelected="1" zoomScale="82" zoomScaleNormal="82" zoomScalePageLayoutView="71" workbookViewId="0">
      <pane xSplit="5" ySplit="12" topLeftCell="F15" activePane="bottomRight" state="frozen"/>
      <selection pane="topRight" activeCell="F1" sqref="F1"/>
      <selection pane="bottomLeft" activeCell="A12" sqref="A12"/>
      <selection pane="bottomRight" activeCell="AM51" sqref="AM51"/>
    </sheetView>
  </sheetViews>
  <sheetFormatPr defaultColWidth="9.140625" defaultRowHeight="15.75" x14ac:dyDescent="0.25"/>
  <cols>
    <col min="1" max="1" width="3.140625" style="19" customWidth="1"/>
    <col min="2" max="2" width="13.5703125" style="19" customWidth="1"/>
    <col min="3" max="3" width="1.28515625" style="19" customWidth="1"/>
    <col min="4" max="4" width="16.28515625" style="19" customWidth="1"/>
    <col min="5" max="5" width="3" style="19" customWidth="1"/>
    <col min="6" max="6" width="0.5703125" style="19" customWidth="1"/>
    <col min="7" max="7" width="4.28515625" style="19" customWidth="1"/>
    <col min="8" max="8" width="3.140625" style="19" customWidth="1"/>
    <col min="9" max="9" width="3.85546875" style="19" customWidth="1"/>
    <col min="10" max="11" width="3.140625" style="19" customWidth="1"/>
    <col min="12" max="12" width="5" style="20" customWidth="1"/>
    <col min="13" max="14" width="5.28515625" style="21" customWidth="1"/>
    <col min="15" max="17" width="3.140625" style="19" customWidth="1"/>
    <col min="18" max="18" width="4.140625" style="19" customWidth="1"/>
    <col min="19" max="19" width="4.28515625" style="20" customWidth="1"/>
    <col min="20" max="20" width="4.5703125" style="21" customWidth="1"/>
    <col min="21" max="21" width="5.42578125" style="21" customWidth="1"/>
    <col min="22" max="23" width="3.28515625" style="19" customWidth="1"/>
    <col min="24" max="24" width="3.140625" style="20" customWidth="1"/>
    <col min="25" max="25" width="4.85546875" style="22" customWidth="1"/>
    <col min="26" max="26" width="5.28515625" style="22" customWidth="1"/>
    <col min="27" max="27" width="4.28515625" style="19" customWidth="1"/>
    <col min="28" max="28" width="4.5703125" style="22" customWidth="1"/>
    <col min="29" max="29" width="6" style="22" customWidth="1"/>
    <col min="30" max="30" width="4" style="19" customWidth="1"/>
    <col min="31" max="31" width="4.85546875" style="22" customWidth="1"/>
    <col min="32" max="32" width="5.42578125" style="22" customWidth="1"/>
    <col min="33" max="33" width="4.85546875" style="19" customWidth="1"/>
    <col min="34" max="34" width="7" style="23" customWidth="1"/>
    <col min="35" max="35" width="9.140625" style="19" customWidth="1"/>
    <col min="36" max="36" width="2.140625" style="19" customWidth="1"/>
    <col min="37" max="37" width="7.7109375" style="19" customWidth="1"/>
    <col min="38" max="38" width="4.5703125" style="19" customWidth="1"/>
    <col min="39" max="39" width="8.28515625" style="19" customWidth="1"/>
    <col min="40" max="16384" width="9.140625" style="19"/>
  </cols>
  <sheetData>
    <row r="1" spans="1:35" x14ac:dyDescent="0.25">
      <c r="A1" s="18" t="s">
        <v>0</v>
      </c>
    </row>
    <row r="2" spans="1:35" x14ac:dyDescent="0.25">
      <c r="A2" s="18" t="s">
        <v>37</v>
      </c>
    </row>
    <row r="3" spans="1:35" x14ac:dyDescent="0.25">
      <c r="A3" s="18"/>
    </row>
    <row r="4" spans="1:35" x14ac:dyDescent="0.25">
      <c r="A4" s="18"/>
      <c r="B4" s="18" t="s">
        <v>1</v>
      </c>
      <c r="E4" s="18" t="s">
        <v>3</v>
      </c>
      <c r="G4" s="19" t="s">
        <v>38</v>
      </c>
    </row>
    <row r="5" spans="1:35" x14ac:dyDescent="0.25">
      <c r="A5" s="18"/>
      <c r="B5" s="18" t="s">
        <v>2</v>
      </c>
      <c r="E5" s="18" t="s">
        <v>3</v>
      </c>
      <c r="G5" s="19" t="s">
        <v>39</v>
      </c>
    </row>
    <row r="6" spans="1:35" x14ac:dyDescent="0.25">
      <c r="A6" s="18"/>
      <c r="B6" s="18" t="s">
        <v>25</v>
      </c>
      <c r="E6" s="18" t="s">
        <v>3</v>
      </c>
      <c r="G6" s="19" t="s">
        <v>40</v>
      </c>
    </row>
    <row r="7" spans="1:35" x14ac:dyDescent="0.25">
      <c r="A7" s="18"/>
      <c r="B7" s="18" t="s">
        <v>26</v>
      </c>
      <c r="E7" s="18" t="s">
        <v>3</v>
      </c>
      <c r="G7" s="19">
        <v>10</v>
      </c>
    </row>
    <row r="8" spans="1:35" x14ac:dyDescent="0.25">
      <c r="A8" s="18"/>
      <c r="B8" s="18" t="s">
        <v>27</v>
      </c>
      <c r="E8" s="18" t="s">
        <v>3</v>
      </c>
      <c r="G8" s="19">
        <v>204</v>
      </c>
    </row>
    <row r="9" spans="1:35" ht="8.25" customHeight="1" x14ac:dyDescent="0.25"/>
    <row r="10" spans="1:35" x14ac:dyDescent="0.25">
      <c r="A10" s="25" t="s">
        <v>9</v>
      </c>
      <c r="B10" s="26"/>
      <c r="C10" s="27"/>
      <c r="D10" s="26"/>
      <c r="E10" s="28"/>
      <c r="F10" s="29"/>
      <c r="G10" s="127" t="s">
        <v>4</v>
      </c>
      <c r="H10" s="127"/>
      <c r="I10" s="127"/>
      <c r="J10" s="127"/>
      <c r="K10" s="127"/>
      <c r="L10" s="127"/>
      <c r="M10" s="127"/>
      <c r="N10" s="127"/>
      <c r="O10" s="127" t="s">
        <v>7</v>
      </c>
      <c r="P10" s="127"/>
      <c r="Q10" s="127"/>
      <c r="R10" s="127"/>
      <c r="S10" s="127"/>
      <c r="T10" s="127"/>
      <c r="U10" s="127"/>
      <c r="V10" s="127" t="s">
        <v>10</v>
      </c>
      <c r="W10" s="127"/>
      <c r="X10" s="127"/>
      <c r="Y10" s="127"/>
      <c r="Z10" s="127"/>
      <c r="AA10" s="127" t="s">
        <v>11</v>
      </c>
      <c r="AB10" s="127"/>
      <c r="AC10" s="127"/>
      <c r="AD10" s="127" t="s">
        <v>22</v>
      </c>
      <c r="AE10" s="127"/>
      <c r="AF10" s="127"/>
      <c r="AG10" s="30" t="s">
        <v>12</v>
      </c>
      <c r="AH10" s="31" t="s">
        <v>13</v>
      </c>
      <c r="AI10" s="89" t="s">
        <v>14</v>
      </c>
    </row>
    <row r="11" spans="1:35" x14ac:dyDescent="0.25">
      <c r="A11" s="35"/>
      <c r="B11" s="29"/>
      <c r="C11" s="29"/>
      <c r="D11" s="29"/>
      <c r="E11" s="36"/>
      <c r="G11" s="128" t="s">
        <v>6</v>
      </c>
      <c r="H11" s="128"/>
      <c r="I11" s="128"/>
      <c r="J11" s="128"/>
      <c r="K11" s="128"/>
      <c r="L11" s="37" t="s">
        <v>5</v>
      </c>
      <c r="M11" s="38"/>
      <c r="N11" s="39">
        <v>0.35</v>
      </c>
      <c r="O11" s="128" t="s">
        <v>6</v>
      </c>
      <c r="P11" s="128"/>
      <c r="Q11" s="128"/>
      <c r="R11" s="128"/>
      <c r="S11" s="37" t="s">
        <v>5</v>
      </c>
      <c r="T11" s="38"/>
      <c r="U11" s="39">
        <v>0.15</v>
      </c>
      <c r="V11" s="128" t="s">
        <v>6</v>
      </c>
      <c r="W11" s="128"/>
      <c r="X11" s="37" t="s">
        <v>5</v>
      </c>
      <c r="Y11" s="40"/>
      <c r="Z11" s="41">
        <v>0.1</v>
      </c>
      <c r="AA11" s="42"/>
      <c r="AB11" s="43"/>
      <c r="AC11" s="44">
        <v>0.15</v>
      </c>
      <c r="AD11" s="42"/>
      <c r="AE11" s="43"/>
      <c r="AF11" s="44">
        <v>0.25</v>
      </c>
      <c r="AG11" s="42"/>
      <c r="AH11" s="45"/>
      <c r="AI11" s="42"/>
    </row>
    <row r="12" spans="1:35" x14ac:dyDescent="0.25">
      <c r="A12" s="47"/>
      <c r="B12" s="19" t="s">
        <v>8</v>
      </c>
      <c r="E12" s="48"/>
      <c r="F12" s="49"/>
      <c r="G12" s="50">
        <v>20</v>
      </c>
      <c r="H12" s="50">
        <v>10</v>
      </c>
      <c r="I12" s="50">
        <v>20</v>
      </c>
      <c r="J12" s="50">
        <v>40</v>
      </c>
      <c r="K12" s="50">
        <v>10</v>
      </c>
      <c r="L12" s="51">
        <f>SUM(G12:K12)</f>
        <v>100</v>
      </c>
      <c r="M12" s="52">
        <f>VLOOKUP(L12,'Transmutation Table'!O$2:P$102,2,FALSE)</f>
        <v>100</v>
      </c>
      <c r="N12" s="39"/>
      <c r="O12" s="50">
        <v>10</v>
      </c>
      <c r="P12" s="50">
        <v>10</v>
      </c>
      <c r="Q12" s="50">
        <v>10</v>
      </c>
      <c r="R12" s="50">
        <v>10</v>
      </c>
      <c r="S12" s="51">
        <f>SUM(O12:R12)</f>
        <v>40</v>
      </c>
      <c r="T12" s="52">
        <f>VLOOKUP(S12,'Transmutation Table'!C$2:D$42,2,FALSE)</f>
        <v>100</v>
      </c>
      <c r="U12" s="39"/>
      <c r="V12" s="50">
        <v>10</v>
      </c>
      <c r="W12" s="50">
        <v>20</v>
      </c>
      <c r="X12" s="51">
        <f t="shared" ref="X12:X22" si="0">SUM(V12:W12)</f>
        <v>30</v>
      </c>
      <c r="Y12" s="43">
        <f>VLOOKUP(X12,'Transmutation Table'!A$2:B$32,2,FALSE)</f>
        <v>100</v>
      </c>
      <c r="Z12" s="41"/>
      <c r="AA12" s="50">
        <v>100</v>
      </c>
      <c r="AB12" s="43">
        <f>VLOOKUP(AA12,'Transmutation Table'!O$2:P$102,2,FALSE)</f>
        <v>100</v>
      </c>
      <c r="AC12" s="62">
        <f>AB12*0.15</f>
        <v>15</v>
      </c>
      <c r="AD12" s="50">
        <v>120</v>
      </c>
      <c r="AE12" s="43">
        <f>VLOOKUP(AD12,'[1]Transmutation Table'!$S$2:$T$122,2,FALSE)</f>
        <v>100</v>
      </c>
      <c r="AF12" s="44"/>
      <c r="AG12" s="42"/>
      <c r="AH12" s="45"/>
      <c r="AI12" s="42"/>
    </row>
    <row r="13" spans="1:35" hidden="1" x14ac:dyDescent="0.25">
      <c r="A13" s="53">
        <v>1</v>
      </c>
      <c r="B13" s="26"/>
      <c r="C13" s="26"/>
      <c r="D13" s="26"/>
      <c r="E13" s="28"/>
      <c r="G13" s="42"/>
      <c r="H13" s="42"/>
      <c r="I13" s="42"/>
      <c r="J13" s="42"/>
      <c r="K13" s="42"/>
      <c r="L13" s="51" t="e">
        <f xml:space="preserve"> G13 + H13 +I13+J13+K13+#REF!+#REF!+#REF!+#REF!+#REF!</f>
        <v>#REF!</v>
      </c>
      <c r="M13" s="52" t="e">
        <f>VLOOKUP(L13,'Transmutation Table'!O$2:P$102,2,FALSE)</f>
        <v>#REF!</v>
      </c>
      <c r="N13" s="39">
        <v>0.35</v>
      </c>
      <c r="O13" s="42"/>
      <c r="P13" s="42"/>
      <c r="Q13" s="42"/>
      <c r="R13" s="42"/>
      <c r="S13" s="51">
        <f>SUM(O13:R13)</f>
        <v>0</v>
      </c>
      <c r="T13" s="52">
        <f>VLOOKUP(S13,'Transmutation Table'!C$2:D$42,2,FALSE)</f>
        <v>70</v>
      </c>
      <c r="U13" s="39">
        <v>0.15</v>
      </c>
      <c r="V13" s="42"/>
      <c r="W13" s="42"/>
      <c r="X13" s="51">
        <f t="shared" si="0"/>
        <v>0</v>
      </c>
      <c r="Y13" s="43">
        <f>VLOOKUP(X13,'Transmutation Table'!A$2:B$32,2,FALSE)</f>
        <v>70</v>
      </c>
      <c r="Z13" s="55">
        <f t="shared" ref="Z13:Z46" si="1">Y13*0.1</f>
        <v>7</v>
      </c>
      <c r="AA13" s="42"/>
      <c r="AB13" s="43">
        <f>VLOOKUP(AA13,'Transmutation Table'!O$2:P$102,2,FALSE)</f>
        <v>70</v>
      </c>
      <c r="AC13" s="62">
        <f t="shared" ref="AC13:AC46" si="2">AB13*0.15</f>
        <v>10.5</v>
      </c>
      <c r="AD13" s="42"/>
      <c r="AE13" s="43">
        <f>VLOOKUP(AD13,'[1]Transmutation Table'!$S$2:$T$122,2,FALSE)</f>
        <v>70</v>
      </c>
      <c r="AF13" s="55">
        <f t="shared" ref="AF13:AF46" si="3">AE13*0.25</f>
        <v>17.5</v>
      </c>
      <c r="AG13" s="46">
        <f t="shared" ref="AG13:AG22" si="4">ROUNDUP(SUM(AF13,AC13,Z13,U13,N13),0)</f>
        <v>36</v>
      </c>
      <c r="AH13" s="45" t="e">
        <f>VLOOKUP(AG13,'Transmutation Table'!$D$68:$E$97,2,FALSE)</f>
        <v>#N/A</v>
      </c>
      <c r="AI13" s="42" t="str">
        <f>IF(AG13&gt;=75,"PASSED","FAILED")</f>
        <v>FAILED</v>
      </c>
    </row>
    <row r="14" spans="1:35" hidden="1" x14ac:dyDescent="0.25">
      <c r="A14" s="53">
        <v>2</v>
      </c>
      <c r="B14" s="26"/>
      <c r="C14" s="26"/>
      <c r="D14" s="26"/>
      <c r="E14" s="28"/>
      <c r="G14" s="42"/>
      <c r="H14" s="42"/>
      <c r="I14" s="42"/>
      <c r="J14" s="42"/>
      <c r="K14" s="42"/>
      <c r="L14" s="51" t="e">
        <f xml:space="preserve"> G14 + H14 +I14+J14+K14+#REF!+#REF!+#REF!+#REF!+#REF!</f>
        <v>#REF!</v>
      </c>
      <c r="M14" s="52" t="e">
        <f>VLOOKUP(L14,'Transmutation Table'!O$2:P$102,2,FALSE)</f>
        <v>#REF!</v>
      </c>
      <c r="N14" s="39">
        <v>0.35</v>
      </c>
      <c r="O14" s="42"/>
      <c r="P14" s="42"/>
      <c r="Q14" s="42"/>
      <c r="R14" s="42"/>
      <c r="S14" s="51">
        <f>SUM(O14:R14)</f>
        <v>0</v>
      </c>
      <c r="T14" s="52">
        <f>VLOOKUP(S14,'Transmutation Table'!C$2:D$42,2,FALSE)</f>
        <v>70</v>
      </c>
      <c r="U14" s="39">
        <v>0.15</v>
      </c>
      <c r="V14" s="42"/>
      <c r="W14" s="42"/>
      <c r="X14" s="51">
        <f t="shared" si="0"/>
        <v>0</v>
      </c>
      <c r="Y14" s="43">
        <f>VLOOKUP(X14,'Transmutation Table'!A$2:B$32,2,FALSE)</f>
        <v>70</v>
      </c>
      <c r="Z14" s="55">
        <f t="shared" si="1"/>
        <v>7</v>
      </c>
      <c r="AA14" s="42"/>
      <c r="AB14" s="43">
        <f>VLOOKUP(AA14,'Transmutation Table'!O$2:P$102,2,FALSE)</f>
        <v>70</v>
      </c>
      <c r="AC14" s="62">
        <f t="shared" si="2"/>
        <v>10.5</v>
      </c>
      <c r="AD14" s="42"/>
      <c r="AE14" s="43">
        <f>VLOOKUP(AD14,'[1]Transmutation Table'!$S$2:$T$122,2,FALSE)</f>
        <v>70</v>
      </c>
      <c r="AF14" s="55">
        <f t="shared" si="3"/>
        <v>17.5</v>
      </c>
      <c r="AG14" s="46">
        <f t="shared" si="4"/>
        <v>36</v>
      </c>
      <c r="AH14" s="45" t="e">
        <f>VLOOKUP(AG14,'Transmutation Table'!$D$68:$E$97,2,FALSE)</f>
        <v>#N/A</v>
      </c>
      <c r="AI14" s="42" t="str">
        <f>IF(AG14&gt;=75,"PASSED","FAILED")</f>
        <v>FAILED</v>
      </c>
    </row>
    <row r="15" spans="1:35" x14ac:dyDescent="0.25">
      <c r="A15" s="53">
        <v>1</v>
      </c>
      <c r="B15" s="26" t="s">
        <v>46</v>
      </c>
      <c r="C15" s="26" t="s">
        <v>15</v>
      </c>
      <c r="D15" s="26" t="s">
        <v>45</v>
      </c>
      <c r="E15" s="28"/>
      <c r="G15" s="42"/>
      <c r="H15" s="42"/>
      <c r="I15" s="42">
        <v>20</v>
      </c>
      <c r="J15" s="42">
        <v>40</v>
      </c>
      <c r="K15" s="42">
        <v>10</v>
      </c>
      <c r="L15" s="51">
        <f t="shared" ref="L15:L22" si="5" xml:space="preserve"> G15 + H15 +I15+J15+K15</f>
        <v>70</v>
      </c>
      <c r="M15" s="52">
        <f>VLOOKUP(L15,'Transmutation Table'!O$2:P$102,2,FALSE)</f>
        <v>85</v>
      </c>
      <c r="N15" s="101">
        <f t="shared" ref="N15:N46" si="6">M15*0.35</f>
        <v>29.749999999999996</v>
      </c>
      <c r="O15" s="42">
        <v>10</v>
      </c>
      <c r="P15" s="42">
        <v>10</v>
      </c>
      <c r="Q15" s="42"/>
      <c r="R15" s="42"/>
      <c r="S15" s="90">
        <f>SUM(O15:R15)</f>
        <v>20</v>
      </c>
      <c r="T15" s="52">
        <f>VLOOKUP(S15,'Transmutation Table'!C$2:D$42,2,FALSE)</f>
        <v>80</v>
      </c>
      <c r="U15" s="101">
        <f t="shared" ref="U15:U46" si="7">T15*0.15</f>
        <v>12</v>
      </c>
      <c r="V15" s="42"/>
      <c r="W15" s="42"/>
      <c r="X15" s="90">
        <f t="shared" si="0"/>
        <v>0</v>
      </c>
      <c r="Y15" s="43">
        <f>VLOOKUP(X15,'Transmutation Table'!A$2:B$32,2,FALSE)</f>
        <v>70</v>
      </c>
      <c r="Z15" s="91">
        <f t="shared" si="1"/>
        <v>7</v>
      </c>
      <c r="AA15" s="42"/>
      <c r="AB15" s="43">
        <f>VLOOKUP(AA15,'Transmutation Table'!O$2:P$102,2,FALSE)</f>
        <v>70</v>
      </c>
      <c r="AC15" s="62">
        <f t="shared" si="2"/>
        <v>10.5</v>
      </c>
      <c r="AD15" s="42">
        <v>71</v>
      </c>
      <c r="AE15" s="43">
        <f>VLOOKUP(AD15,'[1]Transmutation Table'!$S$2:$T$122,2,FALSE)</f>
        <v>78</v>
      </c>
      <c r="AF15" s="102">
        <f t="shared" si="3"/>
        <v>19.5</v>
      </c>
      <c r="AG15" s="92">
        <f t="shared" si="4"/>
        <v>79</v>
      </c>
      <c r="AH15" s="93">
        <f>VLOOKUP(AG15,'Transmutation Table'!$D$68:$E$97,2,FALSE)</f>
        <v>2.6</v>
      </c>
      <c r="AI15" s="94" t="str">
        <f>IF(AG15&gt;=75,"Passed","Failed")</f>
        <v>Passed</v>
      </c>
    </row>
    <row r="16" spans="1:35" x14ac:dyDescent="0.25">
      <c r="A16" s="53">
        <v>2</v>
      </c>
      <c r="B16" s="26" t="s">
        <v>44</v>
      </c>
      <c r="C16" s="26" t="s">
        <v>15</v>
      </c>
      <c r="D16" s="26" t="s">
        <v>47</v>
      </c>
      <c r="E16" s="28"/>
      <c r="F16" s="56"/>
      <c r="G16" s="42">
        <v>12</v>
      </c>
      <c r="H16" s="42">
        <v>6</v>
      </c>
      <c r="I16" s="42">
        <v>20</v>
      </c>
      <c r="J16" s="42">
        <v>20</v>
      </c>
      <c r="K16" s="42">
        <v>10</v>
      </c>
      <c r="L16" s="51">
        <f t="shared" si="5"/>
        <v>68</v>
      </c>
      <c r="M16" s="52">
        <f>VLOOKUP(L16,'Transmutation Table'!O$2:P$102,2,FALSE)</f>
        <v>84</v>
      </c>
      <c r="N16" s="101">
        <f t="shared" si="6"/>
        <v>29.4</v>
      </c>
      <c r="O16" s="42">
        <v>10</v>
      </c>
      <c r="P16" s="42">
        <v>10</v>
      </c>
      <c r="Q16" s="42">
        <v>10</v>
      </c>
      <c r="R16" s="42">
        <v>10</v>
      </c>
      <c r="S16" s="90">
        <f>SUM(O16:R16)</f>
        <v>40</v>
      </c>
      <c r="T16" s="52">
        <f>VLOOKUP(S16,'Transmutation Table'!C$2:D$42,2,FALSE)</f>
        <v>100</v>
      </c>
      <c r="U16" s="101">
        <f t="shared" si="7"/>
        <v>15</v>
      </c>
      <c r="V16" s="42">
        <v>10</v>
      </c>
      <c r="W16" s="42"/>
      <c r="X16" s="90">
        <f t="shared" si="0"/>
        <v>10</v>
      </c>
      <c r="Y16" s="43">
        <f>VLOOKUP(X16,'Transmutation Table'!A$2:B$32,2,FALSE)</f>
        <v>80</v>
      </c>
      <c r="Z16" s="91">
        <f t="shared" si="1"/>
        <v>8</v>
      </c>
      <c r="AA16" s="42">
        <v>85</v>
      </c>
      <c r="AB16" s="43">
        <f>VLOOKUP(AA16,'Transmutation Table'!O$2:P$102,2,FALSE)</f>
        <v>92</v>
      </c>
      <c r="AC16" s="62">
        <f t="shared" si="2"/>
        <v>13.799999999999999</v>
      </c>
      <c r="AD16" s="42">
        <v>91</v>
      </c>
      <c r="AE16" s="43">
        <f>VLOOKUP(AD16,'[1]Transmutation Table'!$S$2:$T$122,2,FALSE)</f>
        <v>85</v>
      </c>
      <c r="AF16" s="102">
        <f t="shared" si="3"/>
        <v>21.25</v>
      </c>
      <c r="AG16" s="92">
        <f t="shared" si="4"/>
        <v>88</v>
      </c>
      <c r="AH16" s="93">
        <f>VLOOKUP(AG16,'Transmutation Table'!$D$68:$E$97,2,FALSE)</f>
        <v>1.7</v>
      </c>
      <c r="AI16" s="94" t="str">
        <f t="shared" ref="AI16:AI46" si="8">IF(AG16&gt;=75,"Passed","Failed")</f>
        <v>Passed</v>
      </c>
    </row>
    <row r="17" spans="1:64" x14ac:dyDescent="0.25">
      <c r="A17" s="53">
        <v>3</v>
      </c>
      <c r="B17" s="111" t="s">
        <v>48</v>
      </c>
      <c r="C17" s="111" t="s">
        <v>15</v>
      </c>
      <c r="D17" s="111" t="s">
        <v>49</v>
      </c>
      <c r="E17" s="28"/>
      <c r="G17" s="42">
        <v>14</v>
      </c>
      <c r="H17" s="42">
        <v>7</v>
      </c>
      <c r="I17" s="42">
        <v>20</v>
      </c>
      <c r="J17" s="42">
        <v>40</v>
      </c>
      <c r="K17" s="42">
        <v>10</v>
      </c>
      <c r="L17" s="51">
        <f t="shared" si="5"/>
        <v>91</v>
      </c>
      <c r="M17" s="52">
        <f>VLOOKUP(L17,'Transmutation Table'!O$2:P$102,2,FALSE)</f>
        <v>95</v>
      </c>
      <c r="N17" s="101">
        <f t="shared" si="6"/>
        <v>33.25</v>
      </c>
      <c r="O17" s="42">
        <v>10</v>
      </c>
      <c r="P17" s="42">
        <v>10</v>
      </c>
      <c r="Q17" s="42">
        <v>10</v>
      </c>
      <c r="R17" s="42"/>
      <c r="S17" s="90">
        <f t="shared" ref="S17:S46" si="9">SUM(O17:R17)</f>
        <v>30</v>
      </c>
      <c r="T17" s="52">
        <f>VLOOKUP(S17,'Transmutation Table'!C$2:D$42,2,FALSE)</f>
        <v>90</v>
      </c>
      <c r="U17" s="101">
        <f t="shared" si="7"/>
        <v>13.5</v>
      </c>
      <c r="V17" s="42">
        <v>10</v>
      </c>
      <c r="W17" s="42"/>
      <c r="X17" s="90">
        <f t="shared" si="0"/>
        <v>10</v>
      </c>
      <c r="Y17" s="43">
        <f>VLOOKUP(X17,'Transmutation Table'!A$2:B$32,2,FALSE)</f>
        <v>80</v>
      </c>
      <c r="Z17" s="91">
        <f t="shared" si="1"/>
        <v>8</v>
      </c>
      <c r="AA17" s="42"/>
      <c r="AB17" s="43">
        <f>VLOOKUP(AA17,'Transmutation Table'!O$2:P$102,2,FALSE)</f>
        <v>70</v>
      </c>
      <c r="AC17" s="62">
        <f t="shared" si="2"/>
        <v>10.5</v>
      </c>
      <c r="AD17" s="42">
        <v>72</v>
      </c>
      <c r="AE17" s="43">
        <f>VLOOKUP(AD17,'[1]Transmutation Table'!$S$2:$T$122,2,FALSE)</f>
        <v>79</v>
      </c>
      <c r="AF17" s="102">
        <f t="shared" si="3"/>
        <v>19.75</v>
      </c>
      <c r="AG17" s="92">
        <f t="shared" si="4"/>
        <v>85</v>
      </c>
      <c r="AH17" s="93">
        <f>VLOOKUP(AG17,'Transmutation Table'!$D$68:$E$97,2,FALSE)</f>
        <v>2</v>
      </c>
      <c r="AI17" s="94" t="str">
        <f t="shared" si="8"/>
        <v>Passed</v>
      </c>
    </row>
    <row r="18" spans="1:64" x14ac:dyDescent="0.25">
      <c r="A18" s="53">
        <v>4</v>
      </c>
      <c r="B18" s="26" t="s">
        <v>50</v>
      </c>
      <c r="C18" s="26" t="s">
        <v>15</v>
      </c>
      <c r="D18" s="26" t="s">
        <v>51</v>
      </c>
      <c r="E18" s="28"/>
      <c r="F18" s="56"/>
      <c r="G18" s="42">
        <v>18</v>
      </c>
      <c r="H18" s="42">
        <v>7</v>
      </c>
      <c r="I18" s="42">
        <v>10</v>
      </c>
      <c r="J18" s="42">
        <v>40</v>
      </c>
      <c r="K18" s="42">
        <v>10</v>
      </c>
      <c r="L18" s="51">
        <f t="shared" si="5"/>
        <v>85</v>
      </c>
      <c r="M18" s="52">
        <f>VLOOKUP(L18,'Transmutation Table'!O$2:P$102,2,FALSE)</f>
        <v>92</v>
      </c>
      <c r="N18" s="101">
        <f t="shared" si="6"/>
        <v>32.199999999999996</v>
      </c>
      <c r="O18" s="42">
        <v>10</v>
      </c>
      <c r="P18" s="42">
        <v>10</v>
      </c>
      <c r="Q18" s="42">
        <v>10</v>
      </c>
      <c r="R18" s="42">
        <v>10</v>
      </c>
      <c r="S18" s="90">
        <f t="shared" si="9"/>
        <v>40</v>
      </c>
      <c r="T18" s="52">
        <f>VLOOKUP(S18,'Transmutation Table'!C$2:D$42,2,FALSE)</f>
        <v>100</v>
      </c>
      <c r="U18" s="101">
        <f t="shared" si="7"/>
        <v>15</v>
      </c>
      <c r="V18" s="42">
        <v>10</v>
      </c>
      <c r="W18" s="42"/>
      <c r="X18" s="90">
        <f t="shared" si="0"/>
        <v>10</v>
      </c>
      <c r="Y18" s="43">
        <f>VLOOKUP(X18,'Transmutation Table'!A$2:B$32,2,FALSE)</f>
        <v>80</v>
      </c>
      <c r="Z18" s="91">
        <f t="shared" si="1"/>
        <v>8</v>
      </c>
      <c r="AA18" s="42"/>
      <c r="AB18" s="43">
        <f>VLOOKUP(AA18,'Transmutation Table'!O$2:P$102,2,FALSE)</f>
        <v>70</v>
      </c>
      <c r="AC18" s="62">
        <f t="shared" si="2"/>
        <v>10.5</v>
      </c>
      <c r="AD18" s="42">
        <v>70</v>
      </c>
      <c r="AE18" s="43">
        <f>VLOOKUP(AD18,'[1]Transmutation Table'!$S$2:$T$122,2,FALSE)</f>
        <v>78</v>
      </c>
      <c r="AF18" s="102">
        <f t="shared" si="3"/>
        <v>19.5</v>
      </c>
      <c r="AG18" s="92">
        <f t="shared" si="4"/>
        <v>86</v>
      </c>
      <c r="AH18" s="93">
        <f>VLOOKUP(AG18,'Transmutation Table'!$D$68:$E$97,2,FALSE)</f>
        <v>1.9</v>
      </c>
      <c r="AI18" s="94" t="str">
        <f t="shared" si="8"/>
        <v>Passed</v>
      </c>
    </row>
    <row r="19" spans="1:64" x14ac:dyDescent="0.25">
      <c r="A19" s="113">
        <v>5</v>
      </c>
      <c r="B19" s="26" t="s">
        <v>52</v>
      </c>
      <c r="C19" s="26" t="s">
        <v>15</v>
      </c>
      <c r="D19" s="26" t="s">
        <v>53</v>
      </c>
      <c r="E19" s="28"/>
      <c r="G19" s="114"/>
      <c r="H19" s="42"/>
      <c r="I19" s="42"/>
      <c r="J19" s="42"/>
      <c r="K19" s="42">
        <v>10</v>
      </c>
      <c r="L19" s="51">
        <f t="shared" si="5"/>
        <v>10</v>
      </c>
      <c r="M19" s="52">
        <f>VLOOKUP(L19,'Transmutation Table'!O$2:P$102,2,FALSE)</f>
        <v>71</v>
      </c>
      <c r="N19" s="101">
        <f t="shared" si="6"/>
        <v>24.849999999999998</v>
      </c>
      <c r="O19" s="42">
        <v>10</v>
      </c>
      <c r="P19" s="42">
        <v>10</v>
      </c>
      <c r="Q19" s="42">
        <v>10</v>
      </c>
      <c r="R19" s="42"/>
      <c r="S19" s="90">
        <f t="shared" si="9"/>
        <v>30</v>
      </c>
      <c r="T19" s="52">
        <f>VLOOKUP(S19,'Transmutation Table'!C$2:D$42,2,FALSE)</f>
        <v>90</v>
      </c>
      <c r="U19" s="101">
        <f t="shared" si="7"/>
        <v>13.5</v>
      </c>
      <c r="V19" s="42">
        <v>10</v>
      </c>
      <c r="W19" s="42"/>
      <c r="X19" s="90">
        <f t="shared" si="0"/>
        <v>10</v>
      </c>
      <c r="Y19" s="43">
        <f>VLOOKUP(X19,'Transmutation Table'!A$2:B$32,2,FALSE)</f>
        <v>80</v>
      </c>
      <c r="Z19" s="91">
        <f t="shared" si="1"/>
        <v>8</v>
      </c>
      <c r="AA19" s="42"/>
      <c r="AB19" s="43">
        <f>VLOOKUP(AA19,'Transmutation Table'!O$2:P$102,2,FALSE)</f>
        <v>70</v>
      </c>
      <c r="AC19" s="62">
        <f t="shared" si="2"/>
        <v>10.5</v>
      </c>
      <c r="AD19" s="42">
        <v>99</v>
      </c>
      <c r="AE19" s="43">
        <f>VLOOKUP(AD19,'[1]Transmutation Table'!$S$2:$T$122,2,FALSE)</f>
        <v>89</v>
      </c>
      <c r="AF19" s="102">
        <f t="shared" si="3"/>
        <v>22.25</v>
      </c>
      <c r="AG19" s="92">
        <f t="shared" si="4"/>
        <v>80</v>
      </c>
      <c r="AH19" s="93">
        <f>VLOOKUP(AG19,'Transmutation Table'!$D$68:$E$97,2,FALSE)</f>
        <v>2.5</v>
      </c>
      <c r="AI19" s="94" t="str">
        <f t="shared" si="8"/>
        <v>Passed</v>
      </c>
    </row>
    <row r="20" spans="1:64" hidden="1" x14ac:dyDescent="0.25">
      <c r="A20" s="53"/>
      <c r="B20" s="103"/>
      <c r="C20" s="103"/>
      <c r="D20" s="103"/>
      <c r="E20" s="28"/>
      <c r="G20" s="42"/>
      <c r="H20" s="42"/>
      <c r="I20" s="42"/>
      <c r="J20" s="42">
        <v>10</v>
      </c>
      <c r="K20" s="42">
        <v>9</v>
      </c>
      <c r="L20" s="51">
        <f t="shared" si="5"/>
        <v>19</v>
      </c>
      <c r="M20" s="52">
        <f>VLOOKUP(L20,'Transmutation Table'!O$2:P$102,2,FALSE)</f>
        <v>72</v>
      </c>
      <c r="N20" s="101">
        <f t="shared" si="6"/>
        <v>25.2</v>
      </c>
      <c r="O20" s="42"/>
      <c r="P20" s="42"/>
      <c r="Q20" s="42"/>
      <c r="R20" s="42"/>
      <c r="S20" s="90">
        <f t="shared" si="9"/>
        <v>0</v>
      </c>
      <c r="T20" s="52">
        <f>VLOOKUP(S20,'Transmutation Table'!C$2:D$42,2,FALSE)</f>
        <v>70</v>
      </c>
      <c r="U20" s="101">
        <f t="shared" si="7"/>
        <v>10.5</v>
      </c>
      <c r="V20" s="42"/>
      <c r="W20" s="42"/>
      <c r="X20" s="90">
        <f t="shared" si="0"/>
        <v>0</v>
      </c>
      <c r="Y20" s="43">
        <f>VLOOKUP(X20,'Transmutation Table'!A$2:B$32,2,FALSE)</f>
        <v>70</v>
      </c>
      <c r="Z20" s="91">
        <f t="shared" si="1"/>
        <v>7</v>
      </c>
      <c r="AA20" s="42"/>
      <c r="AB20" s="43">
        <f>VLOOKUP(AA20,'Transmutation Table'!O$2:P$102,2,FALSE)</f>
        <v>70</v>
      </c>
      <c r="AC20" s="62">
        <f t="shared" si="2"/>
        <v>10.5</v>
      </c>
      <c r="AD20" s="42"/>
      <c r="AE20" s="43">
        <f>VLOOKUP(AD20,'[1]Transmutation Table'!$S$2:$T$122,2,FALSE)</f>
        <v>70</v>
      </c>
      <c r="AF20" s="102">
        <f t="shared" si="3"/>
        <v>17.5</v>
      </c>
      <c r="AG20" s="92">
        <f t="shared" si="4"/>
        <v>71</v>
      </c>
      <c r="AH20" s="93">
        <f>VLOOKUP(AG20,'Transmutation Table'!$D$68:$E$97,2,FALSE)</f>
        <v>5</v>
      </c>
      <c r="AI20" s="94" t="str">
        <f t="shared" si="8"/>
        <v>Failed</v>
      </c>
    </row>
    <row r="21" spans="1:64" hidden="1" x14ac:dyDescent="0.25">
      <c r="A21" s="53"/>
      <c r="B21" s="26"/>
      <c r="C21" s="26"/>
      <c r="D21" s="26"/>
      <c r="E21" s="28"/>
      <c r="G21" s="42"/>
      <c r="H21" s="42"/>
      <c r="I21" s="42"/>
      <c r="J21" s="42"/>
      <c r="K21" s="42">
        <v>8</v>
      </c>
      <c r="L21" s="51">
        <f t="shared" si="5"/>
        <v>8</v>
      </c>
      <c r="M21" s="52">
        <f>VLOOKUP(L21,'Transmutation Table'!O$2:P$102,2,FALSE)</f>
        <v>71</v>
      </c>
      <c r="N21" s="101">
        <f t="shared" si="6"/>
        <v>24.849999999999998</v>
      </c>
      <c r="O21" s="42"/>
      <c r="P21" s="42"/>
      <c r="Q21" s="42"/>
      <c r="R21" s="42"/>
      <c r="S21" s="90">
        <f t="shared" si="9"/>
        <v>0</v>
      </c>
      <c r="T21" s="52">
        <f>VLOOKUP(S21,'Transmutation Table'!C$2:D$42,2,FALSE)</f>
        <v>70</v>
      </c>
      <c r="U21" s="101">
        <f t="shared" si="7"/>
        <v>10.5</v>
      </c>
      <c r="V21" s="42"/>
      <c r="W21" s="42"/>
      <c r="X21" s="90">
        <f t="shared" si="0"/>
        <v>0</v>
      </c>
      <c r="Y21" s="43">
        <f>VLOOKUP(X21,'Transmutation Table'!A$2:B$32,2,FALSE)</f>
        <v>70</v>
      </c>
      <c r="Z21" s="91">
        <f t="shared" si="1"/>
        <v>7</v>
      </c>
      <c r="AA21" s="42"/>
      <c r="AB21" s="43">
        <f>VLOOKUP(AA21,'Transmutation Table'!O$2:P$102,2,FALSE)</f>
        <v>70</v>
      </c>
      <c r="AC21" s="62">
        <f t="shared" si="2"/>
        <v>10.5</v>
      </c>
      <c r="AD21" s="42"/>
      <c r="AE21" s="43">
        <f>VLOOKUP(AD21,'[1]Transmutation Table'!$S$2:$T$122,2,FALSE)</f>
        <v>70</v>
      </c>
      <c r="AF21" s="102">
        <f t="shared" si="3"/>
        <v>17.5</v>
      </c>
      <c r="AG21" s="92">
        <f t="shared" si="4"/>
        <v>71</v>
      </c>
      <c r="AH21" s="93">
        <f>VLOOKUP(AG21,'Transmutation Table'!$D$68:$E$97,2,FALSE)</f>
        <v>5</v>
      </c>
      <c r="AI21" s="94" t="str">
        <f t="shared" si="8"/>
        <v>Failed</v>
      </c>
    </row>
    <row r="22" spans="1:64" hidden="1" x14ac:dyDescent="0.25">
      <c r="A22" s="53"/>
      <c r="B22" s="26"/>
      <c r="C22" s="26"/>
      <c r="D22" s="26"/>
      <c r="E22" s="28"/>
      <c r="G22" s="42"/>
      <c r="H22" s="42"/>
      <c r="I22" s="42"/>
      <c r="J22" s="42">
        <v>8</v>
      </c>
      <c r="K22" s="42"/>
      <c r="L22" s="51">
        <f t="shared" si="5"/>
        <v>8</v>
      </c>
      <c r="M22" s="52">
        <f>VLOOKUP(L22,'Transmutation Table'!O$2:P$102,2,FALSE)</f>
        <v>71</v>
      </c>
      <c r="N22" s="101">
        <f t="shared" si="6"/>
        <v>24.849999999999998</v>
      </c>
      <c r="O22" s="42"/>
      <c r="P22" s="42"/>
      <c r="Q22" s="42"/>
      <c r="R22" s="42"/>
      <c r="S22" s="90">
        <f t="shared" si="9"/>
        <v>0</v>
      </c>
      <c r="T22" s="52">
        <f>VLOOKUP(S22,'Transmutation Table'!C$2:D$42,2,FALSE)</f>
        <v>70</v>
      </c>
      <c r="U22" s="101">
        <f t="shared" si="7"/>
        <v>10.5</v>
      </c>
      <c r="V22" s="42"/>
      <c r="W22" s="42"/>
      <c r="X22" s="90">
        <f t="shared" si="0"/>
        <v>0</v>
      </c>
      <c r="Y22" s="43">
        <f>VLOOKUP(X22,'Transmutation Table'!A$2:B$32,2,FALSE)</f>
        <v>70</v>
      </c>
      <c r="Z22" s="91">
        <f t="shared" si="1"/>
        <v>7</v>
      </c>
      <c r="AA22" s="42"/>
      <c r="AB22" s="43">
        <f>VLOOKUP(AA22,'Transmutation Table'!O$2:P$102,2,FALSE)</f>
        <v>70</v>
      </c>
      <c r="AC22" s="62">
        <f t="shared" si="2"/>
        <v>10.5</v>
      </c>
      <c r="AD22" s="42"/>
      <c r="AE22" s="43">
        <f>VLOOKUP(AD22,'[1]Transmutation Table'!$S$2:$T$122,2,FALSE)</f>
        <v>70</v>
      </c>
      <c r="AF22" s="102">
        <f t="shared" si="3"/>
        <v>17.5</v>
      </c>
      <c r="AG22" s="92">
        <f t="shared" si="4"/>
        <v>71</v>
      </c>
      <c r="AH22" s="93">
        <f>VLOOKUP(AG22,'Transmutation Table'!$D$68:$E$97,2,FALSE)</f>
        <v>5</v>
      </c>
      <c r="AI22" s="94" t="str">
        <f t="shared" si="8"/>
        <v>Failed</v>
      </c>
      <c r="BI22" s="22"/>
      <c r="BK22" s="22"/>
      <c r="BL22" s="22"/>
    </row>
    <row r="23" spans="1:64" x14ac:dyDescent="0.25">
      <c r="A23" s="47"/>
      <c r="B23" s="19" t="s">
        <v>41</v>
      </c>
      <c r="E23" s="48"/>
      <c r="G23" s="42"/>
      <c r="H23" s="42"/>
      <c r="I23" s="42"/>
      <c r="J23" s="42"/>
      <c r="K23" s="42"/>
      <c r="L23" s="51"/>
      <c r="M23" s="52"/>
      <c r="N23" s="101"/>
      <c r="O23" s="42"/>
      <c r="P23" s="42"/>
      <c r="Q23" s="42"/>
      <c r="R23" s="42"/>
      <c r="S23" s="90"/>
      <c r="T23" s="52"/>
      <c r="U23" s="101"/>
      <c r="V23" s="42"/>
      <c r="W23" s="42"/>
      <c r="X23" s="90"/>
      <c r="Y23" s="43"/>
      <c r="Z23" s="91"/>
      <c r="AA23" s="42"/>
      <c r="AB23" s="43"/>
      <c r="AC23" s="62"/>
      <c r="AD23" s="42"/>
      <c r="AE23" s="43"/>
      <c r="AF23" s="102"/>
      <c r="AG23" s="92"/>
      <c r="AH23" s="93"/>
      <c r="AI23" s="94"/>
      <c r="BI23" s="22"/>
      <c r="BK23" s="22"/>
      <c r="BL23" s="95"/>
    </row>
    <row r="24" spans="1:64" x14ac:dyDescent="0.25">
      <c r="A24" s="53">
        <v>1</v>
      </c>
      <c r="B24" s="103" t="s">
        <v>54</v>
      </c>
      <c r="C24" s="103" t="s">
        <v>15</v>
      </c>
      <c r="D24" s="103" t="s">
        <v>55</v>
      </c>
      <c r="E24" s="105"/>
      <c r="G24" s="42">
        <v>15</v>
      </c>
      <c r="H24" s="42"/>
      <c r="I24" s="42">
        <v>10</v>
      </c>
      <c r="J24" s="42">
        <v>10</v>
      </c>
      <c r="K24" s="42">
        <v>10</v>
      </c>
      <c r="L24" s="51">
        <f t="shared" ref="L24:L45" si="10" xml:space="preserve"> G24 + H24 +I24+J24+K24</f>
        <v>45</v>
      </c>
      <c r="M24" s="52">
        <f>VLOOKUP(L24,'Transmutation Table'!O$2:P$102,2,FALSE)</f>
        <v>74</v>
      </c>
      <c r="N24" s="101">
        <f t="shared" si="6"/>
        <v>25.9</v>
      </c>
      <c r="O24" s="42">
        <v>10</v>
      </c>
      <c r="P24" s="42">
        <v>10</v>
      </c>
      <c r="Q24" s="42">
        <v>10</v>
      </c>
      <c r="R24" s="42"/>
      <c r="S24" s="90">
        <f t="shared" si="9"/>
        <v>30</v>
      </c>
      <c r="T24" s="52">
        <f>VLOOKUP(S24,'Transmutation Table'!C$2:D$42,2,FALSE)</f>
        <v>90</v>
      </c>
      <c r="U24" s="101">
        <f t="shared" si="7"/>
        <v>13.5</v>
      </c>
      <c r="V24" s="42">
        <v>10</v>
      </c>
      <c r="W24" s="42"/>
      <c r="X24" s="90">
        <f t="shared" ref="X24:X46" si="11">SUM(V24:W24)</f>
        <v>10</v>
      </c>
      <c r="Y24" s="43">
        <f>VLOOKUP(X24,'Transmutation Table'!A$2:B$32,2,FALSE)</f>
        <v>80</v>
      </c>
      <c r="Z24" s="91">
        <f t="shared" si="1"/>
        <v>8</v>
      </c>
      <c r="AA24" s="42"/>
      <c r="AB24" s="43">
        <f>VLOOKUP(AA24,'Transmutation Table'!O$2:P$102,2,FALSE)</f>
        <v>70</v>
      </c>
      <c r="AC24" s="62">
        <f t="shared" si="2"/>
        <v>10.5</v>
      </c>
      <c r="AD24" s="42">
        <v>76</v>
      </c>
      <c r="AE24" s="43">
        <f>VLOOKUP(AD24,'[1]Transmutation Table'!$S$2:$T$122,2,FALSE)</f>
        <v>80</v>
      </c>
      <c r="AF24" s="102">
        <f t="shared" si="3"/>
        <v>20</v>
      </c>
      <c r="AG24" s="92">
        <f t="shared" ref="AG24:AG46" si="12">ROUNDUP(SUM(AF24,AC24,Z24,U24,N24),0)</f>
        <v>78</v>
      </c>
      <c r="AH24" s="93">
        <f>VLOOKUP(AG24,'Transmutation Table'!$D$68:$E$97,2,FALSE)</f>
        <v>2.7</v>
      </c>
      <c r="AI24" s="94" t="str">
        <f t="shared" si="8"/>
        <v>Passed</v>
      </c>
      <c r="BI24" s="22"/>
      <c r="BJ24" s="22"/>
      <c r="BK24" s="22"/>
      <c r="BL24" s="95"/>
    </row>
    <row r="25" spans="1:64" s="98" customFormat="1" x14ac:dyDescent="0.25">
      <c r="A25" s="104">
        <v>2</v>
      </c>
      <c r="B25" s="26" t="s">
        <v>56</v>
      </c>
      <c r="C25" s="26" t="s">
        <v>15</v>
      </c>
      <c r="D25" s="26" t="s">
        <v>57</v>
      </c>
      <c r="E25" s="28"/>
      <c r="G25" s="94">
        <v>19</v>
      </c>
      <c r="H25" s="94">
        <v>6</v>
      </c>
      <c r="I25" s="94">
        <v>10</v>
      </c>
      <c r="J25" s="94">
        <v>20</v>
      </c>
      <c r="K25" s="94">
        <v>8</v>
      </c>
      <c r="L25" s="51">
        <f t="shared" si="10"/>
        <v>63</v>
      </c>
      <c r="M25" s="52">
        <f>VLOOKUP(L25,'Transmutation Table'!O$2:P$102,2,FALSE)</f>
        <v>81</v>
      </c>
      <c r="N25" s="101">
        <f t="shared" si="6"/>
        <v>28.349999999999998</v>
      </c>
      <c r="O25" s="94">
        <v>10</v>
      </c>
      <c r="P25" s="94">
        <v>10</v>
      </c>
      <c r="Q25" s="94">
        <v>10</v>
      </c>
      <c r="R25" s="94">
        <v>10</v>
      </c>
      <c r="S25" s="90">
        <f t="shared" si="9"/>
        <v>40</v>
      </c>
      <c r="T25" s="52">
        <f>VLOOKUP(S25,'Transmutation Table'!C$2:D$42,2,FALSE)</f>
        <v>100</v>
      </c>
      <c r="U25" s="101">
        <f t="shared" si="7"/>
        <v>15</v>
      </c>
      <c r="V25" s="94"/>
      <c r="W25" s="94">
        <v>20</v>
      </c>
      <c r="X25" s="90">
        <f t="shared" si="11"/>
        <v>20</v>
      </c>
      <c r="Y25" s="43">
        <f>VLOOKUP(X25,'Transmutation Table'!A$2:B$32,2,FALSE)</f>
        <v>90</v>
      </c>
      <c r="Z25" s="91">
        <f t="shared" si="1"/>
        <v>9</v>
      </c>
      <c r="AA25" s="94"/>
      <c r="AB25" s="43">
        <f>VLOOKUP(AA25,'Transmutation Table'!O$2:P$102,2,FALSE)</f>
        <v>70</v>
      </c>
      <c r="AC25" s="62">
        <f t="shared" si="2"/>
        <v>10.5</v>
      </c>
      <c r="AD25" s="94">
        <v>73</v>
      </c>
      <c r="AE25" s="43">
        <f>VLOOKUP(AD25,'[1]Transmutation Table'!$S$2:$T$122,2,FALSE)</f>
        <v>79</v>
      </c>
      <c r="AF25" s="102">
        <f t="shared" si="3"/>
        <v>19.75</v>
      </c>
      <c r="AG25" s="92">
        <f t="shared" si="12"/>
        <v>83</v>
      </c>
      <c r="AH25" s="93">
        <f>VLOOKUP(AG25,'Transmutation Table'!$D$68:$E$97,2,FALSE)</f>
        <v>2.2000000000000002</v>
      </c>
      <c r="AI25" s="94" t="str">
        <f t="shared" si="8"/>
        <v>Passed</v>
      </c>
      <c r="BI25" s="22"/>
      <c r="BJ25" s="22"/>
      <c r="BK25" s="22"/>
      <c r="BL25" s="95"/>
    </row>
    <row r="26" spans="1:64" hidden="1" x14ac:dyDescent="0.25">
      <c r="A26" s="47"/>
      <c r="E26" s="48"/>
      <c r="G26" s="42"/>
      <c r="H26" s="42"/>
      <c r="I26" s="42"/>
      <c r="J26" s="42"/>
      <c r="K26" s="42"/>
      <c r="L26" s="51">
        <f t="shared" si="10"/>
        <v>0</v>
      </c>
      <c r="M26" s="52">
        <f>VLOOKUP(L26,'Transmutation Table'!O$2:P$102,2,FALSE)</f>
        <v>70</v>
      </c>
      <c r="N26" s="101">
        <f t="shared" si="6"/>
        <v>24.5</v>
      </c>
      <c r="O26" s="42"/>
      <c r="P26" s="42"/>
      <c r="Q26" s="42"/>
      <c r="R26" s="42"/>
      <c r="S26" s="90">
        <f t="shared" si="9"/>
        <v>0</v>
      </c>
      <c r="T26" s="52">
        <f>VLOOKUP(S26,'Transmutation Table'!C$2:D$42,2,FALSE)</f>
        <v>70</v>
      </c>
      <c r="U26" s="101">
        <f t="shared" si="7"/>
        <v>10.5</v>
      </c>
      <c r="V26" s="42"/>
      <c r="W26" s="42"/>
      <c r="X26" s="90">
        <f t="shared" si="11"/>
        <v>0</v>
      </c>
      <c r="Y26" s="43">
        <f>VLOOKUP(X26,'Transmutation Table'!A$2:B$32,2,FALSE)</f>
        <v>70</v>
      </c>
      <c r="Z26" s="91">
        <f t="shared" si="1"/>
        <v>7</v>
      </c>
      <c r="AA26" s="42"/>
      <c r="AB26" s="43">
        <f>VLOOKUP(AA26,'Transmutation Table'!O$2:P$102,2,FALSE)</f>
        <v>70</v>
      </c>
      <c r="AC26" s="62">
        <f t="shared" si="2"/>
        <v>10.5</v>
      </c>
      <c r="AD26" s="42"/>
      <c r="AE26" s="43">
        <f>VLOOKUP(AD26,'[1]Transmutation Table'!$S$2:$T$122,2,FALSE)</f>
        <v>70</v>
      </c>
      <c r="AF26" s="102">
        <f t="shared" si="3"/>
        <v>17.5</v>
      </c>
      <c r="AG26" s="92">
        <f t="shared" si="12"/>
        <v>70</v>
      </c>
      <c r="AH26" s="93">
        <f>VLOOKUP(AG26,'Transmutation Table'!$D$68:$E$97,2,FALSE)</f>
        <v>5</v>
      </c>
      <c r="AI26" s="94" t="str">
        <f t="shared" si="8"/>
        <v>Failed</v>
      </c>
      <c r="BI26" s="22"/>
      <c r="BJ26" s="22"/>
      <c r="BK26" s="22"/>
      <c r="BL26" s="95"/>
    </row>
    <row r="27" spans="1:64" hidden="1" x14ac:dyDescent="0.25">
      <c r="A27" s="47"/>
      <c r="E27" s="48"/>
      <c r="G27" s="42"/>
      <c r="H27" s="42"/>
      <c r="I27" s="42"/>
      <c r="J27" s="42"/>
      <c r="K27" s="42"/>
      <c r="L27" s="51">
        <f t="shared" si="10"/>
        <v>0</v>
      </c>
      <c r="M27" s="52">
        <f>VLOOKUP(L27,'Transmutation Table'!O$2:P$102,2,FALSE)</f>
        <v>70</v>
      </c>
      <c r="N27" s="101">
        <f t="shared" si="6"/>
        <v>24.5</v>
      </c>
      <c r="O27" s="42"/>
      <c r="P27" s="42"/>
      <c r="Q27" s="42"/>
      <c r="R27" s="42"/>
      <c r="S27" s="90">
        <f t="shared" si="9"/>
        <v>0</v>
      </c>
      <c r="T27" s="52">
        <f>VLOOKUP(S27,'Transmutation Table'!C$2:D$42,2,FALSE)</f>
        <v>70</v>
      </c>
      <c r="U27" s="101">
        <f t="shared" si="7"/>
        <v>10.5</v>
      </c>
      <c r="V27" s="42"/>
      <c r="W27" s="42"/>
      <c r="X27" s="90">
        <f t="shared" si="11"/>
        <v>0</v>
      </c>
      <c r="Y27" s="43">
        <f>VLOOKUP(X27,'Transmutation Table'!A$2:B$32,2,FALSE)</f>
        <v>70</v>
      </c>
      <c r="Z27" s="91">
        <f t="shared" si="1"/>
        <v>7</v>
      </c>
      <c r="AA27" s="42"/>
      <c r="AB27" s="43">
        <f>VLOOKUP(AA27,'Transmutation Table'!O$2:P$102,2,FALSE)</f>
        <v>70</v>
      </c>
      <c r="AC27" s="62">
        <f t="shared" si="2"/>
        <v>10.5</v>
      </c>
      <c r="AD27" s="42"/>
      <c r="AE27" s="43">
        <f>VLOOKUP(AD27,'[1]Transmutation Table'!$S$2:$T$122,2,FALSE)</f>
        <v>70</v>
      </c>
      <c r="AF27" s="102">
        <f t="shared" si="3"/>
        <v>17.5</v>
      </c>
      <c r="AG27" s="92">
        <f t="shared" si="12"/>
        <v>70</v>
      </c>
      <c r="AH27" s="93">
        <f>VLOOKUP(AG27,'Transmutation Table'!$D$68:$E$97,2,FALSE)</f>
        <v>5</v>
      </c>
      <c r="AI27" s="94" t="str">
        <f t="shared" si="8"/>
        <v>Failed</v>
      </c>
      <c r="BI27" s="95"/>
      <c r="BJ27" s="98"/>
      <c r="BK27" s="22"/>
      <c r="BL27" s="95"/>
    </row>
    <row r="28" spans="1:64" hidden="1" x14ac:dyDescent="0.25">
      <c r="A28" s="47"/>
      <c r="E28" s="48"/>
      <c r="G28" s="42"/>
      <c r="H28" s="42"/>
      <c r="I28" s="42"/>
      <c r="J28" s="42"/>
      <c r="K28" s="42"/>
      <c r="L28" s="51">
        <f t="shared" si="10"/>
        <v>0</v>
      </c>
      <c r="M28" s="52">
        <f>VLOOKUP(L28,'Transmutation Table'!O$2:P$102,2,FALSE)</f>
        <v>70</v>
      </c>
      <c r="N28" s="101">
        <f t="shared" si="6"/>
        <v>24.5</v>
      </c>
      <c r="O28" s="42"/>
      <c r="P28" s="42"/>
      <c r="Q28" s="42"/>
      <c r="R28" s="42"/>
      <c r="S28" s="90">
        <f t="shared" si="9"/>
        <v>0</v>
      </c>
      <c r="T28" s="52">
        <f>VLOOKUP(S28,'Transmutation Table'!C$2:D$42,2,FALSE)</f>
        <v>70</v>
      </c>
      <c r="U28" s="101">
        <f t="shared" si="7"/>
        <v>10.5</v>
      </c>
      <c r="V28" s="42"/>
      <c r="W28" s="42"/>
      <c r="X28" s="90">
        <f t="shared" si="11"/>
        <v>0</v>
      </c>
      <c r="Y28" s="43">
        <f>VLOOKUP(X28,'Transmutation Table'!A$2:B$32,2,FALSE)</f>
        <v>70</v>
      </c>
      <c r="Z28" s="91">
        <f t="shared" si="1"/>
        <v>7</v>
      </c>
      <c r="AA28" s="42"/>
      <c r="AB28" s="43">
        <f>VLOOKUP(AA28,'Transmutation Table'!O$2:P$102,2,FALSE)</f>
        <v>70</v>
      </c>
      <c r="AC28" s="62">
        <f t="shared" si="2"/>
        <v>10.5</v>
      </c>
      <c r="AD28" s="42"/>
      <c r="AE28" s="43">
        <f>VLOOKUP(AD28,'[1]Transmutation Table'!$S$2:$T$122,2,FALSE)</f>
        <v>70</v>
      </c>
      <c r="AF28" s="102">
        <f t="shared" si="3"/>
        <v>17.5</v>
      </c>
      <c r="AG28" s="92">
        <f t="shared" si="12"/>
        <v>70</v>
      </c>
      <c r="AH28" s="93">
        <f>VLOOKUP(AG28,'Transmutation Table'!$D$68:$E$97,2,FALSE)</f>
        <v>5</v>
      </c>
      <c r="AI28" s="94" t="str">
        <f t="shared" si="8"/>
        <v>Failed</v>
      </c>
    </row>
    <row r="29" spans="1:64" hidden="1" x14ac:dyDescent="0.25">
      <c r="A29" s="47"/>
      <c r="E29" s="48"/>
      <c r="G29" s="42"/>
      <c r="H29" s="42"/>
      <c r="I29" s="42"/>
      <c r="J29" s="42"/>
      <c r="K29" s="42"/>
      <c r="L29" s="51">
        <f t="shared" si="10"/>
        <v>0</v>
      </c>
      <c r="M29" s="52">
        <f>VLOOKUP(L29,'Transmutation Table'!O$2:P$102,2,FALSE)</f>
        <v>70</v>
      </c>
      <c r="N29" s="101">
        <f t="shared" si="6"/>
        <v>24.5</v>
      </c>
      <c r="O29" s="42"/>
      <c r="P29" s="42"/>
      <c r="Q29" s="42"/>
      <c r="R29" s="42"/>
      <c r="S29" s="90">
        <f t="shared" si="9"/>
        <v>0</v>
      </c>
      <c r="T29" s="52">
        <f>VLOOKUP(S29,'Transmutation Table'!C$2:D$42,2,FALSE)</f>
        <v>70</v>
      </c>
      <c r="U29" s="101">
        <f t="shared" si="7"/>
        <v>10.5</v>
      </c>
      <c r="V29" s="42"/>
      <c r="W29" s="42"/>
      <c r="X29" s="90">
        <f t="shared" si="11"/>
        <v>0</v>
      </c>
      <c r="Y29" s="43">
        <f>VLOOKUP(X29,'Transmutation Table'!A$2:B$32,2,FALSE)</f>
        <v>70</v>
      </c>
      <c r="Z29" s="91">
        <f t="shared" si="1"/>
        <v>7</v>
      </c>
      <c r="AA29" s="42"/>
      <c r="AB29" s="43">
        <f>VLOOKUP(AA29,'Transmutation Table'!O$2:P$102,2,FALSE)</f>
        <v>70</v>
      </c>
      <c r="AC29" s="62">
        <f t="shared" si="2"/>
        <v>10.5</v>
      </c>
      <c r="AD29" s="42"/>
      <c r="AE29" s="43">
        <f>VLOOKUP(AD29,'[1]Transmutation Table'!$S$2:$T$122,2,FALSE)</f>
        <v>70</v>
      </c>
      <c r="AF29" s="102">
        <f t="shared" si="3"/>
        <v>17.5</v>
      </c>
      <c r="AG29" s="92">
        <f t="shared" si="12"/>
        <v>70</v>
      </c>
      <c r="AH29" s="93">
        <f>VLOOKUP(AG29,'Transmutation Table'!$D$68:$E$97,2,FALSE)</f>
        <v>5</v>
      </c>
      <c r="AI29" s="94" t="str">
        <f t="shared" si="8"/>
        <v>Failed</v>
      </c>
    </row>
    <row r="30" spans="1:64" hidden="1" x14ac:dyDescent="0.25">
      <c r="A30" s="47"/>
      <c r="E30" s="48"/>
      <c r="G30" s="42"/>
      <c r="H30" s="42"/>
      <c r="I30" s="42"/>
      <c r="J30" s="42"/>
      <c r="K30" s="42"/>
      <c r="L30" s="51">
        <f t="shared" si="10"/>
        <v>0</v>
      </c>
      <c r="M30" s="52">
        <f>VLOOKUP(L30,'Transmutation Table'!O$2:P$102,2,FALSE)</f>
        <v>70</v>
      </c>
      <c r="N30" s="101">
        <f t="shared" si="6"/>
        <v>24.5</v>
      </c>
      <c r="O30" s="42"/>
      <c r="P30" s="42"/>
      <c r="Q30" s="42"/>
      <c r="R30" s="42"/>
      <c r="S30" s="90">
        <f t="shared" si="9"/>
        <v>0</v>
      </c>
      <c r="T30" s="52">
        <f>VLOOKUP(S30,'Transmutation Table'!C$2:D$42,2,FALSE)</f>
        <v>70</v>
      </c>
      <c r="U30" s="101">
        <f t="shared" si="7"/>
        <v>10.5</v>
      </c>
      <c r="V30" s="42"/>
      <c r="W30" s="42"/>
      <c r="X30" s="90">
        <f t="shared" si="11"/>
        <v>0</v>
      </c>
      <c r="Y30" s="43">
        <f>VLOOKUP(X30,'Transmutation Table'!A$2:B$32,2,FALSE)</f>
        <v>70</v>
      </c>
      <c r="Z30" s="91">
        <f t="shared" si="1"/>
        <v>7</v>
      </c>
      <c r="AA30" s="42"/>
      <c r="AB30" s="43">
        <f>VLOOKUP(AA30,'Transmutation Table'!O$2:P$102,2,FALSE)</f>
        <v>70</v>
      </c>
      <c r="AC30" s="62">
        <f t="shared" si="2"/>
        <v>10.5</v>
      </c>
      <c r="AD30" s="42"/>
      <c r="AE30" s="43">
        <f>VLOOKUP(AD30,'[1]Transmutation Table'!$S$2:$T$122,2,FALSE)</f>
        <v>70</v>
      </c>
      <c r="AF30" s="102">
        <f t="shared" si="3"/>
        <v>17.5</v>
      </c>
      <c r="AG30" s="92">
        <f t="shared" si="12"/>
        <v>70</v>
      </c>
      <c r="AH30" s="93">
        <f>VLOOKUP(AG30,'Transmutation Table'!$D$68:$E$97,2,FALSE)</f>
        <v>5</v>
      </c>
      <c r="AI30" s="94" t="str">
        <f t="shared" si="8"/>
        <v>Failed</v>
      </c>
    </row>
    <row r="31" spans="1:64" hidden="1" x14ac:dyDescent="0.25">
      <c r="A31" s="47"/>
      <c r="E31" s="48"/>
      <c r="G31" s="42"/>
      <c r="H31" s="42"/>
      <c r="I31" s="42"/>
      <c r="J31" s="42"/>
      <c r="K31" s="42"/>
      <c r="L31" s="51">
        <f t="shared" si="10"/>
        <v>0</v>
      </c>
      <c r="M31" s="52">
        <f>VLOOKUP(L31,'Transmutation Table'!O$2:P$102,2,FALSE)</f>
        <v>70</v>
      </c>
      <c r="N31" s="101">
        <f t="shared" si="6"/>
        <v>24.5</v>
      </c>
      <c r="O31" s="42"/>
      <c r="P31" s="42"/>
      <c r="Q31" s="42"/>
      <c r="R31" s="42"/>
      <c r="S31" s="90">
        <f t="shared" si="9"/>
        <v>0</v>
      </c>
      <c r="T31" s="52">
        <f>VLOOKUP(S31,'Transmutation Table'!C$2:D$42,2,FALSE)</f>
        <v>70</v>
      </c>
      <c r="U31" s="101">
        <f t="shared" si="7"/>
        <v>10.5</v>
      </c>
      <c r="V31" s="42"/>
      <c r="W31" s="42"/>
      <c r="X31" s="90">
        <f t="shared" si="11"/>
        <v>0</v>
      </c>
      <c r="Y31" s="43">
        <f>VLOOKUP(X31,'Transmutation Table'!A$2:B$32,2,FALSE)</f>
        <v>70</v>
      </c>
      <c r="Z31" s="91">
        <f t="shared" si="1"/>
        <v>7</v>
      </c>
      <c r="AA31" s="42"/>
      <c r="AB31" s="43">
        <f>VLOOKUP(AA31,'Transmutation Table'!O$2:P$102,2,FALSE)</f>
        <v>70</v>
      </c>
      <c r="AC31" s="62">
        <f t="shared" si="2"/>
        <v>10.5</v>
      </c>
      <c r="AD31" s="42"/>
      <c r="AE31" s="43">
        <f>VLOOKUP(AD31,'[1]Transmutation Table'!$S$2:$T$122,2,FALSE)</f>
        <v>70</v>
      </c>
      <c r="AF31" s="102">
        <f t="shared" si="3"/>
        <v>17.5</v>
      </c>
      <c r="AG31" s="92">
        <f t="shared" si="12"/>
        <v>70</v>
      </c>
      <c r="AH31" s="93">
        <f>VLOOKUP(AG31,'Transmutation Table'!$D$68:$E$97,2,FALSE)</f>
        <v>5</v>
      </c>
      <c r="AI31" s="94" t="str">
        <f t="shared" si="8"/>
        <v>Failed</v>
      </c>
    </row>
    <row r="32" spans="1:64" hidden="1" x14ac:dyDescent="0.25">
      <c r="A32" s="47"/>
      <c r="E32" s="48"/>
      <c r="G32" s="42"/>
      <c r="H32" s="42"/>
      <c r="I32" s="42"/>
      <c r="J32" s="42"/>
      <c r="K32" s="42"/>
      <c r="L32" s="51">
        <f t="shared" si="10"/>
        <v>0</v>
      </c>
      <c r="M32" s="52">
        <f>VLOOKUP(L32,'Transmutation Table'!O$2:P$102,2,FALSE)</f>
        <v>70</v>
      </c>
      <c r="N32" s="101">
        <f t="shared" si="6"/>
        <v>24.5</v>
      </c>
      <c r="O32" s="42"/>
      <c r="P32" s="42"/>
      <c r="Q32" s="42"/>
      <c r="R32" s="42"/>
      <c r="S32" s="90">
        <f t="shared" si="9"/>
        <v>0</v>
      </c>
      <c r="T32" s="52">
        <f>VLOOKUP(S32,'Transmutation Table'!C$2:D$42,2,FALSE)</f>
        <v>70</v>
      </c>
      <c r="U32" s="101">
        <f t="shared" si="7"/>
        <v>10.5</v>
      </c>
      <c r="V32" s="42"/>
      <c r="W32" s="42"/>
      <c r="X32" s="90">
        <f t="shared" si="11"/>
        <v>0</v>
      </c>
      <c r="Y32" s="43">
        <f>VLOOKUP(X32,'Transmutation Table'!A$2:B$32,2,FALSE)</f>
        <v>70</v>
      </c>
      <c r="Z32" s="91">
        <f t="shared" si="1"/>
        <v>7</v>
      </c>
      <c r="AA32" s="42"/>
      <c r="AB32" s="43">
        <f>VLOOKUP(AA32,'Transmutation Table'!O$2:P$102,2,FALSE)</f>
        <v>70</v>
      </c>
      <c r="AC32" s="62">
        <f t="shared" si="2"/>
        <v>10.5</v>
      </c>
      <c r="AD32" s="42"/>
      <c r="AE32" s="43">
        <f>VLOOKUP(AD32,'[1]Transmutation Table'!$S$2:$T$122,2,FALSE)</f>
        <v>70</v>
      </c>
      <c r="AF32" s="102">
        <f t="shared" si="3"/>
        <v>17.5</v>
      </c>
      <c r="AG32" s="92">
        <f t="shared" si="12"/>
        <v>70</v>
      </c>
      <c r="AH32" s="93">
        <f>VLOOKUP(AG32,'Transmutation Table'!$D$68:$E$97,2,FALSE)</f>
        <v>5</v>
      </c>
      <c r="AI32" s="94" t="str">
        <f t="shared" si="8"/>
        <v>Failed</v>
      </c>
    </row>
    <row r="33" spans="1:35" ht="15" customHeight="1" x14ac:dyDescent="0.25">
      <c r="A33" s="53">
        <v>3</v>
      </c>
      <c r="B33" s="26" t="s">
        <v>58</v>
      </c>
      <c r="C33" s="26" t="s">
        <v>15</v>
      </c>
      <c r="D33" s="26" t="s">
        <v>59</v>
      </c>
      <c r="E33" s="28"/>
      <c r="G33" s="42"/>
      <c r="H33" s="42"/>
      <c r="I33" s="42">
        <v>20</v>
      </c>
      <c r="J33" s="42">
        <v>20</v>
      </c>
      <c r="K33" s="42">
        <v>8</v>
      </c>
      <c r="L33" s="51">
        <f t="shared" si="10"/>
        <v>48</v>
      </c>
      <c r="M33" s="52">
        <f>VLOOKUP(L33,'Transmutation Table'!O$2:P$102,2,FALSE)</f>
        <v>74</v>
      </c>
      <c r="N33" s="101">
        <f t="shared" si="6"/>
        <v>25.9</v>
      </c>
      <c r="O33" s="42">
        <v>10</v>
      </c>
      <c r="P33" s="42">
        <v>10</v>
      </c>
      <c r="Q33" s="42">
        <v>10</v>
      </c>
      <c r="R33" s="42">
        <v>10</v>
      </c>
      <c r="S33" s="90">
        <f t="shared" si="9"/>
        <v>40</v>
      </c>
      <c r="T33" s="52">
        <f>VLOOKUP(S33,'Transmutation Table'!C$2:D$42,2,FALSE)</f>
        <v>100</v>
      </c>
      <c r="U33" s="101">
        <f t="shared" si="7"/>
        <v>15</v>
      </c>
      <c r="V33" s="42">
        <v>10</v>
      </c>
      <c r="W33" s="42">
        <v>14</v>
      </c>
      <c r="X33" s="90">
        <f t="shared" si="11"/>
        <v>24</v>
      </c>
      <c r="Y33" s="43">
        <f>VLOOKUP(X33,'Transmutation Table'!A$2:B$32,2,FALSE)</f>
        <v>94</v>
      </c>
      <c r="Z33" s="91">
        <f t="shared" si="1"/>
        <v>9.4</v>
      </c>
      <c r="AA33" s="42">
        <v>85</v>
      </c>
      <c r="AB33" s="43">
        <f>VLOOKUP(AA33,'Transmutation Table'!O$2:P$102,2,FALSE)</f>
        <v>92</v>
      </c>
      <c r="AC33" s="62">
        <f t="shared" si="2"/>
        <v>13.799999999999999</v>
      </c>
      <c r="AD33" s="42">
        <v>74</v>
      </c>
      <c r="AE33" s="43">
        <f>VLOOKUP(AD33,'[1]Transmutation Table'!$S$2:$T$122,2,FALSE)</f>
        <v>79</v>
      </c>
      <c r="AF33" s="102">
        <f t="shared" si="3"/>
        <v>19.75</v>
      </c>
      <c r="AG33" s="92">
        <f t="shared" si="12"/>
        <v>84</v>
      </c>
      <c r="AH33" s="93">
        <f>VLOOKUP(AG33,'Transmutation Table'!$D$68:$E$97,2,FALSE)</f>
        <v>2.1</v>
      </c>
      <c r="AI33" s="94" t="str">
        <f t="shared" si="8"/>
        <v>Passed</v>
      </c>
    </row>
    <row r="34" spans="1:35" hidden="1" x14ac:dyDescent="0.25">
      <c r="A34" s="47"/>
      <c r="E34" s="48"/>
      <c r="G34" s="42"/>
      <c r="H34" s="42"/>
      <c r="I34" s="42"/>
      <c r="J34" s="42"/>
      <c r="K34" s="42"/>
      <c r="L34" s="51">
        <f t="shared" si="10"/>
        <v>0</v>
      </c>
      <c r="M34" s="52">
        <f>VLOOKUP(L34,'Transmutation Table'!O$2:P$102,2,FALSE)</f>
        <v>70</v>
      </c>
      <c r="N34" s="101">
        <f t="shared" si="6"/>
        <v>24.5</v>
      </c>
      <c r="O34" s="42"/>
      <c r="P34" s="42"/>
      <c r="Q34" s="42"/>
      <c r="R34" s="42"/>
      <c r="S34" s="90">
        <f t="shared" si="9"/>
        <v>0</v>
      </c>
      <c r="T34" s="52">
        <f>VLOOKUP(S34,'Transmutation Table'!C$2:D$42,2,FALSE)</f>
        <v>70</v>
      </c>
      <c r="U34" s="101">
        <f t="shared" si="7"/>
        <v>10.5</v>
      </c>
      <c r="V34" s="42"/>
      <c r="W34" s="42"/>
      <c r="X34" s="90">
        <f t="shared" si="11"/>
        <v>0</v>
      </c>
      <c r="Y34" s="43">
        <f>VLOOKUP(X34,'Transmutation Table'!A$2:B$32,2,FALSE)</f>
        <v>70</v>
      </c>
      <c r="Z34" s="91">
        <f t="shared" si="1"/>
        <v>7</v>
      </c>
      <c r="AA34" s="42"/>
      <c r="AB34" s="43">
        <f>VLOOKUP(AA34,'Transmutation Table'!O$2:P$102,2,FALSE)</f>
        <v>70</v>
      </c>
      <c r="AC34" s="62">
        <f t="shared" si="2"/>
        <v>10.5</v>
      </c>
      <c r="AD34" s="42"/>
      <c r="AE34" s="43">
        <f>VLOOKUP(AD34,'[1]Transmutation Table'!$S$2:$T$122,2,FALSE)</f>
        <v>70</v>
      </c>
      <c r="AF34" s="102">
        <f t="shared" si="3"/>
        <v>17.5</v>
      </c>
      <c r="AG34" s="92">
        <f t="shared" si="12"/>
        <v>70</v>
      </c>
      <c r="AH34" s="93">
        <f>VLOOKUP(AG34,'Transmutation Table'!$D$68:$E$97,2,FALSE)</f>
        <v>5</v>
      </c>
      <c r="AI34" s="94" t="str">
        <f t="shared" si="8"/>
        <v>Failed</v>
      </c>
    </row>
    <row r="35" spans="1:35" hidden="1" x14ac:dyDescent="0.25">
      <c r="A35" s="53">
        <v>1</v>
      </c>
      <c r="B35" s="26"/>
      <c r="C35" s="26"/>
      <c r="D35" s="26"/>
      <c r="E35" s="28"/>
      <c r="G35" s="42"/>
      <c r="H35" s="42"/>
      <c r="I35" s="42"/>
      <c r="J35" s="42"/>
      <c r="K35" s="42"/>
      <c r="L35" s="51">
        <f t="shared" si="10"/>
        <v>0</v>
      </c>
      <c r="M35" s="52">
        <f>VLOOKUP(L35,'Transmutation Table'!O$2:P$102,2,FALSE)</f>
        <v>70</v>
      </c>
      <c r="N35" s="101">
        <f t="shared" si="6"/>
        <v>24.5</v>
      </c>
      <c r="O35" s="42"/>
      <c r="P35" s="42"/>
      <c r="Q35" s="42"/>
      <c r="R35" s="42"/>
      <c r="S35" s="90">
        <f t="shared" si="9"/>
        <v>0</v>
      </c>
      <c r="T35" s="52">
        <f>VLOOKUP(S35,'Transmutation Table'!C$2:D$42,2,FALSE)</f>
        <v>70</v>
      </c>
      <c r="U35" s="101">
        <f t="shared" si="7"/>
        <v>10.5</v>
      </c>
      <c r="V35" s="42"/>
      <c r="W35" s="42"/>
      <c r="X35" s="90">
        <f t="shared" si="11"/>
        <v>0</v>
      </c>
      <c r="Y35" s="43">
        <f>VLOOKUP(X35,'Transmutation Table'!A$2:B$32,2,FALSE)</f>
        <v>70</v>
      </c>
      <c r="Z35" s="91">
        <f t="shared" si="1"/>
        <v>7</v>
      </c>
      <c r="AA35" s="42"/>
      <c r="AB35" s="43">
        <f>VLOOKUP(AA35,'Transmutation Table'!O$2:P$102,2,FALSE)</f>
        <v>70</v>
      </c>
      <c r="AC35" s="62">
        <f t="shared" si="2"/>
        <v>10.5</v>
      </c>
      <c r="AD35" s="42"/>
      <c r="AE35" s="43">
        <f>VLOOKUP(AD35,'[1]Transmutation Table'!$S$2:$T$122,2,FALSE)</f>
        <v>70</v>
      </c>
      <c r="AF35" s="102">
        <f t="shared" si="3"/>
        <v>17.5</v>
      </c>
      <c r="AG35" s="92">
        <f t="shared" si="12"/>
        <v>70</v>
      </c>
      <c r="AH35" s="93">
        <f>VLOOKUP(AG35,'Transmutation Table'!$D$68:$E$97,2,FALSE)</f>
        <v>5</v>
      </c>
      <c r="AI35" s="94" t="str">
        <f t="shared" si="8"/>
        <v>Failed</v>
      </c>
    </row>
    <row r="36" spans="1:35" hidden="1" x14ac:dyDescent="0.25">
      <c r="A36" s="53"/>
      <c r="B36" s="26"/>
      <c r="C36" s="26"/>
      <c r="D36" s="26"/>
      <c r="E36" s="28"/>
      <c r="G36" s="42"/>
      <c r="H36" s="42"/>
      <c r="I36" s="42"/>
      <c r="J36" s="42"/>
      <c r="K36" s="42"/>
      <c r="L36" s="51">
        <f t="shared" si="10"/>
        <v>0</v>
      </c>
      <c r="M36" s="52">
        <f>VLOOKUP(L36,'Transmutation Table'!O$2:P$102,2,FALSE)</f>
        <v>70</v>
      </c>
      <c r="N36" s="101">
        <f t="shared" si="6"/>
        <v>24.5</v>
      </c>
      <c r="O36" s="42"/>
      <c r="P36" s="42"/>
      <c r="Q36" s="42"/>
      <c r="R36" s="42"/>
      <c r="S36" s="90">
        <f t="shared" si="9"/>
        <v>0</v>
      </c>
      <c r="T36" s="52">
        <f>VLOOKUP(S36,'Transmutation Table'!C$2:D$42,2,FALSE)</f>
        <v>70</v>
      </c>
      <c r="U36" s="101">
        <f t="shared" si="7"/>
        <v>10.5</v>
      </c>
      <c r="V36" s="42"/>
      <c r="W36" s="42"/>
      <c r="X36" s="90">
        <f t="shared" si="11"/>
        <v>0</v>
      </c>
      <c r="Y36" s="43">
        <f>VLOOKUP(X36,'Transmutation Table'!A$2:B$32,2,FALSE)</f>
        <v>70</v>
      </c>
      <c r="Z36" s="91">
        <f t="shared" si="1"/>
        <v>7</v>
      </c>
      <c r="AA36" s="42"/>
      <c r="AB36" s="43">
        <f>VLOOKUP(AA36,'Transmutation Table'!O$2:P$102,2,FALSE)</f>
        <v>70</v>
      </c>
      <c r="AC36" s="62">
        <f t="shared" si="2"/>
        <v>10.5</v>
      </c>
      <c r="AD36" s="42"/>
      <c r="AE36" s="43">
        <f>VLOOKUP(AD36,'[1]Transmutation Table'!$S$2:$T$122,2,FALSE)</f>
        <v>70</v>
      </c>
      <c r="AF36" s="102">
        <f t="shared" si="3"/>
        <v>17.5</v>
      </c>
      <c r="AG36" s="92">
        <f t="shared" si="12"/>
        <v>70</v>
      </c>
      <c r="AH36" s="93">
        <f>VLOOKUP(AG36,'Transmutation Table'!$D$68:$E$97,2,FALSE)</f>
        <v>5</v>
      </c>
      <c r="AI36" s="94" t="str">
        <f t="shared" si="8"/>
        <v>Failed</v>
      </c>
    </row>
    <row r="37" spans="1:35" hidden="1" x14ac:dyDescent="0.25">
      <c r="A37" s="53">
        <v>3</v>
      </c>
      <c r="B37" s="26"/>
      <c r="C37" s="26"/>
      <c r="D37" s="26"/>
      <c r="E37" s="28"/>
      <c r="G37" s="42"/>
      <c r="H37" s="42"/>
      <c r="I37" s="42"/>
      <c r="J37" s="42"/>
      <c r="K37" s="42"/>
      <c r="L37" s="51">
        <f t="shared" si="10"/>
        <v>0</v>
      </c>
      <c r="M37" s="52">
        <f>VLOOKUP(L37,'Transmutation Table'!O$2:P$102,2,FALSE)</f>
        <v>70</v>
      </c>
      <c r="N37" s="101">
        <f t="shared" si="6"/>
        <v>24.5</v>
      </c>
      <c r="O37" s="42"/>
      <c r="P37" s="42"/>
      <c r="Q37" s="42"/>
      <c r="R37" s="42"/>
      <c r="S37" s="90">
        <f t="shared" si="9"/>
        <v>0</v>
      </c>
      <c r="T37" s="52">
        <f>VLOOKUP(S37,'Transmutation Table'!C$2:D$42,2,FALSE)</f>
        <v>70</v>
      </c>
      <c r="U37" s="101">
        <f t="shared" si="7"/>
        <v>10.5</v>
      </c>
      <c r="V37" s="42"/>
      <c r="W37" s="42"/>
      <c r="X37" s="90">
        <f t="shared" si="11"/>
        <v>0</v>
      </c>
      <c r="Y37" s="43">
        <f>VLOOKUP(X37,'Transmutation Table'!A$2:B$32,2,FALSE)</f>
        <v>70</v>
      </c>
      <c r="Z37" s="91">
        <f t="shared" si="1"/>
        <v>7</v>
      </c>
      <c r="AA37" s="42"/>
      <c r="AB37" s="43">
        <f>VLOOKUP(AA37,'Transmutation Table'!O$2:P$102,2,FALSE)</f>
        <v>70</v>
      </c>
      <c r="AC37" s="62">
        <f t="shared" si="2"/>
        <v>10.5</v>
      </c>
      <c r="AD37" s="42"/>
      <c r="AE37" s="43">
        <f>VLOOKUP(AD37,'[1]Transmutation Table'!$S$2:$T$122,2,FALSE)</f>
        <v>70</v>
      </c>
      <c r="AF37" s="102">
        <f t="shared" si="3"/>
        <v>17.5</v>
      </c>
      <c r="AG37" s="92">
        <f t="shared" si="12"/>
        <v>70</v>
      </c>
      <c r="AH37" s="93">
        <f>VLOOKUP(AG37,'Transmutation Table'!$D$68:$E$97,2,FALSE)</f>
        <v>5</v>
      </c>
      <c r="AI37" s="94" t="str">
        <f t="shared" si="8"/>
        <v>Failed</v>
      </c>
    </row>
    <row r="38" spans="1:35" hidden="1" x14ac:dyDescent="0.25">
      <c r="A38" s="53">
        <v>4</v>
      </c>
      <c r="B38" s="26"/>
      <c r="C38" s="26"/>
      <c r="D38" s="26"/>
      <c r="E38" s="28"/>
      <c r="G38" s="42"/>
      <c r="H38" s="42"/>
      <c r="I38" s="42"/>
      <c r="J38" s="42"/>
      <c r="K38" s="42"/>
      <c r="L38" s="51">
        <f t="shared" si="10"/>
        <v>0</v>
      </c>
      <c r="M38" s="52">
        <f>VLOOKUP(L38,'Transmutation Table'!O$2:P$102,2,FALSE)</f>
        <v>70</v>
      </c>
      <c r="N38" s="101">
        <f t="shared" si="6"/>
        <v>24.5</v>
      </c>
      <c r="O38" s="42"/>
      <c r="P38" s="42"/>
      <c r="Q38" s="42"/>
      <c r="R38" s="42"/>
      <c r="S38" s="90">
        <f t="shared" si="9"/>
        <v>0</v>
      </c>
      <c r="T38" s="52">
        <f>VLOOKUP(S38,'Transmutation Table'!C$2:D$42,2,FALSE)</f>
        <v>70</v>
      </c>
      <c r="U38" s="101">
        <f t="shared" si="7"/>
        <v>10.5</v>
      </c>
      <c r="V38" s="42"/>
      <c r="W38" s="42"/>
      <c r="X38" s="90">
        <f t="shared" si="11"/>
        <v>0</v>
      </c>
      <c r="Y38" s="43">
        <f>VLOOKUP(X38,'Transmutation Table'!A$2:B$32,2,FALSE)</f>
        <v>70</v>
      </c>
      <c r="Z38" s="91">
        <f t="shared" si="1"/>
        <v>7</v>
      </c>
      <c r="AA38" s="42"/>
      <c r="AB38" s="43">
        <f>VLOOKUP(AA38,'Transmutation Table'!O$2:P$102,2,FALSE)</f>
        <v>70</v>
      </c>
      <c r="AC38" s="62">
        <f t="shared" si="2"/>
        <v>10.5</v>
      </c>
      <c r="AD38" s="42"/>
      <c r="AE38" s="43">
        <f>VLOOKUP(AD38,'[1]Transmutation Table'!$S$2:$T$122,2,FALSE)</f>
        <v>70</v>
      </c>
      <c r="AF38" s="102">
        <f t="shared" si="3"/>
        <v>17.5</v>
      </c>
      <c r="AG38" s="92">
        <f t="shared" si="12"/>
        <v>70</v>
      </c>
      <c r="AH38" s="93">
        <f>VLOOKUP(AG38,'Transmutation Table'!$D$68:$E$97,2,FALSE)</f>
        <v>5</v>
      </c>
      <c r="AI38" s="94" t="str">
        <f t="shared" si="8"/>
        <v>Failed</v>
      </c>
    </row>
    <row r="39" spans="1:35" hidden="1" x14ac:dyDescent="0.25">
      <c r="A39" s="53">
        <v>5</v>
      </c>
      <c r="B39" s="26"/>
      <c r="C39" s="26"/>
      <c r="D39" s="26"/>
      <c r="E39" s="28"/>
      <c r="G39" s="42"/>
      <c r="H39" s="42"/>
      <c r="I39" s="42"/>
      <c r="J39" s="42"/>
      <c r="K39" s="42"/>
      <c r="L39" s="51">
        <f t="shared" si="10"/>
        <v>0</v>
      </c>
      <c r="M39" s="52">
        <f>VLOOKUP(L39,'Transmutation Table'!O$2:P$102,2,FALSE)</f>
        <v>70</v>
      </c>
      <c r="N39" s="101">
        <f t="shared" si="6"/>
        <v>24.5</v>
      </c>
      <c r="O39" s="42"/>
      <c r="P39" s="42"/>
      <c r="Q39" s="42"/>
      <c r="R39" s="42"/>
      <c r="S39" s="90">
        <f t="shared" si="9"/>
        <v>0</v>
      </c>
      <c r="T39" s="52">
        <f>VLOOKUP(S39,'Transmutation Table'!C$2:D$42,2,FALSE)</f>
        <v>70</v>
      </c>
      <c r="U39" s="101">
        <f t="shared" si="7"/>
        <v>10.5</v>
      </c>
      <c r="V39" s="42"/>
      <c r="W39" s="42"/>
      <c r="X39" s="90">
        <f t="shared" si="11"/>
        <v>0</v>
      </c>
      <c r="Y39" s="43">
        <f>VLOOKUP(X39,'Transmutation Table'!A$2:B$32,2,FALSE)</f>
        <v>70</v>
      </c>
      <c r="Z39" s="91">
        <f t="shared" si="1"/>
        <v>7</v>
      </c>
      <c r="AA39" s="42"/>
      <c r="AB39" s="43">
        <f>VLOOKUP(AA39,'Transmutation Table'!O$2:P$102,2,FALSE)</f>
        <v>70</v>
      </c>
      <c r="AC39" s="62">
        <f t="shared" si="2"/>
        <v>10.5</v>
      </c>
      <c r="AD39" s="42"/>
      <c r="AE39" s="43">
        <f>VLOOKUP(AD39,'[1]Transmutation Table'!$S$2:$T$122,2,FALSE)</f>
        <v>70</v>
      </c>
      <c r="AF39" s="102">
        <f t="shared" si="3"/>
        <v>17.5</v>
      </c>
      <c r="AG39" s="92">
        <f t="shared" si="12"/>
        <v>70</v>
      </c>
      <c r="AH39" s="93">
        <f>VLOOKUP(AG39,'Transmutation Table'!$D$68:$E$97,2,FALSE)</f>
        <v>5</v>
      </c>
      <c r="AI39" s="94" t="str">
        <f t="shared" si="8"/>
        <v>Failed</v>
      </c>
    </row>
    <row r="40" spans="1:35" hidden="1" x14ac:dyDescent="0.25">
      <c r="A40" s="53">
        <v>6</v>
      </c>
      <c r="B40" s="26"/>
      <c r="C40" s="26"/>
      <c r="D40" s="26"/>
      <c r="E40" s="28"/>
      <c r="G40" s="42"/>
      <c r="H40" s="42"/>
      <c r="I40" s="42"/>
      <c r="J40" s="42"/>
      <c r="K40" s="42"/>
      <c r="L40" s="51">
        <f t="shared" si="10"/>
        <v>0</v>
      </c>
      <c r="M40" s="52">
        <f>VLOOKUP(L40,'Transmutation Table'!O$2:P$102,2,FALSE)</f>
        <v>70</v>
      </c>
      <c r="N40" s="101">
        <f t="shared" si="6"/>
        <v>24.5</v>
      </c>
      <c r="O40" s="42"/>
      <c r="P40" s="42"/>
      <c r="Q40" s="42"/>
      <c r="R40" s="42"/>
      <c r="S40" s="90">
        <f t="shared" si="9"/>
        <v>0</v>
      </c>
      <c r="T40" s="52">
        <f>VLOOKUP(S40,'Transmutation Table'!C$2:D$42,2,FALSE)</f>
        <v>70</v>
      </c>
      <c r="U40" s="101">
        <f t="shared" si="7"/>
        <v>10.5</v>
      </c>
      <c r="V40" s="42"/>
      <c r="W40" s="42"/>
      <c r="X40" s="90">
        <f t="shared" si="11"/>
        <v>0</v>
      </c>
      <c r="Y40" s="43">
        <f>VLOOKUP(X40,'Transmutation Table'!A$2:B$32,2,FALSE)</f>
        <v>70</v>
      </c>
      <c r="Z40" s="91">
        <f t="shared" si="1"/>
        <v>7</v>
      </c>
      <c r="AA40" s="42"/>
      <c r="AB40" s="43">
        <f>VLOOKUP(AA40,'Transmutation Table'!O$2:P$102,2,FALSE)</f>
        <v>70</v>
      </c>
      <c r="AC40" s="62">
        <f t="shared" si="2"/>
        <v>10.5</v>
      </c>
      <c r="AD40" s="42"/>
      <c r="AE40" s="43">
        <f>VLOOKUP(AD40,'[1]Transmutation Table'!$S$2:$T$122,2,FALSE)</f>
        <v>70</v>
      </c>
      <c r="AF40" s="102">
        <f t="shared" si="3"/>
        <v>17.5</v>
      </c>
      <c r="AG40" s="92">
        <f t="shared" si="12"/>
        <v>70</v>
      </c>
      <c r="AH40" s="93">
        <f>VLOOKUP(AG40,'Transmutation Table'!$D$68:$E$97,2,FALSE)</f>
        <v>5</v>
      </c>
      <c r="AI40" s="94" t="str">
        <f t="shared" si="8"/>
        <v>Failed</v>
      </c>
    </row>
    <row r="41" spans="1:35" hidden="1" x14ac:dyDescent="0.25">
      <c r="A41" s="53">
        <v>7</v>
      </c>
      <c r="B41" s="26"/>
      <c r="C41" s="26"/>
      <c r="D41" s="26"/>
      <c r="E41" s="28"/>
      <c r="G41" s="42"/>
      <c r="H41" s="42"/>
      <c r="I41" s="42"/>
      <c r="J41" s="42"/>
      <c r="K41" s="42"/>
      <c r="L41" s="51">
        <f t="shared" si="10"/>
        <v>0</v>
      </c>
      <c r="M41" s="52">
        <f>VLOOKUP(L41,'Transmutation Table'!O$2:P$102,2,FALSE)</f>
        <v>70</v>
      </c>
      <c r="N41" s="101">
        <f t="shared" si="6"/>
        <v>24.5</v>
      </c>
      <c r="O41" s="42"/>
      <c r="P41" s="42"/>
      <c r="Q41" s="42"/>
      <c r="R41" s="42"/>
      <c r="S41" s="90">
        <f t="shared" si="9"/>
        <v>0</v>
      </c>
      <c r="T41" s="52">
        <f>VLOOKUP(S41,'Transmutation Table'!C$2:D$42,2,FALSE)</f>
        <v>70</v>
      </c>
      <c r="U41" s="101">
        <f t="shared" si="7"/>
        <v>10.5</v>
      </c>
      <c r="V41" s="42"/>
      <c r="W41" s="42"/>
      <c r="X41" s="90">
        <f t="shared" si="11"/>
        <v>0</v>
      </c>
      <c r="Y41" s="43">
        <f>VLOOKUP(X41,'Transmutation Table'!A$2:B$32,2,FALSE)</f>
        <v>70</v>
      </c>
      <c r="Z41" s="91">
        <f t="shared" si="1"/>
        <v>7</v>
      </c>
      <c r="AA41" s="42"/>
      <c r="AB41" s="43">
        <f>VLOOKUP(AA41,'Transmutation Table'!O$2:P$102,2,FALSE)</f>
        <v>70</v>
      </c>
      <c r="AC41" s="62">
        <f t="shared" si="2"/>
        <v>10.5</v>
      </c>
      <c r="AD41" s="42"/>
      <c r="AE41" s="43">
        <f>VLOOKUP(AD41,'[1]Transmutation Table'!$S$2:$T$122,2,FALSE)</f>
        <v>70</v>
      </c>
      <c r="AF41" s="102">
        <f t="shared" si="3"/>
        <v>17.5</v>
      </c>
      <c r="AG41" s="92">
        <f t="shared" si="12"/>
        <v>70</v>
      </c>
      <c r="AH41" s="93">
        <f>VLOOKUP(AG41,'Transmutation Table'!$D$68:$E$97,2,FALSE)</f>
        <v>5</v>
      </c>
      <c r="AI41" s="94" t="str">
        <f t="shared" si="8"/>
        <v>Failed</v>
      </c>
    </row>
    <row r="42" spans="1:35" hidden="1" x14ac:dyDescent="0.25">
      <c r="A42" s="53">
        <v>8</v>
      </c>
      <c r="B42" s="26"/>
      <c r="C42" s="26"/>
      <c r="D42" s="26"/>
      <c r="E42" s="28"/>
      <c r="G42" s="42"/>
      <c r="H42" s="42"/>
      <c r="I42" s="42"/>
      <c r="J42" s="42"/>
      <c r="K42" s="42"/>
      <c r="L42" s="51">
        <f t="shared" si="10"/>
        <v>0</v>
      </c>
      <c r="M42" s="52">
        <f>VLOOKUP(L42,'Transmutation Table'!O$2:P$102,2,FALSE)</f>
        <v>70</v>
      </c>
      <c r="N42" s="101">
        <f t="shared" si="6"/>
        <v>24.5</v>
      </c>
      <c r="O42" s="42"/>
      <c r="P42" s="42"/>
      <c r="Q42" s="42"/>
      <c r="R42" s="42"/>
      <c r="S42" s="90">
        <f t="shared" si="9"/>
        <v>0</v>
      </c>
      <c r="T42" s="52">
        <f>VLOOKUP(S42,'Transmutation Table'!C$2:D$42,2,FALSE)</f>
        <v>70</v>
      </c>
      <c r="U42" s="101">
        <f t="shared" si="7"/>
        <v>10.5</v>
      </c>
      <c r="V42" s="42"/>
      <c r="W42" s="42"/>
      <c r="X42" s="90">
        <f t="shared" si="11"/>
        <v>0</v>
      </c>
      <c r="Y42" s="43">
        <f>VLOOKUP(X42,'Transmutation Table'!A$2:B$32,2,FALSE)</f>
        <v>70</v>
      </c>
      <c r="Z42" s="91">
        <f t="shared" si="1"/>
        <v>7</v>
      </c>
      <c r="AA42" s="42"/>
      <c r="AB42" s="43">
        <f>VLOOKUP(AA42,'Transmutation Table'!O$2:P$102,2,FALSE)</f>
        <v>70</v>
      </c>
      <c r="AC42" s="62">
        <f t="shared" si="2"/>
        <v>10.5</v>
      </c>
      <c r="AD42" s="42"/>
      <c r="AE42" s="43">
        <f>VLOOKUP(AD42,'[1]Transmutation Table'!$S$2:$T$122,2,FALSE)</f>
        <v>70</v>
      </c>
      <c r="AF42" s="102">
        <f t="shared" si="3"/>
        <v>17.5</v>
      </c>
      <c r="AG42" s="92">
        <f t="shared" si="12"/>
        <v>70</v>
      </c>
      <c r="AH42" s="93">
        <f>VLOOKUP(AG42,'Transmutation Table'!$D$68:$E$97,2,FALSE)</f>
        <v>5</v>
      </c>
      <c r="AI42" s="94" t="str">
        <f t="shared" si="8"/>
        <v>Failed</v>
      </c>
    </row>
    <row r="43" spans="1:35" hidden="1" x14ac:dyDescent="0.25">
      <c r="A43" s="53">
        <v>9</v>
      </c>
      <c r="B43" s="26"/>
      <c r="C43" s="26"/>
      <c r="D43" s="26"/>
      <c r="E43" s="28"/>
      <c r="G43" s="42"/>
      <c r="H43" s="42"/>
      <c r="I43" s="42"/>
      <c r="J43" s="42"/>
      <c r="K43" s="42"/>
      <c r="L43" s="51">
        <f t="shared" si="10"/>
        <v>0</v>
      </c>
      <c r="M43" s="52">
        <f>VLOOKUP(L43,'Transmutation Table'!O$2:P$102,2,FALSE)</f>
        <v>70</v>
      </c>
      <c r="N43" s="101">
        <f t="shared" si="6"/>
        <v>24.5</v>
      </c>
      <c r="O43" s="42"/>
      <c r="P43" s="42"/>
      <c r="Q43" s="42"/>
      <c r="R43" s="42"/>
      <c r="S43" s="90">
        <f t="shared" si="9"/>
        <v>0</v>
      </c>
      <c r="T43" s="52">
        <f>VLOOKUP(S43,'Transmutation Table'!C$2:D$42,2,FALSE)</f>
        <v>70</v>
      </c>
      <c r="U43" s="101">
        <f t="shared" si="7"/>
        <v>10.5</v>
      </c>
      <c r="V43" s="42"/>
      <c r="W43" s="42"/>
      <c r="X43" s="90">
        <f t="shared" si="11"/>
        <v>0</v>
      </c>
      <c r="Y43" s="43">
        <f>VLOOKUP(X43,'Transmutation Table'!A$2:B$32,2,FALSE)</f>
        <v>70</v>
      </c>
      <c r="Z43" s="91">
        <f t="shared" si="1"/>
        <v>7</v>
      </c>
      <c r="AA43" s="42"/>
      <c r="AB43" s="43">
        <f>VLOOKUP(AA43,'Transmutation Table'!O$2:P$102,2,FALSE)</f>
        <v>70</v>
      </c>
      <c r="AC43" s="62">
        <f t="shared" si="2"/>
        <v>10.5</v>
      </c>
      <c r="AD43" s="42"/>
      <c r="AE43" s="43">
        <f>VLOOKUP(AD43,'[1]Transmutation Table'!$S$2:$T$122,2,FALSE)</f>
        <v>70</v>
      </c>
      <c r="AF43" s="102">
        <f t="shared" si="3"/>
        <v>17.5</v>
      </c>
      <c r="AG43" s="92">
        <f t="shared" si="12"/>
        <v>70</v>
      </c>
      <c r="AH43" s="93">
        <f>VLOOKUP(AG43,'Transmutation Table'!$D$68:$E$97,2,FALSE)</f>
        <v>5</v>
      </c>
      <c r="AI43" s="94" t="str">
        <f t="shared" si="8"/>
        <v>Failed</v>
      </c>
    </row>
    <row r="44" spans="1:35" hidden="1" x14ac:dyDescent="0.25">
      <c r="A44" s="53">
        <v>10</v>
      </c>
      <c r="B44" s="26"/>
      <c r="C44" s="26"/>
      <c r="D44" s="26"/>
      <c r="E44" s="28"/>
      <c r="F44" s="56"/>
      <c r="G44" s="42"/>
      <c r="H44" s="42"/>
      <c r="I44" s="42"/>
      <c r="J44" s="42"/>
      <c r="K44" s="42"/>
      <c r="L44" s="51">
        <f t="shared" si="10"/>
        <v>0</v>
      </c>
      <c r="M44" s="52">
        <f>VLOOKUP(L44,'Transmutation Table'!O$2:P$102,2,FALSE)</f>
        <v>70</v>
      </c>
      <c r="N44" s="101">
        <f t="shared" si="6"/>
        <v>24.5</v>
      </c>
      <c r="O44" s="42"/>
      <c r="P44" s="42"/>
      <c r="Q44" s="42"/>
      <c r="R44" s="42"/>
      <c r="S44" s="90">
        <f t="shared" si="9"/>
        <v>0</v>
      </c>
      <c r="T44" s="52">
        <f>VLOOKUP(S44,'Transmutation Table'!C$2:D$42,2,FALSE)</f>
        <v>70</v>
      </c>
      <c r="U44" s="101">
        <f t="shared" si="7"/>
        <v>10.5</v>
      </c>
      <c r="V44" s="42"/>
      <c r="W44" s="42"/>
      <c r="X44" s="90">
        <f t="shared" si="11"/>
        <v>0</v>
      </c>
      <c r="Y44" s="43">
        <f>VLOOKUP(X44,'Transmutation Table'!A$2:B$32,2,FALSE)</f>
        <v>70</v>
      </c>
      <c r="Z44" s="91">
        <f t="shared" si="1"/>
        <v>7</v>
      </c>
      <c r="AA44" s="42"/>
      <c r="AB44" s="43">
        <f>VLOOKUP(AA44,'Transmutation Table'!O$2:P$102,2,FALSE)</f>
        <v>70</v>
      </c>
      <c r="AC44" s="62">
        <f t="shared" si="2"/>
        <v>10.5</v>
      </c>
      <c r="AD44" s="42"/>
      <c r="AE44" s="43">
        <f>VLOOKUP(AD44,'[1]Transmutation Table'!$S$2:$T$122,2,FALSE)</f>
        <v>70</v>
      </c>
      <c r="AF44" s="102">
        <f t="shared" si="3"/>
        <v>17.5</v>
      </c>
      <c r="AG44" s="92">
        <f t="shared" si="12"/>
        <v>70</v>
      </c>
      <c r="AH44" s="93">
        <f>VLOOKUP(AG44,'Transmutation Table'!$D$68:$E$97,2,FALSE)</f>
        <v>5</v>
      </c>
      <c r="AI44" s="94" t="str">
        <f t="shared" si="8"/>
        <v>Failed</v>
      </c>
    </row>
    <row r="45" spans="1:35" x14ac:dyDescent="0.25">
      <c r="A45" s="53">
        <v>4</v>
      </c>
      <c r="B45" s="26" t="s">
        <v>60</v>
      </c>
      <c r="C45" s="26" t="s">
        <v>15</v>
      </c>
      <c r="D45" s="26" t="s">
        <v>61</v>
      </c>
      <c r="E45" s="28"/>
      <c r="G45" s="42">
        <v>9</v>
      </c>
      <c r="H45" s="42">
        <v>1</v>
      </c>
      <c r="I45" s="42">
        <v>10</v>
      </c>
      <c r="J45" s="42">
        <v>10</v>
      </c>
      <c r="K45" s="42">
        <v>8</v>
      </c>
      <c r="L45" s="51">
        <f t="shared" si="10"/>
        <v>38</v>
      </c>
      <c r="M45" s="52">
        <f>VLOOKUP(L45,'Transmutation Table'!O$2:P$102,2,FALSE)</f>
        <v>74</v>
      </c>
      <c r="N45" s="101">
        <f t="shared" si="6"/>
        <v>25.9</v>
      </c>
      <c r="O45" s="42">
        <v>10</v>
      </c>
      <c r="P45" s="42">
        <v>10</v>
      </c>
      <c r="Q45" s="51"/>
      <c r="R45" s="106"/>
      <c r="S45" s="90">
        <f t="shared" si="9"/>
        <v>20</v>
      </c>
      <c r="T45" s="52">
        <f>VLOOKUP(S45,'Transmutation Table'!C$2:D$42,2,FALSE)</f>
        <v>80</v>
      </c>
      <c r="U45" s="101">
        <f t="shared" si="7"/>
        <v>12</v>
      </c>
      <c r="V45" s="106">
        <v>10</v>
      </c>
      <c r="W45" s="106"/>
      <c r="X45" s="90">
        <f t="shared" si="11"/>
        <v>10</v>
      </c>
      <c r="Y45" s="43">
        <f>VLOOKUP(X45,'Transmutation Table'!A$2:B$32,2,FALSE)</f>
        <v>80</v>
      </c>
      <c r="Z45" s="91">
        <f t="shared" si="1"/>
        <v>8</v>
      </c>
      <c r="AA45" s="106"/>
      <c r="AB45" s="43">
        <f>VLOOKUP(AA45,'Transmutation Table'!O$2:P$102,2,FALSE)</f>
        <v>70</v>
      </c>
      <c r="AC45" s="62">
        <f t="shared" si="2"/>
        <v>10.5</v>
      </c>
      <c r="AD45" s="42">
        <v>25</v>
      </c>
      <c r="AE45" s="43">
        <f>VLOOKUP(AD45,'[1]Transmutation Table'!$S$2:$T$122,2,FALSE)</f>
        <v>72</v>
      </c>
      <c r="AF45" s="102">
        <f t="shared" si="3"/>
        <v>18</v>
      </c>
      <c r="AG45" s="92">
        <f t="shared" si="12"/>
        <v>75</v>
      </c>
      <c r="AH45" s="93">
        <f>VLOOKUP(AG45,'Transmutation Table'!$D$68:$E$97,2,FALSE)</f>
        <v>3</v>
      </c>
      <c r="AI45" s="94" t="str">
        <f t="shared" si="8"/>
        <v>Passed</v>
      </c>
    </row>
    <row r="46" spans="1:35" x14ac:dyDescent="0.25">
      <c r="A46" s="26">
        <v>5</v>
      </c>
      <c r="B46" s="26" t="s">
        <v>62</v>
      </c>
      <c r="C46" s="26" t="s">
        <v>15</v>
      </c>
      <c r="D46" s="26" t="s">
        <v>63</v>
      </c>
      <c r="E46" s="26"/>
      <c r="G46" s="42"/>
      <c r="H46" s="42"/>
      <c r="I46" s="42">
        <v>10</v>
      </c>
      <c r="J46" s="42">
        <v>20</v>
      </c>
      <c r="K46" s="42">
        <v>10</v>
      </c>
      <c r="L46" s="51">
        <f xml:space="preserve"> G46 + H46 +I46+J46+K46</f>
        <v>40</v>
      </c>
      <c r="M46" s="52">
        <f>VLOOKUP(L46,'Transmutation Table'!O$2:P$102,2,FALSE)</f>
        <v>74</v>
      </c>
      <c r="N46" s="101">
        <f t="shared" si="6"/>
        <v>25.9</v>
      </c>
      <c r="O46" s="42">
        <v>10</v>
      </c>
      <c r="P46" s="42"/>
      <c r="Q46" s="42"/>
      <c r="R46" s="42"/>
      <c r="S46" s="90">
        <f t="shared" si="9"/>
        <v>10</v>
      </c>
      <c r="T46" s="52">
        <f>VLOOKUP(S46,'Transmutation Table'!C$2:D$42,2,FALSE)</f>
        <v>75</v>
      </c>
      <c r="U46" s="101">
        <f t="shared" si="7"/>
        <v>11.25</v>
      </c>
      <c r="V46" s="42"/>
      <c r="W46" s="42"/>
      <c r="X46" s="90">
        <f t="shared" si="11"/>
        <v>0</v>
      </c>
      <c r="Y46" s="43">
        <f>VLOOKUP(X46,'Transmutation Table'!A$2:B$32,2,FALSE)</f>
        <v>70</v>
      </c>
      <c r="Z46" s="91">
        <f t="shared" si="1"/>
        <v>7</v>
      </c>
      <c r="AA46" s="106"/>
      <c r="AB46" s="43">
        <f>VLOOKUP(AA46,'Transmutation Table'!O$2:P$102,2,FALSE)</f>
        <v>70</v>
      </c>
      <c r="AC46" s="62">
        <f t="shared" si="2"/>
        <v>10.5</v>
      </c>
      <c r="AD46" s="42">
        <v>71</v>
      </c>
      <c r="AE46" s="43">
        <f>VLOOKUP(AD46,'[1]Transmutation Table'!$S$2:$T$122,2,FALSE)</f>
        <v>78</v>
      </c>
      <c r="AF46" s="102">
        <f t="shared" si="3"/>
        <v>19.5</v>
      </c>
      <c r="AG46" s="92">
        <f t="shared" si="12"/>
        <v>75</v>
      </c>
      <c r="AH46" s="93">
        <f>VLOOKUP(AG46,'Transmutation Table'!$D$68:$E$97,2,FALSE)</f>
        <v>3</v>
      </c>
      <c r="AI46" s="94" t="str">
        <f t="shared" si="8"/>
        <v>Passed</v>
      </c>
    </row>
    <row r="47" spans="1:35" x14ac:dyDescent="0.25">
      <c r="H47" s="19" t="s">
        <v>17</v>
      </c>
    </row>
    <row r="48" spans="1:35" x14ac:dyDescent="0.25">
      <c r="L48" s="19"/>
      <c r="M48" s="19"/>
      <c r="N48" s="19"/>
      <c r="P48" s="19" t="s">
        <v>32</v>
      </c>
      <c r="S48" s="19"/>
      <c r="U48" s="19"/>
      <c r="X48" s="19" t="s">
        <v>19</v>
      </c>
      <c r="Y48" s="19"/>
      <c r="Z48" s="19"/>
      <c r="AA48" s="20"/>
    </row>
    <row r="49" spans="7:34" x14ac:dyDescent="0.25">
      <c r="L49" s="19"/>
      <c r="M49" s="19"/>
      <c r="N49" s="19"/>
      <c r="S49" s="19"/>
      <c r="T49" s="19"/>
      <c r="U49" s="19"/>
      <c r="X49" s="19"/>
      <c r="Y49" s="19"/>
      <c r="Z49" s="19"/>
      <c r="AA49" s="20"/>
    </row>
    <row r="50" spans="7:34" x14ac:dyDescent="0.25">
      <c r="I50" s="58" t="s">
        <v>35</v>
      </c>
      <c r="J50" s="59"/>
      <c r="K50" s="59"/>
      <c r="L50" s="19"/>
      <c r="M50" s="19"/>
      <c r="N50" s="19"/>
      <c r="P50" s="58" t="s">
        <v>36</v>
      </c>
      <c r="Q50" s="59"/>
      <c r="R50" s="59"/>
      <c r="S50" s="60"/>
      <c r="T50" s="60"/>
      <c r="U50" s="19"/>
      <c r="X50" s="58" t="s">
        <v>33</v>
      </c>
      <c r="Y50" s="99"/>
      <c r="Z50" s="99"/>
      <c r="AA50" s="58"/>
      <c r="AB50" s="58"/>
      <c r="AC50" s="58"/>
      <c r="AD50" s="58"/>
      <c r="AE50" s="100"/>
    </row>
    <row r="51" spans="7:34" x14ac:dyDescent="0.25">
      <c r="G51" s="98"/>
      <c r="I51" s="19" t="s">
        <v>18</v>
      </c>
      <c r="L51" s="19"/>
      <c r="M51" s="19"/>
      <c r="N51" s="19"/>
      <c r="P51" s="21"/>
      <c r="Q51" s="19" t="s">
        <v>20</v>
      </c>
      <c r="T51" s="22"/>
      <c r="U51" s="22"/>
      <c r="X51" s="125" t="s">
        <v>34</v>
      </c>
      <c r="Y51" s="126"/>
      <c r="Z51" s="126"/>
      <c r="AA51" s="126"/>
      <c r="AB51" s="126"/>
      <c r="AC51" s="126"/>
      <c r="AD51" s="126"/>
      <c r="AE51" s="126"/>
      <c r="AH51" s="19"/>
    </row>
    <row r="52" spans="7:34" x14ac:dyDescent="0.25">
      <c r="G52" s="95"/>
      <c r="H52" s="96"/>
      <c r="I52" s="97"/>
    </row>
    <row r="53" spans="7:34" x14ac:dyDescent="0.25">
      <c r="G53" s="95"/>
      <c r="H53" s="96"/>
      <c r="I53" s="97"/>
    </row>
    <row r="54" spans="7:34" x14ac:dyDescent="0.25">
      <c r="G54" s="95"/>
      <c r="H54" s="96"/>
      <c r="I54" s="97"/>
    </row>
    <row r="55" spans="7:34" x14ac:dyDescent="0.25">
      <c r="G55" s="95"/>
      <c r="H55" s="96"/>
      <c r="I55" s="97"/>
      <c r="J55" s="98"/>
      <c r="L55" s="19"/>
      <c r="M55" s="19"/>
      <c r="N55" s="19"/>
      <c r="S55" s="19"/>
      <c r="T55" s="19"/>
      <c r="U55" s="19"/>
      <c r="X55" s="19"/>
      <c r="Y55" s="19"/>
      <c r="Z55" s="19"/>
      <c r="AB55" s="19"/>
      <c r="AC55" s="19"/>
      <c r="AE55" s="19"/>
    </row>
    <row r="56" spans="7:34" x14ac:dyDescent="0.25">
      <c r="G56" s="95"/>
      <c r="H56" s="96"/>
      <c r="I56" s="97"/>
      <c r="J56" s="98"/>
      <c r="L56" s="19"/>
      <c r="M56" s="19"/>
      <c r="N56" s="19"/>
      <c r="S56" s="19"/>
      <c r="T56" s="19"/>
      <c r="U56" s="19"/>
      <c r="X56" s="19"/>
      <c r="Y56" s="19"/>
      <c r="Z56" s="19"/>
      <c r="AB56" s="19"/>
      <c r="AC56" s="19"/>
      <c r="AE56" s="19"/>
    </row>
    <row r="57" spans="7:34" x14ac:dyDescent="0.25">
      <c r="G57" s="95"/>
      <c r="H57" s="96"/>
      <c r="I57" s="97"/>
      <c r="J57" s="98"/>
      <c r="L57" s="19"/>
      <c r="M57" s="19"/>
      <c r="N57" s="19"/>
      <c r="S57" s="19"/>
      <c r="T57" s="19"/>
      <c r="U57" s="19"/>
      <c r="X57" s="19"/>
      <c r="Y57" s="19"/>
      <c r="Z57" s="19"/>
      <c r="AB57" s="19"/>
      <c r="AC57" s="19"/>
      <c r="AE57" s="19"/>
    </row>
    <row r="58" spans="7:34" x14ac:dyDescent="0.25">
      <c r="G58" s="57"/>
      <c r="H58" s="24"/>
      <c r="I58" s="97"/>
      <c r="L58" s="19"/>
      <c r="M58" s="19"/>
      <c r="N58" s="19"/>
      <c r="S58" s="19"/>
      <c r="T58" s="19"/>
      <c r="U58" s="19"/>
      <c r="X58" s="19"/>
      <c r="Y58" s="19"/>
      <c r="Z58" s="19"/>
      <c r="AB58" s="19"/>
      <c r="AC58" s="19"/>
      <c r="AE58" s="19"/>
    </row>
    <row r="59" spans="7:34" x14ac:dyDescent="0.25">
      <c r="G59" s="57"/>
      <c r="H59" s="24"/>
      <c r="I59" s="97"/>
      <c r="L59" s="19"/>
      <c r="M59" s="19"/>
      <c r="N59" s="19"/>
      <c r="S59" s="19"/>
      <c r="T59" s="19"/>
      <c r="U59" s="19"/>
      <c r="X59" s="19"/>
      <c r="Y59" s="19"/>
      <c r="Z59" s="19"/>
      <c r="AB59" s="19"/>
      <c r="AC59" s="19"/>
      <c r="AE59" s="19"/>
    </row>
    <row r="60" spans="7:34" x14ac:dyDescent="0.25">
      <c r="G60" s="57"/>
      <c r="H60" s="24"/>
      <c r="I60" s="97"/>
      <c r="L60" s="19"/>
      <c r="M60" s="19"/>
      <c r="N60" s="19"/>
      <c r="S60" s="19"/>
      <c r="T60" s="19"/>
      <c r="U60" s="19"/>
      <c r="X60" s="19"/>
      <c r="Y60" s="19"/>
      <c r="Z60" s="19"/>
      <c r="AB60" s="19"/>
      <c r="AC60" s="19"/>
      <c r="AE60" s="19"/>
    </row>
    <row r="61" spans="7:34" x14ac:dyDescent="0.25">
      <c r="G61" s="57"/>
      <c r="H61" s="24"/>
      <c r="I61" s="97"/>
      <c r="L61" s="19"/>
      <c r="M61" s="19"/>
      <c r="N61" s="19"/>
      <c r="S61" s="19"/>
      <c r="T61" s="19"/>
      <c r="U61" s="19"/>
      <c r="X61" s="19"/>
      <c r="Y61" s="19"/>
      <c r="Z61" s="19"/>
      <c r="AB61" s="19"/>
      <c r="AC61" s="19"/>
      <c r="AE61" s="19"/>
    </row>
    <row r="62" spans="7:34" x14ac:dyDescent="0.25">
      <c r="G62" s="57"/>
      <c r="H62" s="24"/>
      <c r="I62" s="97"/>
      <c r="L62" s="19"/>
      <c r="M62" s="19"/>
      <c r="N62" s="19"/>
      <c r="S62" s="19"/>
      <c r="T62" s="19"/>
      <c r="U62" s="19"/>
      <c r="X62" s="19"/>
      <c r="Y62" s="19"/>
      <c r="Z62" s="19"/>
      <c r="AB62" s="19"/>
      <c r="AC62" s="19"/>
      <c r="AE62" s="19"/>
    </row>
    <row r="63" spans="7:34" x14ac:dyDescent="0.25">
      <c r="G63" s="57"/>
      <c r="H63" s="24"/>
      <c r="I63" s="97"/>
      <c r="L63" s="19"/>
      <c r="M63" s="19"/>
      <c r="N63" s="19"/>
      <c r="S63" s="19"/>
      <c r="T63" s="19"/>
      <c r="U63" s="19"/>
      <c r="X63" s="19"/>
      <c r="Y63" s="19"/>
      <c r="Z63" s="19"/>
      <c r="AB63" s="19"/>
      <c r="AC63" s="19"/>
      <c r="AE63" s="19"/>
    </row>
    <row r="64" spans="7:34" x14ac:dyDescent="0.25">
      <c r="G64" s="57"/>
      <c r="H64" s="24"/>
      <c r="I64" s="97"/>
      <c r="L64" s="19"/>
      <c r="M64" s="19"/>
      <c r="N64" s="19"/>
      <c r="S64" s="19"/>
      <c r="T64" s="19"/>
      <c r="U64" s="19"/>
      <c r="X64" s="19"/>
      <c r="Y64" s="19"/>
      <c r="Z64" s="19"/>
      <c r="AB64" s="19"/>
      <c r="AC64" s="19"/>
      <c r="AE64" s="19"/>
    </row>
    <row r="65" spans="7:31" x14ac:dyDescent="0.25">
      <c r="G65" s="57"/>
      <c r="H65" s="24"/>
      <c r="I65" s="97"/>
      <c r="L65" s="19"/>
      <c r="M65" s="19"/>
      <c r="N65" s="19"/>
      <c r="S65" s="19"/>
      <c r="T65" s="19"/>
      <c r="U65" s="19"/>
      <c r="X65" s="19"/>
      <c r="Y65" s="19"/>
      <c r="Z65" s="19"/>
      <c r="AB65" s="19"/>
      <c r="AC65" s="19"/>
      <c r="AE65" s="19"/>
    </row>
    <row r="66" spans="7:31" x14ac:dyDescent="0.25">
      <c r="G66" s="57"/>
      <c r="H66" s="24"/>
      <c r="I66" s="97"/>
      <c r="L66" s="19"/>
      <c r="M66" s="19"/>
      <c r="N66" s="19"/>
      <c r="S66" s="19"/>
      <c r="T66" s="19"/>
      <c r="U66" s="19"/>
      <c r="X66" s="19"/>
      <c r="Y66" s="19"/>
      <c r="Z66" s="19"/>
      <c r="AB66" s="19"/>
      <c r="AC66" s="19"/>
      <c r="AE66" s="19"/>
    </row>
    <row r="67" spans="7:31" x14ac:dyDescent="0.25">
      <c r="G67" s="57"/>
      <c r="H67" s="24"/>
      <c r="I67" s="97"/>
      <c r="L67" s="19"/>
      <c r="M67" s="19"/>
      <c r="N67" s="19"/>
      <c r="S67" s="19"/>
      <c r="T67" s="19"/>
      <c r="U67" s="19"/>
      <c r="X67" s="19"/>
      <c r="Y67" s="19"/>
      <c r="Z67" s="19"/>
      <c r="AB67" s="19"/>
      <c r="AC67" s="19"/>
      <c r="AE67" s="19"/>
    </row>
    <row r="68" spans="7:31" x14ac:dyDescent="0.25">
      <c r="G68" s="57"/>
      <c r="H68" s="24"/>
      <c r="I68" s="97"/>
      <c r="L68" s="19"/>
      <c r="M68" s="19"/>
      <c r="N68" s="19"/>
      <c r="S68" s="19"/>
      <c r="T68" s="19"/>
      <c r="U68" s="19"/>
      <c r="X68" s="19"/>
      <c r="Y68" s="19"/>
      <c r="Z68" s="19"/>
      <c r="AB68" s="19"/>
      <c r="AC68" s="19"/>
      <c r="AE68" s="19"/>
    </row>
    <row r="69" spans="7:31" x14ac:dyDescent="0.25">
      <c r="I69" s="23"/>
      <c r="L69" s="19"/>
      <c r="M69" s="19"/>
      <c r="N69" s="19"/>
      <c r="S69" s="19"/>
      <c r="T69" s="19"/>
      <c r="U69" s="19"/>
      <c r="X69" s="19"/>
      <c r="Y69" s="19"/>
      <c r="Z69" s="19"/>
      <c r="AB69" s="19"/>
      <c r="AC69" s="19"/>
      <c r="AE69" s="19"/>
    </row>
    <row r="70" spans="7:31" x14ac:dyDescent="0.25">
      <c r="I70" s="23"/>
      <c r="L70" s="19"/>
      <c r="M70" s="19"/>
      <c r="N70" s="19"/>
      <c r="S70" s="19"/>
      <c r="T70" s="19"/>
      <c r="U70" s="19"/>
      <c r="X70" s="19"/>
      <c r="Y70" s="19"/>
      <c r="Z70" s="19"/>
      <c r="AB70" s="19"/>
      <c r="AC70" s="19"/>
      <c r="AE70" s="19"/>
    </row>
    <row r="71" spans="7:31" x14ac:dyDescent="0.25">
      <c r="I71" s="23"/>
      <c r="L71" s="19"/>
      <c r="M71" s="19"/>
      <c r="N71" s="19"/>
      <c r="S71" s="19"/>
      <c r="T71" s="19"/>
      <c r="U71" s="19"/>
      <c r="X71" s="19"/>
      <c r="Y71" s="19"/>
      <c r="Z71" s="19"/>
      <c r="AB71" s="19"/>
      <c r="AC71" s="19"/>
      <c r="AE71" s="19"/>
    </row>
  </sheetData>
  <sortState ref="B23:E47">
    <sortCondition ref="B23"/>
  </sortState>
  <mergeCells count="9">
    <mergeCell ref="X51:AE51"/>
    <mergeCell ref="AA10:AC10"/>
    <mergeCell ref="AD10:AF10"/>
    <mergeCell ref="G11:K11"/>
    <mergeCell ref="O11:R11"/>
    <mergeCell ref="V11:W11"/>
    <mergeCell ref="G10:N10"/>
    <mergeCell ref="O10:U10"/>
    <mergeCell ref="V10:Z10"/>
  </mergeCells>
  <pageMargins left="0.23622047244094491" right="0.23622047244094491" top="0.74803149606299213" bottom="0.74803149606299213" header="0.31496062992125984" footer="0.31496062992125984"/>
  <pageSetup fitToWidth="13" fitToHeight="9" orientation="landscape" blackAndWhite="1" horizontalDpi="4294967293" verticalDpi="300" r:id="rId1"/>
  <headerFooter scaleWithDoc="0" alignWithMargins="0">
    <oddHeader>&amp;C&amp;"Times New Roman,Bold"&amp;12Saint Michael CollegeCantilan, Surigao del SurCollege Department&amp;R&amp;D 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S38"/>
  <sheetViews>
    <sheetView zoomScale="73" zoomScaleNormal="73" zoomScalePageLayoutView="71" workbookViewId="0">
      <pane xSplit="5" ySplit="12" topLeftCell="F23" activePane="bottomRight" state="frozen"/>
      <selection pane="topRight" activeCell="F1" sqref="F1"/>
      <selection pane="bottomLeft" activeCell="A12" sqref="A12"/>
      <selection pane="bottomRight" activeCell="AI38" sqref="AI38"/>
    </sheetView>
  </sheetViews>
  <sheetFormatPr defaultColWidth="9.140625" defaultRowHeight="16.5" x14ac:dyDescent="0.25"/>
  <cols>
    <col min="1" max="1" width="3.140625" style="63" customWidth="1"/>
    <col min="2" max="2" width="13.42578125" style="63" customWidth="1"/>
    <col min="3" max="3" width="1.28515625" style="63" customWidth="1"/>
    <col min="4" max="4" width="16.28515625" style="63" customWidth="1"/>
    <col min="5" max="5" width="3" style="63" customWidth="1"/>
    <col min="6" max="6" width="0.5703125" style="63" customWidth="1"/>
    <col min="7" max="12" width="3.7109375" style="63" customWidth="1"/>
    <col min="13" max="13" width="4.140625" style="63" customWidth="1"/>
    <col min="14" max="14" width="4.85546875" style="64" customWidth="1"/>
    <col min="15" max="15" width="5.7109375" style="65" customWidth="1"/>
    <col min="16" max="16" width="5.85546875" style="65" customWidth="1"/>
    <col min="17" max="17" width="3.85546875" style="63" customWidth="1"/>
    <col min="18" max="18" width="3.7109375" style="63" customWidth="1"/>
    <col min="19" max="19" width="3.5703125" style="63" customWidth="1"/>
    <col min="20" max="20" width="4.42578125" style="64" customWidth="1"/>
    <col min="21" max="21" width="4.5703125" style="65" customWidth="1"/>
    <col min="22" max="22" width="6.7109375" style="65" customWidth="1"/>
    <col min="23" max="24" width="3.28515625" style="63" customWidth="1"/>
    <col min="25" max="25" width="3.28515625" style="64" customWidth="1"/>
    <col min="26" max="26" width="5" style="66" customWidth="1"/>
    <col min="27" max="27" width="5.28515625" style="66" customWidth="1"/>
    <col min="28" max="28" width="4.85546875" style="63" customWidth="1"/>
    <col min="29" max="29" width="5.28515625" style="66" customWidth="1"/>
    <col min="30" max="30" width="5.7109375" style="66" customWidth="1"/>
    <col min="31" max="31" width="5.140625" style="63" customWidth="1"/>
    <col min="32" max="32" width="5.140625" style="66" customWidth="1"/>
    <col min="33" max="33" width="5.28515625" style="66" customWidth="1"/>
    <col min="34" max="34" width="4.85546875" style="63" customWidth="1"/>
    <col min="35" max="35" width="4.140625" style="67" customWidth="1"/>
    <col min="36" max="37" width="5.140625" style="68" customWidth="1"/>
    <col min="38" max="38" width="5.5703125" style="67" customWidth="1"/>
    <col min="39" max="39" width="5.7109375" style="63" customWidth="1"/>
    <col min="40" max="40" width="2.140625" style="63" customWidth="1"/>
    <col min="41" max="41" width="7.7109375" style="63" customWidth="1"/>
    <col min="42" max="42" width="4.5703125" style="63" customWidth="1"/>
    <col min="43" max="43" width="8.28515625" style="63" customWidth="1"/>
    <col min="44" max="16384" width="9.140625" style="63"/>
  </cols>
  <sheetData>
    <row r="1" spans="1:39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39" x14ac:dyDescent="0.25">
      <c r="A2" s="18" t="s">
        <v>37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39" x14ac:dyDescent="0.25">
      <c r="A3" s="18"/>
      <c r="B3" s="19"/>
      <c r="C3" s="19"/>
      <c r="D3" s="19"/>
      <c r="E3" s="111"/>
      <c r="F3" s="19"/>
      <c r="G3" s="19"/>
      <c r="H3" s="19"/>
      <c r="I3" s="19"/>
      <c r="J3" s="19"/>
      <c r="K3" s="19"/>
      <c r="L3" s="19"/>
      <c r="M3" s="19"/>
      <c r="N3" s="20"/>
    </row>
    <row r="4" spans="1:39" x14ac:dyDescent="0.25">
      <c r="A4" s="18"/>
      <c r="B4" s="18" t="s">
        <v>1</v>
      </c>
      <c r="C4" s="19"/>
      <c r="D4" s="19"/>
      <c r="E4" s="18" t="s">
        <v>3</v>
      </c>
      <c r="F4" s="19"/>
      <c r="G4" s="19" t="s">
        <v>38</v>
      </c>
      <c r="H4" s="19"/>
      <c r="I4" s="19"/>
      <c r="J4" s="19"/>
      <c r="K4" s="19"/>
      <c r="L4" s="19"/>
      <c r="M4" s="19"/>
      <c r="N4" s="20"/>
      <c r="O4" s="69"/>
    </row>
    <row r="5" spans="1:39" x14ac:dyDescent="0.25">
      <c r="A5" s="18"/>
      <c r="B5" s="18" t="s">
        <v>2</v>
      </c>
      <c r="C5" s="19"/>
      <c r="D5" s="19"/>
      <c r="E5" s="18" t="s">
        <v>3</v>
      </c>
      <c r="F5" s="19"/>
      <c r="G5" s="19" t="s">
        <v>39</v>
      </c>
      <c r="H5" s="19"/>
      <c r="I5" s="19"/>
      <c r="J5" s="19"/>
      <c r="K5" s="19"/>
      <c r="L5" s="19"/>
      <c r="M5" s="19"/>
      <c r="N5" s="20"/>
      <c r="O5" s="69"/>
    </row>
    <row r="6" spans="1:39" x14ac:dyDescent="0.25">
      <c r="A6" s="18"/>
      <c r="B6" s="18" t="s">
        <v>25</v>
      </c>
      <c r="C6" s="19"/>
      <c r="D6" s="19"/>
      <c r="E6" s="18" t="s">
        <v>3</v>
      </c>
      <c r="F6" s="19"/>
      <c r="G6" s="19" t="s">
        <v>42</v>
      </c>
      <c r="H6" s="19"/>
      <c r="I6" s="19"/>
      <c r="J6" s="19"/>
      <c r="K6" s="19"/>
      <c r="L6" s="19"/>
      <c r="M6" s="19"/>
      <c r="N6" s="20"/>
    </row>
    <row r="7" spans="1:39" x14ac:dyDescent="0.25">
      <c r="A7" s="18"/>
      <c r="B7" s="18" t="s">
        <v>26</v>
      </c>
      <c r="C7" s="19"/>
      <c r="D7" s="19"/>
      <c r="E7" s="18" t="s">
        <v>3</v>
      </c>
      <c r="F7" s="19"/>
      <c r="G7" s="19">
        <v>10</v>
      </c>
      <c r="H7" s="19"/>
      <c r="I7" s="19"/>
      <c r="J7" s="19"/>
      <c r="K7" s="19"/>
      <c r="L7" s="19"/>
      <c r="M7" s="19"/>
      <c r="N7" s="20"/>
    </row>
    <row r="8" spans="1:39" x14ac:dyDescent="0.25">
      <c r="A8" s="18"/>
      <c r="B8" s="18" t="s">
        <v>27</v>
      </c>
      <c r="C8" s="19"/>
      <c r="D8" s="19"/>
      <c r="E8" s="18" t="s">
        <v>3</v>
      </c>
      <c r="F8" s="19"/>
      <c r="G8" s="19" t="s">
        <v>43</v>
      </c>
      <c r="H8" s="19"/>
      <c r="I8" s="19"/>
      <c r="J8" s="19"/>
      <c r="K8" s="19"/>
      <c r="L8" s="19"/>
      <c r="M8" s="19"/>
      <c r="N8" s="20"/>
    </row>
    <row r="9" spans="1:39" ht="8.25" customHeight="1" x14ac:dyDescent="0.25"/>
    <row r="10" spans="1:39" x14ac:dyDescent="0.25">
      <c r="A10" s="70" t="s">
        <v>9</v>
      </c>
      <c r="B10" s="71"/>
      <c r="C10" s="72"/>
      <c r="D10" s="71"/>
      <c r="E10" s="73"/>
      <c r="F10" s="74"/>
      <c r="G10" s="127" t="s">
        <v>4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 t="s">
        <v>7</v>
      </c>
      <c r="R10" s="127"/>
      <c r="S10" s="127"/>
      <c r="T10" s="127"/>
      <c r="U10" s="127"/>
      <c r="V10" s="127"/>
      <c r="W10" s="127" t="s">
        <v>10</v>
      </c>
      <c r="X10" s="127"/>
      <c r="Y10" s="127"/>
      <c r="Z10" s="127"/>
      <c r="AA10" s="127"/>
      <c r="AB10" s="127" t="s">
        <v>11</v>
      </c>
      <c r="AC10" s="127"/>
      <c r="AD10" s="127"/>
      <c r="AE10" s="127" t="s">
        <v>23</v>
      </c>
      <c r="AF10" s="127"/>
      <c r="AG10" s="127"/>
      <c r="AH10" s="30" t="s">
        <v>12</v>
      </c>
      <c r="AI10" s="31" t="s">
        <v>13</v>
      </c>
      <c r="AJ10" s="32" t="s">
        <v>31</v>
      </c>
      <c r="AK10" s="32" t="s">
        <v>24</v>
      </c>
      <c r="AL10" s="33"/>
      <c r="AM10" s="34" t="s">
        <v>14</v>
      </c>
    </row>
    <row r="11" spans="1:39" x14ac:dyDescent="0.25">
      <c r="A11" s="75"/>
      <c r="B11" s="74"/>
      <c r="C11" s="74"/>
      <c r="D11" s="74"/>
      <c r="E11" s="76"/>
      <c r="G11" s="128" t="s">
        <v>6</v>
      </c>
      <c r="H11" s="128"/>
      <c r="I11" s="128"/>
      <c r="J11" s="128"/>
      <c r="K11" s="128"/>
      <c r="L11" s="128"/>
      <c r="M11" s="128"/>
      <c r="N11" s="37" t="s">
        <v>5</v>
      </c>
      <c r="O11" s="38"/>
      <c r="P11" s="39">
        <v>0.35</v>
      </c>
      <c r="Q11" s="128" t="s">
        <v>6</v>
      </c>
      <c r="R11" s="128"/>
      <c r="S11" s="128"/>
      <c r="T11" s="37" t="s">
        <v>5</v>
      </c>
      <c r="U11" s="38"/>
      <c r="V11" s="39">
        <v>0.15</v>
      </c>
      <c r="W11" s="128" t="s">
        <v>6</v>
      </c>
      <c r="X11" s="128"/>
      <c r="Y11" s="37" t="s">
        <v>5</v>
      </c>
      <c r="Z11" s="40"/>
      <c r="AA11" s="41">
        <v>0.1</v>
      </c>
      <c r="AB11" s="42"/>
      <c r="AC11" s="43"/>
      <c r="AD11" s="44">
        <v>0.15</v>
      </c>
      <c r="AE11" s="42"/>
      <c r="AF11" s="43"/>
      <c r="AG11" s="44">
        <v>0.25</v>
      </c>
      <c r="AH11" s="42"/>
      <c r="AI11" s="45"/>
      <c r="AJ11" s="46"/>
      <c r="AK11" s="46"/>
      <c r="AL11" s="45"/>
      <c r="AM11" s="42"/>
    </row>
    <row r="12" spans="1:39" x14ac:dyDescent="0.25">
      <c r="A12" s="77"/>
      <c r="B12" s="63" t="s">
        <v>8</v>
      </c>
      <c r="E12" s="78"/>
      <c r="F12" s="79"/>
      <c r="G12" s="50">
        <v>50</v>
      </c>
      <c r="H12" s="50">
        <v>10</v>
      </c>
      <c r="I12" s="50">
        <v>20</v>
      </c>
      <c r="J12" s="50">
        <v>10</v>
      </c>
      <c r="K12" s="50">
        <v>10</v>
      </c>
      <c r="L12" s="50">
        <v>10</v>
      </c>
      <c r="M12" s="50">
        <v>20</v>
      </c>
      <c r="N12" s="51">
        <f t="shared" ref="N12:N24" si="0">SUM(G12:M12)</f>
        <v>130</v>
      </c>
      <c r="O12" s="52">
        <f>VLOOKUP(N12,'Transmutation Table'!U$2:V$132,2,FALSE)</f>
        <v>70</v>
      </c>
      <c r="P12" s="52"/>
      <c r="Q12" s="50">
        <v>10</v>
      </c>
      <c r="R12" s="50">
        <v>10</v>
      </c>
      <c r="S12" s="50">
        <v>10</v>
      </c>
      <c r="T12" s="51">
        <f t="shared" ref="T12:T24" si="1">SUM(Q12:S12)</f>
        <v>30</v>
      </c>
      <c r="U12" s="52">
        <f>VLOOKUP(T12,'Transmutation Table'!A$2:B$32,2,FALSE)</f>
        <v>100</v>
      </c>
      <c r="V12" s="52"/>
      <c r="W12" s="50">
        <v>10</v>
      </c>
      <c r="X12" s="50">
        <v>20</v>
      </c>
      <c r="Y12" s="51">
        <f t="shared" ref="Y12:Y26" si="2">SUM(W12:X12)</f>
        <v>30</v>
      </c>
      <c r="Z12" s="43">
        <f>VLOOKUP(Y12,'Transmutation Table'!A$2:B$32,2,FALSE)</f>
        <v>100</v>
      </c>
      <c r="AA12" s="43"/>
      <c r="AB12" s="50">
        <v>100</v>
      </c>
      <c r="AC12" s="43">
        <f>VLOOKUP(AB12,'Transmutation Table'!O$2:P$102,2,FALSE)</f>
        <v>100</v>
      </c>
      <c r="AD12" s="43"/>
      <c r="AE12" s="50">
        <v>80</v>
      </c>
      <c r="AF12" s="43">
        <f>VLOOKUP(AE12,'Transmutation Table'!K$2:L$82,2,FALSE)</f>
        <v>100</v>
      </c>
      <c r="AG12" s="43"/>
      <c r="AH12" s="42"/>
      <c r="AI12" s="45"/>
      <c r="AJ12" s="46"/>
      <c r="AK12" s="46"/>
      <c r="AL12" s="45"/>
      <c r="AM12" s="42"/>
    </row>
    <row r="13" spans="1:39" hidden="1" x14ac:dyDescent="0.25">
      <c r="A13" s="80"/>
      <c r="B13" s="71" t="s">
        <v>28</v>
      </c>
      <c r="C13" s="71" t="s">
        <v>15</v>
      </c>
      <c r="D13" s="71" t="s">
        <v>29</v>
      </c>
      <c r="E13" s="73" t="s">
        <v>30</v>
      </c>
      <c r="G13" s="50"/>
      <c r="H13" s="42"/>
      <c r="I13" s="42"/>
      <c r="J13" s="42"/>
      <c r="K13" s="42"/>
      <c r="L13" s="42"/>
      <c r="M13" s="42"/>
      <c r="N13" s="51">
        <f t="shared" si="0"/>
        <v>0</v>
      </c>
      <c r="O13" s="52">
        <f>VLOOKUP(N13,'Transmutation Table'!U$2:V$132,2,FALSE)</f>
        <v>70</v>
      </c>
      <c r="P13" s="54"/>
      <c r="Q13" s="19"/>
      <c r="R13" s="42"/>
      <c r="S13" s="42"/>
      <c r="T13" s="51">
        <f t="shared" si="1"/>
        <v>0</v>
      </c>
      <c r="U13" s="52">
        <f>VLOOKUP(T13,'Transmutation Table'!A$2:B$32,2,FALSE)</f>
        <v>70</v>
      </c>
      <c r="V13" s="54"/>
      <c r="W13" s="19"/>
      <c r="X13" s="42"/>
      <c r="Y13" s="51">
        <f t="shared" si="2"/>
        <v>0</v>
      </c>
      <c r="Z13" s="43">
        <f>VLOOKUP(Y13,'Transmutation Table'!A$2:B$32,2,FALSE)</f>
        <v>70</v>
      </c>
      <c r="AA13" s="55"/>
      <c r="AB13" s="42"/>
      <c r="AC13" s="43">
        <f>VLOOKUP(AB13,'Transmutation Table'!O$2:P$102,2,FALSE)</f>
        <v>70</v>
      </c>
      <c r="AD13" s="55"/>
      <c r="AE13" s="42"/>
      <c r="AF13" s="43">
        <f>VLOOKUP(AE13,'Transmutation Table'!K$2:L$82,2,FALSE)</f>
        <v>70</v>
      </c>
      <c r="AG13" s="55"/>
      <c r="AH13" s="46"/>
      <c r="AI13" s="45"/>
      <c r="AJ13" s="46"/>
      <c r="AK13" s="46"/>
      <c r="AL13" s="45"/>
      <c r="AM13" s="42"/>
    </row>
    <row r="14" spans="1:39" hidden="1" x14ac:dyDescent="0.25">
      <c r="A14" s="80">
        <v>2</v>
      </c>
      <c r="B14" s="71"/>
      <c r="C14" s="71"/>
      <c r="D14" s="71"/>
      <c r="E14" s="73"/>
      <c r="G14" s="42"/>
      <c r="H14" s="42"/>
      <c r="I14" s="42"/>
      <c r="J14" s="42"/>
      <c r="K14" s="42"/>
      <c r="L14" s="42"/>
      <c r="M14" s="42"/>
      <c r="N14" s="51">
        <f t="shared" si="0"/>
        <v>0</v>
      </c>
      <c r="O14" s="52">
        <f>VLOOKUP(N14,'Transmutation Table'!U$2:V$132,2,FALSE)</f>
        <v>70</v>
      </c>
      <c r="P14" s="54">
        <f t="shared" ref="P14:P26" si="3">O14*0.35</f>
        <v>24.5</v>
      </c>
      <c r="Q14" s="42"/>
      <c r="R14" s="42"/>
      <c r="S14" s="42"/>
      <c r="T14" s="51">
        <f t="shared" si="1"/>
        <v>0</v>
      </c>
      <c r="U14" s="52">
        <f>VLOOKUP(T14,'Transmutation Table'!A$2:B$32,2,FALSE)</f>
        <v>70</v>
      </c>
      <c r="V14" s="54">
        <f t="shared" ref="V14:V20" si="4">U14*0.15</f>
        <v>10.5</v>
      </c>
      <c r="W14" s="42"/>
      <c r="X14" s="42"/>
      <c r="Y14" s="51">
        <f t="shared" si="2"/>
        <v>0</v>
      </c>
      <c r="Z14" s="43">
        <f>VLOOKUP(Y14,'Transmutation Table'!A$2:B$32,2,FALSE)</f>
        <v>70</v>
      </c>
      <c r="AA14" s="55">
        <f t="shared" ref="AA14:AA20" si="5">Z14*0.1</f>
        <v>7</v>
      </c>
      <c r="AB14" s="42"/>
      <c r="AC14" s="43">
        <f>VLOOKUP(AB14,'Transmutation Table'!O$2:P$102,2,FALSE)</f>
        <v>70</v>
      </c>
      <c r="AD14" s="55">
        <f t="shared" ref="AD14:AD20" si="6">AC14*0.15</f>
        <v>10.5</v>
      </c>
      <c r="AE14" s="42"/>
      <c r="AF14" s="43">
        <f>VLOOKUP(AE14,'Transmutation Table'!K$2:L$82,2,FALSE)</f>
        <v>70</v>
      </c>
      <c r="AG14" s="55">
        <f t="shared" ref="AG14:AG20" si="7">AF14*0.25</f>
        <v>17.5</v>
      </c>
      <c r="AH14" s="46">
        <f t="shared" ref="AH14:AH24" si="8">ROUNDUP(SUM(AG14,AD14,AA14,V14,P14),0)</f>
        <v>70</v>
      </c>
      <c r="AI14" s="45">
        <f>VLOOKUP(AH14,'Transmutation Table'!$D$68:$E$97,2,FALSE)</f>
        <v>5</v>
      </c>
      <c r="AJ14" s="46"/>
      <c r="AK14" s="46">
        <f t="shared" ref="AK14:AK20" si="9">ROUNDUP(AVERAGE(AH14,AJ14),0)</f>
        <v>70</v>
      </c>
      <c r="AL14" s="45">
        <f>VLOOKUP(AK14,'Transmutation Table'!$D$68:$E$97,2,FALSE)</f>
        <v>5</v>
      </c>
      <c r="AM14" s="42"/>
    </row>
    <row r="15" spans="1:39" hidden="1" x14ac:dyDescent="0.25">
      <c r="A15" s="80">
        <v>3</v>
      </c>
      <c r="B15" s="71"/>
      <c r="C15" s="71"/>
      <c r="D15" s="71"/>
      <c r="E15" s="73"/>
      <c r="G15" s="42"/>
      <c r="H15" s="42"/>
      <c r="I15" s="42"/>
      <c r="J15" s="42"/>
      <c r="K15" s="42"/>
      <c r="L15" s="42"/>
      <c r="M15" s="42"/>
      <c r="N15" s="51">
        <f t="shared" si="0"/>
        <v>0</v>
      </c>
      <c r="O15" s="52">
        <f>VLOOKUP(N15,'Transmutation Table'!U$2:V$132,2,FALSE)</f>
        <v>70</v>
      </c>
      <c r="P15" s="54">
        <f t="shared" si="3"/>
        <v>24.5</v>
      </c>
      <c r="Q15" s="42"/>
      <c r="R15" s="42"/>
      <c r="S15" s="42"/>
      <c r="T15" s="51">
        <f t="shared" si="1"/>
        <v>0</v>
      </c>
      <c r="U15" s="52">
        <f>VLOOKUP(T15,'Transmutation Table'!A$2:B$32,2,FALSE)</f>
        <v>70</v>
      </c>
      <c r="V15" s="54">
        <f t="shared" si="4"/>
        <v>10.5</v>
      </c>
      <c r="W15" s="42"/>
      <c r="X15" s="42"/>
      <c r="Y15" s="51">
        <f t="shared" si="2"/>
        <v>0</v>
      </c>
      <c r="Z15" s="43">
        <f>VLOOKUP(Y15,'Transmutation Table'!A$2:B$32,2,FALSE)</f>
        <v>70</v>
      </c>
      <c r="AA15" s="55">
        <f t="shared" si="5"/>
        <v>7</v>
      </c>
      <c r="AB15" s="42"/>
      <c r="AC15" s="43">
        <f>VLOOKUP(AB15,'Transmutation Table'!O$2:P$102,2,FALSE)</f>
        <v>70</v>
      </c>
      <c r="AD15" s="55">
        <f t="shared" si="6"/>
        <v>10.5</v>
      </c>
      <c r="AE15" s="42"/>
      <c r="AF15" s="43">
        <f>VLOOKUP(AE15,'Transmutation Table'!K$2:L$82,2,FALSE)</f>
        <v>70</v>
      </c>
      <c r="AG15" s="55">
        <f t="shared" si="7"/>
        <v>17.5</v>
      </c>
      <c r="AH15" s="46">
        <f t="shared" si="8"/>
        <v>70</v>
      </c>
      <c r="AI15" s="45">
        <f>VLOOKUP(AH15,'Transmutation Table'!$D$68:$E$97,2,FALSE)</f>
        <v>5</v>
      </c>
      <c r="AJ15" s="46"/>
      <c r="AK15" s="46">
        <f t="shared" si="9"/>
        <v>70</v>
      </c>
      <c r="AL15" s="45">
        <f>VLOOKUP(AK15,'Transmutation Table'!$D$68:$E$97,2,FALSE)</f>
        <v>5</v>
      </c>
      <c r="AM15" s="42"/>
    </row>
    <row r="16" spans="1:39" hidden="1" x14ac:dyDescent="0.25">
      <c r="A16" s="107"/>
      <c r="B16" s="107"/>
      <c r="C16" s="107"/>
      <c r="D16" s="107"/>
      <c r="E16" s="107"/>
      <c r="G16" s="42"/>
      <c r="H16" s="42"/>
      <c r="I16" s="42"/>
      <c r="J16" s="42"/>
      <c r="K16" s="42"/>
      <c r="L16" s="42"/>
      <c r="M16" s="42"/>
      <c r="N16" s="51">
        <f t="shared" si="0"/>
        <v>0</v>
      </c>
      <c r="O16" s="52">
        <f>VLOOKUP(N16,'Transmutation Table'!U$2:V$132,2,FALSE)</f>
        <v>70</v>
      </c>
      <c r="P16" s="61">
        <f t="shared" si="3"/>
        <v>24.5</v>
      </c>
      <c r="Q16" s="42"/>
      <c r="R16" s="42"/>
      <c r="S16" s="42"/>
      <c r="T16" s="51">
        <f t="shared" si="1"/>
        <v>0</v>
      </c>
      <c r="U16" s="52">
        <f>VLOOKUP(T16,'Transmutation Table'!A$2:B$32,2,FALSE)</f>
        <v>70</v>
      </c>
      <c r="V16" s="61">
        <f t="shared" si="4"/>
        <v>10.5</v>
      </c>
      <c r="W16" s="42"/>
      <c r="X16" s="42"/>
      <c r="Y16" s="51">
        <f t="shared" si="2"/>
        <v>0</v>
      </c>
      <c r="Z16" s="43">
        <f>VLOOKUP(Y16,'Transmutation Table'!A$2:B$32,2,FALSE)</f>
        <v>70</v>
      </c>
      <c r="AA16" s="62">
        <f t="shared" si="5"/>
        <v>7</v>
      </c>
      <c r="AB16" s="42"/>
      <c r="AC16" s="43">
        <f>VLOOKUP(AB16,'Transmutation Table'!O$2:P$102,2,FALSE)</f>
        <v>70</v>
      </c>
      <c r="AD16" s="62">
        <f t="shared" si="6"/>
        <v>10.5</v>
      </c>
      <c r="AE16" s="42"/>
      <c r="AF16" s="43">
        <f>VLOOKUP(AE16,'Transmutation Table'!K$2:L$82,2,FALSE)</f>
        <v>70</v>
      </c>
      <c r="AG16" s="62">
        <f t="shared" si="7"/>
        <v>17.5</v>
      </c>
      <c r="AH16" s="46">
        <f t="shared" si="8"/>
        <v>70</v>
      </c>
      <c r="AI16" s="45">
        <f>VLOOKUP(AH16,'Transmutation Table'!$D$68:$E$97,2,FALSE)</f>
        <v>5</v>
      </c>
      <c r="AJ16" s="46"/>
      <c r="AK16" s="46">
        <f t="shared" si="9"/>
        <v>70</v>
      </c>
      <c r="AL16" s="45">
        <f>VLOOKUP(AK16,'Transmutation Table'!$D$68:$E$97,2,FALSE)</f>
        <v>5</v>
      </c>
      <c r="AM16" s="42" t="str">
        <f>IF(AL16&lt;=3,"P","F")</f>
        <v>F</v>
      </c>
    </row>
    <row r="17" spans="1:71" ht="8.25" hidden="1" customHeight="1" x14ac:dyDescent="0.25">
      <c r="A17" s="107"/>
      <c r="B17" s="107"/>
      <c r="C17" s="107"/>
      <c r="D17" s="107"/>
      <c r="E17" s="107"/>
      <c r="G17" s="42"/>
      <c r="H17" s="42"/>
      <c r="I17" s="42"/>
      <c r="J17" s="42"/>
      <c r="K17" s="42"/>
      <c r="L17" s="42"/>
      <c r="M17" s="42"/>
      <c r="N17" s="51">
        <f t="shared" si="0"/>
        <v>0</v>
      </c>
      <c r="O17" s="52">
        <f>VLOOKUP(N17,'Transmutation Table'!U$2:V$132,2,FALSE)</f>
        <v>70</v>
      </c>
      <c r="P17" s="61">
        <f t="shared" si="3"/>
        <v>24.5</v>
      </c>
      <c r="Q17" s="42"/>
      <c r="R17" s="42"/>
      <c r="S17" s="42"/>
      <c r="T17" s="51">
        <f t="shared" si="1"/>
        <v>0</v>
      </c>
      <c r="U17" s="52">
        <f>VLOOKUP(T17,'Transmutation Table'!A$2:B$32,2,FALSE)</f>
        <v>70</v>
      </c>
      <c r="V17" s="61">
        <f t="shared" si="4"/>
        <v>10.5</v>
      </c>
      <c r="W17" s="42"/>
      <c r="X17" s="42"/>
      <c r="Y17" s="51">
        <f t="shared" si="2"/>
        <v>0</v>
      </c>
      <c r="Z17" s="43">
        <f>VLOOKUP(Y17,'Transmutation Table'!A$2:B$32,2,FALSE)</f>
        <v>70</v>
      </c>
      <c r="AA17" s="62">
        <f t="shared" si="5"/>
        <v>7</v>
      </c>
      <c r="AB17" s="42"/>
      <c r="AC17" s="43">
        <f>VLOOKUP(AB17,'Transmutation Table'!O$2:P$102,2,FALSE)</f>
        <v>70</v>
      </c>
      <c r="AD17" s="62">
        <f t="shared" si="6"/>
        <v>10.5</v>
      </c>
      <c r="AE17" s="42"/>
      <c r="AF17" s="43">
        <f>VLOOKUP(AE17,'Transmutation Table'!K$2:L$82,2,FALSE)</f>
        <v>70</v>
      </c>
      <c r="AG17" s="62">
        <f t="shared" si="7"/>
        <v>17.5</v>
      </c>
      <c r="AH17" s="46">
        <f t="shared" si="8"/>
        <v>70</v>
      </c>
      <c r="AI17" s="45">
        <f>VLOOKUP(AH17,'Transmutation Table'!$D$68:$E$97,2,FALSE)</f>
        <v>5</v>
      </c>
      <c r="AJ17" s="46"/>
      <c r="AK17" s="46">
        <f t="shared" si="9"/>
        <v>70</v>
      </c>
      <c r="AL17" s="45">
        <f>VLOOKUP(AK17,'Transmutation Table'!$D$68:$E$97,2,FALSE)</f>
        <v>5</v>
      </c>
      <c r="AM17" s="42" t="str">
        <f>IF(AL17&lt;=3,"P","F")</f>
        <v>F</v>
      </c>
    </row>
    <row r="18" spans="1:71" hidden="1" x14ac:dyDescent="0.25">
      <c r="A18" s="107"/>
      <c r="B18" s="107"/>
      <c r="C18" s="107"/>
      <c r="D18" s="107"/>
      <c r="E18" s="107"/>
      <c r="G18" s="42"/>
      <c r="H18" s="42"/>
      <c r="I18" s="42"/>
      <c r="J18" s="42"/>
      <c r="K18" s="42"/>
      <c r="L18" s="42"/>
      <c r="M18" s="42"/>
      <c r="N18" s="51">
        <f t="shared" si="0"/>
        <v>0</v>
      </c>
      <c r="O18" s="52">
        <f>VLOOKUP(N18,'Transmutation Table'!U$2:V$132,2,FALSE)</f>
        <v>70</v>
      </c>
      <c r="P18" s="61">
        <f t="shared" si="3"/>
        <v>24.5</v>
      </c>
      <c r="Q18" s="42"/>
      <c r="R18" s="42"/>
      <c r="S18" s="42"/>
      <c r="T18" s="51">
        <f t="shared" si="1"/>
        <v>0</v>
      </c>
      <c r="U18" s="52">
        <f>VLOOKUP(T18,'Transmutation Table'!A$2:B$32,2,FALSE)</f>
        <v>70</v>
      </c>
      <c r="V18" s="61">
        <f t="shared" si="4"/>
        <v>10.5</v>
      </c>
      <c r="W18" s="42"/>
      <c r="X18" s="42"/>
      <c r="Y18" s="51">
        <f t="shared" si="2"/>
        <v>0</v>
      </c>
      <c r="Z18" s="43">
        <f>VLOOKUP(Y18,'Transmutation Table'!A$2:B$32,2,FALSE)</f>
        <v>70</v>
      </c>
      <c r="AA18" s="62">
        <f t="shared" si="5"/>
        <v>7</v>
      </c>
      <c r="AB18" s="42"/>
      <c r="AC18" s="43">
        <f>VLOOKUP(AB18,'Transmutation Table'!O$2:P$102,2,FALSE)</f>
        <v>70</v>
      </c>
      <c r="AD18" s="62">
        <f t="shared" si="6"/>
        <v>10.5</v>
      </c>
      <c r="AE18" s="42"/>
      <c r="AF18" s="43">
        <f>VLOOKUP(AE18,'Transmutation Table'!K$2:L$82,2,FALSE)</f>
        <v>70</v>
      </c>
      <c r="AG18" s="62">
        <f t="shared" si="7"/>
        <v>17.5</v>
      </c>
      <c r="AH18" s="46">
        <f t="shared" si="8"/>
        <v>70</v>
      </c>
      <c r="AI18" s="45">
        <f>VLOOKUP(AH18,'Transmutation Table'!$D$68:$E$97,2,FALSE)</f>
        <v>5</v>
      </c>
      <c r="AJ18" s="46"/>
      <c r="AK18" s="46">
        <f t="shared" si="9"/>
        <v>70</v>
      </c>
      <c r="AL18" s="45">
        <f>VLOOKUP(AK18,'Transmutation Table'!$D$68:$E$97,2,FALSE)</f>
        <v>5</v>
      </c>
      <c r="AM18" s="42" t="str">
        <f>IF(AL18&lt;=3,"P","F")</f>
        <v>F</v>
      </c>
    </row>
    <row r="19" spans="1:71" hidden="1" x14ac:dyDescent="0.25">
      <c r="A19" s="107"/>
      <c r="B19" s="107"/>
      <c r="C19" s="107"/>
      <c r="D19" s="107"/>
      <c r="E19" s="107"/>
      <c r="G19" s="42"/>
      <c r="H19" s="42"/>
      <c r="I19" s="42"/>
      <c r="J19" s="42"/>
      <c r="K19" s="42"/>
      <c r="L19" s="42"/>
      <c r="M19" s="42"/>
      <c r="N19" s="51">
        <f t="shared" si="0"/>
        <v>0</v>
      </c>
      <c r="O19" s="52">
        <f>VLOOKUP(N19,'Transmutation Table'!U$2:V$132,2,FALSE)</f>
        <v>70</v>
      </c>
      <c r="P19" s="61">
        <f t="shared" si="3"/>
        <v>24.5</v>
      </c>
      <c r="Q19" s="42"/>
      <c r="R19" s="42"/>
      <c r="S19" s="42"/>
      <c r="T19" s="51">
        <f t="shared" si="1"/>
        <v>0</v>
      </c>
      <c r="U19" s="52">
        <f>VLOOKUP(T19,'Transmutation Table'!A$2:B$32,2,FALSE)</f>
        <v>70</v>
      </c>
      <c r="V19" s="61">
        <f t="shared" si="4"/>
        <v>10.5</v>
      </c>
      <c r="W19" s="42"/>
      <c r="X19" s="42"/>
      <c r="Y19" s="51">
        <f t="shared" si="2"/>
        <v>0</v>
      </c>
      <c r="Z19" s="43">
        <f>VLOOKUP(Y19,'Transmutation Table'!A$2:B$32,2,FALSE)</f>
        <v>70</v>
      </c>
      <c r="AA19" s="62">
        <f t="shared" si="5"/>
        <v>7</v>
      </c>
      <c r="AB19" s="42"/>
      <c r="AC19" s="43">
        <f>VLOOKUP(AB19,'Transmutation Table'!O$2:P$102,2,FALSE)</f>
        <v>70</v>
      </c>
      <c r="AD19" s="62">
        <f t="shared" si="6"/>
        <v>10.5</v>
      </c>
      <c r="AE19" s="42"/>
      <c r="AF19" s="43">
        <f>VLOOKUP(AE19,'Transmutation Table'!K$2:L$82,2,FALSE)</f>
        <v>70</v>
      </c>
      <c r="AG19" s="62">
        <f t="shared" si="7"/>
        <v>17.5</v>
      </c>
      <c r="AH19" s="46">
        <f t="shared" si="8"/>
        <v>70</v>
      </c>
      <c r="AI19" s="45">
        <f>VLOOKUP(AH19,'Transmutation Table'!$D$68:$E$97,2,FALSE)</f>
        <v>5</v>
      </c>
      <c r="AJ19" s="46"/>
      <c r="AK19" s="46">
        <f t="shared" si="9"/>
        <v>70</v>
      </c>
      <c r="AL19" s="45">
        <f>VLOOKUP(AK19,'Transmutation Table'!$D$68:$E$97,2,FALSE)</f>
        <v>5</v>
      </c>
      <c r="AM19" s="42" t="str">
        <f>IF(AL19&lt;=3,"P","F")</f>
        <v>F</v>
      </c>
    </row>
    <row r="20" spans="1:71" ht="16.5" customHeight="1" x14ac:dyDescent="0.25">
      <c r="A20" s="53">
        <v>1</v>
      </c>
      <c r="B20" s="26" t="s">
        <v>46</v>
      </c>
      <c r="C20" s="26" t="s">
        <v>15</v>
      </c>
      <c r="D20" s="26" t="s">
        <v>45</v>
      </c>
      <c r="E20" s="28"/>
      <c r="G20" s="42">
        <v>10</v>
      </c>
      <c r="H20" s="42">
        <v>7</v>
      </c>
      <c r="I20" s="42">
        <v>20</v>
      </c>
      <c r="J20" s="42">
        <v>25</v>
      </c>
      <c r="K20" s="42">
        <v>10</v>
      </c>
      <c r="L20" s="42">
        <v>10</v>
      </c>
      <c r="M20" s="42">
        <v>10</v>
      </c>
      <c r="N20" s="51">
        <f t="shared" si="0"/>
        <v>92</v>
      </c>
      <c r="O20" s="52">
        <f>VLOOKUP(N20,'Transmutation Table'!U$2:V$132,2,FALSE)</f>
        <v>84</v>
      </c>
      <c r="P20" s="61">
        <f t="shared" si="3"/>
        <v>29.4</v>
      </c>
      <c r="Q20" s="42">
        <v>10</v>
      </c>
      <c r="R20" s="42"/>
      <c r="S20" s="42"/>
      <c r="T20" s="51">
        <f t="shared" si="1"/>
        <v>10</v>
      </c>
      <c r="U20" s="52">
        <f>VLOOKUP(T20,'Transmutation Table'!A$2:B$32,2,FALSE)</f>
        <v>80</v>
      </c>
      <c r="V20" s="61">
        <f t="shared" si="4"/>
        <v>12</v>
      </c>
      <c r="W20" s="42">
        <v>10</v>
      </c>
      <c r="X20" s="42"/>
      <c r="Y20" s="51">
        <f t="shared" si="2"/>
        <v>10</v>
      </c>
      <c r="Z20" s="43">
        <f>VLOOKUP(Y20,'Transmutation Table'!A$2:B$32,2,FALSE)</f>
        <v>80</v>
      </c>
      <c r="AA20" s="62">
        <f t="shared" si="5"/>
        <v>8</v>
      </c>
      <c r="AB20" s="42"/>
      <c r="AC20" s="43">
        <f>VLOOKUP(AB20,'Transmutation Table'!O$2:P$102,2,FALSE)</f>
        <v>70</v>
      </c>
      <c r="AD20" s="62">
        <f t="shared" si="6"/>
        <v>10.5</v>
      </c>
      <c r="AE20" s="42">
        <v>10</v>
      </c>
      <c r="AF20" s="43">
        <f>VLOOKUP(AE20,'Transmutation Table'!K$2:L$82,2,FALSE)</f>
        <v>72</v>
      </c>
      <c r="AG20" s="62">
        <f t="shared" si="7"/>
        <v>18</v>
      </c>
      <c r="AH20" s="46">
        <f t="shared" si="8"/>
        <v>78</v>
      </c>
      <c r="AI20" s="45">
        <f>VLOOKUP(AH20,'Transmutation Table'!$D$68:$E$97,2,FALSE)</f>
        <v>2.7</v>
      </c>
      <c r="AJ20" s="46">
        <v>79</v>
      </c>
      <c r="AK20" s="46">
        <f t="shared" si="9"/>
        <v>79</v>
      </c>
      <c r="AL20" s="45">
        <f>VLOOKUP(AK20,'Transmutation Table'!$D$68:$E$97,2,FALSE)</f>
        <v>2.6</v>
      </c>
      <c r="AM20" s="42" t="str">
        <f>IF(AL20&lt;=3,"P","F")</f>
        <v>P</v>
      </c>
    </row>
    <row r="21" spans="1:71" x14ac:dyDescent="0.25">
      <c r="A21" s="53">
        <v>2</v>
      </c>
      <c r="B21" s="26" t="s">
        <v>44</v>
      </c>
      <c r="C21" s="26" t="s">
        <v>15</v>
      </c>
      <c r="D21" s="26" t="s">
        <v>47</v>
      </c>
      <c r="E21" s="28"/>
      <c r="F21" s="74"/>
      <c r="G21" s="107">
        <v>50</v>
      </c>
      <c r="H21" s="107"/>
      <c r="I21" s="107">
        <v>20</v>
      </c>
      <c r="J21" s="107"/>
      <c r="K21" s="107"/>
      <c r="L21" s="107"/>
      <c r="M21" s="107"/>
      <c r="N21" s="51">
        <f t="shared" si="0"/>
        <v>70</v>
      </c>
      <c r="O21" s="52">
        <f>VLOOKUP(N21,'Transmutation Table'!U$2:V$132,2,FALSE)</f>
        <v>76</v>
      </c>
      <c r="P21" s="61">
        <f t="shared" si="3"/>
        <v>26.599999999999998</v>
      </c>
      <c r="Q21" s="107">
        <v>10</v>
      </c>
      <c r="R21" s="107">
        <v>10</v>
      </c>
      <c r="S21" s="107"/>
      <c r="T21" s="51">
        <f t="shared" si="1"/>
        <v>20</v>
      </c>
      <c r="U21" s="52">
        <f>VLOOKUP(T21,'Transmutation Table'!A$2:B$32,2,FALSE)</f>
        <v>90</v>
      </c>
      <c r="V21" s="61">
        <f t="shared" ref="V21:V26" si="10">U21*0.15</f>
        <v>13.5</v>
      </c>
      <c r="W21" s="107"/>
      <c r="X21" s="107">
        <v>15</v>
      </c>
      <c r="Y21" s="51">
        <f t="shared" si="2"/>
        <v>15</v>
      </c>
      <c r="Z21" s="43">
        <f>VLOOKUP(Y21,'Transmutation Table'!A$2:B$32,2,FALSE)</f>
        <v>85</v>
      </c>
      <c r="AA21" s="62">
        <f t="shared" ref="AA21:AA26" si="11">Z21*0.1</f>
        <v>8.5</v>
      </c>
      <c r="AB21" s="42"/>
      <c r="AC21" s="43">
        <f>VLOOKUP(AB21,'Transmutation Table'!O$2:P$102,2,FALSE)</f>
        <v>70</v>
      </c>
      <c r="AD21" s="62">
        <f t="shared" ref="AD21:AD26" si="12">AC21*0.15</f>
        <v>10.5</v>
      </c>
      <c r="AE21" s="42">
        <v>30</v>
      </c>
      <c r="AF21" s="43">
        <f>VLOOKUP(AE21,'Transmutation Table'!K$2:L$82,2,FALSE)</f>
        <v>73</v>
      </c>
      <c r="AG21" s="62">
        <f t="shared" ref="AG21:AG26" si="13">AF21*0.25</f>
        <v>18.25</v>
      </c>
      <c r="AH21" s="46">
        <f t="shared" si="8"/>
        <v>78</v>
      </c>
      <c r="AI21" s="45">
        <f>VLOOKUP(AH21,'Transmutation Table'!$D$68:$E$97,2,FALSE)</f>
        <v>2.7</v>
      </c>
      <c r="AJ21" s="46">
        <v>88</v>
      </c>
      <c r="AK21" s="46">
        <f t="shared" ref="AK21:AK26" si="14">ROUNDUP(AVERAGE(AH21,AJ21),0)</f>
        <v>83</v>
      </c>
      <c r="AL21" s="45">
        <f>VLOOKUP(AK21,'Transmutation Table'!$D$68:$E$97,2,FALSE)</f>
        <v>2.2000000000000002</v>
      </c>
      <c r="AM21" s="42" t="str">
        <f t="shared" ref="AM21:AM26" si="15">IF(AL21&lt;=3,"P","F")</f>
        <v>P</v>
      </c>
    </row>
    <row r="22" spans="1:71" x14ac:dyDescent="0.25">
      <c r="A22" s="53">
        <v>3</v>
      </c>
      <c r="B22" s="111" t="s">
        <v>48</v>
      </c>
      <c r="C22" s="111" t="s">
        <v>15</v>
      </c>
      <c r="D22" s="111" t="s">
        <v>49</v>
      </c>
      <c r="E22" s="28"/>
      <c r="F22" s="110"/>
      <c r="G22" s="107"/>
      <c r="H22" s="107">
        <v>10</v>
      </c>
      <c r="I22" s="107">
        <v>20</v>
      </c>
      <c r="J22" s="107">
        <v>10</v>
      </c>
      <c r="K22" s="107">
        <v>10</v>
      </c>
      <c r="L22" s="107">
        <v>10</v>
      </c>
      <c r="M22" s="107">
        <v>20</v>
      </c>
      <c r="N22" s="51">
        <f t="shared" si="0"/>
        <v>80</v>
      </c>
      <c r="O22" s="52">
        <f>VLOOKUP(N22,'Transmutation Table'!U$2:V$132,2,FALSE)</f>
        <v>80</v>
      </c>
      <c r="P22" s="61">
        <f t="shared" si="3"/>
        <v>28</v>
      </c>
      <c r="Q22" s="107">
        <v>10</v>
      </c>
      <c r="R22" s="107"/>
      <c r="S22" s="107"/>
      <c r="T22" s="51">
        <f t="shared" si="1"/>
        <v>10</v>
      </c>
      <c r="U22" s="52">
        <f>VLOOKUP(T22,'Transmutation Table'!A$2:B$32,2,FALSE)</f>
        <v>80</v>
      </c>
      <c r="V22" s="61">
        <f t="shared" si="10"/>
        <v>12</v>
      </c>
      <c r="W22" s="107">
        <v>10</v>
      </c>
      <c r="X22" s="107"/>
      <c r="Y22" s="51">
        <f t="shared" si="2"/>
        <v>10</v>
      </c>
      <c r="Z22" s="43">
        <f>VLOOKUP(Y22,'Transmutation Table'!A$2:B$32,2,FALSE)</f>
        <v>80</v>
      </c>
      <c r="AA22" s="62">
        <f t="shared" si="11"/>
        <v>8</v>
      </c>
      <c r="AB22" s="42"/>
      <c r="AC22" s="43">
        <f>VLOOKUP(AB22,'Transmutation Table'!O$2:P$102,2,FALSE)</f>
        <v>70</v>
      </c>
      <c r="AD22" s="62">
        <f t="shared" si="12"/>
        <v>10.5</v>
      </c>
      <c r="AE22" s="42">
        <v>50</v>
      </c>
      <c r="AF22" s="43">
        <f>VLOOKUP(AE22,'Transmutation Table'!K$2:L$82,2,FALSE)</f>
        <v>80</v>
      </c>
      <c r="AG22" s="62">
        <f t="shared" si="13"/>
        <v>20</v>
      </c>
      <c r="AH22" s="46">
        <f t="shared" si="8"/>
        <v>79</v>
      </c>
      <c r="AI22" s="45">
        <f>VLOOKUP(AH22,'Transmutation Table'!$D$68:$E$97,2,FALSE)</f>
        <v>2.6</v>
      </c>
      <c r="AJ22" s="46">
        <v>85</v>
      </c>
      <c r="AK22" s="46">
        <f t="shared" si="14"/>
        <v>82</v>
      </c>
      <c r="AL22" s="45">
        <f>VLOOKUP(AK22,'Transmutation Table'!$D$68:$E$97,2,FALSE)</f>
        <v>2.2999999999999998</v>
      </c>
      <c r="AM22" s="42" t="str">
        <f t="shared" si="15"/>
        <v>P</v>
      </c>
    </row>
    <row r="23" spans="1:71" x14ac:dyDescent="0.25">
      <c r="A23" s="53">
        <v>4</v>
      </c>
      <c r="B23" s="26" t="s">
        <v>50</v>
      </c>
      <c r="C23" s="26" t="s">
        <v>15</v>
      </c>
      <c r="D23" s="26" t="s">
        <v>51</v>
      </c>
      <c r="E23" s="28"/>
      <c r="F23" s="107"/>
      <c r="G23" s="107"/>
      <c r="H23" s="107">
        <v>7</v>
      </c>
      <c r="I23" s="107">
        <v>20</v>
      </c>
      <c r="J23" s="107">
        <v>5</v>
      </c>
      <c r="K23" s="107">
        <v>10</v>
      </c>
      <c r="L23" s="107">
        <v>10</v>
      </c>
      <c r="M23" s="107">
        <v>20</v>
      </c>
      <c r="N23" s="51">
        <f t="shared" si="0"/>
        <v>72</v>
      </c>
      <c r="O23" s="52">
        <f>VLOOKUP(N23,'Transmutation Table'!U$2:V$132,2,FALSE)</f>
        <v>77</v>
      </c>
      <c r="P23" s="61">
        <f t="shared" si="3"/>
        <v>26.95</v>
      </c>
      <c r="Q23" s="107">
        <v>10</v>
      </c>
      <c r="R23" s="107">
        <v>10</v>
      </c>
      <c r="S23" s="107">
        <v>10</v>
      </c>
      <c r="T23" s="51">
        <f t="shared" si="1"/>
        <v>30</v>
      </c>
      <c r="U23" s="52">
        <f>VLOOKUP(T23,'Transmutation Table'!A$2:B$32,2,FALSE)</f>
        <v>100</v>
      </c>
      <c r="V23" s="61">
        <f t="shared" si="10"/>
        <v>15</v>
      </c>
      <c r="W23" s="107">
        <v>10</v>
      </c>
      <c r="X23" s="107">
        <v>15</v>
      </c>
      <c r="Y23" s="51">
        <f t="shared" si="2"/>
        <v>25</v>
      </c>
      <c r="Z23" s="43">
        <f>VLOOKUP(Y23,'Transmutation Table'!A$2:B$32,2,FALSE)</f>
        <v>95</v>
      </c>
      <c r="AA23" s="62">
        <f t="shared" si="11"/>
        <v>9.5</v>
      </c>
      <c r="AB23" s="42">
        <v>80</v>
      </c>
      <c r="AC23" s="43">
        <f>VLOOKUP(AB23,'Transmutation Table'!O$2:P$102,2,FALSE)</f>
        <v>90</v>
      </c>
      <c r="AD23" s="62">
        <f t="shared" si="12"/>
        <v>13.5</v>
      </c>
      <c r="AE23" s="42">
        <v>20</v>
      </c>
      <c r="AF23" s="43">
        <f>VLOOKUP(AE23,'Transmutation Table'!K$2:L$82,2,FALSE)</f>
        <v>72</v>
      </c>
      <c r="AG23" s="62">
        <f t="shared" si="13"/>
        <v>18</v>
      </c>
      <c r="AH23" s="46">
        <f t="shared" si="8"/>
        <v>83</v>
      </c>
      <c r="AI23" s="45">
        <f>VLOOKUP(AH23,'Transmutation Table'!$D$68:$E$97,2,FALSE)</f>
        <v>2.2000000000000002</v>
      </c>
      <c r="AJ23" s="46">
        <v>86</v>
      </c>
      <c r="AK23" s="46">
        <f t="shared" si="14"/>
        <v>85</v>
      </c>
      <c r="AL23" s="45">
        <f>VLOOKUP(AK23,'Transmutation Table'!$D$68:$E$97,2,FALSE)</f>
        <v>2</v>
      </c>
      <c r="AM23" s="42" t="str">
        <f t="shared" si="15"/>
        <v>P</v>
      </c>
    </row>
    <row r="24" spans="1:71" x14ac:dyDescent="0.25">
      <c r="A24" s="113">
        <v>5</v>
      </c>
      <c r="B24" s="26" t="s">
        <v>52</v>
      </c>
      <c r="C24" s="26" t="s">
        <v>15</v>
      </c>
      <c r="D24" s="26" t="s">
        <v>53</v>
      </c>
      <c r="E24" s="112"/>
      <c r="F24" s="73"/>
      <c r="G24" s="107"/>
      <c r="H24" s="107"/>
      <c r="I24" s="107"/>
      <c r="J24" s="107"/>
      <c r="K24" s="107"/>
      <c r="L24" s="107"/>
      <c r="M24" s="107"/>
      <c r="N24" s="51">
        <f t="shared" si="0"/>
        <v>0</v>
      </c>
      <c r="O24" s="52">
        <f>VLOOKUP(N24,'Transmutation Table'!U$2:V$132,2,FALSE)</f>
        <v>70</v>
      </c>
      <c r="P24" s="61">
        <f t="shared" si="3"/>
        <v>24.5</v>
      </c>
      <c r="Q24" s="107">
        <v>10</v>
      </c>
      <c r="R24" s="107">
        <v>10</v>
      </c>
      <c r="S24" s="107"/>
      <c r="T24" s="51">
        <f t="shared" si="1"/>
        <v>20</v>
      </c>
      <c r="U24" s="52">
        <f>VLOOKUP(T24,'Transmutation Table'!A$2:B$32,2,FALSE)</f>
        <v>90</v>
      </c>
      <c r="V24" s="61">
        <f t="shared" si="10"/>
        <v>13.5</v>
      </c>
      <c r="W24" s="107"/>
      <c r="X24" s="107">
        <v>15</v>
      </c>
      <c r="Y24" s="51">
        <f t="shared" si="2"/>
        <v>15</v>
      </c>
      <c r="Z24" s="43">
        <f>VLOOKUP(Y24,'Transmutation Table'!A$2:B$32,2,FALSE)</f>
        <v>85</v>
      </c>
      <c r="AA24" s="62">
        <f t="shared" si="11"/>
        <v>8.5</v>
      </c>
      <c r="AB24" s="42"/>
      <c r="AC24" s="43">
        <f>VLOOKUP(AB24,'Transmutation Table'!O$2:P$102,2,FALSE)</f>
        <v>70</v>
      </c>
      <c r="AD24" s="62">
        <f t="shared" si="12"/>
        <v>10.5</v>
      </c>
      <c r="AE24" s="42">
        <v>50</v>
      </c>
      <c r="AF24" s="43">
        <f>VLOOKUP(AE24,'Transmutation Table'!K$2:L$82,2,FALSE)</f>
        <v>80</v>
      </c>
      <c r="AG24" s="62">
        <f t="shared" si="13"/>
        <v>20</v>
      </c>
      <c r="AH24" s="46">
        <f t="shared" si="8"/>
        <v>77</v>
      </c>
      <c r="AI24" s="45">
        <f>VLOOKUP(AH24,'Transmutation Table'!$D$68:$E$97,2,FALSE)</f>
        <v>2.8</v>
      </c>
      <c r="AJ24" s="46">
        <v>80</v>
      </c>
      <c r="AK24" s="46">
        <f t="shared" si="14"/>
        <v>79</v>
      </c>
      <c r="AL24" s="45">
        <f>VLOOKUP(AK24,'Transmutation Table'!$D$68:$E$97,2,FALSE)</f>
        <v>2.6</v>
      </c>
      <c r="AM24" s="42" t="str">
        <f t="shared" si="15"/>
        <v>P</v>
      </c>
    </row>
    <row r="25" spans="1:71" x14ac:dyDescent="0.25">
      <c r="B25" s="103" t="s">
        <v>64</v>
      </c>
      <c r="C25" s="103"/>
      <c r="D25" s="103"/>
      <c r="E25" s="105"/>
      <c r="F25" s="109"/>
      <c r="G25" s="109"/>
      <c r="H25" s="109"/>
      <c r="I25" s="109"/>
      <c r="J25" s="109"/>
      <c r="K25" s="109"/>
      <c r="L25" s="109"/>
      <c r="M25" s="109"/>
      <c r="N25" s="51"/>
      <c r="O25" s="52"/>
      <c r="P25" s="61"/>
      <c r="Q25" s="109"/>
      <c r="R25" s="109"/>
      <c r="S25" s="109"/>
      <c r="T25" s="51"/>
      <c r="U25" s="52"/>
      <c r="V25" s="61"/>
      <c r="W25" s="109"/>
      <c r="X25" s="109"/>
      <c r="Y25" s="51"/>
      <c r="Z25" s="43"/>
      <c r="AA25" s="62"/>
      <c r="AB25" s="42"/>
      <c r="AC25" s="43"/>
      <c r="AD25" s="62"/>
      <c r="AE25" s="42"/>
      <c r="AF25" s="43"/>
      <c r="AG25" s="62"/>
      <c r="AH25" s="46"/>
      <c r="AI25" s="45"/>
      <c r="AJ25" s="46"/>
      <c r="AK25" s="46"/>
      <c r="AL25" s="45"/>
      <c r="AM25" s="42"/>
    </row>
    <row r="26" spans="1:71" x14ac:dyDescent="0.25">
      <c r="A26" s="104">
        <v>1</v>
      </c>
      <c r="B26" s="26" t="s">
        <v>54</v>
      </c>
      <c r="C26" s="26" t="s">
        <v>15</v>
      </c>
      <c r="D26" s="26" t="s">
        <v>55</v>
      </c>
      <c r="E26" s="28"/>
      <c r="F26" s="71"/>
      <c r="G26" s="107">
        <v>50</v>
      </c>
      <c r="H26" s="107"/>
      <c r="I26" s="107">
        <v>20</v>
      </c>
      <c r="J26" s="107">
        <v>8</v>
      </c>
      <c r="K26" s="107"/>
      <c r="L26" s="107">
        <v>10</v>
      </c>
      <c r="M26" s="107">
        <v>20</v>
      </c>
      <c r="N26" s="51">
        <f>SUM(G26:M26)</f>
        <v>108</v>
      </c>
      <c r="O26" s="52">
        <f>VLOOKUP(N26,'Transmutation Table'!U$2:V$132,2,FALSE)</f>
        <v>89</v>
      </c>
      <c r="P26" s="61">
        <f t="shared" si="3"/>
        <v>31.15</v>
      </c>
      <c r="Q26" s="107">
        <v>10</v>
      </c>
      <c r="R26" s="107">
        <v>10</v>
      </c>
      <c r="S26" s="107">
        <v>10</v>
      </c>
      <c r="T26" s="51">
        <f>SUM(Q26:S26)</f>
        <v>30</v>
      </c>
      <c r="U26" s="52">
        <f>VLOOKUP(T26,'Transmutation Table'!A$2:B$32,2,FALSE)</f>
        <v>100</v>
      </c>
      <c r="V26" s="61">
        <f t="shared" si="10"/>
        <v>15</v>
      </c>
      <c r="W26" s="107">
        <v>10</v>
      </c>
      <c r="X26" s="107">
        <v>15</v>
      </c>
      <c r="Y26" s="51">
        <f t="shared" si="2"/>
        <v>25</v>
      </c>
      <c r="Z26" s="43">
        <f>VLOOKUP(Y26,'Transmutation Table'!A$2:B$32,2,FALSE)</f>
        <v>95</v>
      </c>
      <c r="AA26" s="62">
        <f t="shared" si="11"/>
        <v>9.5</v>
      </c>
      <c r="AB26" s="107"/>
      <c r="AC26" s="43">
        <f>VLOOKUP(AB26,'Transmutation Table'!O$2:P$102,2,FALSE)</f>
        <v>70</v>
      </c>
      <c r="AD26" s="62">
        <f t="shared" si="12"/>
        <v>10.5</v>
      </c>
      <c r="AE26" s="107"/>
      <c r="AF26" s="43">
        <f>VLOOKUP(AE26,'Transmutation Table'!K$2:L$82,2,FALSE)</f>
        <v>70</v>
      </c>
      <c r="AG26" s="62">
        <f t="shared" si="13"/>
        <v>17.5</v>
      </c>
      <c r="AH26" s="46">
        <f>ROUNDUP(SUM(AG26,AD26,AA26,V26,P26),0)</f>
        <v>84</v>
      </c>
      <c r="AI26" s="45">
        <f>VLOOKUP(AH26,'Transmutation Table'!$D$68:$E$97,2,FALSE)</f>
        <v>2.1</v>
      </c>
      <c r="AJ26" s="46">
        <v>78</v>
      </c>
      <c r="AK26" s="46">
        <f t="shared" si="14"/>
        <v>81</v>
      </c>
      <c r="AL26" s="45">
        <f>VLOOKUP(AK26,'Transmutation Table'!$D$68:$E$97,2,FALSE)</f>
        <v>2.4</v>
      </c>
      <c r="AM26" s="42" t="str">
        <f t="shared" si="15"/>
        <v>P</v>
      </c>
    </row>
    <row r="27" spans="1:71" x14ac:dyDescent="0.25">
      <c r="A27" s="53">
        <v>2</v>
      </c>
      <c r="B27" s="26" t="s">
        <v>56</v>
      </c>
      <c r="C27" s="26" t="s">
        <v>15</v>
      </c>
      <c r="D27" s="26" t="s">
        <v>57</v>
      </c>
      <c r="E27" s="28"/>
      <c r="F27" s="110"/>
      <c r="G27" s="110">
        <v>30</v>
      </c>
      <c r="H27" s="110">
        <v>9</v>
      </c>
      <c r="I27" s="110"/>
      <c r="J27" s="110">
        <v>5</v>
      </c>
      <c r="K27" s="110"/>
      <c r="L27" s="110">
        <v>10</v>
      </c>
      <c r="M27" s="110">
        <v>20</v>
      </c>
      <c r="N27" s="51">
        <f>SUM(G27:M27)</f>
        <v>74</v>
      </c>
      <c r="O27" s="52">
        <f>VLOOKUP(N27,'Transmutation Table'!U$2:V$132,2,FALSE)</f>
        <v>78</v>
      </c>
      <c r="P27" s="61">
        <f>O27*0.35</f>
        <v>27.299999999999997</v>
      </c>
      <c r="Q27" s="110">
        <v>10</v>
      </c>
      <c r="R27" s="110">
        <v>10</v>
      </c>
      <c r="S27" s="110"/>
      <c r="T27" s="51">
        <f>SUM(Q27:S27)</f>
        <v>20</v>
      </c>
      <c r="U27" s="52">
        <f>VLOOKUP(T27,'Transmutation Table'!A$2:B$32,2,FALSE)</f>
        <v>90</v>
      </c>
      <c r="V27" s="61">
        <f>U27*0.15</f>
        <v>13.5</v>
      </c>
      <c r="W27" s="110">
        <v>10</v>
      </c>
      <c r="X27" s="110">
        <v>15</v>
      </c>
      <c r="Y27" s="51">
        <f>SUM(W27:X27)</f>
        <v>25</v>
      </c>
      <c r="Z27" s="43">
        <f>VLOOKUP(Y27,'Transmutation Table'!A$2:B$32,2,FALSE)</f>
        <v>95</v>
      </c>
      <c r="AA27" s="62">
        <f>Z27*0.1</f>
        <v>9.5</v>
      </c>
      <c r="AB27" s="42">
        <v>80</v>
      </c>
      <c r="AC27" s="43">
        <f>VLOOKUP(AB27,'Transmutation Table'!O$2:P$102,2,FALSE)</f>
        <v>90</v>
      </c>
      <c r="AD27" s="62">
        <f>AC27*0.15</f>
        <v>13.5</v>
      </c>
      <c r="AE27" s="42"/>
      <c r="AF27" s="43">
        <f>VLOOKUP(AE27,'Transmutation Table'!K$2:L$82,2,FALSE)</f>
        <v>70</v>
      </c>
      <c r="AG27" s="62">
        <f>AF27*0.25</f>
        <v>17.5</v>
      </c>
      <c r="AH27" s="46">
        <f>ROUNDUP(SUM(AG27,AD27,AA27,V27,P27),0)</f>
        <v>82</v>
      </c>
      <c r="AI27" s="45">
        <f>VLOOKUP(AH27,'Transmutation Table'!$D$68:$E$97,2,FALSE)</f>
        <v>2.2999999999999998</v>
      </c>
      <c r="AJ27" s="46">
        <v>83</v>
      </c>
      <c r="AK27" s="46">
        <f>ROUNDUP(AVERAGE(AH27,AJ27),0)</f>
        <v>83</v>
      </c>
      <c r="AL27" s="45">
        <f>VLOOKUP(AK27,'Transmutation Table'!$D$68:$E$97,2,FALSE)</f>
        <v>2.2000000000000002</v>
      </c>
      <c r="AM27" s="42" t="str">
        <f>IF(AL27&lt;=3,"P","F")</f>
        <v>P</v>
      </c>
    </row>
    <row r="28" spans="1:71" x14ac:dyDescent="0.25">
      <c r="A28" s="53">
        <v>3</v>
      </c>
      <c r="B28" s="26" t="s">
        <v>58</v>
      </c>
      <c r="C28" s="26" t="s">
        <v>15</v>
      </c>
      <c r="D28" s="26" t="s">
        <v>59</v>
      </c>
      <c r="E28" s="28"/>
      <c r="F28" s="107"/>
      <c r="G28" s="107">
        <v>30</v>
      </c>
      <c r="H28" s="107">
        <v>7</v>
      </c>
      <c r="I28" s="107">
        <v>20</v>
      </c>
      <c r="J28" s="107">
        <v>8</v>
      </c>
      <c r="K28" s="107">
        <v>10</v>
      </c>
      <c r="L28" s="107">
        <v>10</v>
      </c>
      <c r="M28" s="107">
        <v>20</v>
      </c>
      <c r="N28" s="51">
        <f>SUM(G28:M28)</f>
        <v>105</v>
      </c>
      <c r="O28" s="52">
        <f>VLOOKUP(N28,'Transmutation Table'!U$2:V$132,2,FALSE)</f>
        <v>88</v>
      </c>
      <c r="P28" s="61">
        <f>O28*0.35</f>
        <v>30.799999999999997</v>
      </c>
      <c r="Q28" s="107">
        <v>10</v>
      </c>
      <c r="R28" s="107">
        <v>10</v>
      </c>
      <c r="S28" s="107">
        <v>10</v>
      </c>
      <c r="T28" s="51">
        <f>SUM(Q28:S28)</f>
        <v>30</v>
      </c>
      <c r="U28" s="52">
        <f>VLOOKUP(T28,'Transmutation Table'!A$2:B$32,2,FALSE)</f>
        <v>100</v>
      </c>
      <c r="V28" s="61">
        <f>U28*0.15</f>
        <v>15</v>
      </c>
      <c r="W28" s="107">
        <v>10</v>
      </c>
      <c r="X28" s="107">
        <v>15</v>
      </c>
      <c r="Y28" s="51">
        <f>SUM(W28:X28)</f>
        <v>25</v>
      </c>
      <c r="Z28" s="43">
        <f>VLOOKUP(Y28,'Transmutation Table'!A$2:B$32,2,FALSE)</f>
        <v>95</v>
      </c>
      <c r="AA28" s="62">
        <f>Z28*0.1</f>
        <v>9.5</v>
      </c>
      <c r="AB28" s="42">
        <v>80</v>
      </c>
      <c r="AC28" s="43">
        <f>VLOOKUP(AB28,'Transmutation Table'!O$2:P$102,2,FALSE)</f>
        <v>90</v>
      </c>
      <c r="AD28" s="62">
        <f>AC28*0.15</f>
        <v>13.5</v>
      </c>
      <c r="AE28" s="42">
        <v>30</v>
      </c>
      <c r="AF28" s="43">
        <f>VLOOKUP(AE28,'Transmutation Table'!K$2:L$82,2,FALSE)</f>
        <v>73</v>
      </c>
      <c r="AG28" s="62">
        <f>AF28*0.25</f>
        <v>18.25</v>
      </c>
      <c r="AH28" s="46">
        <f>ROUNDUP(SUM(AG28,AD28,AA28,V28,P28),0)</f>
        <v>88</v>
      </c>
      <c r="AI28" s="45">
        <f>VLOOKUP(AH28,'Transmutation Table'!$D$68:$E$97,2,FALSE)</f>
        <v>1.7</v>
      </c>
      <c r="AJ28" s="46">
        <v>84</v>
      </c>
      <c r="AK28" s="46">
        <f>ROUNDUP(AVERAGE(AH28,AJ28),0)</f>
        <v>86</v>
      </c>
      <c r="AL28" s="45">
        <f>VLOOKUP(AK28,'Transmutation Table'!$D$68:$E$97,2,FALSE)</f>
        <v>1.9</v>
      </c>
      <c r="AM28" s="42" t="str">
        <f>IF(AL28&lt;=3,"P","F")</f>
        <v>P</v>
      </c>
    </row>
    <row r="29" spans="1:71" x14ac:dyDescent="0.25">
      <c r="A29" s="26">
        <v>4</v>
      </c>
      <c r="B29" s="26" t="s">
        <v>60</v>
      </c>
      <c r="C29" s="26" t="s">
        <v>15</v>
      </c>
      <c r="D29" s="26" t="s">
        <v>61</v>
      </c>
      <c r="E29" s="26"/>
      <c r="F29" s="107"/>
      <c r="G29" s="107">
        <v>30</v>
      </c>
      <c r="H29" s="107"/>
      <c r="I29" s="107">
        <v>20</v>
      </c>
      <c r="J29" s="107"/>
      <c r="K29" s="107">
        <v>10</v>
      </c>
      <c r="L29" s="107">
        <v>10</v>
      </c>
      <c r="M29" s="107">
        <v>10</v>
      </c>
      <c r="N29" s="51">
        <f>SUM(G29:M29)</f>
        <v>80</v>
      </c>
      <c r="O29" s="52">
        <f>VLOOKUP(N29,'Transmutation Table'!U$2:V$132,2,FALSE)</f>
        <v>80</v>
      </c>
      <c r="P29" s="61">
        <f>O29*0.35</f>
        <v>28</v>
      </c>
      <c r="Q29" s="107">
        <v>10</v>
      </c>
      <c r="R29" s="107">
        <v>10</v>
      </c>
      <c r="S29" s="107"/>
      <c r="T29" s="51">
        <f>SUM(Q29:S29)</f>
        <v>20</v>
      </c>
      <c r="U29" s="52">
        <f>VLOOKUP(T29,'Transmutation Table'!A$2:B$32,2,FALSE)</f>
        <v>90</v>
      </c>
      <c r="V29" s="61">
        <f>U29*0.15</f>
        <v>13.5</v>
      </c>
      <c r="W29" s="107"/>
      <c r="X29" s="107">
        <v>15</v>
      </c>
      <c r="Y29" s="51">
        <f>SUM(W29:X29)</f>
        <v>15</v>
      </c>
      <c r="Z29" s="43">
        <f>VLOOKUP(Y29,'Transmutation Table'!A$2:B$32,2,FALSE)</f>
        <v>85</v>
      </c>
      <c r="AA29" s="62">
        <f>Z29*0.1</f>
        <v>8.5</v>
      </c>
      <c r="AB29" s="42"/>
      <c r="AC29" s="43">
        <f>VLOOKUP(AB29,'Transmutation Table'!O$2:P$102,2,FALSE)</f>
        <v>70</v>
      </c>
      <c r="AD29" s="62">
        <f>AC29*0.15</f>
        <v>10.5</v>
      </c>
      <c r="AE29" s="42">
        <v>40</v>
      </c>
      <c r="AF29" s="43">
        <f>VLOOKUP(AE29,'Transmutation Table'!K$2:L$82,2,FALSE)</f>
        <v>74</v>
      </c>
      <c r="AG29" s="62">
        <f>AF29*0.25</f>
        <v>18.5</v>
      </c>
      <c r="AH29" s="46">
        <f>ROUNDUP(SUM(AG29,AD29,AA29,V29,P29),0)</f>
        <v>79</v>
      </c>
      <c r="AI29" s="45">
        <f>VLOOKUP(AH29,'Transmutation Table'!$D$68:$E$97,2,FALSE)</f>
        <v>2.6</v>
      </c>
      <c r="AJ29" s="46">
        <v>75</v>
      </c>
      <c r="AK29" s="46">
        <f>ROUNDUP(AVERAGE(AH29,AJ29),0)</f>
        <v>77</v>
      </c>
      <c r="AL29" s="45">
        <f>VLOOKUP(AK29,'Transmutation Table'!$D$68:$E$97,2,FALSE)</f>
        <v>2.8</v>
      </c>
      <c r="AM29" s="42" t="str">
        <f>IF(AL29&lt;=3,"P","F")</f>
        <v>P</v>
      </c>
    </row>
    <row r="30" spans="1:71" x14ac:dyDescent="0.25">
      <c r="A30" s="26">
        <v>5</v>
      </c>
      <c r="B30" s="26" t="s">
        <v>62</v>
      </c>
      <c r="C30" s="26" t="s">
        <v>15</v>
      </c>
      <c r="D30" s="26" t="s">
        <v>63</v>
      </c>
      <c r="E30" s="26"/>
      <c r="F30" s="107"/>
      <c r="G30" s="107">
        <v>40</v>
      </c>
      <c r="H30" s="107">
        <v>7</v>
      </c>
      <c r="I30" s="107">
        <v>20</v>
      </c>
      <c r="J30" s="107"/>
      <c r="K30" s="107"/>
      <c r="L30" s="107"/>
      <c r="M30" s="107"/>
      <c r="N30" s="51">
        <f>SUM(G30:M30)</f>
        <v>67</v>
      </c>
      <c r="O30" s="52">
        <f>VLOOKUP(N30,'Transmutation Table'!U$2:V$132,2,FALSE)</f>
        <v>75</v>
      </c>
      <c r="P30" s="61">
        <f>O30*0.35</f>
        <v>26.25</v>
      </c>
      <c r="Q30" s="107">
        <v>10</v>
      </c>
      <c r="R30" s="107"/>
      <c r="S30" s="108"/>
      <c r="T30" s="51">
        <f>SUM(Q30:S30)</f>
        <v>10</v>
      </c>
      <c r="U30" s="52">
        <f>VLOOKUP(T30,'Transmutation Table'!A$2:B$32,2,FALSE)</f>
        <v>80</v>
      </c>
      <c r="V30" s="61">
        <f>U30*0.15</f>
        <v>12</v>
      </c>
      <c r="W30" s="107"/>
      <c r="X30" s="107"/>
      <c r="Y30" s="51">
        <f>SUM(W30:X30)</f>
        <v>0</v>
      </c>
      <c r="Z30" s="43">
        <f>VLOOKUP(Y30,'Transmutation Table'!A$2:B$32,2,FALSE)</f>
        <v>70</v>
      </c>
      <c r="AA30" s="62">
        <f>Z30*0.1</f>
        <v>7</v>
      </c>
      <c r="AB30" s="42"/>
      <c r="AC30" s="43">
        <f>VLOOKUP(AB30,'Transmutation Table'!O$2:P$102,2,FALSE)</f>
        <v>70</v>
      </c>
      <c r="AD30" s="62">
        <f>AC30*0.15</f>
        <v>10.5</v>
      </c>
      <c r="AE30" s="42"/>
      <c r="AF30" s="43">
        <f>VLOOKUP(AE30,'Transmutation Table'!K$2:L$82,2,FALSE)</f>
        <v>70</v>
      </c>
      <c r="AG30" s="62">
        <f>AF30*0.25</f>
        <v>17.5</v>
      </c>
      <c r="AH30" s="46">
        <f>ROUNDUP(SUM(AG30,AD30,AA30,V30,P30),0)</f>
        <v>74</v>
      </c>
      <c r="AI30" s="45">
        <f>VLOOKUP(AH30,'Transmutation Table'!$D$68:$E$97,2,FALSE)</f>
        <v>5</v>
      </c>
      <c r="AJ30" s="46">
        <v>75</v>
      </c>
      <c r="AK30" s="46">
        <f>ROUNDUP(AVERAGE(AH30,AJ30),0)</f>
        <v>75</v>
      </c>
      <c r="AL30" s="45">
        <f>VLOOKUP(AK30,'Transmutation Table'!$D$68:$E$97,2,FALSE)</f>
        <v>3</v>
      </c>
      <c r="AM30" s="42" t="str">
        <f>IF(AL30&lt;=3,"P","F")</f>
        <v>P</v>
      </c>
    </row>
    <row r="31" spans="1:71" x14ac:dyDescent="0.25">
      <c r="A31" s="111"/>
      <c r="B31" s="111"/>
      <c r="C31" s="111"/>
      <c r="D31" s="111"/>
      <c r="E31" s="111"/>
      <c r="F31" s="112"/>
      <c r="G31" s="112"/>
      <c r="H31" s="112"/>
      <c r="I31" s="112"/>
      <c r="J31" s="112"/>
      <c r="K31" s="112"/>
      <c r="L31" s="112"/>
      <c r="M31" s="112"/>
      <c r="N31" s="115"/>
      <c r="O31" s="116"/>
      <c r="P31" s="117"/>
      <c r="Q31" s="112"/>
      <c r="R31" s="112"/>
      <c r="S31" s="112"/>
      <c r="T31" s="115"/>
      <c r="U31" s="116"/>
      <c r="V31" s="117"/>
      <c r="W31" s="112"/>
      <c r="X31" s="112"/>
      <c r="Y31" s="115"/>
      <c r="Z31" s="118"/>
      <c r="AA31" s="119"/>
      <c r="AB31" s="112"/>
      <c r="AC31" s="118"/>
      <c r="AD31" s="119"/>
      <c r="AE31" s="112"/>
      <c r="AF31" s="118"/>
      <c r="AG31" s="119"/>
      <c r="AH31" s="120"/>
      <c r="AI31" s="121"/>
      <c r="AJ31" s="122"/>
      <c r="AK31" s="120"/>
      <c r="AL31" s="121"/>
      <c r="AM31" s="111"/>
    </row>
    <row r="32" spans="1:71" x14ac:dyDescent="0.25">
      <c r="C32" s="123"/>
      <c r="D32" s="124"/>
      <c r="E32" s="84"/>
      <c r="AN32" s="66"/>
      <c r="AP32" s="66"/>
      <c r="BS32" s="82"/>
    </row>
    <row r="33" spans="3:71" x14ac:dyDescent="0.25">
      <c r="C33" s="112"/>
      <c r="D33" s="112"/>
      <c r="AN33" s="66"/>
      <c r="AP33" s="66"/>
      <c r="BL33" s="88"/>
      <c r="BS33" s="82"/>
    </row>
    <row r="34" spans="3:71" x14ac:dyDescent="0.25">
      <c r="C34" s="112"/>
      <c r="D34" s="111"/>
      <c r="H34" s="63" t="s">
        <v>17</v>
      </c>
      <c r="N34" s="63"/>
      <c r="O34" s="64"/>
      <c r="Q34" s="65"/>
      <c r="T34" s="63" t="s">
        <v>32</v>
      </c>
      <c r="U34" s="63"/>
      <c r="V34" s="64"/>
      <c r="W34" s="65"/>
      <c r="X34" s="65"/>
      <c r="Y34" s="63"/>
      <c r="Z34" s="64"/>
      <c r="AB34" s="66"/>
      <c r="AC34" s="63"/>
      <c r="AE34" s="66"/>
      <c r="AF34" s="63"/>
      <c r="AG34" s="63" t="s">
        <v>19</v>
      </c>
      <c r="AI34" s="63"/>
      <c r="AJ34" s="64"/>
      <c r="AK34" s="66"/>
      <c r="AL34" s="63"/>
      <c r="AM34" s="64"/>
      <c r="AN34" s="66"/>
      <c r="AP34" s="66"/>
      <c r="BS34" s="82"/>
    </row>
    <row r="35" spans="3:71" x14ac:dyDescent="0.25">
      <c r="C35" s="112"/>
      <c r="D35" s="112"/>
      <c r="K35" s="64"/>
      <c r="L35" s="65"/>
      <c r="M35" s="65"/>
      <c r="T35" s="63"/>
      <c r="U35" s="63"/>
      <c r="V35" s="64"/>
      <c r="W35" s="65"/>
      <c r="X35" s="65"/>
      <c r="Y35" s="63"/>
      <c r="Z35" s="64"/>
      <c r="AB35" s="66"/>
      <c r="AC35" s="63"/>
      <c r="AE35" s="66"/>
      <c r="AF35" s="63"/>
      <c r="AG35" s="63"/>
      <c r="AI35" s="63"/>
      <c r="AJ35" s="64"/>
      <c r="AK35" s="66"/>
      <c r="AL35" s="63"/>
      <c r="AM35" s="64"/>
      <c r="AN35" s="66"/>
      <c r="AP35" s="66"/>
    </row>
    <row r="36" spans="3:71" x14ac:dyDescent="0.25">
      <c r="C36" s="112"/>
      <c r="D36" s="112"/>
      <c r="I36" s="83" t="s">
        <v>35</v>
      </c>
      <c r="J36" s="84"/>
      <c r="K36" s="64"/>
      <c r="L36" s="65"/>
      <c r="M36" s="65"/>
      <c r="T36" s="83" t="s">
        <v>36</v>
      </c>
      <c r="U36" s="84"/>
      <c r="V36" s="85"/>
      <c r="W36" s="86"/>
      <c r="X36" s="86"/>
      <c r="Y36" s="63"/>
      <c r="Z36" s="64"/>
      <c r="AB36" s="66"/>
      <c r="AC36" s="63"/>
      <c r="AE36" s="66"/>
      <c r="AF36" s="63"/>
      <c r="AG36" s="83" t="s">
        <v>33</v>
      </c>
      <c r="AH36" s="65"/>
      <c r="AI36" s="65"/>
      <c r="AJ36" s="63"/>
      <c r="AK36" s="63"/>
      <c r="AL36" s="63"/>
      <c r="AM36" s="64"/>
      <c r="AN36" s="66"/>
      <c r="AP36" s="66"/>
    </row>
    <row r="37" spans="3:71" x14ac:dyDescent="0.25">
      <c r="C37" s="112"/>
      <c r="D37" s="112"/>
      <c r="I37" s="63" t="s">
        <v>18</v>
      </c>
      <c r="K37" s="64"/>
      <c r="L37" s="65"/>
      <c r="M37" s="65"/>
      <c r="T37" s="65"/>
      <c r="U37" s="63" t="s">
        <v>20</v>
      </c>
      <c r="V37" s="63"/>
      <c r="Y37" s="66"/>
      <c r="Z37" s="64"/>
      <c r="AB37" s="66"/>
      <c r="AC37" s="63"/>
      <c r="AE37" s="66"/>
      <c r="AF37" s="63"/>
      <c r="AH37" s="66"/>
      <c r="AI37" s="63"/>
      <c r="AJ37" s="87" t="s">
        <v>34</v>
      </c>
      <c r="AK37" s="88"/>
      <c r="AL37" s="63"/>
      <c r="AM37" s="64"/>
      <c r="AN37" s="66"/>
    </row>
    <row r="38" spans="3:71" x14ac:dyDescent="0.25">
      <c r="N38" s="63"/>
      <c r="O38" s="64"/>
      <c r="Q38" s="65"/>
      <c r="T38" s="81"/>
      <c r="U38" s="63"/>
      <c r="V38" s="63"/>
      <c r="Z38" s="64"/>
      <c r="AB38" s="66"/>
      <c r="AC38" s="63"/>
      <c r="AE38" s="66"/>
      <c r="AF38" s="63"/>
      <c r="AH38" s="82"/>
      <c r="AI38" s="63"/>
      <c r="AJ38" s="66"/>
      <c r="AK38" s="82"/>
      <c r="AL38" s="63"/>
      <c r="AM38" s="64"/>
      <c r="AN38" s="66"/>
    </row>
  </sheetData>
  <sortState ref="B24:E29">
    <sortCondition ref="B24"/>
  </sortState>
  <mergeCells count="8">
    <mergeCell ref="AB10:AD10"/>
    <mergeCell ref="AE10:AG10"/>
    <mergeCell ref="G11:M11"/>
    <mergeCell ref="Q11:S11"/>
    <mergeCell ref="W11:X11"/>
    <mergeCell ref="G10:P10"/>
    <mergeCell ref="Q10:V10"/>
    <mergeCell ref="W10:AA10"/>
  </mergeCells>
  <pageMargins left="0.2225" right="0.7" top="0.99687499999999996" bottom="0.75" header="0.3" footer="0.3"/>
  <pageSetup paperSize="256" scale="82" fitToHeight="0" orientation="landscape" horizontalDpi="4294967293" r:id="rId1"/>
  <headerFooter>
    <oddHeader>&amp;C&amp;"Times New Roman,Bold"&amp;12Saint Michael CollegeCantilan, Surigao del SurCollege Department&amp;R&amp;D &amp;T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2"/>
  <sheetViews>
    <sheetView workbookViewId="0">
      <selection activeCell="C59" sqref="C59"/>
    </sheetView>
  </sheetViews>
  <sheetFormatPr defaultRowHeight="15" x14ac:dyDescent="0.25"/>
  <cols>
    <col min="1" max="1" width="4.7109375" style="1" customWidth="1"/>
    <col min="2" max="2" width="7" style="1" customWidth="1"/>
    <col min="3" max="3" width="4.7109375" style="1" customWidth="1"/>
    <col min="4" max="4" width="7" style="1" customWidth="1"/>
    <col min="5" max="5" width="4.7109375" style="1" customWidth="1"/>
    <col min="6" max="6" width="7" style="1" customWidth="1"/>
    <col min="7" max="7" width="4.7109375" style="1" customWidth="1"/>
    <col min="8" max="8" width="7" style="1" customWidth="1"/>
    <col min="9" max="9" width="4.7109375" style="1" customWidth="1"/>
    <col min="10" max="10" width="7" style="1" customWidth="1"/>
    <col min="11" max="11" width="4.7109375" style="1" customWidth="1"/>
    <col min="12" max="12" width="7" style="1" customWidth="1"/>
    <col min="13" max="13" width="4.7109375" style="1" customWidth="1"/>
    <col min="14" max="14" width="7" style="1" customWidth="1"/>
    <col min="15" max="15" width="4.7109375" style="1" customWidth="1"/>
    <col min="16" max="16" width="7" style="1" customWidth="1"/>
    <col min="17" max="17" width="4.7109375" style="1" customWidth="1"/>
    <col min="18" max="18" width="7" style="1" customWidth="1"/>
    <col min="19" max="19" width="4.7109375" style="1" customWidth="1"/>
    <col min="20" max="20" width="7" style="1" customWidth="1"/>
    <col min="21" max="21" width="4.7109375" style="1" customWidth="1"/>
    <col min="22" max="22" width="7" style="1" customWidth="1"/>
    <col min="23" max="23" width="4.7109375" style="1" customWidth="1"/>
    <col min="24" max="24" width="7" style="1" customWidth="1"/>
    <col min="25" max="25" width="4.7109375" style="1" customWidth="1"/>
    <col min="26" max="26" width="7" style="1" customWidth="1"/>
    <col min="27" max="27" width="4.7109375" style="1" customWidth="1"/>
    <col min="28" max="28" width="7" style="1" customWidth="1"/>
    <col min="29" max="29" width="4.7109375" style="1" customWidth="1"/>
    <col min="30" max="30" width="7" style="1" customWidth="1"/>
    <col min="31" max="31" width="4.7109375" style="1" customWidth="1"/>
    <col min="32" max="32" width="7" style="1" customWidth="1"/>
    <col min="33" max="33" width="4.7109375" style="1" customWidth="1"/>
    <col min="34" max="34" width="6" style="1" customWidth="1"/>
    <col min="35" max="35" width="6.140625" style="1" customWidth="1"/>
    <col min="36" max="44" width="7" style="1" customWidth="1"/>
    <col min="45" max="45" width="6" style="1" customWidth="1"/>
    <col min="46" max="46" width="6.140625" style="1" customWidth="1"/>
  </cols>
  <sheetData>
    <row r="1" spans="1:46" ht="15.75" thickBot="1" x14ac:dyDescent="0.3">
      <c r="A1" s="132">
        <v>30</v>
      </c>
      <c r="B1" s="133"/>
      <c r="C1" s="132">
        <v>40</v>
      </c>
      <c r="D1" s="134"/>
      <c r="E1" s="137">
        <v>50</v>
      </c>
      <c r="F1" s="133"/>
      <c r="G1" s="132">
        <v>60</v>
      </c>
      <c r="H1" s="133"/>
      <c r="I1" s="132">
        <v>70</v>
      </c>
      <c r="J1" s="133"/>
      <c r="K1" s="132">
        <v>80</v>
      </c>
      <c r="L1" s="133"/>
      <c r="M1" s="132">
        <v>90</v>
      </c>
      <c r="N1" s="133"/>
      <c r="O1" s="132">
        <v>100</v>
      </c>
      <c r="P1" s="133"/>
      <c r="Q1" s="132">
        <v>110</v>
      </c>
      <c r="R1" s="133"/>
      <c r="S1" s="132">
        <v>120</v>
      </c>
      <c r="T1" s="133"/>
      <c r="U1" s="132">
        <v>130</v>
      </c>
      <c r="V1" s="133"/>
      <c r="W1" s="132">
        <v>140</v>
      </c>
      <c r="X1" s="133"/>
      <c r="Y1" s="132">
        <v>150</v>
      </c>
      <c r="Z1" s="133"/>
      <c r="AA1" s="132">
        <v>160</v>
      </c>
      <c r="AB1" s="133"/>
      <c r="AC1" s="132">
        <v>170</v>
      </c>
      <c r="AD1" s="133"/>
      <c r="AE1" s="132">
        <v>180</v>
      </c>
      <c r="AF1" s="133"/>
      <c r="AG1" s="132">
        <v>190</v>
      </c>
      <c r="AH1" s="134"/>
      <c r="AI1" s="129">
        <v>200</v>
      </c>
      <c r="AJ1" s="135"/>
      <c r="AK1" s="129">
        <v>210</v>
      </c>
      <c r="AL1" s="135"/>
      <c r="AM1" s="129">
        <v>220</v>
      </c>
      <c r="AN1" s="129"/>
      <c r="AO1" s="129">
        <v>230</v>
      </c>
      <c r="AP1" s="129"/>
      <c r="AQ1" s="130">
        <v>240</v>
      </c>
      <c r="AR1" s="131"/>
      <c r="AS1" s="129">
        <v>250</v>
      </c>
      <c r="AT1" s="129"/>
    </row>
    <row r="2" spans="1:46" x14ac:dyDescent="0.25">
      <c r="A2" s="2">
        <v>0</v>
      </c>
      <c r="B2" s="3">
        <v>70</v>
      </c>
      <c r="C2" s="2">
        <v>0</v>
      </c>
      <c r="D2" s="4">
        <v>70</v>
      </c>
      <c r="E2" s="5">
        <v>0</v>
      </c>
      <c r="F2" s="6">
        <v>70</v>
      </c>
      <c r="G2" s="2">
        <v>0</v>
      </c>
      <c r="H2" s="4">
        <v>70</v>
      </c>
      <c r="I2" s="2">
        <v>0</v>
      </c>
      <c r="J2" s="4">
        <v>70</v>
      </c>
      <c r="K2" s="2">
        <v>0</v>
      </c>
      <c r="L2" s="4">
        <v>70</v>
      </c>
      <c r="M2" s="2">
        <v>0</v>
      </c>
      <c r="N2" s="4">
        <v>70</v>
      </c>
      <c r="O2" s="2">
        <v>0</v>
      </c>
      <c r="P2" s="4">
        <v>70</v>
      </c>
      <c r="Q2" s="2">
        <v>0</v>
      </c>
      <c r="R2" s="4">
        <v>70</v>
      </c>
      <c r="S2" s="2">
        <v>0</v>
      </c>
      <c r="T2" s="4">
        <v>70</v>
      </c>
      <c r="U2" s="7">
        <v>0</v>
      </c>
      <c r="V2" s="8">
        <v>70</v>
      </c>
      <c r="W2" s="2">
        <v>0</v>
      </c>
      <c r="X2" s="4">
        <v>70</v>
      </c>
      <c r="Y2" s="2">
        <v>0</v>
      </c>
      <c r="Z2" s="4">
        <v>70</v>
      </c>
      <c r="AA2" s="2">
        <v>0</v>
      </c>
      <c r="AB2" s="4">
        <v>70</v>
      </c>
      <c r="AC2" s="2">
        <v>0</v>
      </c>
      <c r="AD2" s="4">
        <v>70</v>
      </c>
      <c r="AE2" s="2">
        <v>0</v>
      </c>
      <c r="AF2" s="4">
        <v>70</v>
      </c>
      <c r="AG2" s="2">
        <v>0</v>
      </c>
      <c r="AH2" s="4">
        <v>70</v>
      </c>
      <c r="AI2" s="9">
        <v>0</v>
      </c>
      <c r="AJ2" s="10">
        <v>70</v>
      </c>
      <c r="AK2" s="9">
        <v>0</v>
      </c>
      <c r="AL2" s="10">
        <v>70</v>
      </c>
      <c r="AM2" s="9">
        <v>0</v>
      </c>
      <c r="AN2" s="9">
        <v>70</v>
      </c>
      <c r="AO2" s="9">
        <v>0</v>
      </c>
      <c r="AP2" s="9">
        <v>70</v>
      </c>
      <c r="AQ2" s="9">
        <v>0</v>
      </c>
      <c r="AR2" s="9">
        <v>70</v>
      </c>
      <c r="AS2" s="9">
        <v>0</v>
      </c>
      <c r="AT2" s="9">
        <v>70</v>
      </c>
    </row>
    <row r="3" spans="1:46" x14ac:dyDescent="0.25">
      <c r="A3" s="11">
        <v>1</v>
      </c>
      <c r="B3" s="3">
        <v>71</v>
      </c>
      <c r="C3" s="11">
        <v>1</v>
      </c>
      <c r="D3" s="3">
        <v>71</v>
      </c>
      <c r="E3" s="12">
        <v>1</v>
      </c>
      <c r="F3" s="13">
        <v>71</v>
      </c>
      <c r="G3" s="11">
        <v>1</v>
      </c>
      <c r="H3" s="3">
        <v>71</v>
      </c>
      <c r="I3" s="11">
        <v>1</v>
      </c>
      <c r="J3" s="3">
        <v>71</v>
      </c>
      <c r="K3" s="11">
        <v>1</v>
      </c>
      <c r="L3" s="3">
        <v>71</v>
      </c>
      <c r="M3" s="11">
        <v>1</v>
      </c>
      <c r="N3" s="3">
        <v>71</v>
      </c>
      <c r="O3" s="11">
        <v>1</v>
      </c>
      <c r="P3" s="3">
        <v>71</v>
      </c>
      <c r="Q3" s="11">
        <v>1</v>
      </c>
      <c r="R3" s="3">
        <v>71</v>
      </c>
      <c r="S3" s="11">
        <v>1</v>
      </c>
      <c r="T3" s="3">
        <v>71</v>
      </c>
      <c r="U3" s="11">
        <v>1</v>
      </c>
      <c r="V3" s="3">
        <v>71</v>
      </c>
      <c r="W3" s="11">
        <v>1</v>
      </c>
      <c r="X3" s="3">
        <v>71</v>
      </c>
      <c r="Y3" s="11">
        <v>1</v>
      </c>
      <c r="Z3" s="3">
        <v>71</v>
      </c>
      <c r="AA3" s="11">
        <v>1</v>
      </c>
      <c r="AB3" s="3">
        <v>71</v>
      </c>
      <c r="AC3" s="11">
        <v>1</v>
      </c>
      <c r="AD3" s="3">
        <v>71</v>
      </c>
      <c r="AE3" s="11">
        <v>1</v>
      </c>
      <c r="AF3" s="3">
        <v>70.099999999999994</v>
      </c>
      <c r="AG3" s="11">
        <v>1</v>
      </c>
      <c r="AH3" s="3">
        <v>71</v>
      </c>
      <c r="AI3" s="13">
        <v>1</v>
      </c>
      <c r="AJ3" s="3">
        <v>71</v>
      </c>
      <c r="AK3" s="13">
        <v>1</v>
      </c>
      <c r="AL3" s="3">
        <v>71</v>
      </c>
      <c r="AM3" s="13">
        <v>1</v>
      </c>
      <c r="AN3" s="13">
        <v>71</v>
      </c>
      <c r="AO3" s="13">
        <v>1</v>
      </c>
      <c r="AP3" s="13">
        <v>71</v>
      </c>
      <c r="AQ3" s="13">
        <v>1</v>
      </c>
      <c r="AR3" s="13">
        <v>71</v>
      </c>
      <c r="AS3" s="13">
        <v>1</v>
      </c>
      <c r="AT3" s="13">
        <v>71</v>
      </c>
    </row>
    <row r="4" spans="1:46" x14ac:dyDescent="0.25">
      <c r="A4" s="11">
        <v>2</v>
      </c>
      <c r="B4" s="3">
        <v>72</v>
      </c>
      <c r="C4" s="11">
        <v>2</v>
      </c>
      <c r="D4" s="3">
        <v>71</v>
      </c>
      <c r="E4" s="12">
        <v>2</v>
      </c>
      <c r="F4" s="13">
        <v>71</v>
      </c>
      <c r="G4" s="11">
        <v>2</v>
      </c>
      <c r="H4" s="3">
        <v>71</v>
      </c>
      <c r="I4" s="11">
        <v>2</v>
      </c>
      <c r="J4" s="3">
        <v>71</v>
      </c>
      <c r="K4" s="11">
        <v>2</v>
      </c>
      <c r="L4" s="3">
        <v>71</v>
      </c>
      <c r="M4" s="11">
        <v>2</v>
      </c>
      <c r="N4" s="4">
        <v>71</v>
      </c>
      <c r="O4" s="11">
        <v>2</v>
      </c>
      <c r="P4" s="3">
        <v>71</v>
      </c>
      <c r="Q4" s="11">
        <v>2</v>
      </c>
      <c r="R4" s="3">
        <v>71</v>
      </c>
      <c r="S4" s="11">
        <v>2</v>
      </c>
      <c r="T4" s="3">
        <v>71</v>
      </c>
      <c r="U4" s="11">
        <v>2</v>
      </c>
      <c r="V4" s="3">
        <v>71</v>
      </c>
      <c r="W4" s="11">
        <v>2</v>
      </c>
      <c r="X4" s="3">
        <v>71</v>
      </c>
      <c r="Y4" s="11">
        <v>2</v>
      </c>
      <c r="Z4" s="3">
        <v>71</v>
      </c>
      <c r="AA4" s="11">
        <v>2</v>
      </c>
      <c r="AB4" s="3">
        <v>71</v>
      </c>
      <c r="AC4" s="11">
        <v>2</v>
      </c>
      <c r="AD4" s="3">
        <v>71</v>
      </c>
      <c r="AE4" s="11">
        <v>2</v>
      </c>
      <c r="AF4" s="3">
        <v>70.099999999999994</v>
      </c>
      <c r="AG4" s="11">
        <v>2</v>
      </c>
      <c r="AH4" s="3">
        <v>71</v>
      </c>
      <c r="AI4" s="13">
        <v>2</v>
      </c>
      <c r="AJ4" s="3">
        <v>71</v>
      </c>
      <c r="AK4" s="13">
        <v>2</v>
      </c>
      <c r="AL4" s="3">
        <v>71</v>
      </c>
      <c r="AM4" s="13">
        <v>2</v>
      </c>
      <c r="AN4" s="13">
        <v>71</v>
      </c>
      <c r="AO4" s="13">
        <v>2</v>
      </c>
      <c r="AP4" s="13">
        <v>71</v>
      </c>
      <c r="AQ4" s="13">
        <v>2</v>
      </c>
      <c r="AR4" s="13">
        <v>71</v>
      </c>
      <c r="AS4" s="13">
        <v>2</v>
      </c>
      <c r="AT4" s="13">
        <v>71</v>
      </c>
    </row>
    <row r="5" spans="1:46" x14ac:dyDescent="0.25">
      <c r="A5" s="11">
        <v>3</v>
      </c>
      <c r="B5" s="1">
        <v>73</v>
      </c>
      <c r="C5" s="11">
        <v>3</v>
      </c>
      <c r="D5" s="3">
        <v>72</v>
      </c>
      <c r="E5" s="12">
        <v>3</v>
      </c>
      <c r="F5" s="13">
        <v>71</v>
      </c>
      <c r="G5" s="11">
        <v>3</v>
      </c>
      <c r="H5" s="3">
        <v>71</v>
      </c>
      <c r="I5" s="11">
        <v>3</v>
      </c>
      <c r="J5" s="3">
        <v>71</v>
      </c>
      <c r="K5" s="11">
        <v>3</v>
      </c>
      <c r="L5" s="3">
        <v>71</v>
      </c>
      <c r="M5" s="11">
        <v>3</v>
      </c>
      <c r="N5" s="3">
        <v>71</v>
      </c>
      <c r="O5" s="11">
        <v>3</v>
      </c>
      <c r="P5" s="3">
        <v>71</v>
      </c>
      <c r="Q5" s="11">
        <v>3</v>
      </c>
      <c r="R5" s="3">
        <v>71</v>
      </c>
      <c r="S5" s="11">
        <v>3</v>
      </c>
      <c r="T5" s="3">
        <v>71</v>
      </c>
      <c r="U5" s="11">
        <v>3</v>
      </c>
      <c r="V5" s="3">
        <v>71</v>
      </c>
      <c r="W5" s="11">
        <v>3</v>
      </c>
      <c r="X5" s="3">
        <v>71</v>
      </c>
      <c r="Y5" s="11">
        <v>3</v>
      </c>
      <c r="Z5" s="3">
        <v>71</v>
      </c>
      <c r="AA5" s="11">
        <v>3</v>
      </c>
      <c r="AB5" s="3">
        <v>71</v>
      </c>
      <c r="AC5" s="11">
        <v>3</v>
      </c>
      <c r="AD5" s="3">
        <v>71</v>
      </c>
      <c r="AE5" s="11">
        <v>3</v>
      </c>
      <c r="AF5" s="3">
        <v>70.2</v>
      </c>
      <c r="AG5" s="11">
        <v>3</v>
      </c>
      <c r="AH5" s="3">
        <v>71</v>
      </c>
      <c r="AI5" s="13">
        <v>3</v>
      </c>
      <c r="AJ5" s="3">
        <v>71</v>
      </c>
      <c r="AK5" s="13">
        <v>3</v>
      </c>
      <c r="AL5" s="3">
        <v>71</v>
      </c>
      <c r="AM5" s="13">
        <v>3</v>
      </c>
      <c r="AN5" s="13">
        <v>71</v>
      </c>
      <c r="AO5" s="13">
        <v>3</v>
      </c>
      <c r="AP5" s="13">
        <v>71</v>
      </c>
      <c r="AQ5" s="13">
        <v>3</v>
      </c>
      <c r="AR5" s="13">
        <v>71</v>
      </c>
      <c r="AS5" s="13">
        <v>3</v>
      </c>
      <c r="AT5" s="13">
        <v>71</v>
      </c>
    </row>
    <row r="6" spans="1:46" x14ac:dyDescent="0.25">
      <c r="A6" s="11">
        <v>4</v>
      </c>
      <c r="B6" s="3">
        <v>74</v>
      </c>
      <c r="C6" s="11">
        <v>4</v>
      </c>
      <c r="D6" s="3">
        <v>72</v>
      </c>
      <c r="E6" s="12">
        <v>4</v>
      </c>
      <c r="F6" s="13">
        <v>71</v>
      </c>
      <c r="G6" s="11">
        <v>4</v>
      </c>
      <c r="H6" s="3">
        <v>71</v>
      </c>
      <c r="I6" s="11">
        <v>4</v>
      </c>
      <c r="J6" s="3">
        <v>71</v>
      </c>
      <c r="K6" s="11">
        <v>4</v>
      </c>
      <c r="L6" s="3">
        <v>71</v>
      </c>
      <c r="M6" s="11">
        <v>4</v>
      </c>
      <c r="N6" s="4">
        <v>71</v>
      </c>
      <c r="O6" s="11">
        <v>4</v>
      </c>
      <c r="P6" s="3">
        <v>71</v>
      </c>
      <c r="Q6" s="11">
        <v>4</v>
      </c>
      <c r="R6" s="3">
        <v>71</v>
      </c>
      <c r="S6" s="11">
        <v>4</v>
      </c>
      <c r="T6" s="3">
        <v>71</v>
      </c>
      <c r="U6" s="11">
        <v>4</v>
      </c>
      <c r="V6" s="3">
        <v>71</v>
      </c>
      <c r="W6" s="11">
        <v>4</v>
      </c>
      <c r="X6" s="3">
        <v>71</v>
      </c>
      <c r="Y6" s="11">
        <v>4</v>
      </c>
      <c r="Z6" s="3">
        <v>71</v>
      </c>
      <c r="AA6" s="11">
        <v>4</v>
      </c>
      <c r="AB6" s="3">
        <v>71</v>
      </c>
      <c r="AC6" s="11">
        <v>4</v>
      </c>
      <c r="AD6" s="3">
        <v>71</v>
      </c>
      <c r="AE6" s="11">
        <v>4</v>
      </c>
      <c r="AF6" s="3" t="s">
        <v>16</v>
      </c>
      <c r="AG6" s="11">
        <v>4</v>
      </c>
      <c r="AH6" s="3">
        <v>71</v>
      </c>
      <c r="AI6" s="13">
        <v>4</v>
      </c>
      <c r="AJ6" s="3">
        <v>71</v>
      </c>
      <c r="AK6" s="13">
        <v>4</v>
      </c>
      <c r="AL6" s="3">
        <v>71</v>
      </c>
      <c r="AM6" s="13">
        <v>4</v>
      </c>
      <c r="AN6" s="13">
        <v>71</v>
      </c>
      <c r="AO6" s="13">
        <v>4</v>
      </c>
      <c r="AP6" s="13">
        <v>71</v>
      </c>
      <c r="AQ6" s="13">
        <v>4</v>
      </c>
      <c r="AR6" s="13">
        <v>71</v>
      </c>
      <c r="AS6" s="13">
        <v>4</v>
      </c>
      <c r="AT6" s="13">
        <v>71</v>
      </c>
    </row>
    <row r="7" spans="1:46" x14ac:dyDescent="0.25">
      <c r="A7" s="11">
        <v>5</v>
      </c>
      <c r="B7" s="3">
        <v>75</v>
      </c>
      <c r="C7" s="11">
        <v>5</v>
      </c>
      <c r="D7" s="3">
        <v>73</v>
      </c>
      <c r="E7" s="12">
        <v>5</v>
      </c>
      <c r="F7" s="13">
        <v>71</v>
      </c>
      <c r="G7" s="11">
        <v>5</v>
      </c>
      <c r="H7" s="3">
        <v>71</v>
      </c>
      <c r="I7" s="11">
        <v>5</v>
      </c>
      <c r="J7" s="3">
        <v>71</v>
      </c>
      <c r="K7" s="11">
        <v>5</v>
      </c>
      <c r="L7" s="3">
        <v>71</v>
      </c>
      <c r="M7" s="11">
        <v>5</v>
      </c>
      <c r="N7" s="3">
        <v>71</v>
      </c>
      <c r="O7" s="11">
        <v>5</v>
      </c>
      <c r="P7" s="3">
        <v>71</v>
      </c>
      <c r="Q7" s="11">
        <v>5</v>
      </c>
      <c r="R7" s="3">
        <v>71</v>
      </c>
      <c r="S7" s="11">
        <v>5</v>
      </c>
      <c r="T7" s="3">
        <v>71</v>
      </c>
      <c r="U7" s="11">
        <v>5</v>
      </c>
      <c r="V7" s="3">
        <v>71</v>
      </c>
      <c r="W7" s="11">
        <v>5</v>
      </c>
      <c r="X7" s="3">
        <v>71</v>
      </c>
      <c r="Y7" s="11">
        <v>5</v>
      </c>
      <c r="Z7" s="3">
        <v>71</v>
      </c>
      <c r="AA7" s="11">
        <v>5</v>
      </c>
      <c r="AB7" s="3">
        <v>71</v>
      </c>
      <c r="AC7" s="11">
        <v>5</v>
      </c>
      <c r="AD7" s="3">
        <v>71</v>
      </c>
      <c r="AE7" s="11">
        <v>5</v>
      </c>
      <c r="AF7" s="3">
        <v>70.3</v>
      </c>
      <c r="AG7" s="11">
        <v>5</v>
      </c>
      <c r="AH7" s="3">
        <v>71</v>
      </c>
      <c r="AI7" s="13">
        <v>5</v>
      </c>
      <c r="AJ7" s="3">
        <v>71</v>
      </c>
      <c r="AK7" s="13">
        <v>5</v>
      </c>
      <c r="AL7" s="3">
        <v>71</v>
      </c>
      <c r="AM7" s="13">
        <v>5</v>
      </c>
      <c r="AN7" s="13">
        <v>71</v>
      </c>
      <c r="AO7" s="13">
        <v>5</v>
      </c>
      <c r="AP7" s="13">
        <v>71</v>
      </c>
      <c r="AQ7" s="13">
        <v>5</v>
      </c>
      <c r="AR7" s="13">
        <v>71</v>
      </c>
      <c r="AS7" s="13">
        <v>5</v>
      </c>
      <c r="AT7" s="13">
        <v>71</v>
      </c>
    </row>
    <row r="8" spans="1:46" x14ac:dyDescent="0.25">
      <c r="A8" s="11">
        <v>6</v>
      </c>
      <c r="B8" s="3">
        <v>76</v>
      </c>
      <c r="C8" s="11">
        <v>6</v>
      </c>
      <c r="D8" s="3">
        <v>73</v>
      </c>
      <c r="E8" s="12">
        <v>6</v>
      </c>
      <c r="F8" s="13">
        <v>71</v>
      </c>
      <c r="G8" s="11">
        <v>6</v>
      </c>
      <c r="H8" s="3">
        <v>71</v>
      </c>
      <c r="I8" s="11">
        <v>6</v>
      </c>
      <c r="J8" s="3">
        <v>71</v>
      </c>
      <c r="K8" s="11">
        <v>6</v>
      </c>
      <c r="L8" s="3">
        <v>71</v>
      </c>
      <c r="M8" s="11">
        <v>6</v>
      </c>
      <c r="N8" s="3">
        <v>71</v>
      </c>
      <c r="O8" s="11">
        <v>6</v>
      </c>
      <c r="P8" s="3">
        <v>71</v>
      </c>
      <c r="Q8" s="11">
        <v>6</v>
      </c>
      <c r="R8" s="3">
        <v>71</v>
      </c>
      <c r="S8" s="11">
        <v>6</v>
      </c>
      <c r="T8" s="3">
        <v>71</v>
      </c>
      <c r="U8" s="11">
        <v>6</v>
      </c>
      <c r="V8" s="3">
        <v>71</v>
      </c>
      <c r="W8" s="11">
        <v>6</v>
      </c>
      <c r="X8" s="3">
        <v>71</v>
      </c>
      <c r="Y8" s="11">
        <v>6</v>
      </c>
      <c r="Z8" s="3">
        <v>71</v>
      </c>
      <c r="AA8" s="11">
        <v>6</v>
      </c>
      <c r="AB8" s="3">
        <v>71</v>
      </c>
      <c r="AC8" s="11">
        <v>6</v>
      </c>
      <c r="AD8" s="3">
        <v>71</v>
      </c>
      <c r="AE8" s="11">
        <v>6</v>
      </c>
      <c r="AF8" s="3">
        <v>70.3</v>
      </c>
      <c r="AG8" s="11">
        <v>6</v>
      </c>
      <c r="AH8" s="3">
        <v>71</v>
      </c>
      <c r="AI8" s="13">
        <v>6</v>
      </c>
      <c r="AJ8" s="3">
        <v>71</v>
      </c>
      <c r="AK8" s="13">
        <v>6</v>
      </c>
      <c r="AL8" s="3">
        <v>71</v>
      </c>
      <c r="AM8" s="13">
        <v>6</v>
      </c>
      <c r="AN8" s="13">
        <v>71</v>
      </c>
      <c r="AO8" s="13">
        <v>6</v>
      </c>
      <c r="AP8" s="13">
        <v>71</v>
      </c>
      <c r="AQ8" s="13">
        <v>6</v>
      </c>
      <c r="AR8" s="13">
        <v>71</v>
      </c>
      <c r="AS8" s="13">
        <v>6</v>
      </c>
      <c r="AT8" s="13">
        <v>71</v>
      </c>
    </row>
    <row r="9" spans="1:46" x14ac:dyDescent="0.25">
      <c r="A9" s="11">
        <v>7</v>
      </c>
      <c r="B9" s="3">
        <v>77</v>
      </c>
      <c r="C9" s="11">
        <v>7</v>
      </c>
      <c r="D9" s="3">
        <v>74</v>
      </c>
      <c r="E9" s="12">
        <v>7</v>
      </c>
      <c r="F9" s="13">
        <v>72</v>
      </c>
      <c r="G9" s="11">
        <v>7</v>
      </c>
      <c r="H9" s="3">
        <v>71</v>
      </c>
      <c r="I9" s="11">
        <v>7</v>
      </c>
      <c r="J9" s="3">
        <v>71</v>
      </c>
      <c r="K9" s="11">
        <v>7</v>
      </c>
      <c r="L9" s="3">
        <v>71</v>
      </c>
      <c r="M9" s="11">
        <v>7</v>
      </c>
      <c r="N9" s="3">
        <v>71</v>
      </c>
      <c r="O9" s="11">
        <v>7</v>
      </c>
      <c r="P9" s="3">
        <v>71</v>
      </c>
      <c r="Q9" s="11">
        <v>7</v>
      </c>
      <c r="R9" s="3">
        <v>71</v>
      </c>
      <c r="S9" s="11">
        <v>7</v>
      </c>
      <c r="T9" s="3">
        <v>71</v>
      </c>
      <c r="U9" s="11">
        <v>7</v>
      </c>
      <c r="V9" s="3">
        <v>71</v>
      </c>
      <c r="W9" s="11">
        <v>7</v>
      </c>
      <c r="X9" s="3">
        <v>71</v>
      </c>
      <c r="Y9" s="11">
        <v>7</v>
      </c>
      <c r="Z9" s="3">
        <v>71</v>
      </c>
      <c r="AA9" s="11">
        <v>7</v>
      </c>
      <c r="AB9" s="3">
        <v>71</v>
      </c>
      <c r="AC9" s="11">
        <v>7</v>
      </c>
      <c r="AD9" s="3">
        <v>71</v>
      </c>
      <c r="AE9" s="11">
        <v>7</v>
      </c>
      <c r="AF9" s="3">
        <v>70.3</v>
      </c>
      <c r="AG9" s="11">
        <v>7</v>
      </c>
      <c r="AH9" s="3">
        <v>71</v>
      </c>
      <c r="AI9" s="13">
        <v>7</v>
      </c>
      <c r="AJ9" s="3">
        <v>71</v>
      </c>
      <c r="AK9" s="13">
        <v>7</v>
      </c>
      <c r="AL9" s="3">
        <v>71</v>
      </c>
      <c r="AM9" s="13">
        <v>7</v>
      </c>
      <c r="AN9" s="13">
        <v>71</v>
      </c>
      <c r="AO9" s="13">
        <v>7</v>
      </c>
      <c r="AP9" s="13">
        <v>71</v>
      </c>
      <c r="AQ9" s="13">
        <v>7</v>
      </c>
      <c r="AR9" s="13">
        <v>71</v>
      </c>
      <c r="AS9" s="13">
        <v>7</v>
      </c>
      <c r="AT9" s="13">
        <v>71</v>
      </c>
    </row>
    <row r="10" spans="1:46" x14ac:dyDescent="0.25">
      <c r="A10" s="11">
        <v>8</v>
      </c>
      <c r="B10" s="3">
        <v>78</v>
      </c>
      <c r="C10" s="11">
        <v>8</v>
      </c>
      <c r="D10" s="3">
        <v>74</v>
      </c>
      <c r="E10" s="12">
        <v>8</v>
      </c>
      <c r="F10" s="13">
        <v>72</v>
      </c>
      <c r="G10" s="11">
        <v>8</v>
      </c>
      <c r="H10" s="3">
        <v>72</v>
      </c>
      <c r="I10" s="11">
        <v>8</v>
      </c>
      <c r="J10" s="3">
        <v>71</v>
      </c>
      <c r="K10" s="11">
        <v>8</v>
      </c>
      <c r="L10" s="3">
        <v>71</v>
      </c>
      <c r="M10" s="11">
        <v>8</v>
      </c>
      <c r="N10" s="3">
        <v>71</v>
      </c>
      <c r="O10" s="11">
        <v>8</v>
      </c>
      <c r="P10" s="3">
        <v>71</v>
      </c>
      <c r="Q10" s="11">
        <v>8</v>
      </c>
      <c r="R10" s="3">
        <v>71</v>
      </c>
      <c r="S10" s="11">
        <v>8</v>
      </c>
      <c r="T10" s="3">
        <v>71</v>
      </c>
      <c r="U10" s="11">
        <v>8</v>
      </c>
      <c r="V10" s="3">
        <v>71</v>
      </c>
      <c r="W10" s="11">
        <v>8</v>
      </c>
      <c r="X10" s="3">
        <v>71</v>
      </c>
      <c r="Y10" s="11">
        <v>8</v>
      </c>
      <c r="Z10" s="3">
        <v>71</v>
      </c>
      <c r="AA10" s="11">
        <v>8</v>
      </c>
      <c r="AB10" s="3">
        <v>71</v>
      </c>
      <c r="AC10" s="11">
        <v>8</v>
      </c>
      <c r="AD10" s="3">
        <v>71</v>
      </c>
      <c r="AE10" s="11">
        <v>8</v>
      </c>
      <c r="AF10" s="3">
        <v>70.400000000000006</v>
      </c>
      <c r="AG10" s="11">
        <v>8</v>
      </c>
      <c r="AH10" s="3">
        <v>71</v>
      </c>
      <c r="AI10" s="13">
        <v>8</v>
      </c>
      <c r="AJ10" s="3">
        <v>71</v>
      </c>
      <c r="AK10" s="13">
        <v>8</v>
      </c>
      <c r="AL10" s="3">
        <v>71</v>
      </c>
      <c r="AM10" s="13">
        <v>8</v>
      </c>
      <c r="AN10" s="13">
        <v>71</v>
      </c>
      <c r="AO10" s="13">
        <v>8</v>
      </c>
      <c r="AP10" s="13">
        <v>71</v>
      </c>
      <c r="AQ10" s="13">
        <v>8</v>
      </c>
      <c r="AR10" s="13">
        <v>71</v>
      </c>
      <c r="AS10" s="13">
        <v>8</v>
      </c>
      <c r="AT10" s="13">
        <v>71</v>
      </c>
    </row>
    <row r="11" spans="1:46" x14ac:dyDescent="0.25">
      <c r="A11" s="11">
        <v>9</v>
      </c>
      <c r="B11" s="3">
        <v>79</v>
      </c>
      <c r="C11" s="11">
        <v>9</v>
      </c>
      <c r="D11" s="3">
        <v>75</v>
      </c>
      <c r="E11" s="12">
        <v>9</v>
      </c>
      <c r="F11" s="13">
        <v>72</v>
      </c>
      <c r="G11" s="11">
        <v>9</v>
      </c>
      <c r="H11" s="3">
        <v>72</v>
      </c>
      <c r="I11" s="11">
        <v>9</v>
      </c>
      <c r="J11" s="3">
        <v>72</v>
      </c>
      <c r="K11" s="11">
        <v>9</v>
      </c>
      <c r="L11" s="3">
        <v>71</v>
      </c>
      <c r="M11" s="11">
        <v>9</v>
      </c>
      <c r="N11" s="3">
        <v>71</v>
      </c>
      <c r="O11" s="11">
        <v>9</v>
      </c>
      <c r="P11" s="3">
        <v>71</v>
      </c>
      <c r="Q11" s="11">
        <v>9</v>
      </c>
      <c r="R11" s="3">
        <v>71</v>
      </c>
      <c r="S11" s="11">
        <v>9</v>
      </c>
      <c r="T11" s="3">
        <v>71</v>
      </c>
      <c r="U11" s="11">
        <v>9</v>
      </c>
      <c r="V11" s="3">
        <v>71</v>
      </c>
      <c r="W11" s="11">
        <v>9</v>
      </c>
      <c r="X11" s="3">
        <v>71</v>
      </c>
      <c r="Y11" s="11">
        <v>9</v>
      </c>
      <c r="Z11" s="3">
        <v>71</v>
      </c>
      <c r="AA11" s="11">
        <v>9</v>
      </c>
      <c r="AB11" s="3">
        <v>71</v>
      </c>
      <c r="AC11" s="11">
        <v>9</v>
      </c>
      <c r="AD11" s="3">
        <v>71</v>
      </c>
      <c r="AE11" s="11">
        <v>9</v>
      </c>
      <c r="AF11" s="3">
        <v>70.400000000000006</v>
      </c>
      <c r="AG11" s="11">
        <v>9</v>
      </c>
      <c r="AH11" s="3">
        <v>71</v>
      </c>
      <c r="AI11" s="13">
        <v>9</v>
      </c>
      <c r="AJ11" s="3">
        <v>71</v>
      </c>
      <c r="AK11" s="13">
        <v>9</v>
      </c>
      <c r="AL11" s="3">
        <v>71</v>
      </c>
      <c r="AM11" s="13">
        <v>9</v>
      </c>
      <c r="AN11" s="13">
        <v>71</v>
      </c>
      <c r="AO11" s="13">
        <v>9</v>
      </c>
      <c r="AP11" s="13">
        <v>71</v>
      </c>
      <c r="AQ11" s="13">
        <v>9</v>
      </c>
      <c r="AR11" s="13">
        <v>71</v>
      </c>
      <c r="AS11" s="13">
        <v>9</v>
      </c>
      <c r="AT11" s="13">
        <v>71</v>
      </c>
    </row>
    <row r="12" spans="1:46" x14ac:dyDescent="0.25">
      <c r="A12" s="11">
        <v>10</v>
      </c>
      <c r="B12" s="3">
        <v>80</v>
      </c>
      <c r="C12" s="11">
        <v>10</v>
      </c>
      <c r="D12" s="3">
        <v>75</v>
      </c>
      <c r="E12" s="12">
        <v>10</v>
      </c>
      <c r="F12" s="13">
        <v>72</v>
      </c>
      <c r="G12" s="11">
        <v>10</v>
      </c>
      <c r="H12" s="3">
        <v>72</v>
      </c>
      <c r="I12" s="11">
        <v>10</v>
      </c>
      <c r="J12" s="3">
        <v>72</v>
      </c>
      <c r="K12" s="11">
        <v>10</v>
      </c>
      <c r="L12" s="3">
        <v>72</v>
      </c>
      <c r="M12" s="11">
        <v>10</v>
      </c>
      <c r="N12" s="3">
        <v>71</v>
      </c>
      <c r="O12" s="11">
        <v>10</v>
      </c>
      <c r="P12" s="3">
        <v>71</v>
      </c>
      <c r="Q12" s="11">
        <v>10</v>
      </c>
      <c r="R12" s="3">
        <v>71</v>
      </c>
      <c r="S12" s="11">
        <v>10</v>
      </c>
      <c r="T12" s="3">
        <v>71</v>
      </c>
      <c r="U12" s="11">
        <v>10</v>
      </c>
      <c r="V12" s="3">
        <v>71</v>
      </c>
      <c r="W12" s="11">
        <v>10</v>
      </c>
      <c r="X12" s="3">
        <v>71</v>
      </c>
      <c r="Y12" s="11">
        <v>10</v>
      </c>
      <c r="Z12" s="3">
        <v>71</v>
      </c>
      <c r="AA12" s="11">
        <v>10</v>
      </c>
      <c r="AB12" s="3">
        <v>71</v>
      </c>
      <c r="AC12" s="11">
        <v>10</v>
      </c>
      <c r="AD12" s="3">
        <v>71</v>
      </c>
      <c r="AE12" s="11">
        <v>10</v>
      </c>
      <c r="AF12" s="3">
        <v>70.400000000000006</v>
      </c>
      <c r="AG12" s="11">
        <v>10</v>
      </c>
      <c r="AH12" s="3">
        <v>71</v>
      </c>
      <c r="AI12" s="13">
        <v>10</v>
      </c>
      <c r="AJ12" s="3">
        <v>71</v>
      </c>
      <c r="AK12" s="13">
        <v>10</v>
      </c>
      <c r="AL12" s="3">
        <v>71</v>
      </c>
      <c r="AM12" s="13">
        <v>10</v>
      </c>
      <c r="AN12" s="13">
        <v>71</v>
      </c>
      <c r="AO12" s="13">
        <v>10</v>
      </c>
      <c r="AP12" s="13">
        <v>71</v>
      </c>
      <c r="AQ12" s="13">
        <v>10</v>
      </c>
      <c r="AR12" s="13">
        <v>71</v>
      </c>
      <c r="AS12" s="13">
        <v>10</v>
      </c>
      <c r="AT12" s="13">
        <v>71</v>
      </c>
    </row>
    <row r="13" spans="1:46" x14ac:dyDescent="0.25">
      <c r="A13" s="11">
        <v>11</v>
      </c>
      <c r="B13" s="3">
        <v>81</v>
      </c>
      <c r="C13" s="11">
        <v>11</v>
      </c>
      <c r="D13" s="3">
        <v>76</v>
      </c>
      <c r="E13" s="12">
        <v>11</v>
      </c>
      <c r="F13" s="13">
        <v>72</v>
      </c>
      <c r="G13" s="11">
        <v>11</v>
      </c>
      <c r="H13" s="3">
        <v>72</v>
      </c>
      <c r="I13" s="11">
        <v>11</v>
      </c>
      <c r="J13" s="3">
        <v>72</v>
      </c>
      <c r="K13" s="11">
        <v>11</v>
      </c>
      <c r="L13" s="3">
        <v>72</v>
      </c>
      <c r="M13" s="11">
        <v>11</v>
      </c>
      <c r="N13" s="3">
        <v>71</v>
      </c>
      <c r="O13" s="11">
        <v>11</v>
      </c>
      <c r="P13" s="3">
        <v>71</v>
      </c>
      <c r="Q13" s="11">
        <v>11</v>
      </c>
      <c r="R13" s="3">
        <v>71</v>
      </c>
      <c r="S13" s="11">
        <v>11</v>
      </c>
      <c r="T13" s="3">
        <v>71</v>
      </c>
      <c r="U13" s="11">
        <v>11</v>
      </c>
      <c r="V13" s="3">
        <v>71</v>
      </c>
      <c r="W13" s="11">
        <v>11</v>
      </c>
      <c r="X13" s="3">
        <v>71</v>
      </c>
      <c r="Y13" s="11">
        <v>11</v>
      </c>
      <c r="Z13" s="3">
        <v>71</v>
      </c>
      <c r="AA13" s="11">
        <v>11</v>
      </c>
      <c r="AB13" s="3">
        <v>71</v>
      </c>
      <c r="AC13" s="11">
        <v>11</v>
      </c>
      <c r="AD13" s="3">
        <v>71</v>
      </c>
      <c r="AE13" s="11">
        <v>11</v>
      </c>
      <c r="AF13" s="3">
        <v>70.5</v>
      </c>
      <c r="AG13" s="11">
        <v>11</v>
      </c>
      <c r="AH13" s="3">
        <v>71</v>
      </c>
      <c r="AI13" s="13">
        <v>11</v>
      </c>
      <c r="AJ13" s="3">
        <v>71</v>
      </c>
      <c r="AK13" s="13">
        <v>11</v>
      </c>
      <c r="AL13" s="3">
        <v>71</v>
      </c>
      <c r="AM13" s="13">
        <v>11</v>
      </c>
      <c r="AN13" s="13">
        <v>71</v>
      </c>
      <c r="AO13" s="13">
        <v>11</v>
      </c>
      <c r="AP13" s="13">
        <v>71</v>
      </c>
      <c r="AQ13" s="13">
        <v>11</v>
      </c>
      <c r="AR13" s="13">
        <v>71</v>
      </c>
      <c r="AS13" s="13">
        <v>11</v>
      </c>
      <c r="AT13" s="13">
        <v>71</v>
      </c>
    </row>
    <row r="14" spans="1:46" x14ac:dyDescent="0.25">
      <c r="A14" s="11">
        <v>12</v>
      </c>
      <c r="B14" s="3">
        <v>82</v>
      </c>
      <c r="C14" s="11">
        <v>12</v>
      </c>
      <c r="D14" s="3">
        <v>76</v>
      </c>
      <c r="E14" s="12">
        <v>12</v>
      </c>
      <c r="F14" s="13">
        <v>72</v>
      </c>
      <c r="G14" s="11">
        <v>12</v>
      </c>
      <c r="H14" s="3">
        <v>72</v>
      </c>
      <c r="I14" s="11">
        <v>12</v>
      </c>
      <c r="J14" s="3">
        <v>72</v>
      </c>
      <c r="K14" s="11">
        <v>12</v>
      </c>
      <c r="L14" s="3">
        <v>72</v>
      </c>
      <c r="M14" s="11">
        <v>12</v>
      </c>
      <c r="N14" s="3">
        <v>72</v>
      </c>
      <c r="O14" s="11">
        <v>12</v>
      </c>
      <c r="P14" s="3">
        <v>71</v>
      </c>
      <c r="Q14" s="11">
        <v>12</v>
      </c>
      <c r="R14" s="3">
        <v>71</v>
      </c>
      <c r="S14" s="11">
        <v>12</v>
      </c>
      <c r="T14" s="3">
        <v>71</v>
      </c>
      <c r="U14" s="11">
        <v>12</v>
      </c>
      <c r="V14" s="3">
        <v>71</v>
      </c>
      <c r="W14" s="11">
        <v>12</v>
      </c>
      <c r="X14" s="3">
        <v>71</v>
      </c>
      <c r="Y14" s="11">
        <v>12</v>
      </c>
      <c r="Z14" s="3">
        <v>71</v>
      </c>
      <c r="AA14" s="11">
        <v>12</v>
      </c>
      <c r="AB14" s="3">
        <v>71</v>
      </c>
      <c r="AC14" s="11">
        <v>12</v>
      </c>
      <c r="AD14" s="3">
        <v>71</v>
      </c>
      <c r="AE14" s="11">
        <v>12</v>
      </c>
      <c r="AF14" s="3">
        <v>70.5</v>
      </c>
      <c r="AG14" s="11">
        <v>12</v>
      </c>
      <c r="AH14" s="3">
        <v>71</v>
      </c>
      <c r="AI14" s="13">
        <v>12</v>
      </c>
      <c r="AJ14" s="3">
        <v>71</v>
      </c>
      <c r="AK14" s="13">
        <v>12</v>
      </c>
      <c r="AL14" s="3">
        <v>71</v>
      </c>
      <c r="AM14" s="13">
        <v>12</v>
      </c>
      <c r="AN14" s="13">
        <v>71</v>
      </c>
      <c r="AO14" s="13">
        <v>12</v>
      </c>
      <c r="AP14" s="13">
        <v>71</v>
      </c>
      <c r="AQ14" s="13">
        <v>12</v>
      </c>
      <c r="AR14" s="13">
        <v>71</v>
      </c>
      <c r="AS14" s="13">
        <v>12</v>
      </c>
      <c r="AT14" s="13">
        <v>71</v>
      </c>
    </row>
    <row r="15" spans="1:46" x14ac:dyDescent="0.25">
      <c r="A15" s="11">
        <v>13</v>
      </c>
      <c r="B15" s="3">
        <v>83</v>
      </c>
      <c r="C15" s="11">
        <v>13</v>
      </c>
      <c r="D15" s="3">
        <v>77</v>
      </c>
      <c r="E15" s="12">
        <v>13</v>
      </c>
      <c r="F15" s="13">
        <v>73</v>
      </c>
      <c r="G15" s="11">
        <v>13</v>
      </c>
      <c r="H15" s="3">
        <v>72</v>
      </c>
      <c r="I15" s="11">
        <v>13</v>
      </c>
      <c r="J15" s="3">
        <v>72</v>
      </c>
      <c r="K15" s="11">
        <v>13</v>
      </c>
      <c r="L15" s="3">
        <v>72</v>
      </c>
      <c r="M15" s="11">
        <v>13</v>
      </c>
      <c r="N15" s="3">
        <v>72</v>
      </c>
      <c r="O15" s="11">
        <v>13</v>
      </c>
      <c r="P15" s="3">
        <v>72</v>
      </c>
      <c r="Q15" s="11">
        <v>13</v>
      </c>
      <c r="R15" s="3">
        <v>71</v>
      </c>
      <c r="S15" s="11">
        <v>13</v>
      </c>
      <c r="T15" s="3">
        <v>71</v>
      </c>
      <c r="U15" s="11">
        <v>13</v>
      </c>
      <c r="V15" s="3">
        <v>71</v>
      </c>
      <c r="W15" s="11">
        <v>13</v>
      </c>
      <c r="X15" s="3">
        <v>71</v>
      </c>
      <c r="Y15" s="11">
        <v>13</v>
      </c>
      <c r="Z15" s="3">
        <v>71</v>
      </c>
      <c r="AA15" s="11">
        <v>13</v>
      </c>
      <c r="AB15" s="3">
        <v>71</v>
      </c>
      <c r="AC15" s="11">
        <v>13</v>
      </c>
      <c r="AD15" s="3">
        <v>71</v>
      </c>
      <c r="AE15" s="11">
        <v>13</v>
      </c>
      <c r="AF15" s="3">
        <v>70.599999999999994</v>
      </c>
      <c r="AG15" s="11">
        <v>13</v>
      </c>
      <c r="AH15" s="3">
        <v>71</v>
      </c>
      <c r="AI15" s="13">
        <v>13</v>
      </c>
      <c r="AJ15" s="3">
        <v>71</v>
      </c>
      <c r="AK15" s="13">
        <v>13</v>
      </c>
      <c r="AL15" s="3">
        <v>71</v>
      </c>
      <c r="AM15" s="13">
        <v>13</v>
      </c>
      <c r="AN15" s="13">
        <v>71</v>
      </c>
      <c r="AO15" s="13">
        <v>13</v>
      </c>
      <c r="AP15" s="13">
        <v>71</v>
      </c>
      <c r="AQ15" s="13">
        <v>13</v>
      </c>
      <c r="AR15" s="13">
        <v>71</v>
      </c>
      <c r="AS15" s="13">
        <v>13</v>
      </c>
      <c r="AT15" s="13">
        <v>71</v>
      </c>
    </row>
    <row r="16" spans="1:46" x14ac:dyDescent="0.25">
      <c r="A16" s="11">
        <v>14</v>
      </c>
      <c r="B16" s="3">
        <v>84</v>
      </c>
      <c r="C16" s="11">
        <v>14</v>
      </c>
      <c r="D16" s="3">
        <v>77</v>
      </c>
      <c r="E16" s="12">
        <v>14</v>
      </c>
      <c r="F16" s="13">
        <v>73</v>
      </c>
      <c r="G16" s="11">
        <v>14</v>
      </c>
      <c r="H16" s="3">
        <v>72</v>
      </c>
      <c r="I16" s="11">
        <v>14</v>
      </c>
      <c r="J16" s="3">
        <v>72</v>
      </c>
      <c r="K16" s="11">
        <v>14</v>
      </c>
      <c r="L16" s="3">
        <v>72</v>
      </c>
      <c r="M16" s="11">
        <v>14</v>
      </c>
      <c r="N16" s="3">
        <v>72</v>
      </c>
      <c r="O16" s="11">
        <v>14</v>
      </c>
      <c r="P16" s="3">
        <v>72</v>
      </c>
      <c r="Q16" s="11">
        <v>14</v>
      </c>
      <c r="R16" s="3">
        <v>72</v>
      </c>
      <c r="S16" s="11">
        <v>14</v>
      </c>
      <c r="T16" s="3">
        <v>71</v>
      </c>
      <c r="U16" s="11">
        <v>14</v>
      </c>
      <c r="V16" s="3">
        <v>71</v>
      </c>
      <c r="W16" s="11">
        <v>14</v>
      </c>
      <c r="X16" s="3">
        <v>71</v>
      </c>
      <c r="Y16" s="11">
        <v>14</v>
      </c>
      <c r="Z16" s="3">
        <v>71</v>
      </c>
      <c r="AA16" s="11">
        <v>14</v>
      </c>
      <c r="AB16" s="3">
        <v>71</v>
      </c>
      <c r="AC16" s="11">
        <v>14</v>
      </c>
      <c r="AD16" s="3">
        <v>71</v>
      </c>
      <c r="AE16" s="11">
        <v>14</v>
      </c>
      <c r="AF16" s="3">
        <v>70.599999999999994</v>
      </c>
      <c r="AG16" s="11">
        <v>14</v>
      </c>
      <c r="AH16" s="3">
        <v>71</v>
      </c>
      <c r="AI16" s="13">
        <v>14</v>
      </c>
      <c r="AJ16" s="3">
        <v>71</v>
      </c>
      <c r="AK16" s="13">
        <v>14</v>
      </c>
      <c r="AL16" s="3">
        <v>71</v>
      </c>
      <c r="AM16" s="13">
        <v>14</v>
      </c>
      <c r="AN16" s="13">
        <v>71</v>
      </c>
      <c r="AO16" s="13">
        <v>14</v>
      </c>
      <c r="AP16" s="13">
        <v>71</v>
      </c>
      <c r="AQ16" s="13">
        <v>14</v>
      </c>
      <c r="AR16" s="13">
        <v>71</v>
      </c>
      <c r="AS16" s="13">
        <v>14</v>
      </c>
      <c r="AT16" s="13">
        <v>71</v>
      </c>
    </row>
    <row r="17" spans="1:46" x14ac:dyDescent="0.25">
      <c r="A17" s="11">
        <v>15</v>
      </c>
      <c r="B17" s="3">
        <v>85</v>
      </c>
      <c r="C17" s="11">
        <v>15</v>
      </c>
      <c r="D17" s="3">
        <v>78</v>
      </c>
      <c r="E17" s="12">
        <v>15</v>
      </c>
      <c r="F17" s="13">
        <v>73</v>
      </c>
      <c r="G17" s="11">
        <v>15</v>
      </c>
      <c r="H17" s="3">
        <v>73</v>
      </c>
      <c r="I17" s="11">
        <v>15</v>
      </c>
      <c r="J17" s="3">
        <v>72</v>
      </c>
      <c r="K17" s="11">
        <v>15</v>
      </c>
      <c r="L17" s="3">
        <v>72</v>
      </c>
      <c r="M17" s="11">
        <v>15</v>
      </c>
      <c r="N17" s="3">
        <v>72</v>
      </c>
      <c r="O17" s="11">
        <v>15</v>
      </c>
      <c r="P17" s="3">
        <v>72</v>
      </c>
      <c r="Q17" s="11">
        <v>15</v>
      </c>
      <c r="R17" s="3">
        <v>72</v>
      </c>
      <c r="S17" s="11">
        <v>15</v>
      </c>
      <c r="T17" s="3">
        <v>72</v>
      </c>
      <c r="U17" s="11">
        <v>15</v>
      </c>
      <c r="V17" s="3">
        <v>71</v>
      </c>
      <c r="W17" s="11">
        <v>15</v>
      </c>
      <c r="X17" s="3">
        <v>71</v>
      </c>
      <c r="Y17" s="11">
        <v>15</v>
      </c>
      <c r="Z17" s="3">
        <v>71</v>
      </c>
      <c r="AA17" s="11">
        <v>15</v>
      </c>
      <c r="AB17" s="3">
        <v>71</v>
      </c>
      <c r="AC17" s="11">
        <v>15</v>
      </c>
      <c r="AD17" s="3">
        <v>71</v>
      </c>
      <c r="AE17" s="11">
        <v>15</v>
      </c>
      <c r="AF17" s="3">
        <v>70.7</v>
      </c>
      <c r="AG17" s="11">
        <v>15</v>
      </c>
      <c r="AH17" s="3">
        <v>71</v>
      </c>
      <c r="AI17" s="13">
        <v>15</v>
      </c>
      <c r="AJ17" s="3">
        <v>71</v>
      </c>
      <c r="AK17" s="13">
        <v>15</v>
      </c>
      <c r="AL17" s="3">
        <v>71</v>
      </c>
      <c r="AM17" s="13">
        <v>15</v>
      </c>
      <c r="AN17" s="13">
        <v>71</v>
      </c>
      <c r="AO17" s="13">
        <v>15</v>
      </c>
      <c r="AP17" s="13">
        <v>71</v>
      </c>
      <c r="AQ17" s="13">
        <v>15</v>
      </c>
      <c r="AR17" s="13">
        <v>71</v>
      </c>
      <c r="AS17" s="13">
        <v>15</v>
      </c>
      <c r="AT17" s="13">
        <v>71</v>
      </c>
    </row>
    <row r="18" spans="1:46" x14ac:dyDescent="0.25">
      <c r="A18" s="11">
        <v>16</v>
      </c>
      <c r="B18" s="3">
        <v>86</v>
      </c>
      <c r="C18" s="11">
        <v>16</v>
      </c>
      <c r="D18" s="3">
        <v>78</v>
      </c>
      <c r="E18" s="12">
        <v>16</v>
      </c>
      <c r="F18" s="13">
        <v>73</v>
      </c>
      <c r="G18" s="11">
        <v>16</v>
      </c>
      <c r="H18" s="3">
        <v>73</v>
      </c>
      <c r="I18" s="11">
        <v>16</v>
      </c>
      <c r="J18" s="3">
        <v>72</v>
      </c>
      <c r="K18" s="11">
        <v>16</v>
      </c>
      <c r="L18" s="3">
        <v>72</v>
      </c>
      <c r="M18" s="11">
        <v>16</v>
      </c>
      <c r="N18" s="3">
        <v>72</v>
      </c>
      <c r="O18" s="11">
        <v>16</v>
      </c>
      <c r="P18" s="3">
        <v>72</v>
      </c>
      <c r="Q18" s="11">
        <v>16</v>
      </c>
      <c r="R18" s="3">
        <v>72</v>
      </c>
      <c r="S18" s="11">
        <v>16</v>
      </c>
      <c r="T18" s="3">
        <v>72</v>
      </c>
      <c r="U18" s="11">
        <v>16</v>
      </c>
      <c r="V18" s="3">
        <v>71</v>
      </c>
      <c r="W18" s="11">
        <v>16</v>
      </c>
      <c r="X18" s="3">
        <v>71</v>
      </c>
      <c r="Y18" s="11">
        <v>16</v>
      </c>
      <c r="Z18" s="3">
        <v>71</v>
      </c>
      <c r="AA18" s="11">
        <v>16</v>
      </c>
      <c r="AB18" s="3">
        <v>71</v>
      </c>
      <c r="AC18" s="11">
        <v>16</v>
      </c>
      <c r="AD18" s="3">
        <v>71</v>
      </c>
      <c r="AE18" s="11">
        <v>16</v>
      </c>
      <c r="AF18" s="3">
        <v>70.7</v>
      </c>
      <c r="AG18" s="11">
        <v>16</v>
      </c>
      <c r="AH18" s="3">
        <v>71</v>
      </c>
      <c r="AI18" s="13">
        <v>16</v>
      </c>
      <c r="AJ18" s="3">
        <v>71</v>
      </c>
      <c r="AK18" s="13">
        <v>16</v>
      </c>
      <c r="AL18" s="3">
        <v>71</v>
      </c>
      <c r="AM18" s="13">
        <v>16</v>
      </c>
      <c r="AN18" s="13">
        <v>71</v>
      </c>
      <c r="AO18" s="13">
        <v>16</v>
      </c>
      <c r="AP18" s="13">
        <v>71</v>
      </c>
      <c r="AQ18" s="13">
        <v>16</v>
      </c>
      <c r="AR18" s="13">
        <v>71</v>
      </c>
      <c r="AS18" s="13">
        <v>16</v>
      </c>
      <c r="AT18" s="13">
        <v>71</v>
      </c>
    </row>
    <row r="19" spans="1:46" x14ac:dyDescent="0.25">
      <c r="A19" s="11">
        <v>17</v>
      </c>
      <c r="B19" s="3">
        <v>87</v>
      </c>
      <c r="C19" s="11">
        <v>17</v>
      </c>
      <c r="D19" s="3">
        <v>79</v>
      </c>
      <c r="E19" s="12">
        <v>17</v>
      </c>
      <c r="F19" s="13">
        <v>73</v>
      </c>
      <c r="G19" s="11">
        <v>17</v>
      </c>
      <c r="H19" s="3">
        <v>73</v>
      </c>
      <c r="I19" s="11">
        <v>17</v>
      </c>
      <c r="J19" s="3">
        <v>73</v>
      </c>
      <c r="K19" s="11">
        <v>17</v>
      </c>
      <c r="L19" s="3">
        <v>72</v>
      </c>
      <c r="M19" s="11">
        <v>17</v>
      </c>
      <c r="N19" s="3">
        <v>72</v>
      </c>
      <c r="O19" s="11">
        <v>17</v>
      </c>
      <c r="P19" s="3">
        <v>72</v>
      </c>
      <c r="Q19" s="11">
        <v>17</v>
      </c>
      <c r="R19" s="3">
        <v>72</v>
      </c>
      <c r="S19" s="11">
        <v>17</v>
      </c>
      <c r="T19" s="3">
        <v>72</v>
      </c>
      <c r="U19" s="11">
        <v>17</v>
      </c>
      <c r="V19" s="3">
        <v>72</v>
      </c>
      <c r="W19" s="11">
        <v>17</v>
      </c>
      <c r="X19" s="3">
        <v>71</v>
      </c>
      <c r="Y19" s="11">
        <v>17</v>
      </c>
      <c r="Z19" s="3">
        <v>71</v>
      </c>
      <c r="AA19" s="11">
        <v>17</v>
      </c>
      <c r="AB19" s="3">
        <v>71</v>
      </c>
      <c r="AC19" s="11">
        <v>17</v>
      </c>
      <c r="AD19" s="3">
        <v>71</v>
      </c>
      <c r="AE19" s="11">
        <v>17</v>
      </c>
      <c r="AF19" s="3">
        <v>70.8</v>
      </c>
      <c r="AG19" s="11">
        <v>17</v>
      </c>
      <c r="AH19" s="3">
        <v>71</v>
      </c>
      <c r="AI19" s="13">
        <v>17</v>
      </c>
      <c r="AJ19" s="3">
        <v>71</v>
      </c>
      <c r="AK19" s="13">
        <v>17</v>
      </c>
      <c r="AL19" s="3">
        <v>71</v>
      </c>
      <c r="AM19" s="13">
        <v>17</v>
      </c>
      <c r="AN19" s="13">
        <v>71</v>
      </c>
      <c r="AO19" s="13">
        <v>17</v>
      </c>
      <c r="AP19" s="13">
        <v>71</v>
      </c>
      <c r="AQ19" s="13">
        <v>17</v>
      </c>
      <c r="AR19" s="13">
        <v>71</v>
      </c>
      <c r="AS19" s="13">
        <v>17</v>
      </c>
      <c r="AT19" s="13">
        <v>71</v>
      </c>
    </row>
    <row r="20" spans="1:46" x14ac:dyDescent="0.25">
      <c r="A20" s="11">
        <v>18</v>
      </c>
      <c r="B20" s="3">
        <v>88</v>
      </c>
      <c r="C20" s="11">
        <v>18</v>
      </c>
      <c r="D20" s="3">
        <v>79</v>
      </c>
      <c r="E20" s="12">
        <v>18</v>
      </c>
      <c r="F20" s="13">
        <v>73</v>
      </c>
      <c r="G20" s="11">
        <v>18</v>
      </c>
      <c r="H20" s="3">
        <v>73</v>
      </c>
      <c r="I20" s="11">
        <v>18</v>
      </c>
      <c r="J20" s="3">
        <v>73</v>
      </c>
      <c r="K20" s="11">
        <v>18</v>
      </c>
      <c r="L20" s="3">
        <v>72</v>
      </c>
      <c r="M20" s="11">
        <v>18</v>
      </c>
      <c r="N20" s="3">
        <v>72</v>
      </c>
      <c r="O20" s="11">
        <v>18</v>
      </c>
      <c r="P20" s="3">
        <v>72</v>
      </c>
      <c r="Q20" s="11">
        <v>18</v>
      </c>
      <c r="R20" s="3">
        <v>72</v>
      </c>
      <c r="S20" s="11">
        <v>18</v>
      </c>
      <c r="T20" s="3">
        <v>72</v>
      </c>
      <c r="U20" s="11">
        <v>18</v>
      </c>
      <c r="V20" s="3">
        <v>72</v>
      </c>
      <c r="W20" s="11">
        <v>18</v>
      </c>
      <c r="X20" s="3">
        <v>72</v>
      </c>
      <c r="Y20" s="11">
        <v>18</v>
      </c>
      <c r="Z20" s="3">
        <v>71</v>
      </c>
      <c r="AA20" s="11">
        <v>18</v>
      </c>
      <c r="AB20" s="3">
        <v>71</v>
      </c>
      <c r="AC20" s="11">
        <v>18</v>
      </c>
      <c r="AD20" s="3">
        <v>71</v>
      </c>
      <c r="AE20" s="11">
        <v>18</v>
      </c>
      <c r="AF20" s="3">
        <v>70.8</v>
      </c>
      <c r="AG20" s="11">
        <v>18</v>
      </c>
      <c r="AH20" s="3">
        <v>71</v>
      </c>
      <c r="AI20" s="13">
        <v>18</v>
      </c>
      <c r="AJ20" s="3">
        <v>71</v>
      </c>
      <c r="AK20" s="13">
        <v>18</v>
      </c>
      <c r="AL20" s="3">
        <v>71</v>
      </c>
      <c r="AM20" s="13">
        <v>18</v>
      </c>
      <c r="AN20" s="13">
        <v>71</v>
      </c>
      <c r="AO20" s="13">
        <v>18</v>
      </c>
      <c r="AP20" s="13">
        <v>71</v>
      </c>
      <c r="AQ20" s="13">
        <v>18</v>
      </c>
      <c r="AR20" s="13">
        <v>71</v>
      </c>
      <c r="AS20" s="13">
        <v>18</v>
      </c>
      <c r="AT20" s="13">
        <v>71</v>
      </c>
    </row>
    <row r="21" spans="1:46" x14ac:dyDescent="0.25">
      <c r="A21" s="11">
        <v>19</v>
      </c>
      <c r="B21" s="3">
        <v>89</v>
      </c>
      <c r="C21" s="11">
        <v>19</v>
      </c>
      <c r="D21" s="3">
        <v>80</v>
      </c>
      <c r="E21" s="12">
        <v>19</v>
      </c>
      <c r="F21" s="13">
        <v>74</v>
      </c>
      <c r="G21" s="11">
        <v>19</v>
      </c>
      <c r="H21" s="3">
        <v>73</v>
      </c>
      <c r="I21" s="11">
        <v>19</v>
      </c>
      <c r="J21" s="3">
        <v>73</v>
      </c>
      <c r="K21" s="11">
        <v>19</v>
      </c>
      <c r="L21" s="3">
        <v>72</v>
      </c>
      <c r="M21" s="11">
        <v>19</v>
      </c>
      <c r="N21" s="3">
        <v>72</v>
      </c>
      <c r="O21" s="11">
        <v>19</v>
      </c>
      <c r="P21" s="3">
        <v>72</v>
      </c>
      <c r="Q21" s="11">
        <v>19</v>
      </c>
      <c r="R21" s="3">
        <v>72</v>
      </c>
      <c r="S21" s="11">
        <v>19</v>
      </c>
      <c r="T21" s="3">
        <v>72</v>
      </c>
      <c r="U21" s="11">
        <v>19</v>
      </c>
      <c r="V21" s="3">
        <v>72</v>
      </c>
      <c r="W21" s="11">
        <v>19</v>
      </c>
      <c r="X21" s="3">
        <v>72</v>
      </c>
      <c r="Y21" s="11">
        <v>19</v>
      </c>
      <c r="Z21" s="3">
        <v>72</v>
      </c>
      <c r="AA21" s="11">
        <v>19</v>
      </c>
      <c r="AB21" s="3">
        <v>71</v>
      </c>
      <c r="AC21" s="11">
        <v>19</v>
      </c>
      <c r="AD21" s="3">
        <v>71</v>
      </c>
      <c r="AE21" s="11">
        <v>19</v>
      </c>
      <c r="AF21" s="3">
        <v>70.900000000000006</v>
      </c>
      <c r="AG21" s="11">
        <v>19</v>
      </c>
      <c r="AH21" s="3">
        <v>71</v>
      </c>
      <c r="AI21" s="13">
        <v>19</v>
      </c>
      <c r="AJ21" s="3">
        <v>71</v>
      </c>
      <c r="AK21" s="13">
        <v>19</v>
      </c>
      <c r="AL21" s="3">
        <v>71</v>
      </c>
      <c r="AM21" s="13">
        <v>19</v>
      </c>
      <c r="AN21" s="13">
        <v>71</v>
      </c>
      <c r="AO21" s="13">
        <v>19</v>
      </c>
      <c r="AP21" s="13">
        <v>71</v>
      </c>
      <c r="AQ21" s="13">
        <v>19</v>
      </c>
      <c r="AR21" s="13">
        <v>71</v>
      </c>
      <c r="AS21" s="13">
        <v>19</v>
      </c>
      <c r="AT21" s="13">
        <v>71</v>
      </c>
    </row>
    <row r="22" spans="1:46" x14ac:dyDescent="0.25">
      <c r="A22" s="11">
        <v>20</v>
      </c>
      <c r="B22" s="3">
        <v>90</v>
      </c>
      <c r="C22" s="11">
        <v>20</v>
      </c>
      <c r="D22" s="3">
        <v>80</v>
      </c>
      <c r="E22" s="12">
        <v>20</v>
      </c>
      <c r="F22" s="13">
        <v>74</v>
      </c>
      <c r="G22" s="11">
        <v>20</v>
      </c>
      <c r="H22" s="3">
        <v>73</v>
      </c>
      <c r="I22" s="11">
        <v>20</v>
      </c>
      <c r="J22" s="3">
        <v>73</v>
      </c>
      <c r="K22" s="11">
        <v>20</v>
      </c>
      <c r="L22" s="3">
        <v>72</v>
      </c>
      <c r="M22" s="11">
        <v>20</v>
      </c>
      <c r="N22" s="3">
        <v>72</v>
      </c>
      <c r="O22" s="11">
        <v>20</v>
      </c>
      <c r="P22" s="3">
        <v>72</v>
      </c>
      <c r="Q22" s="11">
        <v>20</v>
      </c>
      <c r="R22" s="3">
        <v>72</v>
      </c>
      <c r="S22" s="11">
        <v>20</v>
      </c>
      <c r="T22" s="3">
        <v>72</v>
      </c>
      <c r="U22" s="11">
        <v>20</v>
      </c>
      <c r="V22" s="3">
        <v>72</v>
      </c>
      <c r="W22" s="11">
        <v>20</v>
      </c>
      <c r="X22" s="3">
        <v>72</v>
      </c>
      <c r="Y22" s="11">
        <v>20</v>
      </c>
      <c r="Z22" s="3">
        <v>72</v>
      </c>
      <c r="AA22" s="11">
        <v>20</v>
      </c>
      <c r="AB22" s="3">
        <v>72</v>
      </c>
      <c r="AC22" s="11">
        <v>20</v>
      </c>
      <c r="AD22" s="3">
        <v>71</v>
      </c>
      <c r="AE22" s="11">
        <v>20</v>
      </c>
      <c r="AF22" s="3">
        <v>70.900000000000006</v>
      </c>
      <c r="AG22" s="11">
        <v>20</v>
      </c>
      <c r="AH22" s="3">
        <v>71</v>
      </c>
      <c r="AI22" s="13">
        <v>20</v>
      </c>
      <c r="AJ22" s="3">
        <v>71</v>
      </c>
      <c r="AK22" s="13">
        <v>20</v>
      </c>
      <c r="AL22" s="3">
        <v>71</v>
      </c>
      <c r="AM22" s="13">
        <v>20</v>
      </c>
      <c r="AN22" s="13">
        <v>71</v>
      </c>
      <c r="AO22" s="13">
        <v>20</v>
      </c>
      <c r="AP22" s="13">
        <v>71</v>
      </c>
      <c r="AQ22" s="13">
        <v>20</v>
      </c>
      <c r="AR22" s="13">
        <v>71</v>
      </c>
      <c r="AS22" s="13">
        <v>20</v>
      </c>
      <c r="AT22" s="13">
        <v>71</v>
      </c>
    </row>
    <row r="23" spans="1:46" x14ac:dyDescent="0.25">
      <c r="A23" s="11">
        <v>21</v>
      </c>
      <c r="B23" s="3">
        <v>91</v>
      </c>
      <c r="C23" s="11">
        <v>21</v>
      </c>
      <c r="D23" s="3">
        <v>81</v>
      </c>
      <c r="E23" s="12">
        <v>21</v>
      </c>
      <c r="F23" s="13">
        <v>74</v>
      </c>
      <c r="G23" s="11">
        <v>21</v>
      </c>
      <c r="H23" s="3">
        <v>73</v>
      </c>
      <c r="I23" s="11">
        <v>21</v>
      </c>
      <c r="J23" s="3">
        <v>73</v>
      </c>
      <c r="K23" s="11">
        <v>21</v>
      </c>
      <c r="L23" s="3">
        <v>72</v>
      </c>
      <c r="M23" s="11">
        <v>21</v>
      </c>
      <c r="N23" s="3">
        <v>72</v>
      </c>
      <c r="O23" s="11">
        <v>21</v>
      </c>
      <c r="P23" s="3">
        <v>72</v>
      </c>
      <c r="Q23" s="11">
        <v>21</v>
      </c>
      <c r="R23" s="3">
        <v>72</v>
      </c>
      <c r="S23" s="11">
        <v>21</v>
      </c>
      <c r="T23" s="3">
        <v>72</v>
      </c>
      <c r="U23" s="11">
        <v>21</v>
      </c>
      <c r="V23" s="3">
        <v>72</v>
      </c>
      <c r="W23" s="11">
        <v>21</v>
      </c>
      <c r="X23" s="3">
        <v>72</v>
      </c>
      <c r="Y23" s="11">
        <v>21</v>
      </c>
      <c r="Z23" s="3">
        <v>72</v>
      </c>
      <c r="AA23" s="11">
        <v>21</v>
      </c>
      <c r="AB23" s="3">
        <v>72</v>
      </c>
      <c r="AC23" s="11">
        <v>21</v>
      </c>
      <c r="AD23" s="3">
        <v>71</v>
      </c>
      <c r="AE23" s="11">
        <v>21</v>
      </c>
      <c r="AF23" s="3">
        <v>70.900000000000006</v>
      </c>
      <c r="AG23" s="11">
        <v>21</v>
      </c>
      <c r="AH23" s="3">
        <v>71</v>
      </c>
      <c r="AI23" s="13">
        <v>21</v>
      </c>
      <c r="AJ23" s="3">
        <v>71</v>
      </c>
      <c r="AK23" s="13">
        <v>21</v>
      </c>
      <c r="AL23" s="3">
        <v>71</v>
      </c>
      <c r="AM23" s="13">
        <v>21</v>
      </c>
      <c r="AN23" s="13">
        <v>71</v>
      </c>
      <c r="AO23" s="13">
        <v>21</v>
      </c>
      <c r="AP23" s="13">
        <v>71</v>
      </c>
      <c r="AQ23" s="13">
        <v>21</v>
      </c>
      <c r="AR23" s="13">
        <v>71</v>
      </c>
      <c r="AS23" s="13">
        <v>21</v>
      </c>
      <c r="AT23" s="13">
        <v>71</v>
      </c>
    </row>
    <row r="24" spans="1:46" x14ac:dyDescent="0.25">
      <c r="A24" s="11">
        <v>22</v>
      </c>
      <c r="B24" s="3">
        <v>92</v>
      </c>
      <c r="C24" s="11">
        <v>22</v>
      </c>
      <c r="D24" s="3">
        <v>82</v>
      </c>
      <c r="E24" s="12">
        <v>22</v>
      </c>
      <c r="F24" s="13">
        <v>74</v>
      </c>
      <c r="G24" s="11">
        <v>22</v>
      </c>
      <c r="H24" s="3">
        <v>74</v>
      </c>
      <c r="I24" s="11">
        <v>22</v>
      </c>
      <c r="J24" s="3">
        <v>73</v>
      </c>
      <c r="K24" s="11">
        <v>22</v>
      </c>
      <c r="L24" s="3">
        <v>73</v>
      </c>
      <c r="M24" s="11">
        <v>22</v>
      </c>
      <c r="N24" s="3">
        <v>72</v>
      </c>
      <c r="O24" s="11">
        <v>22</v>
      </c>
      <c r="P24" s="3">
        <v>72</v>
      </c>
      <c r="Q24" s="11">
        <v>22</v>
      </c>
      <c r="R24" s="3">
        <v>72</v>
      </c>
      <c r="S24" s="11">
        <v>22</v>
      </c>
      <c r="T24" s="3">
        <v>72</v>
      </c>
      <c r="U24" s="11">
        <v>22</v>
      </c>
      <c r="V24" s="3">
        <v>72</v>
      </c>
      <c r="W24" s="11">
        <v>22</v>
      </c>
      <c r="X24" s="3">
        <v>72</v>
      </c>
      <c r="Y24" s="11">
        <v>22</v>
      </c>
      <c r="Z24" s="3">
        <v>72</v>
      </c>
      <c r="AA24" s="11">
        <v>22</v>
      </c>
      <c r="AB24" s="3">
        <v>72</v>
      </c>
      <c r="AC24" s="11">
        <v>22</v>
      </c>
      <c r="AD24" s="3">
        <v>72</v>
      </c>
      <c r="AE24" s="11">
        <v>22</v>
      </c>
      <c r="AF24" s="3">
        <v>71</v>
      </c>
      <c r="AG24" s="11">
        <v>22</v>
      </c>
      <c r="AH24" s="3">
        <v>71</v>
      </c>
      <c r="AI24" s="13">
        <v>22</v>
      </c>
      <c r="AJ24" s="3">
        <v>71</v>
      </c>
      <c r="AK24" s="13">
        <v>22</v>
      </c>
      <c r="AL24" s="3">
        <v>71</v>
      </c>
      <c r="AM24" s="13">
        <v>22</v>
      </c>
      <c r="AN24" s="13">
        <v>71</v>
      </c>
      <c r="AO24" s="13">
        <v>22</v>
      </c>
      <c r="AP24" s="13">
        <v>71</v>
      </c>
      <c r="AQ24" s="13">
        <v>22</v>
      </c>
      <c r="AR24" s="13">
        <v>71</v>
      </c>
      <c r="AS24" s="13">
        <v>22</v>
      </c>
      <c r="AT24" s="13">
        <v>71</v>
      </c>
    </row>
    <row r="25" spans="1:46" x14ac:dyDescent="0.25">
      <c r="A25" s="11">
        <v>23</v>
      </c>
      <c r="B25" s="3">
        <v>93</v>
      </c>
      <c r="C25" s="11">
        <v>23</v>
      </c>
      <c r="D25" s="3">
        <v>83</v>
      </c>
      <c r="E25" s="12">
        <v>23</v>
      </c>
      <c r="F25" s="13">
        <v>74</v>
      </c>
      <c r="G25" s="11">
        <v>23</v>
      </c>
      <c r="H25" s="3">
        <v>74</v>
      </c>
      <c r="I25" s="11">
        <v>23</v>
      </c>
      <c r="J25" s="3">
        <v>73</v>
      </c>
      <c r="K25" s="11">
        <v>23</v>
      </c>
      <c r="L25" s="3">
        <v>73</v>
      </c>
      <c r="M25" s="11">
        <v>23</v>
      </c>
      <c r="N25" s="3">
        <v>73</v>
      </c>
      <c r="O25" s="11">
        <v>23</v>
      </c>
      <c r="P25" s="3">
        <v>72</v>
      </c>
      <c r="Q25" s="11">
        <v>23</v>
      </c>
      <c r="R25" s="3">
        <v>72</v>
      </c>
      <c r="S25" s="11">
        <v>23</v>
      </c>
      <c r="T25" s="3">
        <v>72</v>
      </c>
      <c r="U25" s="11">
        <v>23</v>
      </c>
      <c r="V25" s="3">
        <v>72</v>
      </c>
      <c r="W25" s="11">
        <v>23</v>
      </c>
      <c r="X25" s="3">
        <v>72</v>
      </c>
      <c r="Y25" s="11">
        <v>23</v>
      </c>
      <c r="Z25" s="3">
        <v>72</v>
      </c>
      <c r="AA25" s="11">
        <v>23</v>
      </c>
      <c r="AB25" s="3">
        <v>72</v>
      </c>
      <c r="AC25" s="11">
        <v>23</v>
      </c>
      <c r="AD25" s="3">
        <v>72</v>
      </c>
      <c r="AE25" s="11">
        <v>23</v>
      </c>
      <c r="AF25" s="3">
        <v>71</v>
      </c>
      <c r="AG25" s="11">
        <v>23</v>
      </c>
      <c r="AH25" s="3">
        <v>71</v>
      </c>
      <c r="AI25" s="13">
        <v>23</v>
      </c>
      <c r="AJ25" s="3">
        <v>71</v>
      </c>
      <c r="AK25" s="13">
        <v>23</v>
      </c>
      <c r="AL25" s="3">
        <v>71</v>
      </c>
      <c r="AM25" s="13">
        <v>23</v>
      </c>
      <c r="AN25" s="13">
        <v>71</v>
      </c>
      <c r="AO25" s="13">
        <v>23</v>
      </c>
      <c r="AP25" s="13">
        <v>71</v>
      </c>
      <c r="AQ25" s="13">
        <v>23</v>
      </c>
      <c r="AR25" s="13">
        <v>71</v>
      </c>
      <c r="AS25" s="13">
        <v>23</v>
      </c>
      <c r="AT25" s="13">
        <v>71</v>
      </c>
    </row>
    <row r="26" spans="1:46" x14ac:dyDescent="0.25">
      <c r="A26" s="11">
        <v>24</v>
      </c>
      <c r="B26" s="3">
        <v>94</v>
      </c>
      <c r="C26" s="11">
        <v>24</v>
      </c>
      <c r="D26" s="3">
        <v>84</v>
      </c>
      <c r="E26" s="12">
        <v>24</v>
      </c>
      <c r="F26" s="13">
        <v>74</v>
      </c>
      <c r="G26" s="11">
        <v>24</v>
      </c>
      <c r="H26" s="3">
        <v>74</v>
      </c>
      <c r="I26" s="11">
        <v>24</v>
      </c>
      <c r="J26" s="3">
        <v>73</v>
      </c>
      <c r="K26" s="11">
        <v>24</v>
      </c>
      <c r="L26" s="3">
        <v>73</v>
      </c>
      <c r="M26" s="11">
        <v>24</v>
      </c>
      <c r="N26" s="3">
        <v>73</v>
      </c>
      <c r="O26" s="11">
        <v>24</v>
      </c>
      <c r="P26" s="3">
        <v>72</v>
      </c>
      <c r="Q26" s="11">
        <v>24</v>
      </c>
      <c r="R26" s="3">
        <v>72</v>
      </c>
      <c r="S26" s="11">
        <v>24</v>
      </c>
      <c r="T26" s="3">
        <v>72</v>
      </c>
      <c r="U26" s="11">
        <v>24</v>
      </c>
      <c r="V26" s="3">
        <v>72</v>
      </c>
      <c r="W26" s="11">
        <v>24</v>
      </c>
      <c r="X26" s="3">
        <v>72</v>
      </c>
      <c r="Y26" s="11">
        <v>24</v>
      </c>
      <c r="Z26" s="3">
        <v>72</v>
      </c>
      <c r="AA26" s="11">
        <v>24</v>
      </c>
      <c r="AB26" s="3">
        <v>72</v>
      </c>
      <c r="AC26" s="11">
        <v>24</v>
      </c>
      <c r="AD26" s="3">
        <v>72</v>
      </c>
      <c r="AE26" s="11">
        <v>24</v>
      </c>
      <c r="AF26" s="3">
        <v>71.099999999999994</v>
      </c>
      <c r="AG26" s="11">
        <v>24</v>
      </c>
      <c r="AH26" s="3">
        <v>72</v>
      </c>
      <c r="AI26" s="13">
        <v>24</v>
      </c>
      <c r="AJ26" s="3">
        <v>71</v>
      </c>
      <c r="AK26" s="13">
        <v>24</v>
      </c>
      <c r="AL26" s="3">
        <v>71</v>
      </c>
      <c r="AM26" s="13">
        <v>24</v>
      </c>
      <c r="AN26" s="13">
        <v>71</v>
      </c>
      <c r="AO26" s="13">
        <v>24</v>
      </c>
      <c r="AP26" s="13">
        <v>71</v>
      </c>
      <c r="AQ26" s="13">
        <v>24</v>
      </c>
      <c r="AR26" s="13">
        <v>71</v>
      </c>
      <c r="AS26" s="13">
        <v>24</v>
      </c>
      <c r="AT26" s="13">
        <v>71</v>
      </c>
    </row>
    <row r="27" spans="1:46" x14ac:dyDescent="0.25">
      <c r="A27" s="11">
        <v>25</v>
      </c>
      <c r="B27" s="3">
        <v>95</v>
      </c>
      <c r="C27" s="11">
        <v>25</v>
      </c>
      <c r="D27" s="3">
        <v>85</v>
      </c>
      <c r="E27" s="12">
        <v>25</v>
      </c>
      <c r="F27" s="13">
        <v>75</v>
      </c>
      <c r="G27" s="11">
        <v>25</v>
      </c>
      <c r="H27" s="3">
        <v>74</v>
      </c>
      <c r="I27" s="11">
        <v>25</v>
      </c>
      <c r="J27" s="3">
        <v>73</v>
      </c>
      <c r="K27" s="11">
        <v>25</v>
      </c>
      <c r="L27" s="3">
        <v>73</v>
      </c>
      <c r="M27" s="11">
        <v>25</v>
      </c>
      <c r="N27" s="3">
        <v>73</v>
      </c>
      <c r="O27" s="11">
        <v>25</v>
      </c>
      <c r="P27" s="3">
        <v>73</v>
      </c>
      <c r="Q27" s="11">
        <v>25</v>
      </c>
      <c r="R27" s="3">
        <v>72</v>
      </c>
      <c r="S27" s="11">
        <v>25</v>
      </c>
      <c r="T27" s="3">
        <v>72</v>
      </c>
      <c r="U27" s="11">
        <v>25</v>
      </c>
      <c r="V27" s="3">
        <v>72</v>
      </c>
      <c r="W27" s="11">
        <v>25</v>
      </c>
      <c r="X27" s="3">
        <v>72</v>
      </c>
      <c r="Y27" s="11">
        <v>25</v>
      </c>
      <c r="Z27" s="3">
        <v>72</v>
      </c>
      <c r="AA27" s="11">
        <v>25</v>
      </c>
      <c r="AB27" s="3">
        <v>72</v>
      </c>
      <c r="AC27" s="11">
        <v>25</v>
      </c>
      <c r="AD27" s="3">
        <v>72</v>
      </c>
      <c r="AE27" s="11">
        <v>25</v>
      </c>
      <c r="AF27" s="3">
        <v>71.099999999999994</v>
      </c>
      <c r="AG27" s="11">
        <v>25</v>
      </c>
      <c r="AH27" s="3">
        <v>72</v>
      </c>
      <c r="AI27" s="13">
        <v>25</v>
      </c>
      <c r="AJ27" s="3">
        <v>72</v>
      </c>
      <c r="AK27" s="13">
        <v>25</v>
      </c>
      <c r="AL27" s="3">
        <v>71</v>
      </c>
      <c r="AM27" s="13">
        <v>25</v>
      </c>
      <c r="AN27" s="13">
        <v>71</v>
      </c>
      <c r="AO27" s="13">
        <v>25</v>
      </c>
      <c r="AP27" s="13">
        <v>71</v>
      </c>
      <c r="AQ27" s="13">
        <v>25</v>
      </c>
      <c r="AR27" s="13">
        <v>71</v>
      </c>
      <c r="AS27" s="13">
        <v>25</v>
      </c>
      <c r="AT27" s="13">
        <v>71</v>
      </c>
    </row>
    <row r="28" spans="1:46" x14ac:dyDescent="0.25">
      <c r="A28" s="11">
        <v>26</v>
      </c>
      <c r="B28" s="3">
        <v>96</v>
      </c>
      <c r="C28" s="11">
        <v>26</v>
      </c>
      <c r="D28" s="3">
        <v>86</v>
      </c>
      <c r="E28" s="12">
        <v>26</v>
      </c>
      <c r="F28" s="13">
        <v>76</v>
      </c>
      <c r="G28" s="11">
        <v>26</v>
      </c>
      <c r="H28" s="3">
        <v>74</v>
      </c>
      <c r="I28" s="11">
        <v>26</v>
      </c>
      <c r="J28" s="3">
        <v>74</v>
      </c>
      <c r="K28" s="11">
        <v>26</v>
      </c>
      <c r="L28" s="3">
        <v>73</v>
      </c>
      <c r="M28" s="11">
        <v>26</v>
      </c>
      <c r="N28" s="3">
        <v>73</v>
      </c>
      <c r="O28" s="11">
        <v>26</v>
      </c>
      <c r="P28" s="3">
        <v>73</v>
      </c>
      <c r="Q28" s="11">
        <v>26</v>
      </c>
      <c r="R28" s="3">
        <v>72</v>
      </c>
      <c r="S28" s="11">
        <v>26</v>
      </c>
      <c r="T28" s="3">
        <v>72</v>
      </c>
      <c r="U28" s="11">
        <v>26</v>
      </c>
      <c r="V28" s="3">
        <v>72</v>
      </c>
      <c r="W28" s="11">
        <v>26</v>
      </c>
      <c r="X28" s="3">
        <v>72</v>
      </c>
      <c r="Y28" s="11">
        <v>26</v>
      </c>
      <c r="Z28" s="3">
        <v>72</v>
      </c>
      <c r="AA28" s="11">
        <v>26</v>
      </c>
      <c r="AB28" s="3">
        <v>72</v>
      </c>
      <c r="AC28" s="11">
        <v>26</v>
      </c>
      <c r="AD28" s="3">
        <v>72</v>
      </c>
      <c r="AE28" s="11">
        <v>26</v>
      </c>
      <c r="AF28" s="3">
        <v>71.2</v>
      </c>
      <c r="AG28" s="11">
        <v>26</v>
      </c>
      <c r="AH28" s="3">
        <v>72</v>
      </c>
      <c r="AI28" s="13">
        <v>26</v>
      </c>
      <c r="AJ28" s="3">
        <v>72</v>
      </c>
      <c r="AK28" s="13">
        <v>26</v>
      </c>
      <c r="AL28" s="3">
        <v>71</v>
      </c>
      <c r="AM28" s="13">
        <v>26</v>
      </c>
      <c r="AN28" s="13">
        <v>71</v>
      </c>
      <c r="AO28" s="13">
        <v>26</v>
      </c>
      <c r="AP28" s="13">
        <v>71</v>
      </c>
      <c r="AQ28" s="13">
        <v>26</v>
      </c>
      <c r="AR28" s="13">
        <v>71</v>
      </c>
      <c r="AS28" s="13">
        <v>26</v>
      </c>
      <c r="AT28" s="13">
        <v>71</v>
      </c>
    </row>
    <row r="29" spans="1:46" x14ac:dyDescent="0.25">
      <c r="A29" s="11">
        <v>27</v>
      </c>
      <c r="B29" s="3">
        <v>97</v>
      </c>
      <c r="C29" s="11">
        <v>27</v>
      </c>
      <c r="D29" s="3">
        <v>87</v>
      </c>
      <c r="E29" s="12">
        <v>27</v>
      </c>
      <c r="F29" s="13">
        <v>77</v>
      </c>
      <c r="G29" s="11">
        <v>27</v>
      </c>
      <c r="H29" s="3">
        <v>74</v>
      </c>
      <c r="I29" s="11">
        <v>27</v>
      </c>
      <c r="J29" s="3">
        <v>74</v>
      </c>
      <c r="K29" s="11">
        <v>27</v>
      </c>
      <c r="L29" s="3">
        <v>73</v>
      </c>
      <c r="M29" s="11">
        <v>27</v>
      </c>
      <c r="N29" s="3">
        <v>73</v>
      </c>
      <c r="O29" s="11">
        <v>27</v>
      </c>
      <c r="P29" s="3">
        <v>73</v>
      </c>
      <c r="Q29" s="11">
        <v>27</v>
      </c>
      <c r="R29" s="3">
        <v>73</v>
      </c>
      <c r="S29" s="11">
        <v>27</v>
      </c>
      <c r="T29" s="3">
        <v>72</v>
      </c>
      <c r="U29" s="11">
        <v>27</v>
      </c>
      <c r="V29" s="3">
        <v>72</v>
      </c>
      <c r="W29" s="11">
        <v>27</v>
      </c>
      <c r="X29" s="3">
        <v>72</v>
      </c>
      <c r="Y29" s="11">
        <v>27</v>
      </c>
      <c r="Z29" s="3">
        <v>72</v>
      </c>
      <c r="AA29" s="11">
        <v>27</v>
      </c>
      <c r="AB29" s="3">
        <v>72</v>
      </c>
      <c r="AC29" s="11">
        <v>27</v>
      </c>
      <c r="AD29" s="3">
        <v>72</v>
      </c>
      <c r="AE29" s="11">
        <v>27</v>
      </c>
      <c r="AF29" s="3">
        <v>71.25</v>
      </c>
      <c r="AG29" s="11">
        <v>27</v>
      </c>
      <c r="AH29" s="3">
        <v>72</v>
      </c>
      <c r="AI29" s="13">
        <v>27</v>
      </c>
      <c r="AJ29" s="3">
        <v>72</v>
      </c>
      <c r="AK29" s="13">
        <v>27</v>
      </c>
      <c r="AL29" s="3">
        <v>72</v>
      </c>
      <c r="AM29" s="13">
        <v>27</v>
      </c>
      <c r="AN29" s="13">
        <v>71</v>
      </c>
      <c r="AO29" s="13">
        <v>27</v>
      </c>
      <c r="AP29" s="13">
        <v>71</v>
      </c>
      <c r="AQ29" s="13">
        <v>27</v>
      </c>
      <c r="AR29" s="13">
        <v>71</v>
      </c>
      <c r="AS29" s="13">
        <v>27</v>
      </c>
      <c r="AT29" s="13">
        <v>71</v>
      </c>
    </row>
    <row r="30" spans="1:46" x14ac:dyDescent="0.25">
      <c r="A30" s="11">
        <v>28</v>
      </c>
      <c r="B30" s="3">
        <v>98</v>
      </c>
      <c r="C30" s="11">
        <v>28</v>
      </c>
      <c r="D30" s="3">
        <v>88</v>
      </c>
      <c r="E30" s="12">
        <v>28</v>
      </c>
      <c r="F30" s="13">
        <v>78</v>
      </c>
      <c r="G30" s="11">
        <v>28</v>
      </c>
      <c r="H30" s="3">
        <v>74</v>
      </c>
      <c r="I30" s="11">
        <v>28</v>
      </c>
      <c r="J30" s="3">
        <v>74</v>
      </c>
      <c r="K30" s="11">
        <v>28</v>
      </c>
      <c r="L30" s="3">
        <v>73</v>
      </c>
      <c r="M30" s="11">
        <v>28</v>
      </c>
      <c r="N30" s="3">
        <v>73</v>
      </c>
      <c r="O30" s="11">
        <v>28</v>
      </c>
      <c r="P30" s="3">
        <v>73</v>
      </c>
      <c r="Q30" s="11">
        <v>28</v>
      </c>
      <c r="R30" s="3">
        <v>73</v>
      </c>
      <c r="S30" s="11">
        <v>28</v>
      </c>
      <c r="T30" s="3">
        <v>72</v>
      </c>
      <c r="U30" s="11">
        <v>28</v>
      </c>
      <c r="V30" s="3">
        <v>72</v>
      </c>
      <c r="W30" s="11">
        <v>28</v>
      </c>
      <c r="X30" s="3">
        <v>72</v>
      </c>
      <c r="Y30" s="11">
        <v>28</v>
      </c>
      <c r="Z30" s="3">
        <v>72</v>
      </c>
      <c r="AA30" s="11">
        <v>28</v>
      </c>
      <c r="AB30" s="3">
        <v>72</v>
      </c>
      <c r="AC30" s="11">
        <v>28</v>
      </c>
      <c r="AD30" s="3">
        <v>72</v>
      </c>
      <c r="AE30" s="11">
        <v>28</v>
      </c>
      <c r="AF30" s="3">
        <v>71.3</v>
      </c>
      <c r="AG30" s="11">
        <v>28</v>
      </c>
      <c r="AH30" s="3">
        <v>72</v>
      </c>
      <c r="AI30" s="13">
        <v>28</v>
      </c>
      <c r="AJ30" s="3">
        <v>72</v>
      </c>
      <c r="AK30" s="13">
        <v>28</v>
      </c>
      <c r="AL30" s="3">
        <v>72</v>
      </c>
      <c r="AM30" s="13">
        <v>28</v>
      </c>
      <c r="AN30" s="13">
        <v>72</v>
      </c>
      <c r="AO30" s="13">
        <v>28</v>
      </c>
      <c r="AP30" s="13">
        <v>71</v>
      </c>
      <c r="AQ30" s="13">
        <v>28</v>
      </c>
      <c r="AR30" s="13">
        <v>71</v>
      </c>
      <c r="AS30" s="13">
        <v>28</v>
      </c>
      <c r="AT30" s="13">
        <v>71</v>
      </c>
    </row>
    <row r="31" spans="1:46" x14ac:dyDescent="0.25">
      <c r="A31" s="11">
        <v>29</v>
      </c>
      <c r="B31" s="3">
        <v>99</v>
      </c>
      <c r="C31" s="11">
        <v>29</v>
      </c>
      <c r="D31" s="3">
        <v>89</v>
      </c>
      <c r="E31" s="12">
        <v>29</v>
      </c>
      <c r="F31" s="13">
        <v>79</v>
      </c>
      <c r="G31" s="11">
        <v>29</v>
      </c>
      <c r="H31" s="3">
        <v>74</v>
      </c>
      <c r="I31" s="11">
        <v>29</v>
      </c>
      <c r="J31" s="3">
        <v>74</v>
      </c>
      <c r="K31" s="11">
        <v>29</v>
      </c>
      <c r="L31" s="3">
        <v>73</v>
      </c>
      <c r="M31" s="11">
        <v>29</v>
      </c>
      <c r="N31" s="3">
        <v>73</v>
      </c>
      <c r="O31" s="11">
        <v>29</v>
      </c>
      <c r="P31" s="3">
        <v>73</v>
      </c>
      <c r="Q31" s="11">
        <v>29</v>
      </c>
      <c r="R31" s="3">
        <v>73</v>
      </c>
      <c r="S31" s="11">
        <v>29</v>
      </c>
      <c r="T31" s="3">
        <v>72</v>
      </c>
      <c r="U31" s="11">
        <v>29</v>
      </c>
      <c r="V31" s="3">
        <v>72</v>
      </c>
      <c r="W31" s="11">
        <v>29</v>
      </c>
      <c r="X31" s="3">
        <v>72</v>
      </c>
      <c r="Y31" s="11">
        <v>29</v>
      </c>
      <c r="Z31" s="3">
        <v>72</v>
      </c>
      <c r="AA31" s="11">
        <v>29</v>
      </c>
      <c r="AB31" s="3">
        <v>72</v>
      </c>
      <c r="AC31" s="11">
        <v>29</v>
      </c>
      <c r="AD31" s="3">
        <v>72</v>
      </c>
      <c r="AE31" s="11">
        <v>29</v>
      </c>
      <c r="AF31" s="3">
        <v>71.3</v>
      </c>
      <c r="AG31" s="11">
        <v>29</v>
      </c>
      <c r="AH31" s="3">
        <v>72</v>
      </c>
      <c r="AI31" s="13">
        <v>29</v>
      </c>
      <c r="AJ31" s="3">
        <v>72</v>
      </c>
      <c r="AK31" s="13">
        <v>29</v>
      </c>
      <c r="AL31" s="3">
        <v>72</v>
      </c>
      <c r="AM31" s="13">
        <v>29</v>
      </c>
      <c r="AN31" s="13">
        <v>72</v>
      </c>
      <c r="AO31" s="13">
        <v>29</v>
      </c>
      <c r="AP31" s="13">
        <v>72</v>
      </c>
      <c r="AQ31" s="13">
        <v>29</v>
      </c>
      <c r="AR31" s="13">
        <v>71</v>
      </c>
      <c r="AS31" s="13">
        <v>29</v>
      </c>
      <c r="AT31" s="13">
        <v>71</v>
      </c>
    </row>
    <row r="32" spans="1:46" ht="15.75" thickBot="1" x14ac:dyDescent="0.3">
      <c r="A32" s="14">
        <v>30</v>
      </c>
      <c r="B32" s="15">
        <v>100</v>
      </c>
      <c r="C32" s="11">
        <v>30</v>
      </c>
      <c r="D32" s="3">
        <v>90</v>
      </c>
      <c r="E32" s="12">
        <v>30</v>
      </c>
      <c r="F32" s="13">
        <v>80</v>
      </c>
      <c r="G32" s="11">
        <v>30</v>
      </c>
      <c r="H32" s="3">
        <v>75</v>
      </c>
      <c r="I32" s="11">
        <v>30</v>
      </c>
      <c r="J32" s="3">
        <v>74</v>
      </c>
      <c r="K32" s="11">
        <v>30</v>
      </c>
      <c r="L32" s="3">
        <v>73</v>
      </c>
      <c r="M32" s="11">
        <v>30</v>
      </c>
      <c r="N32" s="3">
        <v>73</v>
      </c>
      <c r="O32" s="11">
        <v>30</v>
      </c>
      <c r="P32" s="3">
        <v>73</v>
      </c>
      <c r="Q32" s="11">
        <v>30</v>
      </c>
      <c r="R32" s="3">
        <v>73</v>
      </c>
      <c r="S32" s="11">
        <v>30</v>
      </c>
      <c r="T32" s="3">
        <v>73</v>
      </c>
      <c r="U32" s="11">
        <v>30</v>
      </c>
      <c r="V32" s="3">
        <v>72</v>
      </c>
      <c r="W32" s="11">
        <v>30</v>
      </c>
      <c r="X32" s="3">
        <v>72</v>
      </c>
      <c r="Y32" s="11">
        <v>30</v>
      </c>
      <c r="Z32" s="3">
        <v>72</v>
      </c>
      <c r="AA32" s="11">
        <v>30</v>
      </c>
      <c r="AB32" s="3">
        <v>72</v>
      </c>
      <c r="AC32" s="11">
        <v>30</v>
      </c>
      <c r="AD32" s="3">
        <v>72</v>
      </c>
      <c r="AE32" s="11">
        <v>30</v>
      </c>
      <c r="AF32" s="3">
        <v>71.3</v>
      </c>
      <c r="AG32" s="11">
        <v>30</v>
      </c>
      <c r="AH32" s="3">
        <v>72</v>
      </c>
      <c r="AI32" s="13">
        <v>30</v>
      </c>
      <c r="AJ32" s="3">
        <v>72</v>
      </c>
      <c r="AK32" s="13">
        <v>30</v>
      </c>
      <c r="AL32" s="3">
        <v>72</v>
      </c>
      <c r="AM32" s="13">
        <v>30</v>
      </c>
      <c r="AN32" s="13">
        <v>72</v>
      </c>
      <c r="AO32" s="13">
        <v>30</v>
      </c>
      <c r="AP32" s="13">
        <v>72</v>
      </c>
      <c r="AQ32" s="13">
        <v>30</v>
      </c>
      <c r="AR32" s="13">
        <v>72</v>
      </c>
      <c r="AS32" s="13">
        <v>30</v>
      </c>
      <c r="AT32" s="13">
        <v>71</v>
      </c>
    </row>
    <row r="33" spans="3:46" x14ac:dyDescent="0.25">
      <c r="C33" s="11">
        <v>31</v>
      </c>
      <c r="D33" s="3">
        <v>91</v>
      </c>
      <c r="E33" s="12">
        <v>31</v>
      </c>
      <c r="F33" s="13">
        <v>81</v>
      </c>
      <c r="G33" s="11">
        <v>31</v>
      </c>
      <c r="H33" s="3">
        <v>75</v>
      </c>
      <c r="I33" s="11">
        <v>31</v>
      </c>
      <c r="J33" s="3">
        <v>74</v>
      </c>
      <c r="K33" s="11">
        <v>31</v>
      </c>
      <c r="L33" s="3">
        <v>73</v>
      </c>
      <c r="M33" s="11">
        <v>31</v>
      </c>
      <c r="N33" s="3">
        <v>73</v>
      </c>
      <c r="O33" s="11">
        <v>31</v>
      </c>
      <c r="P33" s="3">
        <v>73</v>
      </c>
      <c r="Q33" s="11">
        <v>31</v>
      </c>
      <c r="R33" s="3">
        <v>73</v>
      </c>
      <c r="S33" s="11">
        <v>31</v>
      </c>
      <c r="T33" s="3">
        <v>73</v>
      </c>
      <c r="U33" s="11">
        <v>31</v>
      </c>
      <c r="V33" s="3">
        <v>72</v>
      </c>
      <c r="W33" s="11">
        <v>31</v>
      </c>
      <c r="X33" s="3">
        <v>72</v>
      </c>
      <c r="Y33" s="11">
        <v>31</v>
      </c>
      <c r="Z33" s="3">
        <v>72</v>
      </c>
      <c r="AA33" s="11">
        <v>31</v>
      </c>
      <c r="AB33" s="3">
        <v>72</v>
      </c>
      <c r="AC33" s="11">
        <v>31</v>
      </c>
      <c r="AD33" s="3">
        <v>72</v>
      </c>
      <c r="AE33" s="11">
        <v>31</v>
      </c>
      <c r="AF33" s="3">
        <v>71.400000000000006</v>
      </c>
      <c r="AG33" s="11">
        <v>31</v>
      </c>
      <c r="AH33" s="3">
        <v>72</v>
      </c>
      <c r="AI33" s="13">
        <v>31</v>
      </c>
      <c r="AJ33" s="3">
        <v>72</v>
      </c>
      <c r="AK33" s="13">
        <v>31</v>
      </c>
      <c r="AL33" s="3">
        <v>72</v>
      </c>
      <c r="AM33" s="13">
        <v>31</v>
      </c>
      <c r="AN33" s="13">
        <v>72</v>
      </c>
      <c r="AO33" s="13">
        <v>31</v>
      </c>
      <c r="AP33" s="13">
        <v>72</v>
      </c>
      <c r="AQ33" s="13">
        <v>31</v>
      </c>
      <c r="AR33" s="13">
        <v>72</v>
      </c>
      <c r="AS33" s="13">
        <v>31</v>
      </c>
      <c r="AT33" s="13">
        <v>71</v>
      </c>
    </row>
    <row r="34" spans="3:46" x14ac:dyDescent="0.25">
      <c r="C34" s="11">
        <v>32</v>
      </c>
      <c r="D34" s="3">
        <v>92</v>
      </c>
      <c r="E34" s="12">
        <v>32</v>
      </c>
      <c r="F34" s="13">
        <v>82</v>
      </c>
      <c r="G34" s="11">
        <v>32</v>
      </c>
      <c r="H34" s="3">
        <v>76</v>
      </c>
      <c r="I34" s="11">
        <v>32</v>
      </c>
      <c r="J34" s="3">
        <v>74</v>
      </c>
      <c r="K34" s="11">
        <v>32</v>
      </c>
      <c r="L34" s="3">
        <v>74</v>
      </c>
      <c r="M34" s="11">
        <v>32</v>
      </c>
      <c r="N34" s="3">
        <v>73</v>
      </c>
      <c r="O34" s="11">
        <v>32</v>
      </c>
      <c r="P34" s="3">
        <v>73</v>
      </c>
      <c r="Q34" s="11">
        <v>32</v>
      </c>
      <c r="R34" s="3">
        <v>73</v>
      </c>
      <c r="S34" s="11">
        <v>32</v>
      </c>
      <c r="T34" s="3">
        <v>73</v>
      </c>
      <c r="U34" s="11">
        <v>32</v>
      </c>
      <c r="V34" s="3">
        <v>72</v>
      </c>
      <c r="W34" s="11">
        <v>32</v>
      </c>
      <c r="X34" s="3">
        <v>72</v>
      </c>
      <c r="Y34" s="11">
        <v>32</v>
      </c>
      <c r="Z34" s="3">
        <v>72</v>
      </c>
      <c r="AA34" s="11">
        <v>32</v>
      </c>
      <c r="AB34" s="3">
        <v>72</v>
      </c>
      <c r="AC34" s="11">
        <v>32</v>
      </c>
      <c r="AD34" s="3">
        <v>72</v>
      </c>
      <c r="AE34" s="11">
        <v>32</v>
      </c>
      <c r="AF34" s="3">
        <v>71.400000000000006</v>
      </c>
      <c r="AG34" s="11">
        <v>32</v>
      </c>
      <c r="AH34" s="3">
        <v>72</v>
      </c>
      <c r="AI34" s="13">
        <v>32</v>
      </c>
      <c r="AJ34" s="3">
        <v>72</v>
      </c>
      <c r="AK34" s="13">
        <v>32</v>
      </c>
      <c r="AL34" s="3">
        <v>72</v>
      </c>
      <c r="AM34" s="13">
        <v>32</v>
      </c>
      <c r="AN34" s="13">
        <v>72</v>
      </c>
      <c r="AO34" s="13">
        <v>32</v>
      </c>
      <c r="AP34" s="13">
        <v>72</v>
      </c>
      <c r="AQ34" s="13">
        <v>32</v>
      </c>
      <c r="AR34" s="13">
        <v>72</v>
      </c>
      <c r="AS34" s="13">
        <v>32</v>
      </c>
      <c r="AT34" s="13">
        <v>72</v>
      </c>
    </row>
    <row r="35" spans="3:46" x14ac:dyDescent="0.25">
      <c r="C35" s="11">
        <v>33</v>
      </c>
      <c r="D35" s="3">
        <v>93</v>
      </c>
      <c r="E35" s="12">
        <v>33</v>
      </c>
      <c r="F35" s="13">
        <v>83</v>
      </c>
      <c r="G35" s="11">
        <v>33</v>
      </c>
      <c r="H35" s="3">
        <v>76</v>
      </c>
      <c r="I35" s="11">
        <v>33</v>
      </c>
      <c r="J35" s="3">
        <v>74</v>
      </c>
      <c r="K35" s="11">
        <v>33</v>
      </c>
      <c r="L35" s="3">
        <v>74</v>
      </c>
      <c r="M35" s="11">
        <v>33</v>
      </c>
      <c r="N35" s="3">
        <v>73.000000000000398</v>
      </c>
      <c r="O35" s="11">
        <v>33</v>
      </c>
      <c r="P35" s="3">
        <v>73</v>
      </c>
      <c r="Q35" s="11">
        <v>33</v>
      </c>
      <c r="R35" s="3">
        <v>73</v>
      </c>
      <c r="S35" s="11">
        <v>33</v>
      </c>
      <c r="T35" s="3">
        <v>73</v>
      </c>
      <c r="U35" s="11">
        <v>33</v>
      </c>
      <c r="V35" s="3">
        <v>73</v>
      </c>
      <c r="W35" s="11">
        <v>33</v>
      </c>
      <c r="X35" s="3">
        <v>72</v>
      </c>
      <c r="Y35" s="11">
        <v>33</v>
      </c>
      <c r="Z35" s="3">
        <v>72</v>
      </c>
      <c r="AA35" s="11">
        <v>33</v>
      </c>
      <c r="AB35" s="3">
        <v>72</v>
      </c>
      <c r="AC35" s="11">
        <v>33</v>
      </c>
      <c r="AD35" s="3">
        <v>72</v>
      </c>
      <c r="AE35" s="11">
        <v>33</v>
      </c>
      <c r="AF35" s="3">
        <v>71.5</v>
      </c>
      <c r="AG35" s="11">
        <v>33</v>
      </c>
      <c r="AH35" s="3">
        <v>72</v>
      </c>
      <c r="AI35" s="13">
        <v>33</v>
      </c>
      <c r="AJ35" s="3">
        <v>72</v>
      </c>
      <c r="AK35" s="13">
        <v>33</v>
      </c>
      <c r="AL35" s="3">
        <v>72</v>
      </c>
      <c r="AM35" s="13">
        <v>33</v>
      </c>
      <c r="AN35" s="13">
        <v>72</v>
      </c>
      <c r="AO35" s="13">
        <v>33</v>
      </c>
      <c r="AP35" s="13">
        <v>72</v>
      </c>
      <c r="AQ35" s="13">
        <v>33</v>
      </c>
      <c r="AR35" s="13">
        <v>72</v>
      </c>
      <c r="AS35" s="13">
        <v>33</v>
      </c>
      <c r="AT35" s="13">
        <v>72</v>
      </c>
    </row>
    <row r="36" spans="3:46" x14ac:dyDescent="0.25">
      <c r="C36" s="11">
        <v>34</v>
      </c>
      <c r="D36" s="3">
        <v>94</v>
      </c>
      <c r="E36" s="12">
        <v>34</v>
      </c>
      <c r="F36" s="13">
        <v>84</v>
      </c>
      <c r="G36" s="11">
        <v>34</v>
      </c>
      <c r="H36" s="3">
        <v>77</v>
      </c>
      <c r="I36" s="11">
        <v>34</v>
      </c>
      <c r="J36" s="3">
        <v>74</v>
      </c>
      <c r="K36" s="11">
        <v>34</v>
      </c>
      <c r="L36" s="3">
        <v>74</v>
      </c>
      <c r="M36" s="11">
        <v>34</v>
      </c>
      <c r="N36" s="3">
        <v>74</v>
      </c>
      <c r="O36" s="11">
        <v>34</v>
      </c>
      <c r="P36" s="3">
        <v>73</v>
      </c>
      <c r="Q36" s="11">
        <v>34</v>
      </c>
      <c r="R36" s="3">
        <v>73</v>
      </c>
      <c r="S36" s="11">
        <v>34</v>
      </c>
      <c r="T36" s="3">
        <v>73</v>
      </c>
      <c r="U36" s="11">
        <v>34</v>
      </c>
      <c r="V36" s="3">
        <v>73</v>
      </c>
      <c r="W36" s="11">
        <v>34</v>
      </c>
      <c r="X36" s="3">
        <v>72</v>
      </c>
      <c r="Y36" s="11">
        <v>34</v>
      </c>
      <c r="Z36" s="3">
        <v>72</v>
      </c>
      <c r="AA36" s="11">
        <v>34</v>
      </c>
      <c r="AB36" s="3">
        <v>72</v>
      </c>
      <c r="AC36" s="11">
        <v>34</v>
      </c>
      <c r="AD36" s="3">
        <v>72</v>
      </c>
      <c r="AE36" s="11">
        <v>34</v>
      </c>
      <c r="AF36" s="3">
        <v>71.5</v>
      </c>
      <c r="AG36" s="11">
        <v>34</v>
      </c>
      <c r="AH36" s="3">
        <v>72</v>
      </c>
      <c r="AI36" s="13">
        <v>34</v>
      </c>
      <c r="AJ36" s="3">
        <v>72</v>
      </c>
      <c r="AK36" s="13">
        <v>34</v>
      </c>
      <c r="AL36" s="3">
        <v>72</v>
      </c>
      <c r="AM36" s="13">
        <v>34</v>
      </c>
      <c r="AN36" s="13">
        <v>72</v>
      </c>
      <c r="AO36" s="13">
        <v>34</v>
      </c>
      <c r="AP36" s="13">
        <v>72</v>
      </c>
      <c r="AQ36" s="13">
        <v>34</v>
      </c>
      <c r="AR36" s="13">
        <v>72</v>
      </c>
      <c r="AS36" s="13">
        <v>34</v>
      </c>
      <c r="AT36" s="13">
        <v>72</v>
      </c>
    </row>
    <row r="37" spans="3:46" x14ac:dyDescent="0.25">
      <c r="C37" s="11">
        <v>35</v>
      </c>
      <c r="D37" s="3">
        <v>95</v>
      </c>
      <c r="E37" s="12">
        <v>35</v>
      </c>
      <c r="F37" s="13">
        <v>85</v>
      </c>
      <c r="G37" s="11">
        <v>35</v>
      </c>
      <c r="H37" s="3">
        <v>77</v>
      </c>
      <c r="I37" s="11">
        <v>35</v>
      </c>
      <c r="J37" s="3">
        <v>75</v>
      </c>
      <c r="K37" s="11">
        <v>35</v>
      </c>
      <c r="L37" s="3">
        <v>74</v>
      </c>
      <c r="M37" s="11">
        <v>35</v>
      </c>
      <c r="N37" s="3">
        <v>74</v>
      </c>
      <c r="O37" s="11">
        <v>35</v>
      </c>
      <c r="P37" s="3">
        <v>73</v>
      </c>
      <c r="Q37" s="11">
        <v>35</v>
      </c>
      <c r="R37" s="3">
        <v>73</v>
      </c>
      <c r="S37" s="11">
        <v>35</v>
      </c>
      <c r="T37" s="3">
        <v>73</v>
      </c>
      <c r="U37" s="11">
        <v>35</v>
      </c>
      <c r="V37" s="3">
        <v>73</v>
      </c>
      <c r="W37" s="11">
        <v>35</v>
      </c>
      <c r="X37" s="3">
        <v>73</v>
      </c>
      <c r="Y37" s="11">
        <v>35</v>
      </c>
      <c r="Z37" s="3">
        <v>72</v>
      </c>
      <c r="AA37" s="11">
        <v>35</v>
      </c>
      <c r="AB37" s="3">
        <v>72</v>
      </c>
      <c r="AC37" s="11">
        <v>35</v>
      </c>
      <c r="AD37" s="3">
        <v>72</v>
      </c>
      <c r="AE37" s="11">
        <v>35</v>
      </c>
      <c r="AF37" s="3">
        <v>71.599999999999994</v>
      </c>
      <c r="AG37" s="11">
        <v>35</v>
      </c>
      <c r="AH37" s="3">
        <v>72</v>
      </c>
      <c r="AI37" s="13">
        <v>35</v>
      </c>
      <c r="AJ37" s="3">
        <v>72</v>
      </c>
      <c r="AK37" s="13">
        <v>35</v>
      </c>
      <c r="AL37" s="3">
        <v>72</v>
      </c>
      <c r="AM37" s="13">
        <v>35</v>
      </c>
      <c r="AN37" s="13">
        <v>72</v>
      </c>
      <c r="AO37" s="13">
        <v>35</v>
      </c>
      <c r="AP37" s="13">
        <v>72</v>
      </c>
      <c r="AQ37" s="13">
        <v>35</v>
      </c>
      <c r="AR37" s="13">
        <v>72</v>
      </c>
      <c r="AS37" s="13">
        <v>35</v>
      </c>
      <c r="AT37" s="13">
        <v>72</v>
      </c>
    </row>
    <row r="38" spans="3:46" x14ac:dyDescent="0.25">
      <c r="C38" s="11">
        <v>36</v>
      </c>
      <c r="D38" s="3">
        <v>96</v>
      </c>
      <c r="E38" s="12">
        <v>36</v>
      </c>
      <c r="F38" s="13">
        <v>86</v>
      </c>
      <c r="G38" s="11">
        <v>36</v>
      </c>
      <c r="H38" s="3">
        <v>78</v>
      </c>
      <c r="I38" s="11">
        <v>36</v>
      </c>
      <c r="J38" s="3">
        <v>75</v>
      </c>
      <c r="K38" s="11">
        <v>36</v>
      </c>
      <c r="L38" s="3">
        <v>74</v>
      </c>
      <c r="M38" s="11">
        <v>36</v>
      </c>
      <c r="N38" s="3">
        <v>74</v>
      </c>
      <c r="O38" s="11">
        <v>36</v>
      </c>
      <c r="P38" s="3">
        <v>73</v>
      </c>
      <c r="Q38" s="11">
        <v>36</v>
      </c>
      <c r="R38" s="3">
        <v>73</v>
      </c>
      <c r="S38" s="11">
        <v>36</v>
      </c>
      <c r="T38" s="3">
        <v>73</v>
      </c>
      <c r="U38" s="11">
        <v>36</v>
      </c>
      <c r="V38" s="3">
        <v>73</v>
      </c>
      <c r="W38" s="11">
        <v>36</v>
      </c>
      <c r="X38" s="3">
        <v>73</v>
      </c>
      <c r="Y38" s="11">
        <v>36</v>
      </c>
      <c r="Z38" s="3">
        <v>72</v>
      </c>
      <c r="AA38" s="11">
        <v>36</v>
      </c>
      <c r="AB38" s="3">
        <v>72</v>
      </c>
      <c r="AC38" s="11">
        <v>36</v>
      </c>
      <c r="AD38" s="3">
        <v>72</v>
      </c>
      <c r="AE38" s="11">
        <v>36</v>
      </c>
      <c r="AF38" s="3">
        <v>71.599999999999994</v>
      </c>
      <c r="AG38" s="11">
        <v>36</v>
      </c>
      <c r="AH38" s="3">
        <v>72</v>
      </c>
      <c r="AI38" s="13">
        <v>36</v>
      </c>
      <c r="AJ38" s="3">
        <v>72</v>
      </c>
      <c r="AK38" s="13">
        <v>36</v>
      </c>
      <c r="AL38" s="3">
        <v>72</v>
      </c>
      <c r="AM38" s="13">
        <v>36</v>
      </c>
      <c r="AN38" s="13">
        <v>72</v>
      </c>
      <c r="AO38" s="13">
        <v>36</v>
      </c>
      <c r="AP38" s="13">
        <v>72</v>
      </c>
      <c r="AQ38" s="13">
        <v>36</v>
      </c>
      <c r="AR38" s="13">
        <v>72</v>
      </c>
      <c r="AS38" s="13">
        <v>36</v>
      </c>
      <c r="AT38" s="13">
        <v>72</v>
      </c>
    </row>
    <row r="39" spans="3:46" x14ac:dyDescent="0.25">
      <c r="C39" s="11">
        <v>37</v>
      </c>
      <c r="D39" s="3">
        <v>97</v>
      </c>
      <c r="E39" s="12">
        <v>37</v>
      </c>
      <c r="F39" s="13">
        <v>87</v>
      </c>
      <c r="G39" s="11">
        <v>37</v>
      </c>
      <c r="H39" s="3">
        <v>78</v>
      </c>
      <c r="I39" s="11">
        <v>37</v>
      </c>
      <c r="J39" s="3">
        <v>76</v>
      </c>
      <c r="K39" s="11">
        <v>37</v>
      </c>
      <c r="L39" s="3">
        <v>74</v>
      </c>
      <c r="M39" s="11">
        <v>37</v>
      </c>
      <c r="N39" s="3">
        <v>74</v>
      </c>
      <c r="O39" s="11">
        <v>37</v>
      </c>
      <c r="P39" s="3">
        <v>74</v>
      </c>
      <c r="Q39" s="11">
        <v>37</v>
      </c>
      <c r="R39" s="3">
        <v>73</v>
      </c>
      <c r="S39" s="11">
        <v>37</v>
      </c>
      <c r="T39" s="3">
        <v>73</v>
      </c>
      <c r="U39" s="11">
        <v>37</v>
      </c>
      <c r="V39" s="3">
        <v>73</v>
      </c>
      <c r="W39" s="11">
        <v>37</v>
      </c>
      <c r="X39" s="3">
        <v>73</v>
      </c>
      <c r="Y39" s="11">
        <v>37</v>
      </c>
      <c r="Z39" s="3">
        <v>73</v>
      </c>
      <c r="AA39" s="11">
        <v>37</v>
      </c>
      <c r="AB39" s="3">
        <v>72</v>
      </c>
      <c r="AC39" s="11">
        <v>37</v>
      </c>
      <c r="AD39" s="3">
        <v>72</v>
      </c>
      <c r="AE39" s="11">
        <v>37</v>
      </c>
      <c r="AF39" s="3">
        <v>71.7</v>
      </c>
      <c r="AG39" s="11">
        <v>37</v>
      </c>
      <c r="AH39" s="3">
        <v>72</v>
      </c>
      <c r="AI39" s="13">
        <v>37</v>
      </c>
      <c r="AJ39" s="3">
        <v>72</v>
      </c>
      <c r="AK39" s="13">
        <v>37</v>
      </c>
      <c r="AL39" s="3">
        <v>72</v>
      </c>
      <c r="AM39" s="13">
        <v>37</v>
      </c>
      <c r="AN39" s="13">
        <v>72</v>
      </c>
      <c r="AO39" s="13">
        <v>37</v>
      </c>
      <c r="AP39" s="13">
        <v>72</v>
      </c>
      <c r="AQ39" s="13">
        <v>37</v>
      </c>
      <c r="AR39" s="13">
        <v>72</v>
      </c>
      <c r="AS39" s="13">
        <v>37</v>
      </c>
      <c r="AT39" s="13">
        <v>72</v>
      </c>
    </row>
    <row r="40" spans="3:46" x14ac:dyDescent="0.25">
      <c r="C40" s="11">
        <v>38</v>
      </c>
      <c r="D40" s="3">
        <v>98</v>
      </c>
      <c r="E40" s="12">
        <v>38</v>
      </c>
      <c r="F40" s="13">
        <v>88</v>
      </c>
      <c r="G40" s="11">
        <v>38</v>
      </c>
      <c r="H40" s="3">
        <v>79</v>
      </c>
      <c r="I40" s="11">
        <v>38</v>
      </c>
      <c r="J40" s="3">
        <v>76</v>
      </c>
      <c r="K40" s="11">
        <v>38</v>
      </c>
      <c r="L40" s="3">
        <v>74</v>
      </c>
      <c r="M40" s="11">
        <v>38</v>
      </c>
      <c r="N40" s="3">
        <v>74</v>
      </c>
      <c r="O40" s="11">
        <v>38</v>
      </c>
      <c r="P40" s="3">
        <v>74</v>
      </c>
      <c r="Q40" s="11">
        <v>38</v>
      </c>
      <c r="R40" s="3">
        <v>73</v>
      </c>
      <c r="S40" s="11">
        <v>38</v>
      </c>
      <c r="T40" s="3">
        <v>73</v>
      </c>
      <c r="U40" s="11">
        <v>38</v>
      </c>
      <c r="V40" s="3">
        <v>73</v>
      </c>
      <c r="W40" s="11">
        <v>38</v>
      </c>
      <c r="X40" s="3">
        <v>73</v>
      </c>
      <c r="Y40" s="11">
        <v>38</v>
      </c>
      <c r="Z40" s="3">
        <v>73</v>
      </c>
      <c r="AA40" s="11">
        <v>38</v>
      </c>
      <c r="AB40" s="3">
        <v>72</v>
      </c>
      <c r="AC40" s="11">
        <v>38</v>
      </c>
      <c r="AD40" s="3">
        <v>72</v>
      </c>
      <c r="AE40" s="11">
        <v>38</v>
      </c>
      <c r="AF40" s="3">
        <v>71.7</v>
      </c>
      <c r="AG40" s="11">
        <v>38</v>
      </c>
      <c r="AH40" s="3">
        <v>72</v>
      </c>
      <c r="AI40" s="13">
        <v>38</v>
      </c>
      <c r="AJ40" s="3">
        <v>72</v>
      </c>
      <c r="AK40" s="13">
        <v>38</v>
      </c>
      <c r="AL40" s="3">
        <v>72</v>
      </c>
      <c r="AM40" s="13">
        <v>38</v>
      </c>
      <c r="AN40" s="13">
        <v>72</v>
      </c>
      <c r="AO40" s="13">
        <v>38</v>
      </c>
      <c r="AP40" s="13">
        <v>72</v>
      </c>
      <c r="AQ40" s="13">
        <v>38</v>
      </c>
      <c r="AR40" s="13">
        <v>72</v>
      </c>
      <c r="AS40" s="13">
        <v>38</v>
      </c>
      <c r="AT40" s="13">
        <v>72</v>
      </c>
    </row>
    <row r="41" spans="3:46" x14ac:dyDescent="0.25">
      <c r="C41" s="11">
        <v>39</v>
      </c>
      <c r="D41" s="3">
        <v>99</v>
      </c>
      <c r="E41" s="12">
        <v>39</v>
      </c>
      <c r="F41" s="13">
        <v>89</v>
      </c>
      <c r="G41" s="11">
        <v>39</v>
      </c>
      <c r="H41" s="3">
        <v>79</v>
      </c>
      <c r="I41" s="11">
        <v>39</v>
      </c>
      <c r="J41" s="3">
        <v>77</v>
      </c>
      <c r="K41" s="11">
        <v>39</v>
      </c>
      <c r="L41" s="3">
        <v>74</v>
      </c>
      <c r="M41" s="11">
        <v>39</v>
      </c>
      <c r="N41" s="3">
        <v>74</v>
      </c>
      <c r="O41" s="11">
        <v>39</v>
      </c>
      <c r="P41" s="3">
        <v>74</v>
      </c>
      <c r="Q41" s="11">
        <v>39</v>
      </c>
      <c r="R41" s="3">
        <v>73</v>
      </c>
      <c r="S41" s="11">
        <v>39</v>
      </c>
      <c r="T41" s="3">
        <v>73</v>
      </c>
      <c r="U41" s="11">
        <v>39</v>
      </c>
      <c r="V41" s="3">
        <v>73</v>
      </c>
      <c r="W41" s="11">
        <v>39</v>
      </c>
      <c r="X41" s="3">
        <v>73</v>
      </c>
      <c r="Y41" s="11">
        <v>39</v>
      </c>
      <c r="Z41" s="3">
        <v>73</v>
      </c>
      <c r="AA41" s="11">
        <v>39</v>
      </c>
      <c r="AB41" s="3">
        <v>72</v>
      </c>
      <c r="AC41" s="11">
        <v>39</v>
      </c>
      <c r="AD41" s="3">
        <v>72</v>
      </c>
      <c r="AE41" s="11">
        <v>39</v>
      </c>
      <c r="AF41" s="3">
        <v>71.8</v>
      </c>
      <c r="AG41" s="11">
        <v>39</v>
      </c>
      <c r="AH41" s="3">
        <v>72</v>
      </c>
      <c r="AI41" s="13">
        <v>39</v>
      </c>
      <c r="AJ41" s="3">
        <v>72</v>
      </c>
      <c r="AK41" s="13">
        <v>39</v>
      </c>
      <c r="AL41" s="3">
        <v>72</v>
      </c>
      <c r="AM41" s="13">
        <v>39</v>
      </c>
      <c r="AN41" s="13">
        <v>72</v>
      </c>
      <c r="AO41" s="13">
        <v>39</v>
      </c>
      <c r="AP41" s="13">
        <v>72</v>
      </c>
      <c r="AQ41" s="13">
        <v>39</v>
      </c>
      <c r="AR41" s="13">
        <v>72</v>
      </c>
      <c r="AS41" s="13">
        <v>39</v>
      </c>
      <c r="AT41" s="13">
        <v>72</v>
      </c>
    </row>
    <row r="42" spans="3:46" ht="15.75" thickBot="1" x14ac:dyDescent="0.3">
      <c r="C42" s="14">
        <v>40</v>
      </c>
      <c r="D42" s="15">
        <v>100</v>
      </c>
      <c r="E42" s="12">
        <v>40</v>
      </c>
      <c r="F42" s="13">
        <v>90</v>
      </c>
      <c r="G42" s="11">
        <v>40</v>
      </c>
      <c r="H42" s="3">
        <v>80</v>
      </c>
      <c r="I42" s="11">
        <v>40</v>
      </c>
      <c r="J42" s="3">
        <v>77</v>
      </c>
      <c r="K42" s="11">
        <v>40</v>
      </c>
      <c r="L42" s="3">
        <v>74</v>
      </c>
      <c r="M42" s="11">
        <v>40</v>
      </c>
      <c r="N42" s="3">
        <v>74</v>
      </c>
      <c r="O42" s="11">
        <v>40</v>
      </c>
      <c r="P42" s="3">
        <v>74</v>
      </c>
      <c r="Q42" s="11">
        <v>40</v>
      </c>
      <c r="R42" s="3">
        <v>73</v>
      </c>
      <c r="S42" s="11">
        <v>40</v>
      </c>
      <c r="T42" s="3">
        <v>73</v>
      </c>
      <c r="U42" s="11">
        <v>40</v>
      </c>
      <c r="V42" s="3">
        <v>73</v>
      </c>
      <c r="W42" s="11">
        <v>40</v>
      </c>
      <c r="X42" s="3">
        <v>73</v>
      </c>
      <c r="Y42" s="11">
        <v>40</v>
      </c>
      <c r="Z42" s="3">
        <v>73</v>
      </c>
      <c r="AA42" s="11">
        <v>40</v>
      </c>
      <c r="AB42" s="3">
        <v>73</v>
      </c>
      <c r="AC42" s="11">
        <v>40</v>
      </c>
      <c r="AD42" s="3">
        <v>72</v>
      </c>
      <c r="AE42" s="11">
        <v>40</v>
      </c>
      <c r="AF42" s="3">
        <v>71.8</v>
      </c>
      <c r="AG42" s="11">
        <v>40</v>
      </c>
      <c r="AH42" s="3">
        <v>72</v>
      </c>
      <c r="AI42" s="13">
        <v>40</v>
      </c>
      <c r="AJ42" s="3">
        <v>72</v>
      </c>
      <c r="AK42" s="13">
        <v>40</v>
      </c>
      <c r="AL42" s="3">
        <v>72</v>
      </c>
      <c r="AM42" s="13">
        <v>40</v>
      </c>
      <c r="AN42" s="13">
        <v>72</v>
      </c>
      <c r="AO42" s="13">
        <v>40</v>
      </c>
      <c r="AP42" s="13">
        <v>72</v>
      </c>
      <c r="AQ42" s="13">
        <v>40</v>
      </c>
      <c r="AR42" s="13">
        <v>72</v>
      </c>
      <c r="AS42" s="13">
        <v>40</v>
      </c>
      <c r="AT42" s="13">
        <v>72</v>
      </c>
    </row>
    <row r="43" spans="3:46" x14ac:dyDescent="0.25">
      <c r="E43" s="12">
        <v>41</v>
      </c>
      <c r="F43" s="13">
        <v>91</v>
      </c>
      <c r="G43" s="11">
        <v>41</v>
      </c>
      <c r="H43" s="3">
        <v>81</v>
      </c>
      <c r="I43" s="11">
        <v>41</v>
      </c>
      <c r="J43" s="3">
        <v>78</v>
      </c>
      <c r="K43" s="11">
        <v>41</v>
      </c>
      <c r="L43" s="3">
        <v>74</v>
      </c>
      <c r="M43" s="11">
        <v>41</v>
      </c>
      <c r="N43" s="3">
        <v>74</v>
      </c>
      <c r="O43" s="11">
        <v>41</v>
      </c>
      <c r="P43" s="3">
        <v>74</v>
      </c>
      <c r="Q43" s="11">
        <v>41</v>
      </c>
      <c r="R43" s="3">
        <v>74</v>
      </c>
      <c r="S43" s="11">
        <v>41</v>
      </c>
      <c r="T43" s="3">
        <v>73</v>
      </c>
      <c r="U43" s="11">
        <v>41</v>
      </c>
      <c r="V43" s="3">
        <v>73</v>
      </c>
      <c r="W43" s="11">
        <v>41</v>
      </c>
      <c r="X43" s="3">
        <v>73</v>
      </c>
      <c r="Y43" s="11">
        <v>41</v>
      </c>
      <c r="Z43" s="3">
        <v>73</v>
      </c>
      <c r="AA43" s="11">
        <v>41</v>
      </c>
      <c r="AB43" s="3">
        <v>73</v>
      </c>
      <c r="AC43" s="11">
        <v>41</v>
      </c>
      <c r="AD43" s="3">
        <v>72</v>
      </c>
      <c r="AE43" s="11">
        <v>41</v>
      </c>
      <c r="AF43" s="3">
        <v>71.8</v>
      </c>
      <c r="AG43" s="11">
        <v>41</v>
      </c>
      <c r="AH43" s="3">
        <v>72</v>
      </c>
      <c r="AI43" s="13">
        <v>41</v>
      </c>
      <c r="AJ43" s="3">
        <v>72</v>
      </c>
      <c r="AK43" s="13">
        <v>41</v>
      </c>
      <c r="AL43" s="3">
        <v>72</v>
      </c>
      <c r="AM43" s="13">
        <v>41</v>
      </c>
      <c r="AN43" s="13">
        <v>72</v>
      </c>
      <c r="AO43" s="13">
        <v>41</v>
      </c>
      <c r="AP43" s="13">
        <v>72</v>
      </c>
      <c r="AQ43" s="13">
        <v>41</v>
      </c>
      <c r="AR43" s="13">
        <v>72</v>
      </c>
      <c r="AS43" s="13">
        <v>41</v>
      </c>
      <c r="AT43" s="13">
        <v>72</v>
      </c>
    </row>
    <row r="44" spans="3:46" x14ac:dyDescent="0.25">
      <c r="E44" s="12">
        <v>42</v>
      </c>
      <c r="F44" s="13">
        <v>92</v>
      </c>
      <c r="G44" s="11">
        <v>42</v>
      </c>
      <c r="H44" s="3">
        <v>82</v>
      </c>
      <c r="I44" s="11">
        <v>42</v>
      </c>
      <c r="J44" s="3">
        <v>78</v>
      </c>
      <c r="K44" s="11">
        <v>42</v>
      </c>
      <c r="L44" s="3">
        <v>75</v>
      </c>
      <c r="M44" s="11">
        <v>42</v>
      </c>
      <c r="N44" s="3">
        <v>74</v>
      </c>
      <c r="O44" s="11">
        <v>42</v>
      </c>
      <c r="P44" s="3">
        <v>74</v>
      </c>
      <c r="Q44" s="11">
        <v>42</v>
      </c>
      <c r="R44" s="3">
        <v>74</v>
      </c>
      <c r="S44" s="11">
        <v>42</v>
      </c>
      <c r="T44" s="3">
        <v>73</v>
      </c>
      <c r="U44" s="11">
        <v>42</v>
      </c>
      <c r="V44" s="3">
        <v>73</v>
      </c>
      <c r="W44" s="11">
        <v>42</v>
      </c>
      <c r="X44" s="3">
        <v>73</v>
      </c>
      <c r="Y44" s="11">
        <v>42</v>
      </c>
      <c r="Z44" s="3">
        <v>73</v>
      </c>
      <c r="AA44" s="11">
        <v>42</v>
      </c>
      <c r="AB44" s="3">
        <v>73</v>
      </c>
      <c r="AC44" s="11">
        <v>42</v>
      </c>
      <c r="AD44" s="3">
        <v>72</v>
      </c>
      <c r="AE44" s="11">
        <v>42</v>
      </c>
      <c r="AF44" s="3">
        <v>71.900000000000006</v>
      </c>
      <c r="AG44" s="11">
        <v>42</v>
      </c>
      <c r="AH44" s="3">
        <v>72</v>
      </c>
      <c r="AI44" s="13">
        <v>42</v>
      </c>
      <c r="AJ44" s="3">
        <v>72</v>
      </c>
      <c r="AK44" s="13">
        <v>42</v>
      </c>
      <c r="AL44" s="3">
        <v>72</v>
      </c>
      <c r="AM44" s="13">
        <v>42</v>
      </c>
      <c r="AN44" s="13">
        <v>72</v>
      </c>
      <c r="AO44" s="13">
        <v>42</v>
      </c>
      <c r="AP44" s="13">
        <v>72</v>
      </c>
      <c r="AQ44" s="13">
        <v>42</v>
      </c>
      <c r="AR44" s="13">
        <v>72</v>
      </c>
      <c r="AS44" s="13">
        <v>42</v>
      </c>
      <c r="AT44" s="13">
        <v>72</v>
      </c>
    </row>
    <row r="45" spans="3:46" x14ac:dyDescent="0.25">
      <c r="E45" s="12">
        <v>43</v>
      </c>
      <c r="F45" s="13">
        <v>93</v>
      </c>
      <c r="G45" s="11">
        <v>43</v>
      </c>
      <c r="H45" s="3">
        <v>83</v>
      </c>
      <c r="I45" s="11">
        <v>43</v>
      </c>
      <c r="J45" s="3">
        <v>79</v>
      </c>
      <c r="K45" s="11">
        <v>43</v>
      </c>
      <c r="L45" s="3">
        <v>76</v>
      </c>
      <c r="M45" s="11">
        <v>43</v>
      </c>
      <c r="N45" s="3">
        <v>74</v>
      </c>
      <c r="O45" s="11">
        <v>43</v>
      </c>
      <c r="P45" s="3">
        <v>74</v>
      </c>
      <c r="Q45" s="11">
        <v>43</v>
      </c>
      <c r="R45" s="3">
        <v>74</v>
      </c>
      <c r="S45" s="11">
        <v>43</v>
      </c>
      <c r="T45" s="3">
        <v>73</v>
      </c>
      <c r="U45" s="11">
        <v>43</v>
      </c>
      <c r="V45" s="3">
        <v>73</v>
      </c>
      <c r="W45" s="11">
        <v>43</v>
      </c>
      <c r="X45" s="3">
        <v>73</v>
      </c>
      <c r="Y45" s="11">
        <v>43</v>
      </c>
      <c r="Z45" s="3">
        <v>73</v>
      </c>
      <c r="AA45" s="11">
        <v>43</v>
      </c>
      <c r="AB45" s="3">
        <v>73</v>
      </c>
      <c r="AC45" s="11">
        <v>43</v>
      </c>
      <c r="AD45" s="3">
        <v>73</v>
      </c>
      <c r="AE45" s="11">
        <v>43</v>
      </c>
      <c r="AF45" s="3">
        <v>71.900000000000006</v>
      </c>
      <c r="AG45" s="11">
        <v>43</v>
      </c>
      <c r="AH45" s="3">
        <v>72</v>
      </c>
      <c r="AI45" s="13">
        <v>43</v>
      </c>
      <c r="AJ45" s="3">
        <v>72</v>
      </c>
      <c r="AK45" s="13">
        <v>43</v>
      </c>
      <c r="AL45" s="3">
        <v>72</v>
      </c>
      <c r="AM45" s="13">
        <v>43</v>
      </c>
      <c r="AN45" s="13">
        <v>72</v>
      </c>
      <c r="AO45" s="13">
        <v>43</v>
      </c>
      <c r="AP45" s="13">
        <v>72</v>
      </c>
      <c r="AQ45" s="13">
        <v>43</v>
      </c>
      <c r="AR45" s="13">
        <v>72</v>
      </c>
      <c r="AS45" s="13">
        <v>43</v>
      </c>
      <c r="AT45" s="13">
        <v>72</v>
      </c>
    </row>
    <row r="46" spans="3:46" x14ac:dyDescent="0.25">
      <c r="E46" s="12">
        <v>44</v>
      </c>
      <c r="F46" s="13">
        <v>94</v>
      </c>
      <c r="G46" s="11">
        <v>44</v>
      </c>
      <c r="H46" s="3">
        <v>84</v>
      </c>
      <c r="I46" s="11">
        <v>44</v>
      </c>
      <c r="J46" s="3">
        <v>79</v>
      </c>
      <c r="K46" s="11">
        <v>44</v>
      </c>
      <c r="L46" s="3">
        <v>77</v>
      </c>
      <c r="M46" s="11">
        <v>44</v>
      </c>
      <c r="N46" s="3">
        <v>74</v>
      </c>
      <c r="O46" s="11">
        <v>44</v>
      </c>
      <c r="P46" s="3">
        <v>74</v>
      </c>
      <c r="Q46" s="11">
        <v>44</v>
      </c>
      <c r="R46" s="3">
        <v>74</v>
      </c>
      <c r="S46" s="11">
        <v>44</v>
      </c>
      <c r="T46" s="3">
        <v>73</v>
      </c>
      <c r="U46" s="11">
        <v>44</v>
      </c>
      <c r="V46" s="3">
        <v>73</v>
      </c>
      <c r="W46" s="11">
        <v>44</v>
      </c>
      <c r="X46" s="3">
        <v>73</v>
      </c>
      <c r="Y46" s="11">
        <v>44</v>
      </c>
      <c r="Z46" s="3">
        <v>73</v>
      </c>
      <c r="AA46" s="11">
        <v>44</v>
      </c>
      <c r="AB46" s="3">
        <v>73</v>
      </c>
      <c r="AC46" s="11">
        <v>44</v>
      </c>
      <c r="AD46" s="3">
        <v>73</v>
      </c>
      <c r="AE46" s="11">
        <v>44</v>
      </c>
      <c r="AF46" s="3">
        <v>72</v>
      </c>
      <c r="AG46" s="11">
        <v>44</v>
      </c>
      <c r="AH46" s="3">
        <v>72</v>
      </c>
      <c r="AI46" s="13">
        <v>44</v>
      </c>
      <c r="AJ46" s="3">
        <v>72</v>
      </c>
      <c r="AK46" s="13">
        <v>44</v>
      </c>
      <c r="AL46" s="3">
        <v>72</v>
      </c>
      <c r="AM46" s="13">
        <v>44</v>
      </c>
      <c r="AN46" s="13">
        <v>72</v>
      </c>
      <c r="AO46" s="13">
        <v>44</v>
      </c>
      <c r="AP46" s="13">
        <v>72</v>
      </c>
      <c r="AQ46" s="13">
        <v>44</v>
      </c>
      <c r="AR46" s="13">
        <v>72</v>
      </c>
      <c r="AS46" s="13">
        <v>44</v>
      </c>
      <c r="AT46" s="13">
        <v>72</v>
      </c>
    </row>
    <row r="47" spans="3:46" x14ac:dyDescent="0.25">
      <c r="E47" s="12">
        <v>45</v>
      </c>
      <c r="F47" s="13">
        <v>95</v>
      </c>
      <c r="G47" s="11">
        <v>45</v>
      </c>
      <c r="H47" s="3">
        <v>85</v>
      </c>
      <c r="I47" s="11">
        <v>45</v>
      </c>
      <c r="J47" s="3">
        <v>80</v>
      </c>
      <c r="K47" s="11">
        <v>45</v>
      </c>
      <c r="L47" s="3">
        <v>77</v>
      </c>
      <c r="M47" s="11">
        <v>45</v>
      </c>
      <c r="N47" s="3">
        <v>75</v>
      </c>
      <c r="O47" s="11">
        <v>45</v>
      </c>
      <c r="P47" s="3">
        <v>74</v>
      </c>
      <c r="Q47" s="11">
        <v>45</v>
      </c>
      <c r="R47" s="3">
        <v>74</v>
      </c>
      <c r="S47" s="11">
        <v>45</v>
      </c>
      <c r="T47" s="3">
        <v>74</v>
      </c>
      <c r="U47" s="11">
        <v>45</v>
      </c>
      <c r="V47" s="3">
        <v>73</v>
      </c>
      <c r="W47" s="11">
        <v>45</v>
      </c>
      <c r="X47" s="3">
        <v>73</v>
      </c>
      <c r="Y47" s="11">
        <v>45</v>
      </c>
      <c r="Z47" s="3">
        <v>73</v>
      </c>
      <c r="AA47" s="11">
        <v>45</v>
      </c>
      <c r="AB47" s="3">
        <v>73</v>
      </c>
      <c r="AC47" s="11">
        <v>45</v>
      </c>
      <c r="AD47" s="3">
        <v>73</v>
      </c>
      <c r="AE47" s="11">
        <v>45</v>
      </c>
      <c r="AF47" s="3">
        <v>72</v>
      </c>
      <c r="AG47" s="11">
        <v>45</v>
      </c>
      <c r="AH47" s="3">
        <v>72</v>
      </c>
      <c r="AI47" s="13">
        <v>45</v>
      </c>
      <c r="AJ47" s="3">
        <v>72</v>
      </c>
      <c r="AK47" s="13">
        <v>45</v>
      </c>
      <c r="AL47" s="3">
        <v>72</v>
      </c>
      <c r="AM47" s="13">
        <v>45</v>
      </c>
      <c r="AN47" s="13">
        <v>72</v>
      </c>
      <c r="AO47" s="13">
        <v>45</v>
      </c>
      <c r="AP47" s="13">
        <v>72</v>
      </c>
      <c r="AQ47" s="13">
        <v>45</v>
      </c>
      <c r="AR47" s="13">
        <v>72</v>
      </c>
      <c r="AS47" s="13">
        <v>45</v>
      </c>
      <c r="AT47" s="13">
        <v>72</v>
      </c>
    </row>
    <row r="48" spans="3:46" x14ac:dyDescent="0.25">
      <c r="E48" s="11">
        <v>46</v>
      </c>
      <c r="F48" s="13">
        <v>96</v>
      </c>
      <c r="G48" s="11">
        <v>46</v>
      </c>
      <c r="H48" s="3">
        <v>86</v>
      </c>
      <c r="I48" s="11">
        <v>46</v>
      </c>
      <c r="J48" s="3">
        <v>80</v>
      </c>
      <c r="K48" s="11">
        <v>46</v>
      </c>
      <c r="L48" s="3">
        <v>78</v>
      </c>
      <c r="M48" s="11">
        <v>46</v>
      </c>
      <c r="N48" s="3">
        <v>75</v>
      </c>
      <c r="O48" s="11">
        <v>46</v>
      </c>
      <c r="P48" s="3">
        <v>74</v>
      </c>
      <c r="Q48" s="11">
        <v>46</v>
      </c>
      <c r="R48" s="3">
        <v>74</v>
      </c>
      <c r="S48" s="11">
        <v>46</v>
      </c>
      <c r="T48" s="3">
        <v>74</v>
      </c>
      <c r="U48" s="11">
        <v>46</v>
      </c>
      <c r="V48" s="3">
        <v>73</v>
      </c>
      <c r="W48" s="11">
        <v>46</v>
      </c>
      <c r="X48" s="3">
        <v>73</v>
      </c>
      <c r="Y48" s="11">
        <v>46</v>
      </c>
      <c r="Z48" s="3">
        <v>73</v>
      </c>
      <c r="AA48" s="11">
        <v>46</v>
      </c>
      <c r="AB48" s="3">
        <v>73</v>
      </c>
      <c r="AC48" s="11">
        <v>46</v>
      </c>
      <c r="AD48" s="3">
        <v>73</v>
      </c>
      <c r="AE48" s="11">
        <v>46</v>
      </c>
      <c r="AF48" s="3">
        <v>72.099999999999994</v>
      </c>
      <c r="AG48" s="11">
        <v>46</v>
      </c>
      <c r="AH48" s="3">
        <v>72</v>
      </c>
      <c r="AI48" s="13">
        <v>46</v>
      </c>
      <c r="AJ48" s="3">
        <v>72</v>
      </c>
      <c r="AK48" s="13">
        <v>46</v>
      </c>
      <c r="AL48" s="3">
        <v>72</v>
      </c>
      <c r="AM48" s="13">
        <v>46</v>
      </c>
      <c r="AN48" s="13">
        <v>72</v>
      </c>
      <c r="AO48" s="13">
        <v>46</v>
      </c>
      <c r="AP48" s="13">
        <v>72</v>
      </c>
      <c r="AQ48" s="13">
        <v>46</v>
      </c>
      <c r="AR48" s="13">
        <v>72</v>
      </c>
      <c r="AS48" s="13">
        <v>46</v>
      </c>
      <c r="AT48" s="13">
        <v>72</v>
      </c>
    </row>
    <row r="49" spans="5:46" x14ac:dyDescent="0.25">
      <c r="E49" s="11">
        <v>47</v>
      </c>
      <c r="F49" s="13">
        <v>97</v>
      </c>
      <c r="G49" s="11">
        <v>47</v>
      </c>
      <c r="H49" s="3">
        <v>87</v>
      </c>
      <c r="I49" s="11">
        <v>47</v>
      </c>
      <c r="J49" s="3">
        <v>81</v>
      </c>
      <c r="K49" s="11">
        <v>47</v>
      </c>
      <c r="L49" s="3">
        <v>78</v>
      </c>
      <c r="M49" s="11">
        <v>47</v>
      </c>
      <c r="N49" s="3">
        <v>76</v>
      </c>
      <c r="O49" s="11">
        <v>47</v>
      </c>
      <c r="P49" s="3">
        <v>74</v>
      </c>
      <c r="Q49" s="11">
        <v>47</v>
      </c>
      <c r="R49" s="3">
        <v>74</v>
      </c>
      <c r="S49" s="11">
        <v>47</v>
      </c>
      <c r="T49" s="3">
        <v>74</v>
      </c>
      <c r="U49" s="11">
        <v>47</v>
      </c>
      <c r="V49" s="3">
        <v>73</v>
      </c>
      <c r="W49" s="11">
        <v>47</v>
      </c>
      <c r="X49" s="3">
        <v>73</v>
      </c>
      <c r="Y49" s="11">
        <v>47</v>
      </c>
      <c r="Z49" s="3">
        <v>73</v>
      </c>
      <c r="AA49" s="11">
        <v>47</v>
      </c>
      <c r="AB49" s="3">
        <v>73</v>
      </c>
      <c r="AC49" s="11">
        <v>47</v>
      </c>
      <c r="AD49" s="3">
        <v>73</v>
      </c>
      <c r="AE49" s="11">
        <v>47</v>
      </c>
      <c r="AF49" s="3">
        <v>72.099999999999994</v>
      </c>
      <c r="AG49" s="11">
        <v>47</v>
      </c>
      <c r="AH49" s="3">
        <v>73</v>
      </c>
      <c r="AI49" s="13">
        <v>47</v>
      </c>
      <c r="AJ49" s="3">
        <v>72</v>
      </c>
      <c r="AK49" s="13">
        <v>47</v>
      </c>
      <c r="AL49" s="3">
        <v>72</v>
      </c>
      <c r="AM49" s="13">
        <v>47</v>
      </c>
      <c r="AN49" s="13">
        <v>72</v>
      </c>
      <c r="AO49" s="13">
        <v>47</v>
      </c>
      <c r="AP49" s="13">
        <v>72</v>
      </c>
      <c r="AQ49" s="13">
        <v>47</v>
      </c>
      <c r="AR49" s="13">
        <v>72</v>
      </c>
      <c r="AS49" s="13">
        <v>47</v>
      </c>
      <c r="AT49" s="13">
        <v>72</v>
      </c>
    </row>
    <row r="50" spans="5:46" x14ac:dyDescent="0.25">
      <c r="E50" s="11">
        <v>48</v>
      </c>
      <c r="F50" s="13">
        <v>98</v>
      </c>
      <c r="G50" s="11">
        <v>48</v>
      </c>
      <c r="H50" s="3">
        <v>88</v>
      </c>
      <c r="I50" s="11">
        <v>48</v>
      </c>
      <c r="J50" s="3">
        <v>81</v>
      </c>
      <c r="K50" s="11">
        <v>48</v>
      </c>
      <c r="L50" s="3">
        <v>79</v>
      </c>
      <c r="M50" s="11">
        <v>48</v>
      </c>
      <c r="N50" s="3">
        <v>76</v>
      </c>
      <c r="O50" s="11">
        <v>48</v>
      </c>
      <c r="P50" s="3">
        <v>74</v>
      </c>
      <c r="Q50" s="11">
        <v>48</v>
      </c>
      <c r="R50" s="3">
        <v>74</v>
      </c>
      <c r="S50" s="11">
        <v>48</v>
      </c>
      <c r="T50" s="3">
        <v>74</v>
      </c>
      <c r="U50" s="11">
        <v>48</v>
      </c>
      <c r="V50" s="3">
        <v>73</v>
      </c>
      <c r="W50" s="11">
        <v>48</v>
      </c>
      <c r="X50" s="3">
        <v>73</v>
      </c>
      <c r="Y50" s="11">
        <v>48</v>
      </c>
      <c r="Z50" s="3">
        <v>73</v>
      </c>
      <c r="AA50" s="11">
        <v>48</v>
      </c>
      <c r="AB50" s="3">
        <v>73</v>
      </c>
      <c r="AC50" s="11">
        <v>48</v>
      </c>
      <c r="AD50" s="3">
        <v>73</v>
      </c>
      <c r="AE50" s="11">
        <v>48</v>
      </c>
      <c r="AF50" s="3">
        <v>72.2</v>
      </c>
      <c r="AG50" s="11">
        <v>48</v>
      </c>
      <c r="AH50" s="3">
        <v>73</v>
      </c>
      <c r="AI50" s="13">
        <v>48</v>
      </c>
      <c r="AJ50" s="3">
        <v>72</v>
      </c>
      <c r="AK50" s="13">
        <v>48</v>
      </c>
      <c r="AL50" s="3">
        <v>72</v>
      </c>
      <c r="AM50" s="13">
        <v>48</v>
      </c>
      <c r="AN50" s="13">
        <v>72</v>
      </c>
      <c r="AO50" s="13">
        <v>48</v>
      </c>
      <c r="AP50" s="13">
        <v>72</v>
      </c>
      <c r="AQ50" s="13">
        <v>48</v>
      </c>
      <c r="AR50" s="13">
        <v>72</v>
      </c>
      <c r="AS50" s="13">
        <v>48</v>
      </c>
      <c r="AT50" s="13">
        <v>72</v>
      </c>
    </row>
    <row r="51" spans="5:46" x14ac:dyDescent="0.25">
      <c r="E51" s="11">
        <v>49</v>
      </c>
      <c r="F51" s="13">
        <v>99</v>
      </c>
      <c r="G51" s="11">
        <v>49</v>
      </c>
      <c r="H51" s="3">
        <v>89</v>
      </c>
      <c r="I51" s="11">
        <v>49</v>
      </c>
      <c r="J51" s="3">
        <v>82</v>
      </c>
      <c r="K51" s="11">
        <v>49</v>
      </c>
      <c r="L51" s="3">
        <v>79</v>
      </c>
      <c r="M51" s="11">
        <v>49</v>
      </c>
      <c r="N51" s="3">
        <v>77</v>
      </c>
      <c r="O51" s="11">
        <v>49</v>
      </c>
      <c r="P51" s="3">
        <v>74</v>
      </c>
      <c r="Q51" s="11">
        <v>49</v>
      </c>
      <c r="R51" s="3">
        <v>74</v>
      </c>
      <c r="S51" s="11">
        <v>49</v>
      </c>
      <c r="T51" s="3">
        <v>74</v>
      </c>
      <c r="U51" s="11">
        <v>49</v>
      </c>
      <c r="V51" s="3">
        <v>74</v>
      </c>
      <c r="W51" s="11">
        <v>49</v>
      </c>
      <c r="X51" s="3">
        <v>73</v>
      </c>
      <c r="Y51" s="11">
        <v>49</v>
      </c>
      <c r="Z51" s="3">
        <v>73</v>
      </c>
      <c r="AA51" s="11">
        <v>49</v>
      </c>
      <c r="AB51" s="3">
        <v>73</v>
      </c>
      <c r="AC51" s="11">
        <v>49</v>
      </c>
      <c r="AD51" s="3">
        <v>73</v>
      </c>
      <c r="AE51" s="11">
        <v>49</v>
      </c>
      <c r="AF51" s="3">
        <v>72.2</v>
      </c>
      <c r="AG51" s="11">
        <v>49</v>
      </c>
      <c r="AH51" s="3">
        <v>73</v>
      </c>
      <c r="AI51" s="13">
        <v>49</v>
      </c>
      <c r="AJ51" s="3">
        <v>72</v>
      </c>
      <c r="AK51" s="13">
        <v>49</v>
      </c>
      <c r="AL51" s="3">
        <v>72</v>
      </c>
      <c r="AM51" s="13">
        <v>49</v>
      </c>
      <c r="AN51" s="13">
        <v>72</v>
      </c>
      <c r="AO51" s="13">
        <v>49</v>
      </c>
      <c r="AP51" s="13">
        <v>72</v>
      </c>
      <c r="AQ51" s="13">
        <v>49</v>
      </c>
      <c r="AR51" s="13">
        <v>72</v>
      </c>
      <c r="AS51" s="13">
        <v>49</v>
      </c>
      <c r="AT51" s="13">
        <v>72</v>
      </c>
    </row>
    <row r="52" spans="5:46" ht="15.75" thickBot="1" x14ac:dyDescent="0.3">
      <c r="E52" s="14">
        <v>50</v>
      </c>
      <c r="F52" s="16">
        <v>100</v>
      </c>
      <c r="G52" s="11">
        <v>50</v>
      </c>
      <c r="H52" s="3">
        <v>90</v>
      </c>
      <c r="I52" s="11">
        <v>50</v>
      </c>
      <c r="J52" s="3">
        <v>82</v>
      </c>
      <c r="K52" s="11">
        <v>50</v>
      </c>
      <c r="L52" s="3">
        <v>80</v>
      </c>
      <c r="M52" s="11">
        <v>50</v>
      </c>
      <c r="N52" s="3">
        <v>77</v>
      </c>
      <c r="O52" s="11">
        <v>50</v>
      </c>
      <c r="P52" s="3">
        <v>75</v>
      </c>
      <c r="Q52" s="11">
        <v>50</v>
      </c>
      <c r="R52" s="3">
        <v>74</v>
      </c>
      <c r="S52" s="11">
        <v>50</v>
      </c>
      <c r="T52" s="3">
        <v>74</v>
      </c>
      <c r="U52" s="11">
        <v>50</v>
      </c>
      <c r="V52" s="3">
        <v>74</v>
      </c>
      <c r="W52" s="11">
        <v>50</v>
      </c>
      <c r="X52" s="3">
        <v>73</v>
      </c>
      <c r="Y52" s="11">
        <v>50</v>
      </c>
      <c r="Z52" s="3">
        <v>73</v>
      </c>
      <c r="AA52" s="11">
        <v>50</v>
      </c>
      <c r="AB52" s="3">
        <v>73</v>
      </c>
      <c r="AC52" s="11">
        <v>50</v>
      </c>
      <c r="AD52" s="3">
        <v>73</v>
      </c>
      <c r="AE52" s="11">
        <v>50</v>
      </c>
      <c r="AF52" s="3">
        <v>72.2</v>
      </c>
      <c r="AG52" s="11">
        <v>50</v>
      </c>
      <c r="AH52" s="3">
        <v>73</v>
      </c>
      <c r="AI52" s="13">
        <v>50</v>
      </c>
      <c r="AJ52" s="3">
        <v>73</v>
      </c>
      <c r="AK52" s="13">
        <v>50</v>
      </c>
      <c r="AL52" s="3">
        <v>72</v>
      </c>
      <c r="AM52" s="13">
        <v>50</v>
      </c>
      <c r="AN52" s="13">
        <v>72</v>
      </c>
      <c r="AO52" s="13">
        <v>50</v>
      </c>
      <c r="AP52" s="13">
        <v>72</v>
      </c>
      <c r="AQ52" s="13">
        <v>50</v>
      </c>
      <c r="AR52" s="13">
        <v>72</v>
      </c>
      <c r="AS52" s="13">
        <v>50</v>
      </c>
      <c r="AT52" s="13">
        <v>72</v>
      </c>
    </row>
    <row r="53" spans="5:46" x14ac:dyDescent="0.25">
      <c r="G53" s="11">
        <v>51</v>
      </c>
      <c r="H53" s="3">
        <v>91</v>
      </c>
      <c r="I53" s="11">
        <v>51</v>
      </c>
      <c r="J53" s="3">
        <v>83</v>
      </c>
      <c r="K53" s="11">
        <v>51</v>
      </c>
      <c r="L53" s="3">
        <v>80</v>
      </c>
      <c r="M53" s="11">
        <v>51</v>
      </c>
      <c r="N53" s="3">
        <v>78</v>
      </c>
      <c r="O53" s="11">
        <v>51</v>
      </c>
      <c r="P53" s="3">
        <v>75</v>
      </c>
      <c r="Q53" s="11">
        <v>51</v>
      </c>
      <c r="R53" s="3">
        <v>74</v>
      </c>
      <c r="S53" s="11">
        <v>51</v>
      </c>
      <c r="T53" s="3">
        <v>74</v>
      </c>
      <c r="U53" s="11">
        <v>51</v>
      </c>
      <c r="V53" s="3">
        <v>74</v>
      </c>
      <c r="W53" s="11">
        <v>51</v>
      </c>
      <c r="X53" s="3">
        <v>73</v>
      </c>
      <c r="Y53" s="11">
        <v>51</v>
      </c>
      <c r="Z53" s="3">
        <v>73</v>
      </c>
      <c r="AA53" s="11">
        <v>51</v>
      </c>
      <c r="AB53" s="3">
        <v>73</v>
      </c>
      <c r="AC53" s="11">
        <v>51</v>
      </c>
      <c r="AD53" s="3">
        <v>73</v>
      </c>
      <c r="AE53" s="11">
        <v>51</v>
      </c>
      <c r="AF53" s="3">
        <v>72.3</v>
      </c>
      <c r="AG53" s="11">
        <v>51</v>
      </c>
      <c r="AH53" s="3">
        <v>73</v>
      </c>
      <c r="AI53" s="13">
        <v>51</v>
      </c>
      <c r="AJ53" s="3">
        <v>73</v>
      </c>
      <c r="AK53" s="13">
        <v>51</v>
      </c>
      <c r="AL53" s="3">
        <v>72</v>
      </c>
      <c r="AM53" s="13">
        <v>51</v>
      </c>
      <c r="AN53" s="13">
        <v>72</v>
      </c>
      <c r="AO53" s="13">
        <v>51</v>
      </c>
      <c r="AP53" s="13">
        <v>72</v>
      </c>
      <c r="AQ53" s="13">
        <v>51</v>
      </c>
      <c r="AR53" s="13">
        <v>72</v>
      </c>
      <c r="AS53" s="13">
        <v>51</v>
      </c>
      <c r="AT53" s="13">
        <v>72</v>
      </c>
    </row>
    <row r="54" spans="5:46" x14ac:dyDescent="0.25">
      <c r="G54" s="11">
        <v>52</v>
      </c>
      <c r="H54" s="3">
        <v>92</v>
      </c>
      <c r="I54" s="11">
        <v>52</v>
      </c>
      <c r="J54" s="3">
        <v>83</v>
      </c>
      <c r="K54" s="11">
        <v>52</v>
      </c>
      <c r="L54" s="3">
        <v>81</v>
      </c>
      <c r="M54" s="11">
        <v>52</v>
      </c>
      <c r="N54" s="3">
        <v>78</v>
      </c>
      <c r="O54" s="11">
        <v>52</v>
      </c>
      <c r="P54" s="3">
        <v>76</v>
      </c>
      <c r="Q54" s="11">
        <v>52</v>
      </c>
      <c r="R54" s="3">
        <v>74</v>
      </c>
      <c r="S54" s="11">
        <v>52</v>
      </c>
      <c r="T54" s="3">
        <v>74</v>
      </c>
      <c r="U54" s="11">
        <v>52</v>
      </c>
      <c r="V54" s="3">
        <v>74</v>
      </c>
      <c r="W54" s="11">
        <v>52</v>
      </c>
      <c r="X54" s="3">
        <v>74</v>
      </c>
      <c r="Y54" s="11">
        <v>52</v>
      </c>
      <c r="Z54" s="3">
        <v>73</v>
      </c>
      <c r="AA54" s="11">
        <v>52</v>
      </c>
      <c r="AB54" s="3">
        <v>73</v>
      </c>
      <c r="AC54" s="11">
        <v>52</v>
      </c>
      <c r="AD54" s="3">
        <v>73</v>
      </c>
      <c r="AE54" s="11">
        <v>52</v>
      </c>
      <c r="AF54" s="3">
        <v>72.3</v>
      </c>
      <c r="AG54" s="11">
        <v>52</v>
      </c>
      <c r="AH54" s="3">
        <v>73</v>
      </c>
      <c r="AI54" s="11">
        <v>52</v>
      </c>
      <c r="AJ54" s="3">
        <v>73</v>
      </c>
      <c r="AK54" s="13">
        <v>52</v>
      </c>
      <c r="AL54" s="3">
        <v>72</v>
      </c>
      <c r="AM54" s="13">
        <v>52</v>
      </c>
      <c r="AN54" s="13">
        <v>72</v>
      </c>
      <c r="AO54" s="13">
        <v>52</v>
      </c>
      <c r="AP54" s="13">
        <v>72</v>
      </c>
      <c r="AQ54" s="13">
        <v>52</v>
      </c>
      <c r="AR54" s="13">
        <v>72</v>
      </c>
      <c r="AS54" s="13">
        <v>52</v>
      </c>
      <c r="AT54" s="13">
        <v>72</v>
      </c>
    </row>
    <row r="55" spans="5:46" x14ac:dyDescent="0.25">
      <c r="G55" s="11">
        <v>53</v>
      </c>
      <c r="H55" s="3">
        <v>93</v>
      </c>
      <c r="I55" s="11">
        <v>53</v>
      </c>
      <c r="J55" s="3">
        <v>84</v>
      </c>
      <c r="K55" s="11">
        <v>53</v>
      </c>
      <c r="L55" s="3">
        <v>81</v>
      </c>
      <c r="M55" s="11">
        <v>53</v>
      </c>
      <c r="N55" s="3">
        <v>79</v>
      </c>
      <c r="O55" s="11">
        <v>53</v>
      </c>
      <c r="P55" s="3">
        <v>76</v>
      </c>
      <c r="Q55" s="11">
        <v>53</v>
      </c>
      <c r="R55" s="3">
        <v>74</v>
      </c>
      <c r="S55" s="11">
        <v>53</v>
      </c>
      <c r="T55" s="3">
        <v>74</v>
      </c>
      <c r="U55" s="11">
        <v>53</v>
      </c>
      <c r="V55" s="3">
        <v>74</v>
      </c>
      <c r="W55" s="11">
        <v>53</v>
      </c>
      <c r="X55" s="3">
        <v>74</v>
      </c>
      <c r="Y55" s="11">
        <v>53</v>
      </c>
      <c r="Z55" s="3">
        <v>73</v>
      </c>
      <c r="AA55" s="11">
        <v>53</v>
      </c>
      <c r="AB55" s="3">
        <v>73</v>
      </c>
      <c r="AC55" s="11">
        <v>53</v>
      </c>
      <c r="AD55" s="3">
        <v>73</v>
      </c>
      <c r="AE55" s="11">
        <v>53</v>
      </c>
      <c r="AF55" s="3">
        <v>72.400000000000006</v>
      </c>
      <c r="AG55" s="11">
        <v>53</v>
      </c>
      <c r="AH55" s="3">
        <v>73</v>
      </c>
      <c r="AI55" s="11">
        <v>53</v>
      </c>
      <c r="AJ55" s="3">
        <v>73</v>
      </c>
      <c r="AK55" s="13">
        <v>53</v>
      </c>
      <c r="AL55" s="3">
        <v>73</v>
      </c>
      <c r="AM55" s="13">
        <v>53</v>
      </c>
      <c r="AN55" s="13">
        <v>72</v>
      </c>
      <c r="AO55" s="13">
        <v>53</v>
      </c>
      <c r="AP55" s="13">
        <v>72</v>
      </c>
      <c r="AQ55" s="13">
        <v>53</v>
      </c>
      <c r="AR55" s="13">
        <v>72</v>
      </c>
      <c r="AS55" s="13">
        <v>53</v>
      </c>
      <c r="AT55" s="13">
        <v>72</v>
      </c>
    </row>
    <row r="56" spans="5:46" x14ac:dyDescent="0.25">
      <c r="G56" s="11">
        <v>54</v>
      </c>
      <c r="H56" s="3">
        <v>94</v>
      </c>
      <c r="I56" s="11">
        <v>54</v>
      </c>
      <c r="J56" s="3">
        <v>84</v>
      </c>
      <c r="K56" s="11">
        <v>54</v>
      </c>
      <c r="L56" s="3">
        <v>82</v>
      </c>
      <c r="M56" s="11">
        <v>54</v>
      </c>
      <c r="N56" s="3">
        <v>79</v>
      </c>
      <c r="O56" s="11">
        <v>54</v>
      </c>
      <c r="P56" s="3">
        <v>77</v>
      </c>
      <c r="Q56" s="11">
        <v>54</v>
      </c>
      <c r="R56" s="3">
        <v>74</v>
      </c>
      <c r="S56" s="11">
        <v>54</v>
      </c>
      <c r="T56" s="3">
        <v>74</v>
      </c>
      <c r="U56" s="11">
        <v>54</v>
      </c>
      <c r="V56" s="3">
        <v>74</v>
      </c>
      <c r="W56" s="11">
        <v>54</v>
      </c>
      <c r="X56" s="3">
        <v>74</v>
      </c>
      <c r="Y56" s="11">
        <v>54</v>
      </c>
      <c r="Z56" s="3">
        <v>73</v>
      </c>
      <c r="AA56" s="11">
        <v>54</v>
      </c>
      <c r="AB56" s="3">
        <v>73</v>
      </c>
      <c r="AC56" s="11">
        <v>54</v>
      </c>
      <c r="AD56" s="3">
        <v>73</v>
      </c>
      <c r="AE56" s="11">
        <v>54</v>
      </c>
      <c r="AF56" s="3">
        <v>72.400000000000006</v>
      </c>
      <c r="AG56" s="11">
        <v>54</v>
      </c>
      <c r="AH56" s="3">
        <v>73</v>
      </c>
      <c r="AI56" s="11">
        <v>54</v>
      </c>
      <c r="AJ56" s="3">
        <v>73</v>
      </c>
      <c r="AK56" s="13">
        <v>54</v>
      </c>
      <c r="AL56" s="3">
        <v>73</v>
      </c>
      <c r="AM56" s="13">
        <v>54</v>
      </c>
      <c r="AN56" s="13">
        <v>72</v>
      </c>
      <c r="AO56" s="13">
        <v>54</v>
      </c>
      <c r="AP56" s="13">
        <v>72</v>
      </c>
      <c r="AQ56" s="13">
        <v>54</v>
      </c>
      <c r="AR56" s="13">
        <v>72</v>
      </c>
      <c r="AS56" s="13">
        <v>54</v>
      </c>
      <c r="AT56" s="13">
        <v>72</v>
      </c>
    </row>
    <row r="57" spans="5:46" x14ac:dyDescent="0.25">
      <c r="G57" s="11">
        <v>55</v>
      </c>
      <c r="H57" s="3">
        <v>95</v>
      </c>
      <c r="I57" s="11">
        <v>55</v>
      </c>
      <c r="J57" s="3">
        <v>85</v>
      </c>
      <c r="K57" s="11">
        <v>55</v>
      </c>
      <c r="L57" s="3">
        <v>82</v>
      </c>
      <c r="M57" s="11">
        <v>55</v>
      </c>
      <c r="N57" s="3">
        <v>80</v>
      </c>
      <c r="O57" s="11">
        <v>55</v>
      </c>
      <c r="P57" s="3">
        <v>77</v>
      </c>
      <c r="Q57" s="11">
        <v>55</v>
      </c>
      <c r="R57" s="3">
        <v>75</v>
      </c>
      <c r="S57" s="11">
        <v>55</v>
      </c>
      <c r="T57" s="3">
        <v>74</v>
      </c>
      <c r="U57" s="11">
        <v>55</v>
      </c>
      <c r="V57" s="3">
        <v>74</v>
      </c>
      <c r="W57" s="11">
        <v>55</v>
      </c>
      <c r="X57" s="3">
        <v>74</v>
      </c>
      <c r="Y57" s="11">
        <v>55</v>
      </c>
      <c r="Z57" s="3">
        <v>73</v>
      </c>
      <c r="AA57" s="11">
        <v>55</v>
      </c>
      <c r="AB57" s="3">
        <v>73</v>
      </c>
      <c r="AC57" s="11">
        <v>55</v>
      </c>
      <c r="AD57" s="3">
        <v>73</v>
      </c>
      <c r="AE57" s="11">
        <v>55</v>
      </c>
      <c r="AF57" s="3">
        <v>72.5</v>
      </c>
      <c r="AG57" s="11">
        <v>55</v>
      </c>
      <c r="AH57" s="3">
        <v>73</v>
      </c>
      <c r="AI57" s="11">
        <v>55</v>
      </c>
      <c r="AJ57" s="3">
        <v>73</v>
      </c>
      <c r="AK57" s="13">
        <v>55</v>
      </c>
      <c r="AL57" s="3">
        <v>73</v>
      </c>
      <c r="AM57" s="13">
        <v>55</v>
      </c>
      <c r="AN57" s="13">
        <v>73</v>
      </c>
      <c r="AO57" s="13">
        <v>55</v>
      </c>
      <c r="AP57" s="13">
        <v>72</v>
      </c>
      <c r="AQ57" s="13">
        <v>55</v>
      </c>
      <c r="AR57" s="13">
        <v>72</v>
      </c>
      <c r="AS57" s="13">
        <v>55</v>
      </c>
      <c r="AT57" s="13">
        <v>72</v>
      </c>
    </row>
    <row r="58" spans="5:46" x14ac:dyDescent="0.25">
      <c r="G58" s="11">
        <v>56</v>
      </c>
      <c r="H58" s="3">
        <v>96</v>
      </c>
      <c r="I58" s="11">
        <v>56</v>
      </c>
      <c r="J58" s="3">
        <v>86</v>
      </c>
      <c r="K58" s="11">
        <v>56</v>
      </c>
      <c r="L58" s="3">
        <v>83</v>
      </c>
      <c r="M58" s="11">
        <v>56</v>
      </c>
      <c r="N58" s="3">
        <v>80</v>
      </c>
      <c r="O58" s="11">
        <v>56</v>
      </c>
      <c r="P58" s="3">
        <v>78</v>
      </c>
      <c r="Q58" s="11">
        <v>56</v>
      </c>
      <c r="R58" s="3">
        <v>75</v>
      </c>
      <c r="S58" s="11">
        <v>56</v>
      </c>
      <c r="T58" s="3">
        <v>74</v>
      </c>
      <c r="U58" s="11">
        <v>56</v>
      </c>
      <c r="V58" s="3">
        <v>74</v>
      </c>
      <c r="W58" s="11">
        <v>56</v>
      </c>
      <c r="X58" s="3">
        <v>74</v>
      </c>
      <c r="Y58" s="11">
        <v>56</v>
      </c>
      <c r="Z58" s="3">
        <v>74</v>
      </c>
      <c r="AA58" s="11">
        <v>56</v>
      </c>
      <c r="AB58" s="3">
        <v>73</v>
      </c>
      <c r="AC58" s="11">
        <v>56</v>
      </c>
      <c r="AD58" s="3">
        <v>73</v>
      </c>
      <c r="AE58" s="11">
        <v>56</v>
      </c>
      <c r="AF58" s="3">
        <v>72.5</v>
      </c>
      <c r="AG58" s="11">
        <v>56</v>
      </c>
      <c r="AH58" s="3">
        <v>73</v>
      </c>
      <c r="AI58" s="11">
        <v>56</v>
      </c>
      <c r="AJ58" s="3">
        <v>73</v>
      </c>
      <c r="AK58" s="13">
        <v>56</v>
      </c>
      <c r="AL58" s="3">
        <v>73</v>
      </c>
      <c r="AM58" s="13">
        <v>56</v>
      </c>
      <c r="AN58" s="13">
        <v>73</v>
      </c>
      <c r="AO58" s="13">
        <v>56</v>
      </c>
      <c r="AP58" s="13">
        <v>72</v>
      </c>
      <c r="AQ58" s="13">
        <v>56</v>
      </c>
      <c r="AR58" s="13">
        <v>72</v>
      </c>
      <c r="AS58" s="13">
        <v>56</v>
      </c>
      <c r="AT58" s="13">
        <v>72</v>
      </c>
    </row>
    <row r="59" spans="5:46" x14ac:dyDescent="0.25">
      <c r="G59" s="11">
        <v>57</v>
      </c>
      <c r="H59" s="3">
        <v>97</v>
      </c>
      <c r="I59" s="11">
        <v>57</v>
      </c>
      <c r="J59" s="3">
        <v>87</v>
      </c>
      <c r="K59" s="11">
        <v>57</v>
      </c>
      <c r="L59" s="3">
        <v>83</v>
      </c>
      <c r="M59" s="11">
        <v>57</v>
      </c>
      <c r="N59" s="3">
        <v>81</v>
      </c>
      <c r="O59" s="11">
        <v>57</v>
      </c>
      <c r="P59" s="3">
        <v>78</v>
      </c>
      <c r="Q59" s="11">
        <v>57</v>
      </c>
      <c r="R59" s="3">
        <v>75</v>
      </c>
      <c r="S59" s="11">
        <v>57</v>
      </c>
      <c r="T59" s="3">
        <v>74</v>
      </c>
      <c r="U59" s="11">
        <v>57</v>
      </c>
      <c r="V59" s="3">
        <v>74</v>
      </c>
      <c r="W59" s="11">
        <v>57</v>
      </c>
      <c r="X59" s="3">
        <v>74</v>
      </c>
      <c r="Y59" s="11">
        <v>57</v>
      </c>
      <c r="Z59" s="3">
        <v>74</v>
      </c>
      <c r="AA59" s="11">
        <v>57</v>
      </c>
      <c r="AB59" s="3">
        <v>73</v>
      </c>
      <c r="AC59" s="11">
        <v>57</v>
      </c>
      <c r="AD59" s="3">
        <v>73</v>
      </c>
      <c r="AE59" s="11">
        <v>57</v>
      </c>
      <c r="AF59" s="3">
        <v>72.599999999999994</v>
      </c>
      <c r="AG59" s="11">
        <v>57</v>
      </c>
      <c r="AH59" s="3">
        <v>73</v>
      </c>
      <c r="AI59" s="11">
        <v>57</v>
      </c>
      <c r="AJ59" s="3">
        <v>73</v>
      </c>
      <c r="AK59" s="13">
        <v>57</v>
      </c>
      <c r="AL59" s="3">
        <v>73</v>
      </c>
      <c r="AM59" s="13">
        <v>57</v>
      </c>
      <c r="AN59" s="13">
        <v>73</v>
      </c>
      <c r="AO59" s="13">
        <v>57</v>
      </c>
      <c r="AP59" s="13">
        <v>73</v>
      </c>
      <c r="AQ59" s="13">
        <v>57</v>
      </c>
      <c r="AR59" s="13">
        <v>72</v>
      </c>
      <c r="AS59" s="13">
        <v>57</v>
      </c>
      <c r="AT59" s="13">
        <v>72</v>
      </c>
    </row>
    <row r="60" spans="5:46" x14ac:dyDescent="0.25">
      <c r="G60" s="11">
        <v>58</v>
      </c>
      <c r="H60" s="3">
        <v>98</v>
      </c>
      <c r="I60" s="11">
        <v>58</v>
      </c>
      <c r="J60" s="3">
        <v>88</v>
      </c>
      <c r="K60" s="11">
        <v>58</v>
      </c>
      <c r="L60" s="3">
        <v>84</v>
      </c>
      <c r="M60" s="11">
        <v>58</v>
      </c>
      <c r="N60" s="3">
        <v>81</v>
      </c>
      <c r="O60" s="11">
        <v>58</v>
      </c>
      <c r="P60" s="3">
        <v>79</v>
      </c>
      <c r="Q60" s="11">
        <v>58</v>
      </c>
      <c r="R60" s="3">
        <v>76</v>
      </c>
      <c r="S60" s="11">
        <v>58</v>
      </c>
      <c r="T60" s="3">
        <v>74</v>
      </c>
      <c r="U60" s="11">
        <v>58</v>
      </c>
      <c r="V60" s="3">
        <v>74</v>
      </c>
      <c r="W60" s="11">
        <v>58</v>
      </c>
      <c r="X60" s="3">
        <v>74</v>
      </c>
      <c r="Y60" s="11">
        <v>58</v>
      </c>
      <c r="Z60" s="3">
        <v>74</v>
      </c>
      <c r="AA60" s="11">
        <v>58</v>
      </c>
      <c r="AB60" s="3">
        <v>73</v>
      </c>
      <c r="AC60" s="11">
        <v>58</v>
      </c>
      <c r="AD60" s="3">
        <v>73</v>
      </c>
      <c r="AE60" s="11">
        <v>58</v>
      </c>
      <c r="AF60" s="3">
        <v>72.599999999999994</v>
      </c>
      <c r="AG60" s="11">
        <v>58</v>
      </c>
      <c r="AH60" s="3">
        <v>73</v>
      </c>
      <c r="AI60" s="11">
        <v>58</v>
      </c>
      <c r="AJ60" s="3">
        <v>73</v>
      </c>
      <c r="AK60" s="13">
        <v>58</v>
      </c>
      <c r="AL60" s="3">
        <v>73</v>
      </c>
      <c r="AM60" s="13">
        <v>58</v>
      </c>
      <c r="AN60" s="13">
        <v>73</v>
      </c>
      <c r="AO60" s="13">
        <v>58</v>
      </c>
      <c r="AP60" s="13">
        <v>73</v>
      </c>
      <c r="AQ60" s="13">
        <v>58</v>
      </c>
      <c r="AR60" s="13">
        <v>72</v>
      </c>
      <c r="AS60" s="13">
        <v>58</v>
      </c>
      <c r="AT60" s="13">
        <v>72</v>
      </c>
    </row>
    <row r="61" spans="5:46" x14ac:dyDescent="0.25">
      <c r="G61" s="11">
        <v>59</v>
      </c>
      <c r="H61" s="3">
        <v>99</v>
      </c>
      <c r="I61" s="11">
        <v>59</v>
      </c>
      <c r="J61" s="3">
        <v>89</v>
      </c>
      <c r="K61" s="11">
        <v>59</v>
      </c>
      <c r="L61" s="3">
        <v>84</v>
      </c>
      <c r="M61" s="11">
        <v>59</v>
      </c>
      <c r="N61" s="3">
        <v>82</v>
      </c>
      <c r="O61" s="11">
        <v>59</v>
      </c>
      <c r="P61" s="3">
        <v>79</v>
      </c>
      <c r="Q61" s="11">
        <v>59</v>
      </c>
      <c r="R61" s="3">
        <v>76</v>
      </c>
      <c r="S61" s="11">
        <v>59</v>
      </c>
      <c r="T61" s="3">
        <v>74</v>
      </c>
      <c r="U61" s="11">
        <v>59</v>
      </c>
      <c r="V61" s="3">
        <v>74</v>
      </c>
      <c r="W61" s="11">
        <v>59</v>
      </c>
      <c r="X61" s="3">
        <v>74</v>
      </c>
      <c r="Y61" s="11">
        <v>59</v>
      </c>
      <c r="Z61" s="3">
        <v>74</v>
      </c>
      <c r="AA61" s="11">
        <v>59</v>
      </c>
      <c r="AB61" s="3">
        <v>73</v>
      </c>
      <c r="AC61" s="11">
        <v>59</v>
      </c>
      <c r="AD61" s="3">
        <v>73</v>
      </c>
      <c r="AE61" s="11">
        <v>59</v>
      </c>
      <c r="AF61" s="3">
        <v>72.7</v>
      </c>
      <c r="AG61" s="11">
        <v>59</v>
      </c>
      <c r="AH61" s="3">
        <v>73</v>
      </c>
      <c r="AI61" s="11">
        <v>59</v>
      </c>
      <c r="AJ61" s="3">
        <v>73</v>
      </c>
      <c r="AK61" s="13">
        <v>59</v>
      </c>
      <c r="AL61" s="3">
        <v>73</v>
      </c>
      <c r="AM61" s="13">
        <v>59</v>
      </c>
      <c r="AN61" s="13">
        <v>73</v>
      </c>
      <c r="AO61" s="13">
        <v>59</v>
      </c>
      <c r="AP61" s="13">
        <v>73</v>
      </c>
      <c r="AQ61" s="13">
        <v>59</v>
      </c>
      <c r="AR61" s="13">
        <v>72</v>
      </c>
      <c r="AS61" s="13">
        <v>59</v>
      </c>
      <c r="AT61" s="13">
        <v>72</v>
      </c>
    </row>
    <row r="62" spans="5:46" ht="15.75" thickBot="1" x14ac:dyDescent="0.3">
      <c r="G62" s="14">
        <v>60</v>
      </c>
      <c r="H62" s="15">
        <v>100</v>
      </c>
      <c r="I62" s="11">
        <v>60</v>
      </c>
      <c r="J62" s="3">
        <v>90</v>
      </c>
      <c r="K62" s="11">
        <v>60</v>
      </c>
      <c r="L62" s="3">
        <v>85</v>
      </c>
      <c r="M62" s="11">
        <v>60</v>
      </c>
      <c r="N62" s="3">
        <v>82</v>
      </c>
      <c r="O62" s="11">
        <v>60</v>
      </c>
      <c r="P62" s="3">
        <v>80</v>
      </c>
      <c r="Q62" s="11">
        <v>60</v>
      </c>
      <c r="R62" s="3">
        <v>76</v>
      </c>
      <c r="S62" s="11">
        <v>60</v>
      </c>
      <c r="T62" s="3">
        <v>75</v>
      </c>
      <c r="U62" s="11">
        <v>60</v>
      </c>
      <c r="V62" s="3">
        <v>74</v>
      </c>
      <c r="W62" s="11">
        <v>60</v>
      </c>
      <c r="X62" s="3">
        <v>74</v>
      </c>
      <c r="Y62" s="11">
        <v>60</v>
      </c>
      <c r="Z62" s="3">
        <v>74</v>
      </c>
      <c r="AA62" s="11">
        <v>60</v>
      </c>
      <c r="AB62" s="3">
        <v>74</v>
      </c>
      <c r="AC62" s="11">
        <v>60</v>
      </c>
      <c r="AD62" s="3">
        <v>73</v>
      </c>
      <c r="AE62" s="11">
        <v>60</v>
      </c>
      <c r="AF62" s="3">
        <v>72.7</v>
      </c>
      <c r="AG62" s="11">
        <v>60</v>
      </c>
      <c r="AH62" s="3">
        <v>73</v>
      </c>
      <c r="AI62" s="11">
        <v>60</v>
      </c>
      <c r="AJ62" s="3">
        <v>73</v>
      </c>
      <c r="AK62" s="13">
        <v>60</v>
      </c>
      <c r="AL62" s="3">
        <v>73</v>
      </c>
      <c r="AM62" s="13">
        <v>60</v>
      </c>
      <c r="AN62" s="13">
        <v>73</v>
      </c>
      <c r="AO62" s="13">
        <v>60</v>
      </c>
      <c r="AP62" s="13">
        <v>73</v>
      </c>
      <c r="AQ62" s="13">
        <v>60</v>
      </c>
      <c r="AR62" s="13">
        <v>73</v>
      </c>
      <c r="AS62" s="13">
        <v>60</v>
      </c>
      <c r="AT62" s="13">
        <v>72</v>
      </c>
    </row>
    <row r="63" spans="5:46" x14ac:dyDescent="0.25">
      <c r="I63" s="11">
        <v>61</v>
      </c>
      <c r="J63" s="3">
        <v>91</v>
      </c>
      <c r="K63" s="11">
        <v>61</v>
      </c>
      <c r="L63" s="3">
        <v>85</v>
      </c>
      <c r="M63" s="11">
        <v>61</v>
      </c>
      <c r="N63" s="3">
        <v>83</v>
      </c>
      <c r="O63" s="11">
        <v>61</v>
      </c>
      <c r="P63" s="3">
        <v>80</v>
      </c>
      <c r="Q63" s="11">
        <v>61</v>
      </c>
      <c r="R63" s="3">
        <v>77</v>
      </c>
      <c r="S63" s="11">
        <v>61</v>
      </c>
      <c r="T63" s="3">
        <v>75</v>
      </c>
      <c r="U63" s="11">
        <v>61</v>
      </c>
      <c r="V63" s="3">
        <v>74</v>
      </c>
      <c r="W63" s="11">
        <v>61</v>
      </c>
      <c r="X63" s="3">
        <v>74</v>
      </c>
      <c r="Y63" s="11">
        <v>61</v>
      </c>
      <c r="Z63" s="3">
        <v>74</v>
      </c>
      <c r="AA63" s="11">
        <v>61</v>
      </c>
      <c r="AB63" s="3">
        <v>74</v>
      </c>
      <c r="AC63" s="11">
        <v>61</v>
      </c>
      <c r="AD63" s="3">
        <v>73</v>
      </c>
      <c r="AE63" s="11">
        <v>61</v>
      </c>
      <c r="AF63" s="3">
        <v>72.7</v>
      </c>
      <c r="AG63" s="11">
        <v>61</v>
      </c>
      <c r="AH63" s="3">
        <v>73</v>
      </c>
      <c r="AI63" s="11">
        <v>61</v>
      </c>
      <c r="AJ63" s="3">
        <v>73</v>
      </c>
      <c r="AK63" s="13">
        <v>61</v>
      </c>
      <c r="AL63" s="3">
        <v>73</v>
      </c>
      <c r="AM63" s="13">
        <v>61</v>
      </c>
      <c r="AN63" s="13">
        <v>73</v>
      </c>
      <c r="AO63" s="13">
        <v>61</v>
      </c>
      <c r="AP63" s="13">
        <v>73</v>
      </c>
      <c r="AQ63" s="13">
        <v>61</v>
      </c>
      <c r="AR63" s="13">
        <v>73</v>
      </c>
      <c r="AS63" s="13">
        <v>61</v>
      </c>
      <c r="AT63" s="13">
        <v>72</v>
      </c>
    </row>
    <row r="64" spans="5:46" x14ac:dyDescent="0.25">
      <c r="I64" s="11">
        <v>62</v>
      </c>
      <c r="J64" s="3">
        <v>92</v>
      </c>
      <c r="K64" s="11">
        <v>62</v>
      </c>
      <c r="L64" s="3">
        <v>86</v>
      </c>
      <c r="M64" s="11">
        <v>62</v>
      </c>
      <c r="N64" s="3">
        <v>83</v>
      </c>
      <c r="O64" s="11">
        <v>62</v>
      </c>
      <c r="P64" s="3">
        <v>81</v>
      </c>
      <c r="Q64" s="11">
        <v>62</v>
      </c>
      <c r="R64" s="3">
        <v>77</v>
      </c>
      <c r="S64" s="11">
        <v>62</v>
      </c>
      <c r="T64" s="3">
        <v>75</v>
      </c>
      <c r="U64" s="11">
        <v>62</v>
      </c>
      <c r="V64" s="3">
        <v>74</v>
      </c>
      <c r="W64" s="11">
        <v>62</v>
      </c>
      <c r="X64" s="3">
        <v>74</v>
      </c>
      <c r="Y64" s="11">
        <v>62</v>
      </c>
      <c r="Z64" s="3">
        <v>74</v>
      </c>
      <c r="AA64" s="11">
        <v>62</v>
      </c>
      <c r="AB64" s="3">
        <v>74</v>
      </c>
      <c r="AC64" s="11">
        <v>62</v>
      </c>
      <c r="AD64" s="3">
        <v>73</v>
      </c>
      <c r="AE64" s="11">
        <v>62</v>
      </c>
      <c r="AF64" s="3">
        <v>72.8</v>
      </c>
      <c r="AG64" s="11">
        <v>62</v>
      </c>
      <c r="AH64" s="3">
        <v>73</v>
      </c>
      <c r="AI64" s="11">
        <v>62</v>
      </c>
      <c r="AJ64" s="3">
        <v>73</v>
      </c>
      <c r="AK64" s="13">
        <v>62</v>
      </c>
      <c r="AL64" s="3">
        <v>73</v>
      </c>
      <c r="AM64" s="13">
        <v>62</v>
      </c>
      <c r="AN64" s="13">
        <v>73</v>
      </c>
      <c r="AO64" s="13">
        <v>62</v>
      </c>
      <c r="AP64" s="13">
        <v>73</v>
      </c>
      <c r="AQ64" s="13">
        <v>62</v>
      </c>
      <c r="AR64" s="13">
        <v>73</v>
      </c>
      <c r="AS64" s="13">
        <v>62</v>
      </c>
      <c r="AT64" s="13">
        <v>72</v>
      </c>
    </row>
    <row r="65" spans="4:46" x14ac:dyDescent="0.25">
      <c r="I65" s="11">
        <v>63</v>
      </c>
      <c r="J65" s="3">
        <v>93</v>
      </c>
      <c r="K65" s="11">
        <v>63</v>
      </c>
      <c r="L65" s="3">
        <v>86</v>
      </c>
      <c r="M65" s="11">
        <v>63</v>
      </c>
      <c r="N65" s="3">
        <v>84</v>
      </c>
      <c r="O65" s="11">
        <v>63</v>
      </c>
      <c r="P65" s="3">
        <v>81</v>
      </c>
      <c r="Q65" s="11">
        <v>63</v>
      </c>
      <c r="R65" s="3">
        <v>77</v>
      </c>
      <c r="S65" s="11">
        <v>63</v>
      </c>
      <c r="T65" s="3">
        <v>76</v>
      </c>
      <c r="U65" s="11">
        <v>63</v>
      </c>
      <c r="V65" s="3">
        <v>74</v>
      </c>
      <c r="W65" s="11">
        <v>63</v>
      </c>
      <c r="X65" s="3">
        <v>74</v>
      </c>
      <c r="Y65" s="11">
        <v>63</v>
      </c>
      <c r="Z65" s="3">
        <v>74</v>
      </c>
      <c r="AA65" s="11">
        <v>63</v>
      </c>
      <c r="AB65" s="3">
        <v>74</v>
      </c>
      <c r="AC65" s="11">
        <v>63</v>
      </c>
      <c r="AD65" s="3">
        <v>73</v>
      </c>
      <c r="AE65" s="11">
        <v>63</v>
      </c>
      <c r="AF65" s="3">
        <v>72.8</v>
      </c>
      <c r="AG65" s="11">
        <v>63</v>
      </c>
      <c r="AH65" s="3">
        <v>73</v>
      </c>
      <c r="AI65" s="11">
        <v>63</v>
      </c>
      <c r="AJ65" s="3">
        <v>73</v>
      </c>
      <c r="AK65" s="13">
        <v>63</v>
      </c>
      <c r="AL65" s="3">
        <v>73</v>
      </c>
      <c r="AM65" s="13">
        <v>63</v>
      </c>
      <c r="AN65" s="13">
        <v>73</v>
      </c>
      <c r="AO65" s="13">
        <v>63</v>
      </c>
      <c r="AP65" s="13">
        <v>73</v>
      </c>
      <c r="AQ65" s="13">
        <v>63</v>
      </c>
      <c r="AR65" s="13">
        <v>73</v>
      </c>
      <c r="AS65" s="13">
        <v>63</v>
      </c>
      <c r="AT65" s="13">
        <v>73</v>
      </c>
    </row>
    <row r="66" spans="4:46" x14ac:dyDescent="0.25">
      <c r="D66" s="136" t="s">
        <v>21</v>
      </c>
      <c r="E66" s="136"/>
      <c r="I66" s="11">
        <v>64</v>
      </c>
      <c r="J66" s="3">
        <v>94</v>
      </c>
      <c r="K66" s="11">
        <v>64</v>
      </c>
      <c r="L66" s="3">
        <v>87</v>
      </c>
      <c r="M66" s="11">
        <v>64</v>
      </c>
      <c r="N66" s="3">
        <v>84</v>
      </c>
      <c r="O66" s="11">
        <v>64</v>
      </c>
      <c r="P66" s="3">
        <v>82</v>
      </c>
      <c r="Q66" s="11">
        <v>64</v>
      </c>
      <c r="R66" s="3">
        <v>78</v>
      </c>
      <c r="S66" s="11">
        <v>64</v>
      </c>
      <c r="T66" s="3">
        <v>76</v>
      </c>
      <c r="U66" s="11">
        <v>64</v>
      </c>
      <c r="V66" s="3">
        <v>74</v>
      </c>
      <c r="W66" s="11">
        <v>64</v>
      </c>
      <c r="X66" s="3">
        <v>74</v>
      </c>
      <c r="Y66" s="11">
        <v>64</v>
      </c>
      <c r="Z66" s="3">
        <v>74</v>
      </c>
      <c r="AA66" s="11">
        <v>64</v>
      </c>
      <c r="AB66" s="3">
        <v>74</v>
      </c>
      <c r="AC66" s="11">
        <v>64</v>
      </c>
      <c r="AD66" s="3">
        <v>74</v>
      </c>
      <c r="AE66" s="11">
        <v>64</v>
      </c>
      <c r="AF66" s="3">
        <v>72.900000000000006</v>
      </c>
      <c r="AG66" s="11">
        <v>64</v>
      </c>
      <c r="AH66" s="3">
        <v>73</v>
      </c>
      <c r="AI66" s="11">
        <v>64</v>
      </c>
      <c r="AJ66" s="3">
        <v>73</v>
      </c>
      <c r="AK66" s="13">
        <v>64</v>
      </c>
      <c r="AL66" s="3">
        <v>73</v>
      </c>
      <c r="AM66" s="13">
        <v>64</v>
      </c>
      <c r="AN66" s="13">
        <v>73</v>
      </c>
      <c r="AO66" s="13">
        <v>64</v>
      </c>
      <c r="AP66" s="13">
        <v>73</v>
      </c>
      <c r="AQ66" s="13">
        <v>64</v>
      </c>
      <c r="AR66" s="13">
        <v>73</v>
      </c>
      <c r="AS66" s="13">
        <v>64</v>
      </c>
      <c r="AT66" s="13">
        <v>73</v>
      </c>
    </row>
    <row r="67" spans="4:46" x14ac:dyDescent="0.25">
      <c r="I67" s="11">
        <v>65</v>
      </c>
      <c r="J67" s="3">
        <v>95</v>
      </c>
      <c r="K67" s="11">
        <v>65</v>
      </c>
      <c r="L67" s="3">
        <v>87</v>
      </c>
      <c r="M67" s="11">
        <v>65</v>
      </c>
      <c r="N67" s="3">
        <v>85</v>
      </c>
      <c r="O67" s="11">
        <v>65</v>
      </c>
      <c r="P67" s="3">
        <v>82</v>
      </c>
      <c r="Q67" s="11">
        <v>65</v>
      </c>
      <c r="R67" s="3">
        <v>78</v>
      </c>
      <c r="S67" s="11">
        <v>65</v>
      </c>
      <c r="T67" s="3">
        <v>76</v>
      </c>
      <c r="U67" s="11">
        <v>65</v>
      </c>
      <c r="V67" s="3">
        <v>75</v>
      </c>
      <c r="W67" s="11">
        <v>65</v>
      </c>
      <c r="X67" s="3">
        <v>74</v>
      </c>
      <c r="Y67" s="11">
        <v>65</v>
      </c>
      <c r="Z67" s="3">
        <v>74</v>
      </c>
      <c r="AA67" s="11">
        <v>65</v>
      </c>
      <c r="AB67" s="3">
        <v>74</v>
      </c>
      <c r="AC67" s="11">
        <v>65</v>
      </c>
      <c r="AD67" s="3">
        <v>74</v>
      </c>
      <c r="AE67" s="11">
        <v>65</v>
      </c>
      <c r="AF67" s="3">
        <v>72.900000000000006</v>
      </c>
      <c r="AG67" s="11">
        <v>65</v>
      </c>
      <c r="AH67" s="3">
        <v>73</v>
      </c>
      <c r="AI67" s="11">
        <v>65</v>
      </c>
      <c r="AJ67" s="3">
        <v>73</v>
      </c>
      <c r="AK67" s="13">
        <v>65</v>
      </c>
      <c r="AL67" s="3">
        <v>73</v>
      </c>
      <c r="AM67" s="13">
        <v>65</v>
      </c>
      <c r="AN67" s="13">
        <v>73</v>
      </c>
      <c r="AO67" s="13">
        <v>65</v>
      </c>
      <c r="AP67" s="13">
        <v>73</v>
      </c>
      <c r="AQ67" s="13">
        <v>65</v>
      </c>
      <c r="AR67" s="13">
        <v>73</v>
      </c>
      <c r="AS67" s="13">
        <v>65</v>
      </c>
      <c r="AT67" s="13">
        <v>73</v>
      </c>
    </row>
    <row r="68" spans="4:46" x14ac:dyDescent="0.25">
      <c r="D68" s="13">
        <v>70</v>
      </c>
      <c r="E68" s="17">
        <v>5</v>
      </c>
      <c r="I68" s="11">
        <v>66</v>
      </c>
      <c r="J68" s="3">
        <v>96</v>
      </c>
      <c r="K68" s="11">
        <v>66</v>
      </c>
      <c r="L68" s="3">
        <v>88</v>
      </c>
      <c r="M68" s="11">
        <v>66</v>
      </c>
      <c r="N68" s="3">
        <v>85</v>
      </c>
      <c r="O68" s="11">
        <v>66</v>
      </c>
      <c r="P68" s="3">
        <v>83</v>
      </c>
      <c r="Q68" s="11">
        <v>66</v>
      </c>
      <c r="R68" s="3">
        <v>78</v>
      </c>
      <c r="S68" s="11">
        <v>66</v>
      </c>
      <c r="T68" s="3">
        <v>77</v>
      </c>
      <c r="U68" s="11">
        <v>66</v>
      </c>
      <c r="V68" s="3">
        <v>75</v>
      </c>
      <c r="W68" s="11">
        <v>66</v>
      </c>
      <c r="X68" s="3">
        <v>74</v>
      </c>
      <c r="Y68" s="11">
        <v>66</v>
      </c>
      <c r="Z68" s="3">
        <v>74</v>
      </c>
      <c r="AA68" s="11">
        <v>66</v>
      </c>
      <c r="AB68" s="3">
        <v>74</v>
      </c>
      <c r="AC68" s="11">
        <v>66</v>
      </c>
      <c r="AD68" s="3">
        <v>74</v>
      </c>
      <c r="AE68" s="11">
        <v>66</v>
      </c>
      <c r="AF68" s="3">
        <v>73</v>
      </c>
      <c r="AG68" s="11">
        <v>66</v>
      </c>
      <c r="AH68" s="3">
        <v>73</v>
      </c>
      <c r="AI68" s="11">
        <v>66</v>
      </c>
      <c r="AJ68" s="3">
        <v>73</v>
      </c>
      <c r="AK68" s="13">
        <v>66</v>
      </c>
      <c r="AL68" s="3">
        <v>73</v>
      </c>
      <c r="AM68" s="13">
        <v>66</v>
      </c>
      <c r="AN68" s="13">
        <v>73</v>
      </c>
      <c r="AO68" s="13">
        <v>66</v>
      </c>
      <c r="AP68" s="13">
        <v>73</v>
      </c>
      <c r="AQ68" s="13">
        <v>66</v>
      </c>
      <c r="AR68" s="13">
        <v>73</v>
      </c>
      <c r="AS68" s="13">
        <v>66</v>
      </c>
      <c r="AT68" s="13">
        <v>73</v>
      </c>
    </row>
    <row r="69" spans="4:46" x14ac:dyDescent="0.25">
      <c r="D69" s="13">
        <v>71</v>
      </c>
      <c r="E69" s="17">
        <v>5</v>
      </c>
      <c r="I69" s="11">
        <v>67</v>
      </c>
      <c r="J69" s="3">
        <v>97</v>
      </c>
      <c r="K69" s="11">
        <v>67</v>
      </c>
      <c r="L69" s="3">
        <v>88</v>
      </c>
      <c r="M69" s="11">
        <v>67</v>
      </c>
      <c r="N69" s="3">
        <v>86</v>
      </c>
      <c r="O69" s="11">
        <v>67</v>
      </c>
      <c r="P69" s="3">
        <v>83</v>
      </c>
      <c r="Q69" s="11">
        <v>67</v>
      </c>
      <c r="R69" s="3">
        <v>79</v>
      </c>
      <c r="S69" s="11">
        <v>67</v>
      </c>
      <c r="T69" s="3">
        <v>77</v>
      </c>
      <c r="U69" s="11">
        <v>67</v>
      </c>
      <c r="V69" s="3">
        <v>75</v>
      </c>
      <c r="W69" s="11">
        <v>67</v>
      </c>
      <c r="X69" s="3">
        <v>74</v>
      </c>
      <c r="Y69" s="11">
        <v>67</v>
      </c>
      <c r="Z69" s="3">
        <v>74</v>
      </c>
      <c r="AA69" s="11">
        <v>67</v>
      </c>
      <c r="AB69" s="3">
        <v>74</v>
      </c>
      <c r="AC69" s="11">
        <v>67</v>
      </c>
      <c r="AD69" s="3">
        <v>74</v>
      </c>
      <c r="AE69" s="11">
        <v>67</v>
      </c>
      <c r="AF69" s="3">
        <v>73</v>
      </c>
      <c r="AG69" s="11">
        <v>67</v>
      </c>
      <c r="AH69" s="3">
        <v>73</v>
      </c>
      <c r="AI69" s="11">
        <v>67</v>
      </c>
      <c r="AJ69" s="3">
        <v>73</v>
      </c>
      <c r="AK69" s="13">
        <v>67</v>
      </c>
      <c r="AL69" s="3">
        <v>73</v>
      </c>
      <c r="AM69" s="13">
        <v>67</v>
      </c>
      <c r="AN69" s="13">
        <v>73</v>
      </c>
      <c r="AO69" s="13">
        <v>67</v>
      </c>
      <c r="AP69" s="13">
        <v>73</v>
      </c>
      <c r="AQ69" s="13">
        <v>67</v>
      </c>
      <c r="AR69" s="13">
        <v>73</v>
      </c>
      <c r="AS69" s="13">
        <v>67</v>
      </c>
      <c r="AT69" s="13">
        <v>73</v>
      </c>
    </row>
    <row r="70" spans="4:46" x14ac:dyDescent="0.25">
      <c r="D70" s="13">
        <v>72</v>
      </c>
      <c r="E70" s="17">
        <v>5</v>
      </c>
      <c r="I70" s="11">
        <v>68</v>
      </c>
      <c r="J70" s="3">
        <v>98</v>
      </c>
      <c r="K70" s="11">
        <v>68</v>
      </c>
      <c r="L70" s="3">
        <v>89</v>
      </c>
      <c r="M70" s="11">
        <v>68</v>
      </c>
      <c r="N70" s="3">
        <v>86</v>
      </c>
      <c r="O70" s="11">
        <v>68</v>
      </c>
      <c r="P70" s="3">
        <v>84</v>
      </c>
      <c r="Q70" s="11">
        <v>68</v>
      </c>
      <c r="R70" s="3">
        <v>79</v>
      </c>
      <c r="S70" s="11">
        <v>68</v>
      </c>
      <c r="T70" s="3">
        <v>77</v>
      </c>
      <c r="U70" s="11">
        <v>68</v>
      </c>
      <c r="V70" s="3">
        <v>76</v>
      </c>
      <c r="W70" s="11">
        <v>68</v>
      </c>
      <c r="X70" s="3">
        <v>74</v>
      </c>
      <c r="Y70" s="11">
        <v>68</v>
      </c>
      <c r="Z70" s="3">
        <v>74</v>
      </c>
      <c r="AA70" s="11">
        <v>68</v>
      </c>
      <c r="AB70" s="3">
        <v>74</v>
      </c>
      <c r="AC70" s="11">
        <v>68</v>
      </c>
      <c r="AD70" s="3">
        <v>74</v>
      </c>
      <c r="AE70" s="11">
        <v>68</v>
      </c>
      <c r="AF70" s="3">
        <v>73.099999999999994</v>
      </c>
      <c r="AG70" s="11">
        <v>68</v>
      </c>
      <c r="AH70" s="3">
        <v>73</v>
      </c>
      <c r="AI70" s="11">
        <v>68</v>
      </c>
      <c r="AJ70" s="3">
        <v>73</v>
      </c>
      <c r="AK70" s="13">
        <v>68</v>
      </c>
      <c r="AL70" s="3">
        <v>73</v>
      </c>
      <c r="AM70" s="13">
        <v>68</v>
      </c>
      <c r="AN70" s="13">
        <v>73</v>
      </c>
      <c r="AO70" s="13">
        <v>68</v>
      </c>
      <c r="AP70" s="13">
        <v>73</v>
      </c>
      <c r="AQ70" s="13">
        <v>68</v>
      </c>
      <c r="AR70" s="13">
        <v>73</v>
      </c>
      <c r="AS70" s="13">
        <v>68</v>
      </c>
      <c r="AT70" s="13">
        <v>73</v>
      </c>
    </row>
    <row r="71" spans="4:46" x14ac:dyDescent="0.25">
      <c r="D71" s="13">
        <v>73</v>
      </c>
      <c r="E71" s="17">
        <v>5</v>
      </c>
      <c r="I71" s="11">
        <v>69</v>
      </c>
      <c r="J71" s="3">
        <v>99</v>
      </c>
      <c r="K71" s="11">
        <v>69</v>
      </c>
      <c r="L71" s="3">
        <v>89</v>
      </c>
      <c r="M71" s="11">
        <v>69</v>
      </c>
      <c r="N71" s="3">
        <v>87</v>
      </c>
      <c r="O71" s="11">
        <v>69</v>
      </c>
      <c r="P71" s="3">
        <v>84</v>
      </c>
      <c r="Q71" s="11">
        <v>69</v>
      </c>
      <c r="R71" s="3">
        <v>79</v>
      </c>
      <c r="S71" s="11">
        <v>69</v>
      </c>
      <c r="T71" s="3">
        <v>78</v>
      </c>
      <c r="U71" s="11">
        <v>69</v>
      </c>
      <c r="V71" s="3">
        <v>76</v>
      </c>
      <c r="W71" s="11">
        <v>69</v>
      </c>
      <c r="X71" s="3">
        <v>74</v>
      </c>
      <c r="Y71" s="11">
        <v>69</v>
      </c>
      <c r="Z71" s="3">
        <v>74</v>
      </c>
      <c r="AA71" s="11">
        <v>69</v>
      </c>
      <c r="AB71" s="3">
        <v>74</v>
      </c>
      <c r="AC71" s="11">
        <v>69</v>
      </c>
      <c r="AD71" s="3">
        <v>74</v>
      </c>
      <c r="AE71" s="11">
        <v>69</v>
      </c>
      <c r="AF71" s="3">
        <v>73.099999999999994</v>
      </c>
      <c r="AG71" s="11">
        <v>69</v>
      </c>
      <c r="AH71" s="3">
        <v>73</v>
      </c>
      <c r="AI71" s="11">
        <v>69</v>
      </c>
      <c r="AJ71" s="3">
        <v>73</v>
      </c>
      <c r="AK71" s="13">
        <v>69</v>
      </c>
      <c r="AL71" s="3">
        <v>73</v>
      </c>
      <c r="AM71" s="13">
        <v>69</v>
      </c>
      <c r="AN71" s="13">
        <v>73</v>
      </c>
      <c r="AO71" s="13">
        <v>69</v>
      </c>
      <c r="AP71" s="13">
        <v>73</v>
      </c>
      <c r="AQ71" s="13">
        <v>69</v>
      </c>
      <c r="AR71" s="13">
        <v>73</v>
      </c>
      <c r="AS71" s="13">
        <v>69</v>
      </c>
      <c r="AT71" s="13">
        <v>73</v>
      </c>
    </row>
    <row r="72" spans="4:46" ht="15.75" thickBot="1" x14ac:dyDescent="0.3">
      <c r="D72" s="13">
        <v>74</v>
      </c>
      <c r="E72" s="17">
        <v>5</v>
      </c>
      <c r="I72" s="14">
        <v>70</v>
      </c>
      <c r="J72" s="15">
        <v>100</v>
      </c>
      <c r="K72" s="11">
        <v>70</v>
      </c>
      <c r="L72" s="3">
        <v>90</v>
      </c>
      <c r="M72" s="11">
        <v>70</v>
      </c>
      <c r="N72" s="3">
        <v>87</v>
      </c>
      <c r="O72" s="11">
        <v>70</v>
      </c>
      <c r="P72" s="3">
        <v>85</v>
      </c>
      <c r="Q72" s="11">
        <v>70</v>
      </c>
      <c r="R72" s="3">
        <v>80</v>
      </c>
      <c r="S72" s="11">
        <v>70</v>
      </c>
      <c r="T72" s="3">
        <v>78</v>
      </c>
      <c r="U72" s="11">
        <v>70</v>
      </c>
      <c r="V72" s="3">
        <v>76</v>
      </c>
      <c r="W72" s="11">
        <v>70</v>
      </c>
      <c r="X72" s="3">
        <v>75</v>
      </c>
      <c r="Y72" s="11">
        <v>70</v>
      </c>
      <c r="Z72" s="3">
        <v>74</v>
      </c>
      <c r="AA72" s="11">
        <v>70</v>
      </c>
      <c r="AB72" s="3">
        <v>74</v>
      </c>
      <c r="AC72" s="11">
        <v>70</v>
      </c>
      <c r="AD72" s="3">
        <v>74</v>
      </c>
      <c r="AE72" s="11">
        <v>70</v>
      </c>
      <c r="AF72" s="3">
        <v>73.099999999999994</v>
      </c>
      <c r="AG72" s="11">
        <v>70</v>
      </c>
      <c r="AH72" s="3">
        <v>73</v>
      </c>
      <c r="AI72" s="11">
        <v>70</v>
      </c>
      <c r="AJ72" s="3">
        <v>73</v>
      </c>
      <c r="AK72" s="13">
        <v>70</v>
      </c>
      <c r="AL72" s="3">
        <v>73</v>
      </c>
      <c r="AM72" s="13">
        <v>70</v>
      </c>
      <c r="AN72" s="13">
        <v>73</v>
      </c>
      <c r="AO72" s="13">
        <v>70</v>
      </c>
      <c r="AP72" s="13">
        <v>73</v>
      </c>
      <c r="AQ72" s="13">
        <v>70</v>
      </c>
      <c r="AR72" s="13">
        <v>73</v>
      </c>
      <c r="AS72" s="13">
        <v>70</v>
      </c>
      <c r="AT72" s="13">
        <v>73</v>
      </c>
    </row>
    <row r="73" spans="4:46" x14ac:dyDescent="0.25">
      <c r="D73" s="13">
        <v>75</v>
      </c>
      <c r="E73" s="17">
        <v>3</v>
      </c>
      <c r="K73" s="11">
        <v>71</v>
      </c>
      <c r="L73" s="3">
        <v>91</v>
      </c>
      <c r="M73" s="11">
        <v>71</v>
      </c>
      <c r="N73" s="3">
        <v>88</v>
      </c>
      <c r="O73" s="11">
        <v>71</v>
      </c>
      <c r="P73" s="3">
        <v>85</v>
      </c>
      <c r="Q73" s="11">
        <v>71</v>
      </c>
      <c r="R73" s="3">
        <v>80</v>
      </c>
      <c r="S73" s="11">
        <v>71</v>
      </c>
      <c r="T73" s="3">
        <v>78</v>
      </c>
      <c r="U73" s="11">
        <v>71</v>
      </c>
      <c r="V73" s="3">
        <v>77</v>
      </c>
      <c r="W73" s="11">
        <v>71</v>
      </c>
      <c r="X73" s="3">
        <v>75</v>
      </c>
      <c r="Y73" s="11">
        <v>71</v>
      </c>
      <c r="Z73" s="3">
        <v>74</v>
      </c>
      <c r="AA73" s="11">
        <v>71</v>
      </c>
      <c r="AB73" s="3">
        <v>74</v>
      </c>
      <c r="AC73" s="11">
        <v>71</v>
      </c>
      <c r="AD73" s="3">
        <v>74</v>
      </c>
      <c r="AE73" s="11">
        <v>71</v>
      </c>
      <c r="AF73" s="3">
        <v>73.2</v>
      </c>
      <c r="AG73" s="11">
        <v>71</v>
      </c>
      <c r="AH73" s="3">
        <v>74</v>
      </c>
      <c r="AI73" s="11">
        <v>71</v>
      </c>
      <c r="AJ73" s="3">
        <v>73</v>
      </c>
      <c r="AK73" s="13">
        <v>71</v>
      </c>
      <c r="AL73" s="3">
        <v>73</v>
      </c>
      <c r="AM73" s="13">
        <v>71</v>
      </c>
      <c r="AN73" s="13">
        <v>73</v>
      </c>
      <c r="AO73" s="13">
        <v>71</v>
      </c>
      <c r="AP73" s="13">
        <v>73</v>
      </c>
      <c r="AQ73" s="13">
        <v>71</v>
      </c>
      <c r="AR73" s="13">
        <v>73</v>
      </c>
      <c r="AS73" s="13">
        <v>71</v>
      </c>
      <c r="AT73" s="13">
        <v>73</v>
      </c>
    </row>
    <row r="74" spans="4:46" x14ac:dyDescent="0.25">
      <c r="D74" s="13">
        <v>76</v>
      </c>
      <c r="E74" s="17">
        <v>2.9</v>
      </c>
      <c r="K74" s="11">
        <v>72</v>
      </c>
      <c r="L74" s="3">
        <v>92</v>
      </c>
      <c r="M74" s="11">
        <v>72</v>
      </c>
      <c r="N74" s="3">
        <v>88</v>
      </c>
      <c r="O74" s="11">
        <v>72</v>
      </c>
      <c r="P74" s="3">
        <v>86</v>
      </c>
      <c r="Q74" s="11">
        <v>72</v>
      </c>
      <c r="R74" s="3">
        <v>81</v>
      </c>
      <c r="S74" s="11">
        <v>72</v>
      </c>
      <c r="T74" s="3">
        <v>79</v>
      </c>
      <c r="U74" s="11">
        <v>72</v>
      </c>
      <c r="V74" s="3">
        <v>77</v>
      </c>
      <c r="W74" s="11">
        <v>72</v>
      </c>
      <c r="X74" s="3">
        <v>75</v>
      </c>
      <c r="Y74" s="11">
        <v>72</v>
      </c>
      <c r="Z74" s="3">
        <v>74</v>
      </c>
      <c r="AA74" s="11">
        <v>72</v>
      </c>
      <c r="AB74" s="3">
        <v>74</v>
      </c>
      <c r="AC74" s="11">
        <v>72</v>
      </c>
      <c r="AD74" s="3">
        <v>74</v>
      </c>
      <c r="AE74" s="11">
        <v>72</v>
      </c>
      <c r="AF74" s="3">
        <v>73.2</v>
      </c>
      <c r="AG74" s="11">
        <v>72</v>
      </c>
      <c r="AH74" s="3">
        <v>74</v>
      </c>
      <c r="AI74" s="11">
        <v>72</v>
      </c>
      <c r="AJ74" s="3">
        <v>73</v>
      </c>
      <c r="AK74" s="13">
        <v>72</v>
      </c>
      <c r="AL74" s="3">
        <v>73</v>
      </c>
      <c r="AM74" s="13">
        <v>72</v>
      </c>
      <c r="AN74" s="13">
        <v>73</v>
      </c>
      <c r="AO74" s="13">
        <v>72</v>
      </c>
      <c r="AP74" s="13">
        <v>73</v>
      </c>
      <c r="AQ74" s="13">
        <v>72</v>
      </c>
      <c r="AR74" s="13">
        <v>73</v>
      </c>
      <c r="AS74" s="13">
        <v>72</v>
      </c>
      <c r="AT74" s="13">
        <v>73</v>
      </c>
    </row>
    <row r="75" spans="4:46" x14ac:dyDescent="0.25">
      <c r="D75" s="13">
        <v>77</v>
      </c>
      <c r="E75" s="17">
        <v>2.8</v>
      </c>
      <c r="K75" s="11">
        <v>73</v>
      </c>
      <c r="L75" s="3">
        <v>93</v>
      </c>
      <c r="M75" s="11">
        <v>73</v>
      </c>
      <c r="N75" s="3">
        <v>89</v>
      </c>
      <c r="O75" s="11">
        <v>73</v>
      </c>
      <c r="P75" s="3">
        <v>86</v>
      </c>
      <c r="Q75" s="11">
        <v>73</v>
      </c>
      <c r="R75" s="3">
        <v>81</v>
      </c>
      <c r="S75" s="11">
        <v>73</v>
      </c>
      <c r="T75" s="3">
        <v>79</v>
      </c>
      <c r="U75" s="11">
        <v>73</v>
      </c>
      <c r="V75" s="3">
        <v>77</v>
      </c>
      <c r="W75" s="11">
        <v>73</v>
      </c>
      <c r="X75" s="3">
        <v>76</v>
      </c>
      <c r="Y75" s="11">
        <v>73</v>
      </c>
      <c r="Z75" s="3">
        <v>74</v>
      </c>
      <c r="AA75" s="11">
        <v>73</v>
      </c>
      <c r="AB75" s="3">
        <v>74</v>
      </c>
      <c r="AC75" s="11">
        <v>73</v>
      </c>
      <c r="AD75" s="3">
        <v>74</v>
      </c>
      <c r="AE75" s="11">
        <v>73</v>
      </c>
      <c r="AF75" s="3">
        <v>73.3</v>
      </c>
      <c r="AG75" s="11">
        <v>73</v>
      </c>
      <c r="AH75" s="3">
        <v>74</v>
      </c>
      <c r="AI75" s="11">
        <v>73</v>
      </c>
      <c r="AJ75" s="3">
        <v>73</v>
      </c>
      <c r="AK75" s="13">
        <v>73</v>
      </c>
      <c r="AL75" s="3">
        <v>73</v>
      </c>
      <c r="AM75" s="13">
        <v>73</v>
      </c>
      <c r="AN75" s="13">
        <v>73</v>
      </c>
      <c r="AO75" s="13">
        <v>73</v>
      </c>
      <c r="AP75" s="13">
        <v>73</v>
      </c>
      <c r="AQ75" s="13">
        <v>73</v>
      </c>
      <c r="AR75" s="13">
        <v>73</v>
      </c>
      <c r="AS75" s="13">
        <v>73</v>
      </c>
      <c r="AT75" s="13">
        <v>73</v>
      </c>
    </row>
    <row r="76" spans="4:46" x14ac:dyDescent="0.25">
      <c r="D76" s="13">
        <v>78</v>
      </c>
      <c r="E76" s="17">
        <v>2.7</v>
      </c>
      <c r="K76" s="11">
        <v>74</v>
      </c>
      <c r="L76" s="3">
        <v>94</v>
      </c>
      <c r="M76" s="11">
        <v>74</v>
      </c>
      <c r="N76" s="3">
        <v>89</v>
      </c>
      <c r="O76" s="11">
        <v>74</v>
      </c>
      <c r="P76" s="3">
        <v>87</v>
      </c>
      <c r="Q76" s="11">
        <v>74</v>
      </c>
      <c r="R76" s="3">
        <v>82</v>
      </c>
      <c r="S76" s="11">
        <v>74</v>
      </c>
      <c r="T76" s="3">
        <v>79</v>
      </c>
      <c r="U76" s="11">
        <v>74</v>
      </c>
      <c r="V76" s="3">
        <v>78</v>
      </c>
      <c r="W76" s="11">
        <v>74</v>
      </c>
      <c r="X76" s="3">
        <v>76</v>
      </c>
      <c r="Y76" s="11">
        <v>74</v>
      </c>
      <c r="Z76" s="3">
        <v>74</v>
      </c>
      <c r="AA76" s="11">
        <v>74</v>
      </c>
      <c r="AB76" s="3">
        <v>74</v>
      </c>
      <c r="AC76" s="11">
        <v>74</v>
      </c>
      <c r="AD76" s="3">
        <v>74</v>
      </c>
      <c r="AE76" s="11">
        <v>74</v>
      </c>
      <c r="AF76" s="3">
        <v>73.3</v>
      </c>
      <c r="AG76" s="11">
        <v>74</v>
      </c>
      <c r="AH76" s="3">
        <v>74</v>
      </c>
      <c r="AI76" s="11">
        <v>74</v>
      </c>
      <c r="AJ76" s="3">
        <v>73</v>
      </c>
      <c r="AK76" s="13">
        <v>74</v>
      </c>
      <c r="AL76" s="3">
        <v>73</v>
      </c>
      <c r="AM76" s="13">
        <v>74</v>
      </c>
      <c r="AN76" s="13">
        <v>73</v>
      </c>
      <c r="AO76" s="13">
        <v>74</v>
      </c>
      <c r="AP76" s="13">
        <v>73</v>
      </c>
      <c r="AQ76" s="13">
        <v>74</v>
      </c>
      <c r="AR76" s="13">
        <v>73</v>
      </c>
      <c r="AS76" s="13">
        <v>74</v>
      </c>
      <c r="AT76" s="13">
        <v>73</v>
      </c>
    </row>
    <row r="77" spans="4:46" x14ac:dyDescent="0.25">
      <c r="D77" s="13">
        <v>79</v>
      </c>
      <c r="E77" s="17">
        <v>2.6</v>
      </c>
      <c r="K77" s="11">
        <v>75</v>
      </c>
      <c r="L77" s="3">
        <v>95</v>
      </c>
      <c r="M77" s="11">
        <v>75</v>
      </c>
      <c r="N77" s="3">
        <v>90</v>
      </c>
      <c r="O77" s="11">
        <v>75</v>
      </c>
      <c r="P77" s="3">
        <v>87</v>
      </c>
      <c r="Q77" s="11">
        <v>75</v>
      </c>
      <c r="R77" s="3">
        <v>82</v>
      </c>
      <c r="S77" s="11">
        <v>75</v>
      </c>
      <c r="T77" s="3">
        <v>80</v>
      </c>
      <c r="U77" s="11">
        <v>75</v>
      </c>
      <c r="V77" s="3">
        <v>78</v>
      </c>
      <c r="W77" s="11">
        <v>75</v>
      </c>
      <c r="X77" s="3">
        <v>76</v>
      </c>
      <c r="Y77" s="11">
        <v>75</v>
      </c>
      <c r="Z77" s="3">
        <v>75</v>
      </c>
      <c r="AA77" s="11">
        <v>75</v>
      </c>
      <c r="AB77" s="3">
        <v>74</v>
      </c>
      <c r="AC77" s="11">
        <v>75</v>
      </c>
      <c r="AD77" s="3">
        <v>74</v>
      </c>
      <c r="AE77" s="11">
        <v>75</v>
      </c>
      <c r="AF77" s="3">
        <v>73.400000000000006</v>
      </c>
      <c r="AG77" s="11">
        <v>75</v>
      </c>
      <c r="AH77" s="3">
        <v>74</v>
      </c>
      <c r="AI77" s="11">
        <v>75</v>
      </c>
      <c r="AJ77" s="3">
        <v>74</v>
      </c>
      <c r="AK77" s="13">
        <v>75</v>
      </c>
      <c r="AL77" s="3">
        <v>73</v>
      </c>
      <c r="AM77" s="13">
        <v>75</v>
      </c>
      <c r="AN77" s="13">
        <v>73</v>
      </c>
      <c r="AO77" s="13">
        <v>75</v>
      </c>
      <c r="AP77" s="13">
        <v>73</v>
      </c>
      <c r="AQ77" s="13">
        <v>75</v>
      </c>
      <c r="AR77" s="13">
        <v>73</v>
      </c>
      <c r="AS77" s="13">
        <v>75</v>
      </c>
      <c r="AT77" s="13">
        <v>73</v>
      </c>
    </row>
    <row r="78" spans="4:46" x14ac:dyDescent="0.25">
      <c r="D78" s="13">
        <v>80</v>
      </c>
      <c r="E78" s="17">
        <v>2.5</v>
      </c>
      <c r="K78" s="11">
        <v>76</v>
      </c>
      <c r="L78" s="3">
        <v>96</v>
      </c>
      <c r="M78" s="11">
        <v>76</v>
      </c>
      <c r="N78" s="3">
        <v>90</v>
      </c>
      <c r="O78" s="11">
        <v>76</v>
      </c>
      <c r="P78" s="3">
        <v>88</v>
      </c>
      <c r="Q78" s="11">
        <v>76</v>
      </c>
      <c r="R78" s="3">
        <v>83</v>
      </c>
      <c r="S78" s="11">
        <v>76</v>
      </c>
      <c r="T78" s="3">
        <v>80</v>
      </c>
      <c r="U78" s="11">
        <v>76</v>
      </c>
      <c r="V78" s="3">
        <v>78</v>
      </c>
      <c r="W78" s="11">
        <v>76</v>
      </c>
      <c r="X78" s="3">
        <v>77</v>
      </c>
      <c r="Y78" s="11">
        <v>76</v>
      </c>
      <c r="Z78" s="3">
        <v>75</v>
      </c>
      <c r="AA78" s="11">
        <v>76</v>
      </c>
      <c r="AB78" s="3">
        <v>74</v>
      </c>
      <c r="AC78" s="11">
        <v>76</v>
      </c>
      <c r="AD78" s="3">
        <v>74</v>
      </c>
      <c r="AE78" s="11">
        <v>76</v>
      </c>
      <c r="AF78" s="3">
        <v>73.400000000000006</v>
      </c>
      <c r="AG78" s="11">
        <v>76</v>
      </c>
      <c r="AH78" s="3">
        <v>74</v>
      </c>
      <c r="AI78" s="11">
        <v>76</v>
      </c>
      <c r="AJ78" s="3">
        <v>74</v>
      </c>
      <c r="AK78" s="13">
        <v>76</v>
      </c>
      <c r="AL78" s="3">
        <v>73</v>
      </c>
      <c r="AM78" s="13">
        <v>76</v>
      </c>
      <c r="AN78" s="13">
        <v>73</v>
      </c>
      <c r="AO78" s="13">
        <v>76</v>
      </c>
      <c r="AP78" s="13">
        <v>73</v>
      </c>
      <c r="AQ78" s="13">
        <v>76</v>
      </c>
      <c r="AR78" s="13">
        <v>73</v>
      </c>
      <c r="AS78" s="13">
        <v>76</v>
      </c>
      <c r="AT78" s="13">
        <v>73</v>
      </c>
    </row>
    <row r="79" spans="4:46" x14ac:dyDescent="0.25">
      <c r="D79" s="13">
        <v>81</v>
      </c>
      <c r="E79" s="17">
        <v>2.4</v>
      </c>
      <c r="K79" s="11">
        <v>77</v>
      </c>
      <c r="L79" s="3">
        <v>97</v>
      </c>
      <c r="M79" s="11">
        <v>77</v>
      </c>
      <c r="N79" s="3">
        <v>91</v>
      </c>
      <c r="O79" s="11">
        <v>77</v>
      </c>
      <c r="P79" s="3">
        <v>88</v>
      </c>
      <c r="Q79" s="11">
        <v>77</v>
      </c>
      <c r="R79" s="3">
        <v>83</v>
      </c>
      <c r="S79" s="11">
        <v>77</v>
      </c>
      <c r="T79" s="3">
        <v>80</v>
      </c>
      <c r="U79" s="11">
        <v>77</v>
      </c>
      <c r="V79" s="3">
        <v>79</v>
      </c>
      <c r="W79" s="11">
        <v>77</v>
      </c>
      <c r="X79" s="3">
        <v>77</v>
      </c>
      <c r="Y79" s="11">
        <v>77</v>
      </c>
      <c r="Z79" s="3">
        <v>75</v>
      </c>
      <c r="AA79" s="11">
        <v>77</v>
      </c>
      <c r="AB79" s="3">
        <v>74</v>
      </c>
      <c r="AC79" s="11">
        <v>77</v>
      </c>
      <c r="AD79" s="3">
        <v>74</v>
      </c>
      <c r="AE79" s="11">
        <v>77</v>
      </c>
      <c r="AF79" s="3">
        <v>73.5</v>
      </c>
      <c r="AG79" s="11">
        <v>77</v>
      </c>
      <c r="AH79" s="3">
        <v>74</v>
      </c>
      <c r="AI79" s="11">
        <v>77</v>
      </c>
      <c r="AJ79" s="3">
        <v>74</v>
      </c>
      <c r="AK79" s="13">
        <v>77</v>
      </c>
      <c r="AL79" s="3">
        <v>73</v>
      </c>
      <c r="AM79" s="13">
        <v>77</v>
      </c>
      <c r="AN79" s="13">
        <v>73</v>
      </c>
      <c r="AO79" s="13">
        <v>77</v>
      </c>
      <c r="AP79" s="13">
        <v>73</v>
      </c>
      <c r="AQ79" s="13">
        <v>77</v>
      </c>
      <c r="AR79" s="13">
        <v>73</v>
      </c>
      <c r="AS79" s="13">
        <v>77</v>
      </c>
      <c r="AT79" s="13">
        <v>73</v>
      </c>
    </row>
    <row r="80" spans="4:46" x14ac:dyDescent="0.25">
      <c r="D80" s="13">
        <v>82</v>
      </c>
      <c r="E80" s="17">
        <v>2.2999999999999998</v>
      </c>
      <c r="K80" s="11">
        <v>78</v>
      </c>
      <c r="L80" s="3">
        <v>98</v>
      </c>
      <c r="M80" s="11">
        <v>78</v>
      </c>
      <c r="N80" s="3">
        <v>91</v>
      </c>
      <c r="O80" s="11">
        <v>78</v>
      </c>
      <c r="P80" s="3">
        <v>89</v>
      </c>
      <c r="Q80" s="11">
        <v>78</v>
      </c>
      <c r="R80" s="3">
        <v>84</v>
      </c>
      <c r="S80" s="11">
        <v>78</v>
      </c>
      <c r="T80" s="3">
        <v>81</v>
      </c>
      <c r="U80" s="11">
        <v>78</v>
      </c>
      <c r="V80" s="3">
        <v>79</v>
      </c>
      <c r="W80" s="11">
        <v>78</v>
      </c>
      <c r="X80" s="3">
        <v>77</v>
      </c>
      <c r="Y80" s="11">
        <v>78</v>
      </c>
      <c r="Z80" s="3">
        <v>76</v>
      </c>
      <c r="AA80" s="11">
        <v>78</v>
      </c>
      <c r="AB80" s="3">
        <v>74</v>
      </c>
      <c r="AC80" s="11">
        <v>78</v>
      </c>
      <c r="AD80" s="3">
        <v>74</v>
      </c>
      <c r="AE80" s="11">
        <v>78</v>
      </c>
      <c r="AF80" s="3">
        <v>73.5</v>
      </c>
      <c r="AG80" s="11">
        <v>78</v>
      </c>
      <c r="AH80" s="3">
        <v>74</v>
      </c>
      <c r="AI80" s="11">
        <v>78</v>
      </c>
      <c r="AJ80" s="3">
        <v>74</v>
      </c>
      <c r="AK80" s="13">
        <v>78</v>
      </c>
      <c r="AL80" s="3">
        <v>73</v>
      </c>
      <c r="AM80" s="13">
        <v>78</v>
      </c>
      <c r="AN80" s="13">
        <v>73</v>
      </c>
      <c r="AO80" s="13">
        <v>78</v>
      </c>
      <c r="AP80" s="13">
        <v>73</v>
      </c>
      <c r="AQ80" s="13">
        <v>78</v>
      </c>
      <c r="AR80" s="13">
        <v>73</v>
      </c>
      <c r="AS80" s="13">
        <v>78</v>
      </c>
      <c r="AT80" s="13">
        <v>73</v>
      </c>
    </row>
    <row r="81" spans="4:46" x14ac:dyDescent="0.25">
      <c r="D81" s="13">
        <v>83</v>
      </c>
      <c r="E81" s="17">
        <v>2.2000000000000002</v>
      </c>
      <c r="K81" s="11">
        <v>79</v>
      </c>
      <c r="L81" s="3">
        <v>99</v>
      </c>
      <c r="M81" s="11">
        <v>79</v>
      </c>
      <c r="N81" s="3">
        <v>92</v>
      </c>
      <c r="O81" s="11">
        <v>79</v>
      </c>
      <c r="P81" s="3">
        <v>89</v>
      </c>
      <c r="Q81" s="11">
        <v>79</v>
      </c>
      <c r="R81" s="3">
        <v>84</v>
      </c>
      <c r="S81" s="11">
        <v>79</v>
      </c>
      <c r="T81" s="3">
        <v>81</v>
      </c>
      <c r="U81" s="11">
        <v>79</v>
      </c>
      <c r="V81" s="3">
        <v>79</v>
      </c>
      <c r="W81" s="11">
        <v>79</v>
      </c>
      <c r="X81" s="3">
        <v>78</v>
      </c>
      <c r="Y81" s="11">
        <v>79</v>
      </c>
      <c r="Z81" s="3">
        <v>76</v>
      </c>
      <c r="AA81" s="11">
        <v>79</v>
      </c>
      <c r="AB81" s="3">
        <v>74</v>
      </c>
      <c r="AC81" s="11">
        <v>79</v>
      </c>
      <c r="AD81" s="3">
        <v>74</v>
      </c>
      <c r="AE81" s="11">
        <v>79</v>
      </c>
      <c r="AF81" s="3">
        <v>73.599999999999994</v>
      </c>
      <c r="AG81" s="11">
        <v>79</v>
      </c>
      <c r="AH81" s="3">
        <v>74</v>
      </c>
      <c r="AI81" s="11">
        <v>79</v>
      </c>
      <c r="AJ81" s="3">
        <v>74</v>
      </c>
      <c r="AK81" s="13">
        <v>79</v>
      </c>
      <c r="AL81" s="3">
        <v>74</v>
      </c>
      <c r="AM81" s="13">
        <v>79</v>
      </c>
      <c r="AN81" s="13">
        <v>73</v>
      </c>
      <c r="AO81" s="13">
        <v>79</v>
      </c>
      <c r="AP81" s="13">
        <v>73</v>
      </c>
      <c r="AQ81" s="13">
        <v>79</v>
      </c>
      <c r="AR81" s="13">
        <v>73</v>
      </c>
      <c r="AS81" s="13">
        <v>79</v>
      </c>
      <c r="AT81" s="13">
        <v>73</v>
      </c>
    </row>
    <row r="82" spans="4:46" ht="15.75" thickBot="1" x14ac:dyDescent="0.3">
      <c r="D82" s="13">
        <v>84</v>
      </c>
      <c r="E82" s="17">
        <v>2.1</v>
      </c>
      <c r="K82" s="14">
        <v>80</v>
      </c>
      <c r="L82" s="15">
        <v>100</v>
      </c>
      <c r="M82" s="11">
        <v>80</v>
      </c>
      <c r="N82" s="3">
        <v>92</v>
      </c>
      <c r="O82" s="11">
        <v>80</v>
      </c>
      <c r="P82" s="3">
        <v>90</v>
      </c>
      <c r="Q82" s="11">
        <v>80</v>
      </c>
      <c r="R82" s="3">
        <v>85</v>
      </c>
      <c r="S82" s="11">
        <v>80</v>
      </c>
      <c r="T82" s="3">
        <v>81</v>
      </c>
      <c r="U82" s="11">
        <v>80</v>
      </c>
      <c r="V82" s="3">
        <v>80</v>
      </c>
      <c r="W82" s="11">
        <v>80</v>
      </c>
      <c r="X82" s="3">
        <v>78</v>
      </c>
      <c r="Y82" s="11">
        <v>80</v>
      </c>
      <c r="Z82" s="3">
        <v>76</v>
      </c>
      <c r="AA82" s="11">
        <v>80</v>
      </c>
      <c r="AB82" s="3">
        <v>75</v>
      </c>
      <c r="AC82" s="11">
        <v>80</v>
      </c>
      <c r="AD82" s="3">
        <v>74</v>
      </c>
      <c r="AE82" s="11">
        <v>80</v>
      </c>
      <c r="AF82" s="3">
        <v>73.599999999999994</v>
      </c>
      <c r="AG82" s="11">
        <v>80</v>
      </c>
      <c r="AH82" s="3">
        <v>74</v>
      </c>
      <c r="AI82" s="11">
        <v>80</v>
      </c>
      <c r="AJ82" s="3">
        <v>74</v>
      </c>
      <c r="AK82" s="13">
        <v>80</v>
      </c>
      <c r="AL82" s="3">
        <v>74</v>
      </c>
      <c r="AM82" s="13">
        <v>80</v>
      </c>
      <c r="AN82" s="13">
        <v>73</v>
      </c>
      <c r="AO82" s="13">
        <v>80</v>
      </c>
      <c r="AP82" s="13">
        <v>73</v>
      </c>
      <c r="AQ82" s="13">
        <v>80</v>
      </c>
      <c r="AR82" s="13">
        <v>73</v>
      </c>
      <c r="AS82" s="13">
        <v>80</v>
      </c>
      <c r="AT82" s="13">
        <v>73</v>
      </c>
    </row>
    <row r="83" spans="4:46" x14ac:dyDescent="0.25">
      <c r="D83" s="13">
        <v>85</v>
      </c>
      <c r="E83" s="17">
        <v>2</v>
      </c>
      <c r="M83" s="11">
        <v>81</v>
      </c>
      <c r="N83" s="3">
        <v>93</v>
      </c>
      <c r="O83" s="11">
        <v>81</v>
      </c>
      <c r="P83" s="3">
        <v>90</v>
      </c>
      <c r="Q83" s="11">
        <v>81</v>
      </c>
      <c r="R83" s="3">
        <v>85</v>
      </c>
      <c r="S83" s="11">
        <v>81</v>
      </c>
      <c r="T83" s="3">
        <v>82</v>
      </c>
      <c r="U83" s="11">
        <v>81</v>
      </c>
      <c r="V83" s="3">
        <v>80</v>
      </c>
      <c r="W83" s="11">
        <v>81</v>
      </c>
      <c r="X83" s="3">
        <v>78</v>
      </c>
      <c r="Y83" s="11">
        <v>81</v>
      </c>
      <c r="Z83" s="3">
        <v>77</v>
      </c>
      <c r="AA83" s="11">
        <v>81</v>
      </c>
      <c r="AB83" s="3">
        <v>75</v>
      </c>
      <c r="AC83" s="11">
        <v>81</v>
      </c>
      <c r="AD83" s="3">
        <v>74</v>
      </c>
      <c r="AE83" s="11">
        <v>81</v>
      </c>
      <c r="AF83" s="3">
        <v>73.599999999999994</v>
      </c>
      <c r="AG83" s="11">
        <v>81</v>
      </c>
      <c r="AH83" s="3">
        <v>74</v>
      </c>
      <c r="AI83" s="11">
        <v>81</v>
      </c>
      <c r="AJ83" s="3">
        <v>74</v>
      </c>
      <c r="AK83" s="13">
        <v>81</v>
      </c>
      <c r="AL83" s="3">
        <v>74</v>
      </c>
      <c r="AM83" s="13">
        <v>81</v>
      </c>
      <c r="AN83" s="13">
        <v>73</v>
      </c>
      <c r="AO83" s="13">
        <v>81</v>
      </c>
      <c r="AP83" s="13">
        <v>73</v>
      </c>
      <c r="AQ83" s="13">
        <v>81</v>
      </c>
      <c r="AR83" s="13">
        <v>73</v>
      </c>
      <c r="AS83" s="13">
        <v>81</v>
      </c>
      <c r="AT83" s="13">
        <v>73</v>
      </c>
    </row>
    <row r="84" spans="4:46" x14ac:dyDescent="0.25">
      <c r="D84" s="13">
        <v>86</v>
      </c>
      <c r="E84" s="17">
        <v>1.9</v>
      </c>
      <c r="M84" s="11">
        <v>82</v>
      </c>
      <c r="N84" s="3">
        <v>93</v>
      </c>
      <c r="O84" s="11">
        <v>82</v>
      </c>
      <c r="P84" s="3">
        <v>91</v>
      </c>
      <c r="Q84" s="11">
        <v>82</v>
      </c>
      <c r="R84" s="3">
        <v>86</v>
      </c>
      <c r="S84" s="11">
        <v>82</v>
      </c>
      <c r="T84" s="3">
        <v>82</v>
      </c>
      <c r="U84" s="11">
        <v>82</v>
      </c>
      <c r="V84" s="3">
        <v>80</v>
      </c>
      <c r="W84" s="11">
        <v>82</v>
      </c>
      <c r="X84" s="3">
        <v>79</v>
      </c>
      <c r="Y84" s="11">
        <v>82</v>
      </c>
      <c r="Z84" s="3">
        <v>77</v>
      </c>
      <c r="AA84" s="11">
        <v>82</v>
      </c>
      <c r="AB84" s="3">
        <v>75</v>
      </c>
      <c r="AC84" s="11">
        <v>82</v>
      </c>
      <c r="AD84" s="3">
        <v>74</v>
      </c>
      <c r="AE84" s="11">
        <v>82</v>
      </c>
      <c r="AF84" s="3">
        <v>73.7</v>
      </c>
      <c r="AG84" s="11">
        <v>82</v>
      </c>
      <c r="AH84" s="3">
        <v>74</v>
      </c>
      <c r="AI84" s="11">
        <v>82</v>
      </c>
      <c r="AJ84" s="3">
        <v>74</v>
      </c>
      <c r="AK84" s="13">
        <v>82</v>
      </c>
      <c r="AL84" s="3">
        <v>74</v>
      </c>
      <c r="AM84" s="13">
        <v>82</v>
      </c>
      <c r="AN84" s="13">
        <v>74</v>
      </c>
      <c r="AO84" s="13">
        <v>82</v>
      </c>
      <c r="AP84" s="13">
        <v>73</v>
      </c>
      <c r="AQ84" s="13">
        <v>82</v>
      </c>
      <c r="AR84" s="13">
        <v>73</v>
      </c>
      <c r="AS84" s="13">
        <v>82</v>
      </c>
      <c r="AT84" s="13">
        <v>73</v>
      </c>
    </row>
    <row r="85" spans="4:46" x14ac:dyDescent="0.25">
      <c r="D85" s="13">
        <v>87</v>
      </c>
      <c r="E85" s="17">
        <v>1.8</v>
      </c>
      <c r="M85" s="11">
        <v>83</v>
      </c>
      <c r="N85" s="3">
        <v>94</v>
      </c>
      <c r="O85" s="11">
        <v>83</v>
      </c>
      <c r="P85" s="3">
        <v>91</v>
      </c>
      <c r="Q85" s="11">
        <v>83</v>
      </c>
      <c r="R85" s="3">
        <v>86</v>
      </c>
      <c r="S85" s="11">
        <v>83</v>
      </c>
      <c r="T85" s="3">
        <v>82</v>
      </c>
      <c r="U85" s="11">
        <v>83</v>
      </c>
      <c r="V85" s="3">
        <v>81</v>
      </c>
      <c r="W85" s="11">
        <v>83</v>
      </c>
      <c r="X85" s="3">
        <v>79</v>
      </c>
      <c r="Y85" s="11">
        <v>83</v>
      </c>
      <c r="Z85" s="3">
        <v>77</v>
      </c>
      <c r="AA85" s="11">
        <v>83</v>
      </c>
      <c r="AB85" s="3">
        <v>75</v>
      </c>
      <c r="AC85" s="11">
        <v>83</v>
      </c>
      <c r="AD85" s="3">
        <v>74</v>
      </c>
      <c r="AE85" s="11">
        <v>83</v>
      </c>
      <c r="AF85" s="3">
        <v>73.7</v>
      </c>
      <c r="AG85" s="11">
        <v>83</v>
      </c>
      <c r="AH85" s="3">
        <v>74</v>
      </c>
      <c r="AI85" s="11">
        <v>83</v>
      </c>
      <c r="AJ85" s="3">
        <v>74</v>
      </c>
      <c r="AK85" s="13">
        <v>83</v>
      </c>
      <c r="AL85" s="3">
        <v>74</v>
      </c>
      <c r="AM85" s="13">
        <v>83</v>
      </c>
      <c r="AN85" s="13">
        <v>74</v>
      </c>
      <c r="AO85" s="13">
        <v>83</v>
      </c>
      <c r="AP85" s="13">
        <v>73</v>
      </c>
      <c r="AQ85" s="13">
        <v>83</v>
      </c>
      <c r="AR85" s="13">
        <v>73</v>
      </c>
      <c r="AS85" s="13">
        <v>83</v>
      </c>
      <c r="AT85" s="13">
        <v>73</v>
      </c>
    </row>
    <row r="86" spans="4:46" x14ac:dyDescent="0.25">
      <c r="D86" s="13">
        <v>88</v>
      </c>
      <c r="E86" s="17">
        <v>1.7</v>
      </c>
      <c r="M86" s="11">
        <v>84</v>
      </c>
      <c r="N86" s="3">
        <v>94</v>
      </c>
      <c r="O86" s="11">
        <v>84</v>
      </c>
      <c r="P86" s="3">
        <v>92</v>
      </c>
      <c r="Q86" s="11">
        <v>84</v>
      </c>
      <c r="R86" s="3">
        <v>87</v>
      </c>
      <c r="S86" s="11">
        <v>84</v>
      </c>
      <c r="T86" s="3">
        <v>83</v>
      </c>
      <c r="U86" s="11">
        <v>84</v>
      </c>
      <c r="V86" s="3">
        <v>81</v>
      </c>
      <c r="W86" s="11">
        <v>84</v>
      </c>
      <c r="X86" s="3">
        <v>79</v>
      </c>
      <c r="Y86" s="11">
        <v>84</v>
      </c>
      <c r="Z86" s="3">
        <v>78</v>
      </c>
      <c r="AA86" s="11">
        <v>84</v>
      </c>
      <c r="AB86" s="3">
        <v>76</v>
      </c>
      <c r="AC86" s="11">
        <v>84</v>
      </c>
      <c r="AD86" s="3">
        <v>74</v>
      </c>
      <c r="AE86" s="11">
        <v>84</v>
      </c>
      <c r="AF86" s="3">
        <v>73.8</v>
      </c>
      <c r="AG86" s="11">
        <v>84</v>
      </c>
      <c r="AH86" s="3">
        <v>74</v>
      </c>
      <c r="AI86" s="11">
        <v>84</v>
      </c>
      <c r="AJ86" s="3">
        <v>74</v>
      </c>
      <c r="AK86" s="13">
        <v>84</v>
      </c>
      <c r="AL86" s="3">
        <v>74</v>
      </c>
      <c r="AM86" s="13">
        <v>84</v>
      </c>
      <c r="AN86" s="13">
        <v>74</v>
      </c>
      <c r="AO86" s="13">
        <v>84</v>
      </c>
      <c r="AP86" s="13">
        <v>73</v>
      </c>
      <c r="AQ86" s="13">
        <v>84</v>
      </c>
      <c r="AR86" s="13">
        <v>73</v>
      </c>
      <c r="AS86" s="13">
        <v>84</v>
      </c>
      <c r="AT86" s="13">
        <v>73</v>
      </c>
    </row>
    <row r="87" spans="4:46" x14ac:dyDescent="0.25">
      <c r="D87" s="13">
        <v>89</v>
      </c>
      <c r="E87" s="17">
        <v>1.6</v>
      </c>
      <c r="M87" s="11">
        <v>85</v>
      </c>
      <c r="N87" s="3">
        <v>95</v>
      </c>
      <c r="O87" s="11">
        <v>85</v>
      </c>
      <c r="P87" s="3">
        <v>92</v>
      </c>
      <c r="Q87" s="11">
        <v>85</v>
      </c>
      <c r="R87" s="3">
        <v>87</v>
      </c>
      <c r="S87" s="11">
        <v>85</v>
      </c>
      <c r="T87" s="3">
        <v>83</v>
      </c>
      <c r="U87" s="11">
        <v>85</v>
      </c>
      <c r="V87" s="3">
        <v>81</v>
      </c>
      <c r="W87" s="11">
        <v>85</v>
      </c>
      <c r="X87" s="3">
        <v>80</v>
      </c>
      <c r="Y87" s="11">
        <v>85</v>
      </c>
      <c r="Z87" s="3">
        <v>78</v>
      </c>
      <c r="AA87" s="11">
        <v>85</v>
      </c>
      <c r="AB87" s="3">
        <v>76</v>
      </c>
      <c r="AC87" s="11">
        <v>85</v>
      </c>
      <c r="AD87" s="3">
        <v>75</v>
      </c>
      <c r="AE87" s="11">
        <v>85</v>
      </c>
      <c r="AF87" s="3">
        <v>73.8</v>
      </c>
      <c r="AG87" s="11">
        <v>85</v>
      </c>
      <c r="AH87" s="3">
        <v>74</v>
      </c>
      <c r="AI87" s="11">
        <v>85</v>
      </c>
      <c r="AJ87" s="3">
        <v>74</v>
      </c>
      <c r="AK87" s="13">
        <v>85</v>
      </c>
      <c r="AL87" s="3">
        <v>74</v>
      </c>
      <c r="AM87" s="13">
        <v>85</v>
      </c>
      <c r="AN87" s="13">
        <v>74</v>
      </c>
      <c r="AO87" s="13">
        <v>85</v>
      </c>
      <c r="AP87" s="13">
        <v>73</v>
      </c>
      <c r="AQ87" s="13">
        <v>85</v>
      </c>
      <c r="AR87" s="13">
        <v>73</v>
      </c>
      <c r="AS87" s="13">
        <v>85</v>
      </c>
      <c r="AT87" s="13">
        <v>73</v>
      </c>
    </row>
    <row r="88" spans="4:46" x14ac:dyDescent="0.25">
      <c r="D88" s="13">
        <v>90</v>
      </c>
      <c r="E88" s="17">
        <v>1.5</v>
      </c>
      <c r="M88" s="11">
        <v>86</v>
      </c>
      <c r="N88" s="3">
        <v>96</v>
      </c>
      <c r="O88" s="11">
        <v>86</v>
      </c>
      <c r="P88" s="3">
        <v>93</v>
      </c>
      <c r="Q88" s="11">
        <v>86</v>
      </c>
      <c r="R88" s="3">
        <v>88</v>
      </c>
      <c r="S88" s="11">
        <v>86</v>
      </c>
      <c r="T88" s="3">
        <v>83</v>
      </c>
      <c r="U88" s="11">
        <v>86</v>
      </c>
      <c r="V88" s="3">
        <v>82</v>
      </c>
      <c r="W88" s="11">
        <v>86</v>
      </c>
      <c r="X88" s="3">
        <v>80</v>
      </c>
      <c r="Y88" s="11">
        <v>86</v>
      </c>
      <c r="Z88" s="3">
        <v>78</v>
      </c>
      <c r="AA88" s="11">
        <v>86</v>
      </c>
      <c r="AB88" s="3">
        <v>76</v>
      </c>
      <c r="AC88" s="11">
        <v>86</v>
      </c>
      <c r="AD88" s="3">
        <v>75</v>
      </c>
      <c r="AE88" s="11">
        <v>86</v>
      </c>
      <c r="AF88" s="3">
        <v>73.900000000000006</v>
      </c>
      <c r="AG88" s="11">
        <v>86</v>
      </c>
      <c r="AH88" s="3">
        <v>74</v>
      </c>
      <c r="AI88" s="11">
        <v>86</v>
      </c>
      <c r="AJ88" s="3">
        <v>74</v>
      </c>
      <c r="AK88" s="13">
        <v>86</v>
      </c>
      <c r="AL88" s="3">
        <v>74</v>
      </c>
      <c r="AM88" s="13">
        <v>86</v>
      </c>
      <c r="AN88" s="13">
        <v>74</v>
      </c>
      <c r="AO88" s="13">
        <v>86</v>
      </c>
      <c r="AP88" s="13">
        <v>74</v>
      </c>
      <c r="AQ88" s="13">
        <v>86</v>
      </c>
      <c r="AR88" s="13">
        <v>73</v>
      </c>
      <c r="AS88" s="13">
        <v>86</v>
      </c>
      <c r="AT88" s="13">
        <v>73</v>
      </c>
    </row>
    <row r="89" spans="4:46" x14ac:dyDescent="0.25">
      <c r="D89" s="13">
        <v>91</v>
      </c>
      <c r="E89" s="17">
        <v>1.4</v>
      </c>
      <c r="M89" s="11">
        <v>87</v>
      </c>
      <c r="N89" s="3">
        <v>97</v>
      </c>
      <c r="O89" s="11">
        <v>87</v>
      </c>
      <c r="P89" s="3">
        <v>93</v>
      </c>
      <c r="Q89" s="11">
        <v>87</v>
      </c>
      <c r="R89" s="3">
        <v>88</v>
      </c>
      <c r="S89" s="11">
        <v>87</v>
      </c>
      <c r="T89" s="3">
        <v>84</v>
      </c>
      <c r="U89" s="11">
        <v>87</v>
      </c>
      <c r="V89" s="3">
        <v>82</v>
      </c>
      <c r="W89" s="11">
        <v>87</v>
      </c>
      <c r="X89" s="3">
        <v>80</v>
      </c>
      <c r="Y89" s="11">
        <v>87</v>
      </c>
      <c r="Z89" s="3">
        <v>79</v>
      </c>
      <c r="AA89" s="11">
        <v>87</v>
      </c>
      <c r="AB89" s="3">
        <v>76</v>
      </c>
      <c r="AC89" s="11">
        <v>87</v>
      </c>
      <c r="AD89" s="3">
        <v>75</v>
      </c>
      <c r="AE89" s="11">
        <v>87</v>
      </c>
      <c r="AF89" s="3">
        <v>73.900000000000006</v>
      </c>
      <c r="AG89" s="11">
        <v>87</v>
      </c>
      <c r="AH89" s="3">
        <v>74</v>
      </c>
      <c r="AI89" s="11">
        <v>87</v>
      </c>
      <c r="AJ89" s="3">
        <v>74</v>
      </c>
      <c r="AK89" s="13">
        <v>87</v>
      </c>
      <c r="AL89" s="3">
        <v>74</v>
      </c>
      <c r="AM89" s="13">
        <v>87</v>
      </c>
      <c r="AN89" s="13">
        <v>74</v>
      </c>
      <c r="AO89" s="13">
        <v>87</v>
      </c>
      <c r="AP89" s="13">
        <v>74</v>
      </c>
      <c r="AQ89" s="13">
        <v>87</v>
      </c>
      <c r="AR89" s="13">
        <v>73</v>
      </c>
      <c r="AS89" s="13">
        <v>87</v>
      </c>
      <c r="AT89" s="13">
        <v>73</v>
      </c>
    </row>
    <row r="90" spans="4:46" x14ac:dyDescent="0.25">
      <c r="D90" s="13">
        <v>92</v>
      </c>
      <c r="E90" s="17">
        <v>1.3</v>
      </c>
      <c r="M90" s="11">
        <v>88</v>
      </c>
      <c r="N90" s="3">
        <v>98</v>
      </c>
      <c r="O90" s="11">
        <v>88</v>
      </c>
      <c r="P90" s="3">
        <v>94</v>
      </c>
      <c r="Q90" s="11">
        <v>88</v>
      </c>
      <c r="R90" s="3">
        <v>89</v>
      </c>
      <c r="S90" s="11">
        <v>88</v>
      </c>
      <c r="T90" s="3">
        <v>84</v>
      </c>
      <c r="U90" s="11">
        <v>88</v>
      </c>
      <c r="V90" s="3">
        <v>82</v>
      </c>
      <c r="W90" s="11">
        <v>88</v>
      </c>
      <c r="X90" s="3">
        <v>81</v>
      </c>
      <c r="Y90" s="11">
        <v>88</v>
      </c>
      <c r="Z90" s="3">
        <v>79</v>
      </c>
      <c r="AA90" s="11">
        <v>88</v>
      </c>
      <c r="AB90" s="3">
        <v>77</v>
      </c>
      <c r="AC90" s="11">
        <v>88</v>
      </c>
      <c r="AD90" s="3">
        <v>75</v>
      </c>
      <c r="AE90" s="11">
        <v>88</v>
      </c>
      <c r="AF90" s="3">
        <v>74</v>
      </c>
      <c r="AG90" s="11">
        <v>88</v>
      </c>
      <c r="AH90" s="3">
        <v>74</v>
      </c>
      <c r="AI90" s="11">
        <v>88</v>
      </c>
      <c r="AJ90" s="3">
        <v>74</v>
      </c>
      <c r="AK90" s="13">
        <v>88</v>
      </c>
      <c r="AL90" s="3">
        <v>74</v>
      </c>
      <c r="AM90" s="13">
        <v>88</v>
      </c>
      <c r="AN90" s="13">
        <v>74</v>
      </c>
      <c r="AO90" s="13">
        <v>88</v>
      </c>
      <c r="AP90" s="13">
        <v>74</v>
      </c>
      <c r="AQ90" s="13">
        <v>88</v>
      </c>
      <c r="AR90" s="13">
        <v>73</v>
      </c>
      <c r="AS90" s="13">
        <v>88</v>
      </c>
      <c r="AT90" s="13">
        <v>73</v>
      </c>
    </row>
    <row r="91" spans="4:46" x14ac:dyDescent="0.25">
      <c r="D91" s="13">
        <v>93</v>
      </c>
      <c r="E91" s="17">
        <v>1.2</v>
      </c>
      <c r="M91" s="11">
        <v>89</v>
      </c>
      <c r="N91" s="3">
        <v>99</v>
      </c>
      <c r="O91" s="11">
        <v>89</v>
      </c>
      <c r="P91" s="3">
        <v>94</v>
      </c>
      <c r="Q91" s="11">
        <v>89</v>
      </c>
      <c r="R91" s="3">
        <v>89</v>
      </c>
      <c r="S91" s="11">
        <v>89</v>
      </c>
      <c r="T91" s="3">
        <v>84</v>
      </c>
      <c r="U91" s="11">
        <v>89</v>
      </c>
      <c r="V91" s="3">
        <v>83</v>
      </c>
      <c r="W91" s="11">
        <v>89</v>
      </c>
      <c r="X91" s="3">
        <v>81</v>
      </c>
      <c r="Y91" s="11">
        <v>89</v>
      </c>
      <c r="Z91" s="3">
        <v>79</v>
      </c>
      <c r="AA91" s="11">
        <v>89</v>
      </c>
      <c r="AB91" s="3">
        <v>77</v>
      </c>
      <c r="AC91" s="11">
        <v>89</v>
      </c>
      <c r="AD91" s="3">
        <v>76</v>
      </c>
      <c r="AE91" s="11">
        <v>89</v>
      </c>
      <c r="AF91" s="3">
        <v>74</v>
      </c>
      <c r="AG91" s="11">
        <v>89</v>
      </c>
      <c r="AH91" s="3">
        <v>74</v>
      </c>
      <c r="AI91" s="11">
        <v>89</v>
      </c>
      <c r="AJ91" s="3">
        <v>74</v>
      </c>
      <c r="AK91" s="13">
        <v>89</v>
      </c>
      <c r="AL91" s="3">
        <v>74</v>
      </c>
      <c r="AM91" s="13">
        <v>89</v>
      </c>
      <c r="AN91" s="13">
        <v>74</v>
      </c>
      <c r="AO91" s="13">
        <v>89</v>
      </c>
      <c r="AP91" s="13">
        <v>74</v>
      </c>
      <c r="AQ91" s="13">
        <v>89</v>
      </c>
      <c r="AR91" s="13">
        <v>73</v>
      </c>
      <c r="AS91" s="13">
        <v>89</v>
      </c>
      <c r="AT91" s="13">
        <v>73</v>
      </c>
    </row>
    <row r="92" spans="4:46" ht="15.75" thickBot="1" x14ac:dyDescent="0.3">
      <c r="D92" s="13">
        <v>94</v>
      </c>
      <c r="E92" s="17">
        <v>1.1000000000000001</v>
      </c>
      <c r="M92" s="14">
        <v>90</v>
      </c>
      <c r="N92" s="15">
        <v>100</v>
      </c>
      <c r="O92" s="11">
        <v>90</v>
      </c>
      <c r="P92" s="3">
        <v>95</v>
      </c>
      <c r="Q92" s="11">
        <v>90</v>
      </c>
      <c r="R92" s="3">
        <v>90</v>
      </c>
      <c r="S92" s="11">
        <v>90</v>
      </c>
      <c r="T92" s="3">
        <v>85</v>
      </c>
      <c r="U92" s="11">
        <v>90</v>
      </c>
      <c r="V92" s="3">
        <v>83</v>
      </c>
      <c r="W92" s="11">
        <v>90</v>
      </c>
      <c r="X92" s="3">
        <v>81</v>
      </c>
      <c r="Y92" s="11">
        <v>90</v>
      </c>
      <c r="Z92" s="3">
        <v>80</v>
      </c>
      <c r="AA92" s="11">
        <v>90</v>
      </c>
      <c r="AB92" s="3">
        <v>77</v>
      </c>
      <c r="AC92" s="11">
        <v>90</v>
      </c>
      <c r="AD92" s="3">
        <v>76</v>
      </c>
      <c r="AE92" s="11">
        <v>90</v>
      </c>
      <c r="AF92" s="3">
        <v>75</v>
      </c>
      <c r="AG92" s="11">
        <v>90</v>
      </c>
      <c r="AH92" s="3">
        <v>74</v>
      </c>
      <c r="AI92" s="11">
        <v>90</v>
      </c>
      <c r="AJ92" s="3">
        <v>74</v>
      </c>
      <c r="AK92" s="13">
        <v>90</v>
      </c>
      <c r="AL92" s="3">
        <v>74</v>
      </c>
      <c r="AM92" s="13">
        <v>90</v>
      </c>
      <c r="AN92" s="13">
        <v>74</v>
      </c>
      <c r="AO92" s="13">
        <v>90</v>
      </c>
      <c r="AP92" s="13">
        <v>74</v>
      </c>
      <c r="AQ92" s="13">
        <v>90</v>
      </c>
      <c r="AR92" s="13">
        <v>74</v>
      </c>
      <c r="AS92" s="13">
        <v>90</v>
      </c>
      <c r="AT92" s="13">
        <v>73</v>
      </c>
    </row>
    <row r="93" spans="4:46" x14ac:dyDescent="0.25">
      <c r="D93" s="13">
        <v>95</v>
      </c>
      <c r="E93" s="17">
        <v>1.1000000000000001</v>
      </c>
      <c r="O93" s="11">
        <v>91</v>
      </c>
      <c r="P93" s="3">
        <v>95</v>
      </c>
      <c r="Q93" s="11">
        <v>91</v>
      </c>
      <c r="R93" s="3">
        <v>90</v>
      </c>
      <c r="S93" s="11">
        <v>91</v>
      </c>
      <c r="T93" s="3">
        <v>85</v>
      </c>
      <c r="U93" s="11">
        <v>91</v>
      </c>
      <c r="V93" s="3">
        <v>83</v>
      </c>
      <c r="W93" s="11">
        <v>91</v>
      </c>
      <c r="X93" s="3">
        <v>82</v>
      </c>
      <c r="Y93" s="11">
        <v>91</v>
      </c>
      <c r="Z93" s="3">
        <v>80</v>
      </c>
      <c r="AA93" s="11">
        <v>91</v>
      </c>
      <c r="AB93" s="3">
        <v>77</v>
      </c>
      <c r="AC93" s="11">
        <v>91</v>
      </c>
      <c r="AD93" s="3">
        <v>76</v>
      </c>
      <c r="AE93" s="11">
        <v>91</v>
      </c>
      <c r="AF93" s="3">
        <v>75.3</v>
      </c>
      <c r="AG93" s="11">
        <v>91</v>
      </c>
      <c r="AH93" s="3">
        <v>74</v>
      </c>
      <c r="AI93" s="11">
        <v>91</v>
      </c>
      <c r="AJ93" s="3">
        <v>74</v>
      </c>
      <c r="AK93" s="13">
        <v>91</v>
      </c>
      <c r="AL93" s="3">
        <v>74</v>
      </c>
      <c r="AM93" s="13">
        <v>91</v>
      </c>
      <c r="AN93" s="13">
        <v>74</v>
      </c>
      <c r="AO93" s="13">
        <v>91</v>
      </c>
      <c r="AP93" s="13">
        <v>74</v>
      </c>
      <c r="AQ93" s="13">
        <v>91</v>
      </c>
      <c r="AR93" s="13">
        <v>74</v>
      </c>
      <c r="AS93" s="13">
        <v>91</v>
      </c>
      <c r="AT93" s="13">
        <v>73</v>
      </c>
    </row>
    <row r="94" spans="4:46" x14ac:dyDescent="0.25">
      <c r="D94" s="13">
        <v>96</v>
      </c>
      <c r="E94" s="17">
        <v>1.1000000000000001</v>
      </c>
      <c r="O94" s="11">
        <v>92</v>
      </c>
      <c r="P94" s="3">
        <v>96</v>
      </c>
      <c r="Q94" s="11">
        <v>92</v>
      </c>
      <c r="R94" s="3">
        <v>91</v>
      </c>
      <c r="S94" s="11">
        <v>92</v>
      </c>
      <c r="T94" s="3">
        <v>86</v>
      </c>
      <c r="U94" s="11">
        <v>92</v>
      </c>
      <c r="V94" s="3">
        <v>84</v>
      </c>
      <c r="W94" s="11">
        <v>92</v>
      </c>
      <c r="X94" s="3">
        <v>82</v>
      </c>
      <c r="Y94" s="11">
        <v>92</v>
      </c>
      <c r="Z94" s="3">
        <v>80</v>
      </c>
      <c r="AA94" s="11">
        <v>92</v>
      </c>
      <c r="AB94" s="3">
        <v>78</v>
      </c>
      <c r="AC94" s="11">
        <v>92</v>
      </c>
      <c r="AD94" s="3">
        <v>76</v>
      </c>
      <c r="AE94" s="11">
        <v>92</v>
      </c>
      <c r="AF94" s="3">
        <v>75.599999999999994</v>
      </c>
      <c r="AG94" s="11">
        <v>92</v>
      </c>
      <c r="AH94" s="3">
        <v>74</v>
      </c>
      <c r="AI94" s="11">
        <v>92</v>
      </c>
      <c r="AJ94" s="3">
        <v>74</v>
      </c>
      <c r="AK94" s="13">
        <v>92</v>
      </c>
      <c r="AL94" s="3">
        <v>74</v>
      </c>
      <c r="AM94" s="13">
        <v>92</v>
      </c>
      <c r="AN94" s="13">
        <v>74</v>
      </c>
      <c r="AO94" s="13">
        <v>92</v>
      </c>
      <c r="AP94" s="13">
        <v>74</v>
      </c>
      <c r="AQ94" s="13">
        <v>92</v>
      </c>
      <c r="AR94" s="13">
        <v>74</v>
      </c>
      <c r="AS94" s="13">
        <v>92</v>
      </c>
      <c r="AT94" s="13">
        <v>73</v>
      </c>
    </row>
    <row r="95" spans="4:46" x14ac:dyDescent="0.25">
      <c r="D95" s="13">
        <v>97</v>
      </c>
      <c r="E95" s="17">
        <v>1</v>
      </c>
      <c r="O95" s="11">
        <v>93</v>
      </c>
      <c r="P95" s="3">
        <v>96</v>
      </c>
      <c r="Q95" s="11">
        <v>93</v>
      </c>
      <c r="R95" s="3">
        <v>91</v>
      </c>
      <c r="S95" s="11">
        <v>93</v>
      </c>
      <c r="T95" s="3">
        <v>86</v>
      </c>
      <c r="U95" s="11">
        <v>93</v>
      </c>
      <c r="V95" s="3">
        <v>84</v>
      </c>
      <c r="W95" s="11">
        <v>93</v>
      </c>
      <c r="X95" s="3">
        <v>82</v>
      </c>
      <c r="Y95" s="11">
        <v>93</v>
      </c>
      <c r="Z95" s="3">
        <v>81</v>
      </c>
      <c r="AA95" s="11">
        <v>93</v>
      </c>
      <c r="AB95" s="3">
        <v>78</v>
      </c>
      <c r="AC95" s="11">
        <v>93</v>
      </c>
      <c r="AD95" s="3">
        <v>77</v>
      </c>
      <c r="AE95" s="11">
        <v>93</v>
      </c>
      <c r="AF95" s="3">
        <v>75.8</v>
      </c>
      <c r="AG95" s="11">
        <v>93</v>
      </c>
      <c r="AH95" s="3">
        <v>74</v>
      </c>
      <c r="AI95" s="11">
        <v>93</v>
      </c>
      <c r="AJ95" s="3">
        <v>74</v>
      </c>
      <c r="AK95" s="13">
        <v>93</v>
      </c>
      <c r="AL95" s="3">
        <v>74</v>
      </c>
      <c r="AM95" s="13">
        <v>93</v>
      </c>
      <c r="AN95" s="13">
        <v>74</v>
      </c>
      <c r="AO95" s="13">
        <v>93</v>
      </c>
      <c r="AP95" s="13">
        <v>74</v>
      </c>
      <c r="AQ95" s="13">
        <v>93</v>
      </c>
      <c r="AR95" s="13">
        <v>74</v>
      </c>
      <c r="AS95" s="13">
        <v>93</v>
      </c>
      <c r="AT95" s="13">
        <v>73</v>
      </c>
    </row>
    <row r="96" spans="4:46" x14ac:dyDescent="0.25">
      <c r="D96" s="13">
        <v>98</v>
      </c>
      <c r="E96" s="17">
        <v>1</v>
      </c>
      <c r="O96" s="11">
        <v>94</v>
      </c>
      <c r="P96" s="3">
        <v>97</v>
      </c>
      <c r="Q96" s="11">
        <v>94</v>
      </c>
      <c r="R96" s="3">
        <v>92</v>
      </c>
      <c r="S96" s="11">
        <v>94</v>
      </c>
      <c r="T96" s="3">
        <v>87</v>
      </c>
      <c r="U96" s="11">
        <v>94</v>
      </c>
      <c r="V96" s="3">
        <v>84</v>
      </c>
      <c r="W96" s="11">
        <v>94</v>
      </c>
      <c r="X96" s="3">
        <v>83</v>
      </c>
      <c r="Y96" s="11">
        <v>94</v>
      </c>
      <c r="Z96" s="3">
        <v>81</v>
      </c>
      <c r="AA96" s="11">
        <v>94</v>
      </c>
      <c r="AB96" s="3">
        <v>78</v>
      </c>
      <c r="AC96" s="11">
        <v>94</v>
      </c>
      <c r="AD96" s="3">
        <v>77</v>
      </c>
      <c r="AE96" s="11">
        <v>94</v>
      </c>
      <c r="AF96" s="3">
        <v>76.099999999999994</v>
      </c>
      <c r="AG96" s="11">
        <v>94</v>
      </c>
      <c r="AH96" s="3">
        <v>74</v>
      </c>
      <c r="AI96" s="11">
        <v>94</v>
      </c>
      <c r="AJ96" s="3">
        <v>74</v>
      </c>
      <c r="AK96" s="13">
        <v>94</v>
      </c>
      <c r="AL96" s="3">
        <v>74</v>
      </c>
      <c r="AM96" s="13">
        <v>94</v>
      </c>
      <c r="AN96" s="13">
        <v>74</v>
      </c>
      <c r="AO96" s="13">
        <v>94</v>
      </c>
      <c r="AP96" s="13">
        <v>74</v>
      </c>
      <c r="AQ96" s="13">
        <v>94</v>
      </c>
      <c r="AR96" s="13">
        <v>74</v>
      </c>
      <c r="AS96" s="13">
        <v>94</v>
      </c>
      <c r="AT96" s="13">
        <v>74</v>
      </c>
    </row>
    <row r="97" spans="4:46" x14ac:dyDescent="0.25">
      <c r="D97" s="13">
        <v>99</v>
      </c>
      <c r="E97" s="17">
        <v>1</v>
      </c>
      <c r="O97" s="11">
        <v>95</v>
      </c>
      <c r="P97" s="3">
        <v>97</v>
      </c>
      <c r="Q97" s="11">
        <v>95</v>
      </c>
      <c r="R97" s="3">
        <v>92</v>
      </c>
      <c r="S97" s="11">
        <v>95</v>
      </c>
      <c r="T97" s="3">
        <v>87</v>
      </c>
      <c r="U97" s="11">
        <v>95</v>
      </c>
      <c r="V97" s="3">
        <v>85</v>
      </c>
      <c r="W97" s="11">
        <v>95</v>
      </c>
      <c r="X97" s="3">
        <v>83</v>
      </c>
      <c r="Y97" s="11">
        <v>95</v>
      </c>
      <c r="Z97" s="3">
        <v>81</v>
      </c>
      <c r="AA97" s="11">
        <v>95</v>
      </c>
      <c r="AB97" s="3">
        <v>78</v>
      </c>
      <c r="AC97" s="11">
        <v>95</v>
      </c>
      <c r="AD97" s="3">
        <v>77</v>
      </c>
      <c r="AE97" s="11">
        <v>95</v>
      </c>
      <c r="AF97" s="3">
        <v>76.400000000000006</v>
      </c>
      <c r="AG97" s="11">
        <v>95</v>
      </c>
      <c r="AH97" s="3">
        <v>75</v>
      </c>
      <c r="AI97" s="11">
        <v>95</v>
      </c>
      <c r="AJ97" s="3">
        <v>74</v>
      </c>
      <c r="AK97" s="13">
        <v>95</v>
      </c>
      <c r="AL97" s="3">
        <v>74</v>
      </c>
      <c r="AM97" s="13">
        <v>95</v>
      </c>
      <c r="AN97" s="13">
        <v>74</v>
      </c>
      <c r="AO97" s="13">
        <v>95</v>
      </c>
      <c r="AP97" s="13">
        <v>74</v>
      </c>
      <c r="AQ97" s="13">
        <v>95</v>
      </c>
      <c r="AR97" s="13">
        <v>74</v>
      </c>
      <c r="AS97" s="13">
        <v>95</v>
      </c>
      <c r="AT97" s="13">
        <v>74</v>
      </c>
    </row>
    <row r="98" spans="4:46" x14ac:dyDescent="0.25">
      <c r="O98" s="11">
        <v>96</v>
      </c>
      <c r="P98" s="3">
        <v>98</v>
      </c>
      <c r="Q98" s="11">
        <v>96</v>
      </c>
      <c r="R98" s="3">
        <v>93</v>
      </c>
      <c r="S98" s="11">
        <v>96</v>
      </c>
      <c r="T98" s="3">
        <v>88</v>
      </c>
      <c r="U98" s="11">
        <v>96</v>
      </c>
      <c r="V98" s="3">
        <v>85</v>
      </c>
      <c r="W98" s="11">
        <v>96</v>
      </c>
      <c r="X98" s="3">
        <v>83</v>
      </c>
      <c r="Y98" s="11">
        <v>96</v>
      </c>
      <c r="Z98" s="3">
        <v>82</v>
      </c>
      <c r="AA98" s="11">
        <v>96</v>
      </c>
      <c r="AB98" s="3">
        <v>79</v>
      </c>
      <c r="AC98" s="11">
        <v>96</v>
      </c>
      <c r="AD98" s="3">
        <v>77</v>
      </c>
      <c r="AE98" s="11">
        <v>96</v>
      </c>
      <c r="AF98" s="3">
        <v>76.7</v>
      </c>
      <c r="AG98" s="11">
        <v>96</v>
      </c>
      <c r="AH98" s="3">
        <v>75</v>
      </c>
      <c r="AI98" s="11">
        <v>96</v>
      </c>
      <c r="AJ98" s="3">
        <v>74</v>
      </c>
      <c r="AK98" s="13">
        <v>96</v>
      </c>
      <c r="AL98" s="3">
        <v>74</v>
      </c>
      <c r="AM98" s="13">
        <v>96</v>
      </c>
      <c r="AN98" s="13">
        <v>74</v>
      </c>
      <c r="AO98" s="13">
        <v>96</v>
      </c>
      <c r="AP98" s="13">
        <v>74</v>
      </c>
      <c r="AQ98" s="13">
        <v>96</v>
      </c>
      <c r="AR98" s="13">
        <v>74</v>
      </c>
      <c r="AS98" s="13">
        <v>96</v>
      </c>
      <c r="AT98" s="13">
        <v>74</v>
      </c>
    </row>
    <row r="99" spans="4:46" x14ac:dyDescent="0.25">
      <c r="O99" s="11">
        <v>97</v>
      </c>
      <c r="P99" s="3">
        <v>98</v>
      </c>
      <c r="Q99" s="11">
        <v>97</v>
      </c>
      <c r="R99" s="3">
        <v>93</v>
      </c>
      <c r="S99" s="11">
        <v>97</v>
      </c>
      <c r="T99" s="3">
        <v>88</v>
      </c>
      <c r="U99" s="11">
        <v>97</v>
      </c>
      <c r="V99" s="3">
        <v>85</v>
      </c>
      <c r="W99" s="11">
        <v>97</v>
      </c>
      <c r="X99" s="3">
        <v>84</v>
      </c>
      <c r="Y99" s="11">
        <v>97</v>
      </c>
      <c r="Z99" s="3">
        <v>82</v>
      </c>
      <c r="AA99" s="11">
        <v>97</v>
      </c>
      <c r="AB99" s="3">
        <v>79</v>
      </c>
      <c r="AC99" s="11">
        <v>97</v>
      </c>
      <c r="AD99" s="3">
        <v>78</v>
      </c>
      <c r="AE99" s="11">
        <v>97</v>
      </c>
      <c r="AF99" s="3">
        <v>76.900000000000006</v>
      </c>
      <c r="AG99" s="11">
        <v>97</v>
      </c>
      <c r="AH99" s="3">
        <v>75</v>
      </c>
      <c r="AI99" s="11">
        <v>97</v>
      </c>
      <c r="AJ99" s="3">
        <v>74</v>
      </c>
      <c r="AK99" s="13">
        <v>97</v>
      </c>
      <c r="AL99" s="3">
        <v>74</v>
      </c>
      <c r="AM99" s="13">
        <v>97</v>
      </c>
      <c r="AN99" s="13">
        <v>74</v>
      </c>
      <c r="AO99" s="13">
        <v>97</v>
      </c>
      <c r="AP99" s="13">
        <v>74</v>
      </c>
      <c r="AQ99" s="13">
        <v>97</v>
      </c>
      <c r="AR99" s="13">
        <v>74</v>
      </c>
      <c r="AS99" s="13">
        <v>97</v>
      </c>
      <c r="AT99" s="13">
        <v>74</v>
      </c>
    </row>
    <row r="100" spans="4:46" x14ac:dyDescent="0.25">
      <c r="O100" s="11">
        <v>98</v>
      </c>
      <c r="P100" s="3">
        <v>99</v>
      </c>
      <c r="Q100" s="11">
        <v>98</v>
      </c>
      <c r="R100" s="3">
        <v>94</v>
      </c>
      <c r="S100" s="11">
        <v>98</v>
      </c>
      <c r="T100" s="3">
        <v>89</v>
      </c>
      <c r="U100" s="11">
        <v>98</v>
      </c>
      <c r="V100" s="3">
        <v>86</v>
      </c>
      <c r="W100" s="11">
        <v>98</v>
      </c>
      <c r="X100" s="3">
        <v>84</v>
      </c>
      <c r="Y100" s="11">
        <v>98</v>
      </c>
      <c r="Z100" s="3">
        <v>82</v>
      </c>
      <c r="AA100" s="11">
        <v>98</v>
      </c>
      <c r="AB100" s="3">
        <v>79</v>
      </c>
      <c r="AC100" s="11">
        <v>98</v>
      </c>
      <c r="AD100" s="3">
        <v>78</v>
      </c>
      <c r="AE100" s="11">
        <v>98</v>
      </c>
      <c r="AF100" s="3">
        <v>77.2</v>
      </c>
      <c r="AG100" s="11">
        <v>98</v>
      </c>
      <c r="AH100" s="3">
        <v>75</v>
      </c>
      <c r="AI100" s="11">
        <v>98</v>
      </c>
      <c r="AJ100" s="3">
        <v>74</v>
      </c>
      <c r="AK100" s="13">
        <v>98</v>
      </c>
      <c r="AL100" s="3">
        <v>74</v>
      </c>
      <c r="AM100" s="13">
        <v>98</v>
      </c>
      <c r="AN100" s="13">
        <v>74</v>
      </c>
      <c r="AO100" s="13">
        <v>98</v>
      </c>
      <c r="AP100" s="13">
        <v>74</v>
      </c>
      <c r="AQ100" s="13">
        <v>98</v>
      </c>
      <c r="AR100" s="13">
        <v>74</v>
      </c>
      <c r="AS100" s="13">
        <v>98</v>
      </c>
      <c r="AT100" s="13">
        <v>74</v>
      </c>
    </row>
    <row r="101" spans="4:46" x14ac:dyDescent="0.25">
      <c r="O101" s="11">
        <v>99</v>
      </c>
      <c r="P101" s="3">
        <v>99</v>
      </c>
      <c r="Q101" s="11">
        <v>99</v>
      </c>
      <c r="R101" s="3">
        <v>94</v>
      </c>
      <c r="S101" s="11">
        <v>99</v>
      </c>
      <c r="T101" s="3">
        <v>89</v>
      </c>
      <c r="U101" s="11">
        <v>99</v>
      </c>
      <c r="V101" s="3">
        <v>86</v>
      </c>
      <c r="W101" s="11">
        <v>99</v>
      </c>
      <c r="X101" s="3">
        <v>84</v>
      </c>
      <c r="Y101" s="11">
        <v>99</v>
      </c>
      <c r="Z101" s="3">
        <v>83</v>
      </c>
      <c r="AA101" s="11">
        <v>99</v>
      </c>
      <c r="AB101" s="3">
        <v>79</v>
      </c>
      <c r="AC101" s="11">
        <v>99</v>
      </c>
      <c r="AD101" s="3">
        <v>78</v>
      </c>
      <c r="AE101" s="11">
        <v>99</v>
      </c>
      <c r="AF101" s="3">
        <v>77.599999999999994</v>
      </c>
      <c r="AG101" s="11">
        <v>99</v>
      </c>
      <c r="AH101" s="3">
        <v>76</v>
      </c>
      <c r="AI101" s="11">
        <v>99</v>
      </c>
      <c r="AJ101" s="3">
        <v>74</v>
      </c>
      <c r="AK101" s="13">
        <v>99</v>
      </c>
      <c r="AL101" s="3">
        <v>74</v>
      </c>
      <c r="AM101" s="13">
        <v>99</v>
      </c>
      <c r="AN101" s="13">
        <v>74</v>
      </c>
      <c r="AO101" s="13">
        <v>99</v>
      </c>
      <c r="AP101" s="13">
        <v>74</v>
      </c>
      <c r="AQ101" s="13">
        <v>99</v>
      </c>
      <c r="AR101" s="13">
        <v>74</v>
      </c>
      <c r="AS101" s="13">
        <v>99</v>
      </c>
      <c r="AT101" s="13">
        <v>74</v>
      </c>
    </row>
    <row r="102" spans="4:46" ht="15.75" thickBot="1" x14ac:dyDescent="0.3">
      <c r="O102" s="14">
        <v>100</v>
      </c>
      <c r="P102" s="15">
        <v>100</v>
      </c>
      <c r="Q102" s="11">
        <v>100</v>
      </c>
      <c r="R102" s="3">
        <v>95</v>
      </c>
      <c r="S102" s="11">
        <v>100</v>
      </c>
      <c r="T102" s="3">
        <v>90</v>
      </c>
      <c r="U102" s="11">
        <v>100</v>
      </c>
      <c r="V102" s="3">
        <v>86</v>
      </c>
      <c r="W102" s="11">
        <v>100</v>
      </c>
      <c r="X102" s="3">
        <v>85</v>
      </c>
      <c r="Y102" s="11">
        <v>100</v>
      </c>
      <c r="Z102" s="3">
        <v>83</v>
      </c>
      <c r="AA102" s="11">
        <v>100</v>
      </c>
      <c r="AB102" s="3">
        <v>80</v>
      </c>
      <c r="AC102" s="11">
        <v>100</v>
      </c>
      <c r="AD102" s="3">
        <v>78</v>
      </c>
      <c r="AE102" s="11">
        <v>100</v>
      </c>
      <c r="AF102" s="3">
        <v>77.8</v>
      </c>
      <c r="AG102" s="11">
        <v>100</v>
      </c>
      <c r="AH102" s="3">
        <v>76</v>
      </c>
      <c r="AI102" s="11">
        <v>100</v>
      </c>
      <c r="AJ102" s="3">
        <v>75</v>
      </c>
      <c r="AK102" s="13">
        <v>100</v>
      </c>
      <c r="AL102" s="3">
        <v>74</v>
      </c>
      <c r="AM102" s="13">
        <v>100</v>
      </c>
      <c r="AN102" s="13">
        <v>74</v>
      </c>
      <c r="AO102" s="13">
        <v>100</v>
      </c>
      <c r="AP102" s="13">
        <v>74</v>
      </c>
      <c r="AQ102" s="13">
        <v>100</v>
      </c>
      <c r="AR102" s="13">
        <v>74</v>
      </c>
      <c r="AS102" s="13">
        <v>100</v>
      </c>
      <c r="AT102" s="13">
        <v>74</v>
      </c>
    </row>
    <row r="103" spans="4:46" x14ac:dyDescent="0.25">
      <c r="Q103" s="11">
        <v>101</v>
      </c>
      <c r="R103" s="3">
        <v>95</v>
      </c>
      <c r="S103" s="11">
        <v>101</v>
      </c>
      <c r="T103" s="3">
        <v>90</v>
      </c>
      <c r="U103" s="11">
        <v>101</v>
      </c>
      <c r="V103" s="3">
        <v>87</v>
      </c>
      <c r="W103" s="11">
        <v>101</v>
      </c>
      <c r="X103" s="3">
        <v>85</v>
      </c>
      <c r="Y103" s="11">
        <v>101</v>
      </c>
      <c r="Z103" s="3">
        <v>83</v>
      </c>
      <c r="AA103" s="11">
        <v>101</v>
      </c>
      <c r="AB103" s="3">
        <v>80</v>
      </c>
      <c r="AC103" s="11">
        <v>101</v>
      </c>
      <c r="AD103" s="3">
        <v>79</v>
      </c>
      <c r="AE103" s="11">
        <v>101</v>
      </c>
      <c r="AF103" s="3">
        <v>78.099999999999994</v>
      </c>
      <c r="AG103" s="11">
        <v>101</v>
      </c>
      <c r="AH103" s="3">
        <v>76</v>
      </c>
      <c r="AI103" s="11">
        <v>101</v>
      </c>
      <c r="AJ103" s="3">
        <v>75</v>
      </c>
      <c r="AK103" s="13">
        <v>101</v>
      </c>
      <c r="AL103" s="3">
        <v>74</v>
      </c>
      <c r="AM103" s="13">
        <v>101</v>
      </c>
      <c r="AN103" s="13">
        <v>74</v>
      </c>
      <c r="AO103" s="13">
        <v>101</v>
      </c>
      <c r="AP103" s="13">
        <v>74</v>
      </c>
      <c r="AQ103" s="13">
        <v>101</v>
      </c>
      <c r="AR103" s="13">
        <v>74</v>
      </c>
      <c r="AS103" s="13">
        <v>101</v>
      </c>
      <c r="AT103" s="13">
        <v>74</v>
      </c>
    </row>
    <row r="104" spans="4:46" x14ac:dyDescent="0.25">
      <c r="Q104" s="11">
        <v>102</v>
      </c>
      <c r="R104" s="3">
        <v>96</v>
      </c>
      <c r="S104" s="11">
        <v>102</v>
      </c>
      <c r="T104" s="3">
        <v>91</v>
      </c>
      <c r="U104" s="11">
        <v>102</v>
      </c>
      <c r="V104" s="3">
        <v>87</v>
      </c>
      <c r="W104" s="11">
        <v>102</v>
      </c>
      <c r="X104" s="3">
        <v>85</v>
      </c>
      <c r="Y104" s="11">
        <v>102</v>
      </c>
      <c r="Z104" s="3">
        <v>84</v>
      </c>
      <c r="AA104" s="11">
        <v>102</v>
      </c>
      <c r="AB104" s="3">
        <v>82</v>
      </c>
      <c r="AC104" s="11">
        <v>102</v>
      </c>
      <c r="AD104" s="3">
        <v>79</v>
      </c>
      <c r="AE104" s="11">
        <v>102</v>
      </c>
      <c r="AF104" s="3">
        <v>78.3</v>
      </c>
      <c r="AG104" s="11">
        <v>102</v>
      </c>
      <c r="AH104" s="3">
        <v>76</v>
      </c>
      <c r="AI104" s="11">
        <v>102</v>
      </c>
      <c r="AJ104" s="3">
        <v>75</v>
      </c>
      <c r="AK104" s="13">
        <v>102</v>
      </c>
      <c r="AL104" s="3">
        <v>74</v>
      </c>
      <c r="AM104" s="13">
        <v>102</v>
      </c>
      <c r="AN104" s="13">
        <v>74</v>
      </c>
      <c r="AO104" s="13">
        <v>102</v>
      </c>
      <c r="AP104" s="13">
        <v>74</v>
      </c>
      <c r="AQ104" s="13">
        <v>102</v>
      </c>
      <c r="AR104" s="13">
        <v>74</v>
      </c>
      <c r="AS104" s="13">
        <v>102</v>
      </c>
      <c r="AT104" s="13">
        <v>74</v>
      </c>
    </row>
    <row r="105" spans="4:46" x14ac:dyDescent="0.25">
      <c r="Q105" s="11">
        <v>103</v>
      </c>
      <c r="R105" s="3">
        <v>96</v>
      </c>
      <c r="S105" s="11">
        <v>103</v>
      </c>
      <c r="T105" s="3">
        <v>91</v>
      </c>
      <c r="U105" s="11">
        <v>103</v>
      </c>
      <c r="V105" s="3">
        <v>87</v>
      </c>
      <c r="W105" s="11">
        <v>103</v>
      </c>
      <c r="X105" s="3">
        <v>86</v>
      </c>
      <c r="Y105" s="11">
        <v>103</v>
      </c>
      <c r="Z105" s="3">
        <v>84</v>
      </c>
      <c r="AA105" s="11">
        <v>103</v>
      </c>
      <c r="AB105" s="3">
        <v>81</v>
      </c>
      <c r="AC105" s="11">
        <v>103</v>
      </c>
      <c r="AD105" s="3">
        <v>79</v>
      </c>
      <c r="AE105" s="11">
        <v>103</v>
      </c>
      <c r="AF105" s="3">
        <v>78.599999999999994</v>
      </c>
      <c r="AG105" s="11">
        <v>103</v>
      </c>
      <c r="AH105" s="3">
        <v>77</v>
      </c>
      <c r="AI105" s="11">
        <v>103</v>
      </c>
      <c r="AJ105" s="3">
        <v>75</v>
      </c>
      <c r="AK105" s="13">
        <v>103</v>
      </c>
      <c r="AL105" s="3">
        <v>74</v>
      </c>
      <c r="AM105" s="13">
        <v>103</v>
      </c>
      <c r="AN105" s="13">
        <v>74</v>
      </c>
      <c r="AO105" s="13">
        <v>103</v>
      </c>
      <c r="AP105" s="13">
        <v>74</v>
      </c>
      <c r="AQ105" s="13">
        <v>103</v>
      </c>
      <c r="AR105" s="13">
        <v>74</v>
      </c>
      <c r="AS105" s="13">
        <v>103</v>
      </c>
      <c r="AT105" s="13">
        <v>74</v>
      </c>
    </row>
    <row r="106" spans="4:46" x14ac:dyDescent="0.25">
      <c r="Q106" s="11">
        <v>104</v>
      </c>
      <c r="R106" s="3">
        <v>97</v>
      </c>
      <c r="S106" s="11">
        <v>104</v>
      </c>
      <c r="T106" s="3">
        <v>92</v>
      </c>
      <c r="U106" s="11">
        <v>104</v>
      </c>
      <c r="V106" s="3">
        <v>88</v>
      </c>
      <c r="W106" s="11">
        <v>104</v>
      </c>
      <c r="X106" s="3">
        <v>86</v>
      </c>
      <c r="Y106" s="11">
        <v>104</v>
      </c>
      <c r="Z106" s="3">
        <v>84</v>
      </c>
      <c r="AA106" s="11">
        <v>104</v>
      </c>
      <c r="AB106" s="3">
        <v>81</v>
      </c>
      <c r="AC106" s="11">
        <v>104</v>
      </c>
      <c r="AD106" s="3">
        <v>79</v>
      </c>
      <c r="AE106" s="11">
        <v>104</v>
      </c>
      <c r="AF106" s="3">
        <v>78.900000000000006</v>
      </c>
      <c r="AG106" s="11">
        <v>104</v>
      </c>
      <c r="AH106" s="3">
        <v>77</v>
      </c>
      <c r="AI106" s="11">
        <v>104</v>
      </c>
      <c r="AJ106" s="3">
        <v>76</v>
      </c>
      <c r="AK106" s="13">
        <v>104</v>
      </c>
      <c r="AL106" s="3">
        <v>74</v>
      </c>
      <c r="AM106" s="13">
        <v>104</v>
      </c>
      <c r="AN106" s="13">
        <v>74</v>
      </c>
      <c r="AO106" s="13">
        <v>104</v>
      </c>
      <c r="AP106" s="13">
        <v>74</v>
      </c>
      <c r="AQ106" s="13">
        <v>104</v>
      </c>
      <c r="AR106" s="13">
        <v>74</v>
      </c>
      <c r="AS106" s="13">
        <v>104</v>
      </c>
      <c r="AT106" s="13">
        <v>74</v>
      </c>
    </row>
    <row r="107" spans="4:46" x14ac:dyDescent="0.25">
      <c r="Q107" s="11">
        <v>105</v>
      </c>
      <c r="R107" s="3">
        <v>97</v>
      </c>
      <c r="S107" s="11">
        <v>105</v>
      </c>
      <c r="T107" s="3">
        <v>92</v>
      </c>
      <c r="U107" s="11">
        <v>105</v>
      </c>
      <c r="V107" s="3">
        <v>88</v>
      </c>
      <c r="W107" s="11">
        <v>105</v>
      </c>
      <c r="X107" s="3">
        <v>86</v>
      </c>
      <c r="Y107" s="11">
        <v>105</v>
      </c>
      <c r="Z107" s="3">
        <v>85</v>
      </c>
      <c r="AA107" s="11">
        <v>105</v>
      </c>
      <c r="AB107" s="3">
        <v>81</v>
      </c>
      <c r="AC107" s="11">
        <v>105</v>
      </c>
      <c r="AD107" s="3">
        <v>80</v>
      </c>
      <c r="AE107" s="11">
        <v>105</v>
      </c>
      <c r="AF107" s="3">
        <v>79.2</v>
      </c>
      <c r="AG107" s="11">
        <v>105</v>
      </c>
      <c r="AH107" s="3">
        <v>77</v>
      </c>
      <c r="AI107" s="11">
        <v>105</v>
      </c>
      <c r="AJ107" s="3">
        <v>76</v>
      </c>
      <c r="AK107" s="13">
        <v>105</v>
      </c>
      <c r="AL107" s="3">
        <v>75</v>
      </c>
      <c r="AM107" s="13">
        <v>105</v>
      </c>
      <c r="AN107" s="13">
        <v>74</v>
      </c>
      <c r="AO107" s="13">
        <v>105</v>
      </c>
      <c r="AP107" s="13">
        <v>74</v>
      </c>
      <c r="AQ107" s="13">
        <v>105</v>
      </c>
      <c r="AR107" s="13">
        <v>74</v>
      </c>
      <c r="AS107" s="13">
        <v>105</v>
      </c>
      <c r="AT107" s="13">
        <v>74</v>
      </c>
    </row>
    <row r="108" spans="4:46" x14ac:dyDescent="0.25">
      <c r="Q108" s="11">
        <v>106</v>
      </c>
      <c r="R108" s="3">
        <v>98</v>
      </c>
      <c r="S108" s="11">
        <v>106</v>
      </c>
      <c r="T108" s="3">
        <v>93</v>
      </c>
      <c r="U108" s="11">
        <v>106</v>
      </c>
      <c r="V108" s="3">
        <v>88</v>
      </c>
      <c r="W108" s="11">
        <v>106</v>
      </c>
      <c r="X108" s="3">
        <v>87</v>
      </c>
      <c r="Y108" s="11">
        <v>106</v>
      </c>
      <c r="Z108" s="3">
        <v>85</v>
      </c>
      <c r="AA108" s="11">
        <v>106</v>
      </c>
      <c r="AB108" s="3">
        <v>82</v>
      </c>
      <c r="AC108" s="11">
        <v>106</v>
      </c>
      <c r="AD108" s="3">
        <v>80</v>
      </c>
      <c r="AE108" s="11">
        <v>106</v>
      </c>
      <c r="AF108" s="3">
        <v>79.400000000000006</v>
      </c>
      <c r="AG108" s="11">
        <v>106</v>
      </c>
      <c r="AH108" s="3">
        <v>77</v>
      </c>
      <c r="AI108" s="11">
        <v>106</v>
      </c>
      <c r="AJ108" s="3">
        <v>76</v>
      </c>
      <c r="AK108" s="13">
        <v>106</v>
      </c>
      <c r="AL108" s="3">
        <v>75</v>
      </c>
      <c r="AM108" s="13">
        <v>106</v>
      </c>
      <c r="AN108" s="13">
        <v>74</v>
      </c>
      <c r="AO108" s="13">
        <v>106</v>
      </c>
      <c r="AP108" s="13">
        <v>74</v>
      </c>
      <c r="AQ108" s="13">
        <v>106</v>
      </c>
      <c r="AR108" s="13">
        <v>74</v>
      </c>
      <c r="AS108" s="13">
        <v>106</v>
      </c>
      <c r="AT108" s="13">
        <v>74</v>
      </c>
    </row>
    <row r="109" spans="4:46" x14ac:dyDescent="0.25">
      <c r="Q109" s="11">
        <v>107</v>
      </c>
      <c r="R109" s="3">
        <v>98</v>
      </c>
      <c r="S109" s="11">
        <v>107</v>
      </c>
      <c r="T109" s="3">
        <v>93</v>
      </c>
      <c r="U109" s="11">
        <v>107</v>
      </c>
      <c r="V109" s="3">
        <v>89</v>
      </c>
      <c r="W109" s="11">
        <v>107</v>
      </c>
      <c r="X109" s="3">
        <v>87</v>
      </c>
      <c r="Y109" s="11">
        <v>107</v>
      </c>
      <c r="Z109" s="3">
        <v>85</v>
      </c>
      <c r="AA109" s="11">
        <v>107</v>
      </c>
      <c r="AB109" s="3">
        <v>82</v>
      </c>
      <c r="AC109" s="11">
        <v>107</v>
      </c>
      <c r="AD109" s="3">
        <v>80</v>
      </c>
      <c r="AE109" s="11">
        <v>107</v>
      </c>
      <c r="AF109" s="3">
        <v>79.7</v>
      </c>
      <c r="AG109" s="11">
        <v>107</v>
      </c>
      <c r="AH109" s="3">
        <v>78</v>
      </c>
      <c r="AI109" s="11">
        <v>107</v>
      </c>
      <c r="AJ109" s="3">
        <v>76</v>
      </c>
      <c r="AK109" s="13">
        <v>107</v>
      </c>
      <c r="AL109" s="3">
        <v>75</v>
      </c>
      <c r="AM109" s="13">
        <v>107</v>
      </c>
      <c r="AN109" s="13">
        <v>74</v>
      </c>
      <c r="AO109" s="13">
        <v>107</v>
      </c>
      <c r="AP109" s="13">
        <v>74</v>
      </c>
      <c r="AQ109" s="13">
        <v>107</v>
      </c>
      <c r="AR109" s="13">
        <v>74</v>
      </c>
      <c r="AS109" s="13">
        <v>107</v>
      </c>
      <c r="AT109" s="13">
        <v>74</v>
      </c>
    </row>
    <row r="110" spans="4:46" x14ac:dyDescent="0.25">
      <c r="Q110" s="11">
        <v>108</v>
      </c>
      <c r="R110" s="3">
        <v>99</v>
      </c>
      <c r="S110" s="11">
        <v>108</v>
      </c>
      <c r="T110" s="3">
        <v>94</v>
      </c>
      <c r="U110" s="11">
        <v>108</v>
      </c>
      <c r="V110" s="3">
        <v>89</v>
      </c>
      <c r="W110" s="11">
        <v>108</v>
      </c>
      <c r="X110" s="3">
        <v>87</v>
      </c>
      <c r="Y110" s="11">
        <v>108</v>
      </c>
      <c r="Z110" s="3">
        <v>86</v>
      </c>
      <c r="AA110" s="11">
        <v>108</v>
      </c>
      <c r="AB110" s="3">
        <v>82</v>
      </c>
      <c r="AC110" s="11">
        <v>108</v>
      </c>
      <c r="AD110" s="3">
        <v>80</v>
      </c>
      <c r="AE110" s="11">
        <v>108</v>
      </c>
      <c r="AF110" s="3">
        <v>80</v>
      </c>
      <c r="AG110" s="11">
        <v>108</v>
      </c>
      <c r="AH110" s="3">
        <v>78</v>
      </c>
      <c r="AI110" s="11">
        <v>108</v>
      </c>
      <c r="AJ110" s="3">
        <v>77</v>
      </c>
      <c r="AK110" s="13">
        <v>108</v>
      </c>
      <c r="AL110" s="3">
        <v>75</v>
      </c>
      <c r="AM110" s="13">
        <v>108</v>
      </c>
      <c r="AN110" s="13">
        <v>74</v>
      </c>
      <c r="AO110" s="13">
        <v>108</v>
      </c>
      <c r="AP110" s="13">
        <v>74</v>
      </c>
      <c r="AQ110" s="13">
        <v>108</v>
      </c>
      <c r="AR110" s="13">
        <v>74</v>
      </c>
      <c r="AS110" s="13">
        <v>108</v>
      </c>
      <c r="AT110" s="13">
        <v>74</v>
      </c>
    </row>
    <row r="111" spans="4:46" x14ac:dyDescent="0.25">
      <c r="Q111" s="11">
        <v>109</v>
      </c>
      <c r="R111" s="3">
        <v>99</v>
      </c>
      <c r="S111" s="11">
        <v>109</v>
      </c>
      <c r="T111" s="3">
        <v>94</v>
      </c>
      <c r="U111" s="11">
        <v>109</v>
      </c>
      <c r="V111" s="3">
        <v>89</v>
      </c>
      <c r="W111" s="11">
        <v>109</v>
      </c>
      <c r="X111" s="3">
        <v>88</v>
      </c>
      <c r="Y111" s="11">
        <v>109</v>
      </c>
      <c r="Z111" s="3">
        <v>86</v>
      </c>
      <c r="AA111" s="11">
        <v>109</v>
      </c>
      <c r="AB111" s="3">
        <v>83</v>
      </c>
      <c r="AC111" s="11">
        <v>109</v>
      </c>
      <c r="AD111" s="3">
        <v>81</v>
      </c>
      <c r="AE111" s="11">
        <v>109</v>
      </c>
      <c r="AF111" s="3">
        <v>80.3</v>
      </c>
      <c r="AG111" s="11">
        <v>109</v>
      </c>
      <c r="AH111" s="3">
        <v>78</v>
      </c>
      <c r="AI111" s="11">
        <v>109</v>
      </c>
      <c r="AJ111" s="3">
        <v>77</v>
      </c>
      <c r="AK111" s="13">
        <v>109</v>
      </c>
      <c r="AL111" s="3">
        <v>75</v>
      </c>
      <c r="AM111" s="13">
        <v>109</v>
      </c>
      <c r="AN111" s="13">
        <v>74</v>
      </c>
      <c r="AO111" s="13">
        <v>109</v>
      </c>
      <c r="AP111" s="13">
        <v>74</v>
      </c>
      <c r="AQ111" s="13">
        <v>109</v>
      </c>
      <c r="AR111" s="13">
        <v>74</v>
      </c>
      <c r="AS111" s="13">
        <v>109</v>
      </c>
      <c r="AT111" s="13">
        <v>74</v>
      </c>
    </row>
    <row r="112" spans="4:46" ht="15.75" thickBot="1" x14ac:dyDescent="0.3">
      <c r="Q112" s="14">
        <v>110</v>
      </c>
      <c r="R112" s="15">
        <v>100</v>
      </c>
      <c r="S112" s="11">
        <v>110</v>
      </c>
      <c r="T112" s="3">
        <v>95</v>
      </c>
      <c r="U112" s="11">
        <v>110</v>
      </c>
      <c r="V112" s="3">
        <v>90</v>
      </c>
      <c r="W112" s="11">
        <v>110</v>
      </c>
      <c r="X112" s="3">
        <v>88</v>
      </c>
      <c r="Y112" s="11">
        <v>110</v>
      </c>
      <c r="Z112" s="3">
        <v>86</v>
      </c>
      <c r="AA112" s="11">
        <v>110</v>
      </c>
      <c r="AB112" s="3">
        <v>83</v>
      </c>
      <c r="AC112" s="11">
        <v>110</v>
      </c>
      <c r="AD112" s="3">
        <v>81</v>
      </c>
      <c r="AE112" s="11">
        <v>110</v>
      </c>
      <c r="AF112" s="3">
        <v>80.5</v>
      </c>
      <c r="AG112" s="11">
        <v>110</v>
      </c>
      <c r="AH112" s="3">
        <v>78</v>
      </c>
      <c r="AI112" s="11">
        <v>110</v>
      </c>
      <c r="AJ112" s="3">
        <v>77</v>
      </c>
      <c r="AK112" s="13">
        <v>110</v>
      </c>
      <c r="AL112" s="3">
        <v>76</v>
      </c>
      <c r="AM112" s="13">
        <v>110</v>
      </c>
      <c r="AN112" s="13">
        <v>75</v>
      </c>
      <c r="AO112" s="13">
        <v>110</v>
      </c>
      <c r="AP112" s="13">
        <v>74</v>
      </c>
      <c r="AQ112" s="13">
        <v>110</v>
      </c>
      <c r="AR112" s="13">
        <v>74</v>
      </c>
      <c r="AS112" s="13">
        <v>110</v>
      </c>
      <c r="AT112" s="13">
        <v>74</v>
      </c>
    </row>
    <row r="113" spans="19:46" x14ac:dyDescent="0.25">
      <c r="S113" s="11">
        <v>111</v>
      </c>
      <c r="T113" s="3">
        <v>95</v>
      </c>
      <c r="U113" s="11">
        <v>111</v>
      </c>
      <c r="V113" s="3">
        <v>90</v>
      </c>
      <c r="W113" s="11">
        <v>111</v>
      </c>
      <c r="X113" s="3">
        <v>88</v>
      </c>
      <c r="Y113" s="11">
        <v>111</v>
      </c>
      <c r="Z113" s="3">
        <v>87</v>
      </c>
      <c r="AA113" s="11">
        <v>111</v>
      </c>
      <c r="AB113" s="3">
        <v>83</v>
      </c>
      <c r="AC113" s="11">
        <v>111</v>
      </c>
      <c r="AD113" s="3">
        <v>81</v>
      </c>
      <c r="AE113" s="11">
        <v>111</v>
      </c>
      <c r="AF113" s="3">
        <v>80.8</v>
      </c>
      <c r="AG113" s="11">
        <v>111</v>
      </c>
      <c r="AH113" s="3">
        <v>79</v>
      </c>
      <c r="AI113" s="11">
        <v>111</v>
      </c>
      <c r="AJ113" s="3">
        <v>77</v>
      </c>
      <c r="AK113" s="13">
        <v>111</v>
      </c>
      <c r="AL113" s="3">
        <v>76</v>
      </c>
      <c r="AM113" s="13">
        <v>111</v>
      </c>
      <c r="AN113" s="13">
        <v>75</v>
      </c>
      <c r="AO113" s="13">
        <v>111</v>
      </c>
      <c r="AP113" s="13">
        <v>74</v>
      </c>
      <c r="AQ113" s="13">
        <v>111</v>
      </c>
      <c r="AR113" s="13">
        <v>74</v>
      </c>
      <c r="AS113" s="13">
        <v>111</v>
      </c>
      <c r="AT113" s="13">
        <v>74</v>
      </c>
    </row>
    <row r="114" spans="19:46" x14ac:dyDescent="0.25">
      <c r="S114" s="11">
        <v>112</v>
      </c>
      <c r="T114" s="3">
        <v>96</v>
      </c>
      <c r="U114" s="11">
        <v>112</v>
      </c>
      <c r="V114" s="3">
        <v>91</v>
      </c>
      <c r="W114" s="11">
        <v>112</v>
      </c>
      <c r="X114" s="3">
        <v>89</v>
      </c>
      <c r="Y114" s="11">
        <v>112</v>
      </c>
      <c r="Z114" s="3">
        <v>87</v>
      </c>
      <c r="AA114" s="11">
        <v>112</v>
      </c>
      <c r="AB114" s="3">
        <v>84</v>
      </c>
      <c r="AC114" s="11">
        <v>112</v>
      </c>
      <c r="AD114" s="3">
        <v>81</v>
      </c>
      <c r="AE114" s="11">
        <v>112</v>
      </c>
      <c r="AF114" s="3">
        <v>81.099999999999994</v>
      </c>
      <c r="AG114" s="11">
        <v>112</v>
      </c>
      <c r="AH114" s="3">
        <v>79</v>
      </c>
      <c r="AI114" s="11">
        <v>112</v>
      </c>
      <c r="AJ114" s="3">
        <v>78</v>
      </c>
      <c r="AK114" s="13">
        <v>112</v>
      </c>
      <c r="AL114" s="3">
        <v>76</v>
      </c>
      <c r="AM114" s="13">
        <v>112</v>
      </c>
      <c r="AN114" s="13">
        <v>75</v>
      </c>
      <c r="AO114" s="13">
        <v>112</v>
      </c>
      <c r="AP114" s="13">
        <v>74</v>
      </c>
      <c r="AQ114" s="13">
        <v>112</v>
      </c>
      <c r="AR114" s="13">
        <v>74</v>
      </c>
      <c r="AS114" s="13">
        <v>112</v>
      </c>
      <c r="AT114" s="13">
        <v>74</v>
      </c>
    </row>
    <row r="115" spans="19:46" x14ac:dyDescent="0.25">
      <c r="S115" s="11">
        <v>113</v>
      </c>
      <c r="T115" s="3">
        <v>96</v>
      </c>
      <c r="U115" s="11">
        <v>113</v>
      </c>
      <c r="V115" s="3">
        <v>91</v>
      </c>
      <c r="W115" s="11">
        <v>113</v>
      </c>
      <c r="X115" s="3">
        <v>89</v>
      </c>
      <c r="Y115" s="11">
        <v>113</v>
      </c>
      <c r="Z115" s="3">
        <v>87</v>
      </c>
      <c r="AA115" s="11">
        <v>113</v>
      </c>
      <c r="AB115" s="3">
        <v>84</v>
      </c>
      <c r="AC115" s="11">
        <v>113</v>
      </c>
      <c r="AD115" s="3">
        <v>82</v>
      </c>
      <c r="AE115" s="11">
        <v>113</v>
      </c>
      <c r="AF115" s="3">
        <v>81.400000000000006</v>
      </c>
      <c r="AG115" s="11">
        <v>113</v>
      </c>
      <c r="AH115" s="3">
        <v>79</v>
      </c>
      <c r="AI115" s="11">
        <v>113</v>
      </c>
      <c r="AJ115" s="3">
        <v>78</v>
      </c>
      <c r="AK115" s="13">
        <v>113</v>
      </c>
      <c r="AL115" s="3">
        <v>76</v>
      </c>
      <c r="AM115" s="13">
        <v>113</v>
      </c>
      <c r="AN115" s="13">
        <v>75</v>
      </c>
      <c r="AO115" s="13">
        <v>113</v>
      </c>
      <c r="AP115" s="13">
        <v>74</v>
      </c>
      <c r="AQ115" s="13">
        <v>113</v>
      </c>
      <c r="AR115" s="13">
        <v>74</v>
      </c>
      <c r="AS115" s="13">
        <v>113</v>
      </c>
      <c r="AT115" s="13">
        <v>74</v>
      </c>
    </row>
    <row r="116" spans="19:46" x14ac:dyDescent="0.25">
      <c r="S116" s="11">
        <v>114</v>
      </c>
      <c r="T116" s="3">
        <v>97</v>
      </c>
      <c r="U116" s="11">
        <v>114</v>
      </c>
      <c r="V116" s="3">
        <v>92</v>
      </c>
      <c r="W116" s="11">
        <v>114</v>
      </c>
      <c r="X116" s="3">
        <v>89</v>
      </c>
      <c r="Y116" s="11">
        <v>114</v>
      </c>
      <c r="Z116" s="3">
        <v>88</v>
      </c>
      <c r="AA116" s="11">
        <v>114</v>
      </c>
      <c r="AB116" s="3">
        <v>84</v>
      </c>
      <c r="AC116" s="11">
        <v>114</v>
      </c>
      <c r="AD116" s="3">
        <v>82</v>
      </c>
      <c r="AE116" s="11">
        <v>114</v>
      </c>
      <c r="AF116" s="3">
        <v>81.7</v>
      </c>
      <c r="AG116" s="11">
        <v>114</v>
      </c>
      <c r="AH116" s="3">
        <v>79</v>
      </c>
      <c r="AI116" s="11">
        <v>114</v>
      </c>
      <c r="AJ116" s="3">
        <v>78</v>
      </c>
      <c r="AK116" s="13">
        <v>114</v>
      </c>
      <c r="AL116" s="3">
        <v>76</v>
      </c>
      <c r="AM116" s="13">
        <v>114</v>
      </c>
      <c r="AN116" s="13">
        <v>75</v>
      </c>
      <c r="AO116" s="13">
        <v>114</v>
      </c>
      <c r="AP116" s="13">
        <v>74</v>
      </c>
      <c r="AQ116" s="13">
        <v>114</v>
      </c>
      <c r="AR116" s="13">
        <v>74</v>
      </c>
      <c r="AS116" s="13">
        <v>114</v>
      </c>
      <c r="AT116" s="13">
        <v>74</v>
      </c>
    </row>
    <row r="117" spans="19:46" x14ac:dyDescent="0.25">
      <c r="S117" s="11">
        <v>115</v>
      </c>
      <c r="T117" s="3">
        <v>97</v>
      </c>
      <c r="U117" s="11">
        <v>115</v>
      </c>
      <c r="V117" s="3">
        <v>92</v>
      </c>
      <c r="W117" s="11">
        <v>115</v>
      </c>
      <c r="X117" s="3">
        <v>90</v>
      </c>
      <c r="Y117" s="11">
        <v>115</v>
      </c>
      <c r="Z117" s="3">
        <v>88</v>
      </c>
      <c r="AA117" s="11">
        <v>115</v>
      </c>
      <c r="AB117" s="3">
        <v>85</v>
      </c>
      <c r="AC117" s="11">
        <v>115</v>
      </c>
      <c r="AD117" s="3">
        <v>82</v>
      </c>
      <c r="AE117" s="11">
        <v>115</v>
      </c>
      <c r="AF117" s="3">
        <v>81.900000000000006</v>
      </c>
      <c r="AG117" s="11">
        <v>115</v>
      </c>
      <c r="AH117" s="3">
        <v>80</v>
      </c>
      <c r="AI117" s="11">
        <v>115</v>
      </c>
      <c r="AJ117" s="3">
        <v>78</v>
      </c>
      <c r="AK117" s="13">
        <v>115</v>
      </c>
      <c r="AL117" s="3">
        <v>77</v>
      </c>
      <c r="AM117" s="13">
        <v>115</v>
      </c>
      <c r="AN117" s="13">
        <v>76</v>
      </c>
      <c r="AO117" s="13">
        <v>115</v>
      </c>
      <c r="AP117" s="13">
        <v>75</v>
      </c>
      <c r="AQ117" s="13">
        <v>115</v>
      </c>
      <c r="AR117" s="13">
        <v>74</v>
      </c>
      <c r="AS117" s="13">
        <v>115</v>
      </c>
      <c r="AT117" s="13">
        <v>74</v>
      </c>
    </row>
    <row r="118" spans="19:46" x14ac:dyDescent="0.25">
      <c r="S118" s="11">
        <v>116</v>
      </c>
      <c r="T118" s="3">
        <v>98</v>
      </c>
      <c r="U118" s="11">
        <v>116</v>
      </c>
      <c r="V118" s="3">
        <v>93</v>
      </c>
      <c r="W118" s="11">
        <v>116</v>
      </c>
      <c r="X118" s="3">
        <v>90</v>
      </c>
      <c r="Y118" s="11">
        <v>116</v>
      </c>
      <c r="Z118" s="3">
        <v>88</v>
      </c>
      <c r="AA118" s="11">
        <v>116</v>
      </c>
      <c r="AB118" s="3">
        <v>85</v>
      </c>
      <c r="AC118" s="11">
        <v>116</v>
      </c>
      <c r="AD118" s="3">
        <v>82</v>
      </c>
      <c r="AE118" s="11">
        <v>116</v>
      </c>
      <c r="AF118" s="3">
        <v>82.2</v>
      </c>
      <c r="AG118" s="11">
        <v>116</v>
      </c>
      <c r="AH118" s="3">
        <v>80</v>
      </c>
      <c r="AI118" s="11">
        <v>116</v>
      </c>
      <c r="AJ118" s="3">
        <v>79</v>
      </c>
      <c r="AK118" s="13">
        <v>116</v>
      </c>
      <c r="AL118" s="3">
        <v>77</v>
      </c>
      <c r="AM118" s="13">
        <v>116</v>
      </c>
      <c r="AN118" s="13">
        <v>76</v>
      </c>
      <c r="AO118" s="13">
        <v>116</v>
      </c>
      <c r="AP118" s="13">
        <v>75</v>
      </c>
      <c r="AQ118" s="13">
        <v>116</v>
      </c>
      <c r="AR118" s="13">
        <v>74</v>
      </c>
      <c r="AS118" s="13">
        <v>116</v>
      </c>
      <c r="AT118" s="13">
        <v>74</v>
      </c>
    </row>
    <row r="119" spans="19:46" x14ac:dyDescent="0.25">
      <c r="S119" s="11">
        <v>117</v>
      </c>
      <c r="T119" s="3">
        <v>98</v>
      </c>
      <c r="U119" s="11">
        <v>117</v>
      </c>
      <c r="V119" s="3">
        <v>93</v>
      </c>
      <c r="W119" s="11">
        <v>117</v>
      </c>
      <c r="X119" s="3">
        <v>90</v>
      </c>
      <c r="Y119" s="11">
        <v>117</v>
      </c>
      <c r="Z119" s="3">
        <v>89</v>
      </c>
      <c r="AA119" s="11">
        <v>117</v>
      </c>
      <c r="AB119" s="3">
        <v>85</v>
      </c>
      <c r="AC119" s="11">
        <v>117</v>
      </c>
      <c r="AD119" s="3">
        <v>83</v>
      </c>
      <c r="AE119" s="11">
        <v>117</v>
      </c>
      <c r="AF119" s="3">
        <v>82.5</v>
      </c>
      <c r="AG119" s="11">
        <v>117</v>
      </c>
      <c r="AH119" s="3">
        <v>80</v>
      </c>
      <c r="AI119" s="11">
        <v>117</v>
      </c>
      <c r="AJ119" s="3">
        <v>79</v>
      </c>
      <c r="AK119" s="13">
        <v>117</v>
      </c>
      <c r="AL119" s="3">
        <v>77</v>
      </c>
      <c r="AM119" s="13">
        <v>117</v>
      </c>
      <c r="AN119" s="13">
        <v>76</v>
      </c>
      <c r="AO119" s="13">
        <v>117</v>
      </c>
      <c r="AP119" s="13">
        <v>75</v>
      </c>
      <c r="AQ119" s="13">
        <v>117</v>
      </c>
      <c r="AR119" s="13">
        <v>74</v>
      </c>
      <c r="AS119" s="13">
        <v>117</v>
      </c>
      <c r="AT119" s="13">
        <v>74</v>
      </c>
    </row>
    <row r="120" spans="19:46" x14ac:dyDescent="0.25">
      <c r="S120" s="11">
        <v>118</v>
      </c>
      <c r="T120" s="3">
        <v>99</v>
      </c>
      <c r="U120" s="11">
        <v>118</v>
      </c>
      <c r="V120" s="3">
        <v>94</v>
      </c>
      <c r="W120" s="11">
        <v>118</v>
      </c>
      <c r="X120" s="3">
        <v>91</v>
      </c>
      <c r="Y120" s="11">
        <v>118</v>
      </c>
      <c r="Z120" s="3">
        <v>89</v>
      </c>
      <c r="AA120" s="11">
        <v>118</v>
      </c>
      <c r="AB120" s="3">
        <v>86</v>
      </c>
      <c r="AC120" s="11">
        <v>118</v>
      </c>
      <c r="AD120" s="3">
        <v>83</v>
      </c>
      <c r="AE120" s="11">
        <v>118</v>
      </c>
      <c r="AF120" s="3">
        <v>82.8</v>
      </c>
      <c r="AG120" s="11">
        <v>118</v>
      </c>
      <c r="AH120" s="3">
        <v>80</v>
      </c>
      <c r="AI120" s="11">
        <v>118</v>
      </c>
      <c r="AJ120" s="3">
        <v>79</v>
      </c>
      <c r="AK120" s="13">
        <v>118</v>
      </c>
      <c r="AL120" s="3">
        <v>77</v>
      </c>
      <c r="AM120" s="13">
        <v>118</v>
      </c>
      <c r="AN120" s="13">
        <v>76</v>
      </c>
      <c r="AO120" s="13">
        <v>118</v>
      </c>
      <c r="AP120" s="13">
        <v>75</v>
      </c>
      <c r="AQ120" s="13">
        <v>118</v>
      </c>
      <c r="AR120" s="13">
        <v>74</v>
      </c>
      <c r="AS120" s="13">
        <v>118</v>
      </c>
      <c r="AT120" s="13">
        <v>74</v>
      </c>
    </row>
    <row r="121" spans="19:46" x14ac:dyDescent="0.25">
      <c r="S121" s="11">
        <v>119</v>
      </c>
      <c r="T121" s="3">
        <v>99</v>
      </c>
      <c r="U121" s="11">
        <v>119</v>
      </c>
      <c r="V121" s="3">
        <v>94</v>
      </c>
      <c r="W121" s="11">
        <v>119</v>
      </c>
      <c r="X121" s="3">
        <v>91</v>
      </c>
      <c r="Y121" s="11">
        <v>119</v>
      </c>
      <c r="Z121" s="3">
        <v>89</v>
      </c>
      <c r="AA121" s="11">
        <v>119</v>
      </c>
      <c r="AB121" s="3">
        <v>86</v>
      </c>
      <c r="AC121" s="11">
        <v>119</v>
      </c>
      <c r="AD121" s="3">
        <v>83</v>
      </c>
      <c r="AE121" s="11">
        <v>119</v>
      </c>
      <c r="AF121" s="3">
        <v>83.1</v>
      </c>
      <c r="AG121" s="11">
        <v>119</v>
      </c>
      <c r="AH121" s="3">
        <v>81</v>
      </c>
      <c r="AI121" s="11">
        <v>119</v>
      </c>
      <c r="AJ121" s="3">
        <v>79</v>
      </c>
      <c r="AK121" s="13">
        <v>119</v>
      </c>
      <c r="AL121" s="3">
        <v>77</v>
      </c>
      <c r="AM121" s="13">
        <v>119</v>
      </c>
      <c r="AN121" s="13">
        <v>76</v>
      </c>
      <c r="AO121" s="13">
        <v>119</v>
      </c>
      <c r="AP121" s="13">
        <v>75</v>
      </c>
      <c r="AQ121" s="13">
        <v>119</v>
      </c>
      <c r="AR121" s="13">
        <v>74</v>
      </c>
      <c r="AS121" s="13">
        <v>119</v>
      </c>
      <c r="AT121" s="13">
        <v>74</v>
      </c>
    </row>
    <row r="122" spans="19:46" ht="15.75" thickBot="1" x14ac:dyDescent="0.3">
      <c r="S122" s="14">
        <v>120</v>
      </c>
      <c r="T122" s="15">
        <v>100</v>
      </c>
      <c r="U122" s="11">
        <v>120</v>
      </c>
      <c r="V122" s="3">
        <v>95</v>
      </c>
      <c r="W122" s="11">
        <v>120</v>
      </c>
      <c r="X122" s="3">
        <v>91</v>
      </c>
      <c r="Y122" s="11">
        <v>120</v>
      </c>
      <c r="Z122" s="3">
        <v>90</v>
      </c>
      <c r="AA122" s="11">
        <v>120</v>
      </c>
      <c r="AB122" s="3">
        <v>86</v>
      </c>
      <c r="AC122" s="11">
        <v>120</v>
      </c>
      <c r="AD122" s="3">
        <v>83</v>
      </c>
      <c r="AE122" s="11">
        <v>120</v>
      </c>
      <c r="AF122" s="3">
        <v>83.3</v>
      </c>
      <c r="AG122" s="11">
        <v>120</v>
      </c>
      <c r="AH122" s="3">
        <v>81</v>
      </c>
      <c r="AI122" s="11">
        <v>120</v>
      </c>
      <c r="AJ122" s="3">
        <v>80</v>
      </c>
      <c r="AK122" s="13">
        <v>120</v>
      </c>
      <c r="AL122" s="3">
        <v>78</v>
      </c>
      <c r="AM122" s="13">
        <v>120</v>
      </c>
      <c r="AN122" s="13">
        <v>77</v>
      </c>
      <c r="AO122" s="13">
        <v>120</v>
      </c>
      <c r="AP122" s="13">
        <v>76</v>
      </c>
      <c r="AQ122" s="13">
        <v>120</v>
      </c>
      <c r="AR122" s="13">
        <v>75</v>
      </c>
      <c r="AS122" s="13">
        <v>120</v>
      </c>
      <c r="AT122" s="13">
        <v>74</v>
      </c>
    </row>
    <row r="123" spans="19:46" x14ac:dyDescent="0.25">
      <c r="U123" s="11">
        <v>121</v>
      </c>
      <c r="V123" s="3">
        <v>95</v>
      </c>
      <c r="W123" s="11">
        <v>121</v>
      </c>
      <c r="X123" s="3">
        <v>92</v>
      </c>
      <c r="Y123" s="11">
        <v>121</v>
      </c>
      <c r="Z123" s="3">
        <v>90</v>
      </c>
      <c r="AA123" s="11">
        <v>121</v>
      </c>
      <c r="AB123" s="3">
        <v>87</v>
      </c>
      <c r="AC123" s="11">
        <v>121</v>
      </c>
      <c r="AD123" s="3">
        <v>84</v>
      </c>
      <c r="AE123" s="11">
        <v>121</v>
      </c>
      <c r="AF123" s="3">
        <v>83.5</v>
      </c>
      <c r="AG123" s="11">
        <v>121</v>
      </c>
      <c r="AH123" s="3">
        <v>81</v>
      </c>
      <c r="AI123" s="11">
        <v>121</v>
      </c>
      <c r="AJ123" s="3">
        <v>80</v>
      </c>
      <c r="AK123" s="13">
        <v>121</v>
      </c>
      <c r="AL123" s="3">
        <v>78</v>
      </c>
      <c r="AM123" s="13">
        <v>121</v>
      </c>
      <c r="AN123" s="13">
        <v>77</v>
      </c>
      <c r="AO123" s="13">
        <v>121</v>
      </c>
      <c r="AP123" s="13">
        <v>76</v>
      </c>
      <c r="AQ123" s="13">
        <v>121</v>
      </c>
      <c r="AR123" s="13">
        <v>75</v>
      </c>
      <c r="AS123" s="13">
        <v>121</v>
      </c>
      <c r="AT123" s="13">
        <v>74</v>
      </c>
    </row>
    <row r="124" spans="19:46" x14ac:dyDescent="0.25">
      <c r="U124" s="11">
        <v>122</v>
      </c>
      <c r="V124" s="3">
        <v>96</v>
      </c>
      <c r="W124" s="11">
        <v>122</v>
      </c>
      <c r="X124" s="3">
        <v>92</v>
      </c>
      <c r="Y124" s="11">
        <v>122</v>
      </c>
      <c r="Z124" s="3">
        <v>90</v>
      </c>
      <c r="AA124" s="11">
        <v>122</v>
      </c>
      <c r="AB124" s="3">
        <v>87</v>
      </c>
      <c r="AC124" s="11">
        <v>122</v>
      </c>
      <c r="AD124" s="3">
        <v>84</v>
      </c>
      <c r="AE124" s="11">
        <v>122</v>
      </c>
      <c r="AF124" s="3">
        <v>83.9</v>
      </c>
      <c r="AG124" s="11">
        <v>122</v>
      </c>
      <c r="AH124" s="3">
        <v>81</v>
      </c>
      <c r="AI124" s="11">
        <v>122</v>
      </c>
      <c r="AJ124" s="3">
        <v>80</v>
      </c>
      <c r="AK124" s="13">
        <v>122</v>
      </c>
      <c r="AL124" s="3">
        <v>78</v>
      </c>
      <c r="AM124" s="13">
        <v>122</v>
      </c>
      <c r="AN124" s="13">
        <v>77</v>
      </c>
      <c r="AO124" s="13">
        <v>122</v>
      </c>
      <c r="AP124" s="13">
        <v>76</v>
      </c>
      <c r="AQ124" s="13">
        <v>122</v>
      </c>
      <c r="AR124" s="13">
        <v>75</v>
      </c>
      <c r="AS124" s="13">
        <v>122</v>
      </c>
      <c r="AT124" s="13">
        <v>74</v>
      </c>
    </row>
    <row r="125" spans="19:46" x14ac:dyDescent="0.25">
      <c r="U125" s="11">
        <v>123</v>
      </c>
      <c r="V125" s="3">
        <v>96</v>
      </c>
      <c r="W125" s="11">
        <v>123</v>
      </c>
      <c r="X125" s="3">
        <v>92</v>
      </c>
      <c r="Y125" s="11">
        <v>123</v>
      </c>
      <c r="Z125" s="3">
        <v>91</v>
      </c>
      <c r="AA125" s="11">
        <v>123</v>
      </c>
      <c r="AB125" s="3">
        <v>87</v>
      </c>
      <c r="AC125" s="11">
        <v>123</v>
      </c>
      <c r="AD125" s="3">
        <v>84</v>
      </c>
      <c r="AE125" s="11">
        <v>123</v>
      </c>
      <c r="AF125" s="3">
        <v>84.2</v>
      </c>
      <c r="AG125" s="11">
        <v>123</v>
      </c>
      <c r="AH125" s="3">
        <v>82</v>
      </c>
      <c r="AI125" s="11">
        <v>123</v>
      </c>
      <c r="AJ125" s="3">
        <v>80</v>
      </c>
      <c r="AK125" s="13">
        <v>123</v>
      </c>
      <c r="AL125" s="3">
        <v>78</v>
      </c>
      <c r="AM125" s="13">
        <v>123</v>
      </c>
      <c r="AN125" s="13">
        <v>77</v>
      </c>
      <c r="AO125" s="13">
        <v>123</v>
      </c>
      <c r="AP125" s="13">
        <v>76</v>
      </c>
      <c r="AQ125" s="13">
        <v>123</v>
      </c>
      <c r="AR125" s="13">
        <v>75</v>
      </c>
      <c r="AS125" s="13">
        <v>123</v>
      </c>
      <c r="AT125" s="13">
        <v>74</v>
      </c>
    </row>
    <row r="126" spans="19:46" x14ac:dyDescent="0.25">
      <c r="U126" s="11">
        <v>124</v>
      </c>
      <c r="V126" s="3">
        <v>97</v>
      </c>
      <c r="W126" s="11">
        <v>124</v>
      </c>
      <c r="X126" s="3">
        <v>93</v>
      </c>
      <c r="Y126" s="11">
        <v>124</v>
      </c>
      <c r="Z126" s="3">
        <v>91</v>
      </c>
      <c r="AA126" s="11">
        <v>124</v>
      </c>
      <c r="AB126" s="3">
        <v>88</v>
      </c>
      <c r="AC126" s="11">
        <v>124</v>
      </c>
      <c r="AD126" s="3">
        <v>84</v>
      </c>
      <c r="AE126" s="11">
        <v>124</v>
      </c>
      <c r="AF126" s="3">
        <v>84.4</v>
      </c>
      <c r="AG126" s="11">
        <v>124</v>
      </c>
      <c r="AH126" s="3">
        <v>82</v>
      </c>
      <c r="AI126" s="11">
        <v>124</v>
      </c>
      <c r="AJ126" s="3">
        <v>81</v>
      </c>
      <c r="AK126" s="13">
        <v>124</v>
      </c>
      <c r="AL126" s="3">
        <v>78</v>
      </c>
      <c r="AM126" s="13">
        <v>124</v>
      </c>
      <c r="AN126" s="13">
        <v>77</v>
      </c>
      <c r="AO126" s="13">
        <v>124</v>
      </c>
      <c r="AP126" s="13">
        <v>76</v>
      </c>
      <c r="AQ126" s="13">
        <v>124</v>
      </c>
      <c r="AR126" s="13">
        <v>75</v>
      </c>
      <c r="AS126" s="13">
        <v>124</v>
      </c>
      <c r="AT126" s="13">
        <v>74</v>
      </c>
    </row>
    <row r="127" spans="19:46" x14ac:dyDescent="0.25">
      <c r="U127" s="11">
        <v>125</v>
      </c>
      <c r="V127" s="3">
        <v>97</v>
      </c>
      <c r="W127" s="11">
        <v>125</v>
      </c>
      <c r="X127" s="3">
        <v>93</v>
      </c>
      <c r="Y127" s="11">
        <v>125</v>
      </c>
      <c r="Z127" s="3">
        <v>91</v>
      </c>
      <c r="AA127" s="11">
        <v>125</v>
      </c>
      <c r="AB127" s="3">
        <v>88</v>
      </c>
      <c r="AC127" s="11">
        <v>125</v>
      </c>
      <c r="AD127" s="3">
        <v>85</v>
      </c>
      <c r="AE127" s="11">
        <v>125</v>
      </c>
      <c r="AF127" s="3">
        <v>84.7</v>
      </c>
      <c r="AG127" s="11">
        <v>125</v>
      </c>
      <c r="AH127" s="3">
        <v>82</v>
      </c>
      <c r="AI127" s="11">
        <v>125</v>
      </c>
      <c r="AJ127" s="3">
        <v>81</v>
      </c>
      <c r="AK127" s="13">
        <v>125</v>
      </c>
      <c r="AL127" s="3">
        <v>79</v>
      </c>
      <c r="AM127" s="13">
        <v>125</v>
      </c>
      <c r="AN127" s="13">
        <v>78</v>
      </c>
      <c r="AO127" s="13">
        <v>125</v>
      </c>
      <c r="AP127" s="13">
        <v>77</v>
      </c>
      <c r="AQ127" s="13">
        <v>125</v>
      </c>
      <c r="AR127" s="13">
        <v>76</v>
      </c>
      <c r="AS127" s="13">
        <v>125</v>
      </c>
      <c r="AT127" s="13">
        <v>75</v>
      </c>
    </row>
    <row r="128" spans="19:46" x14ac:dyDescent="0.25">
      <c r="U128" s="11">
        <v>126</v>
      </c>
      <c r="V128" s="3">
        <v>98</v>
      </c>
      <c r="W128" s="11">
        <v>126</v>
      </c>
      <c r="X128" s="3">
        <v>93</v>
      </c>
      <c r="Y128" s="11">
        <v>126</v>
      </c>
      <c r="Z128" s="3">
        <v>92</v>
      </c>
      <c r="AA128" s="11">
        <v>126</v>
      </c>
      <c r="AB128" s="3">
        <v>88</v>
      </c>
      <c r="AC128" s="11">
        <v>126</v>
      </c>
      <c r="AD128" s="3">
        <v>85</v>
      </c>
      <c r="AE128" s="11">
        <v>126</v>
      </c>
      <c r="AF128" s="3">
        <v>85</v>
      </c>
      <c r="AG128" s="11">
        <v>126</v>
      </c>
      <c r="AH128" s="3">
        <v>82</v>
      </c>
      <c r="AI128" s="11">
        <v>126</v>
      </c>
      <c r="AJ128" s="3">
        <v>81</v>
      </c>
      <c r="AK128" s="13">
        <v>126</v>
      </c>
      <c r="AL128" s="3">
        <v>79</v>
      </c>
      <c r="AM128" s="13">
        <v>126</v>
      </c>
      <c r="AN128" s="13">
        <v>78</v>
      </c>
      <c r="AO128" s="13">
        <v>126</v>
      </c>
      <c r="AP128" s="13">
        <v>77</v>
      </c>
      <c r="AQ128" s="13">
        <v>126</v>
      </c>
      <c r="AR128" s="13">
        <v>76</v>
      </c>
      <c r="AS128" s="13">
        <v>126</v>
      </c>
      <c r="AT128" s="13">
        <v>75</v>
      </c>
    </row>
    <row r="129" spans="21:46" x14ac:dyDescent="0.25">
      <c r="U129" s="11">
        <v>127</v>
      </c>
      <c r="V129" s="3">
        <v>98</v>
      </c>
      <c r="W129" s="11">
        <v>127</v>
      </c>
      <c r="X129" s="3">
        <v>94</v>
      </c>
      <c r="Y129" s="11">
        <v>127</v>
      </c>
      <c r="Z129" s="3">
        <v>92</v>
      </c>
      <c r="AA129" s="11">
        <v>127</v>
      </c>
      <c r="AB129" s="3">
        <v>89</v>
      </c>
      <c r="AC129" s="11">
        <v>127</v>
      </c>
      <c r="AD129" s="3">
        <v>85</v>
      </c>
      <c r="AE129" s="11">
        <v>127</v>
      </c>
      <c r="AF129" s="3">
        <v>85.3</v>
      </c>
      <c r="AG129" s="11">
        <v>127</v>
      </c>
      <c r="AH129" s="3">
        <v>83</v>
      </c>
      <c r="AI129" s="11">
        <v>127</v>
      </c>
      <c r="AJ129" s="3">
        <v>81</v>
      </c>
      <c r="AK129" s="13">
        <v>127</v>
      </c>
      <c r="AL129" s="3">
        <v>79</v>
      </c>
      <c r="AM129" s="13">
        <v>127</v>
      </c>
      <c r="AN129" s="13">
        <v>78</v>
      </c>
      <c r="AO129" s="13">
        <v>127</v>
      </c>
      <c r="AP129" s="13">
        <v>77</v>
      </c>
      <c r="AQ129" s="13">
        <v>127</v>
      </c>
      <c r="AR129" s="13">
        <v>76</v>
      </c>
      <c r="AS129" s="13">
        <v>127</v>
      </c>
      <c r="AT129" s="13">
        <v>75</v>
      </c>
    </row>
    <row r="130" spans="21:46" x14ac:dyDescent="0.25">
      <c r="U130" s="11">
        <v>128</v>
      </c>
      <c r="V130" s="3">
        <v>99</v>
      </c>
      <c r="W130" s="11">
        <v>128</v>
      </c>
      <c r="X130" s="3">
        <v>94</v>
      </c>
      <c r="Y130" s="11">
        <v>128</v>
      </c>
      <c r="Z130" s="3">
        <v>92</v>
      </c>
      <c r="AA130" s="11">
        <v>128</v>
      </c>
      <c r="AB130" s="3">
        <v>89</v>
      </c>
      <c r="AC130" s="11">
        <v>128</v>
      </c>
      <c r="AD130" s="3">
        <v>86</v>
      </c>
      <c r="AE130" s="11">
        <v>128</v>
      </c>
      <c r="AF130" s="3">
        <v>85.6</v>
      </c>
      <c r="AG130" s="11">
        <v>128</v>
      </c>
      <c r="AH130" s="3">
        <v>83</v>
      </c>
      <c r="AI130" s="11">
        <v>128</v>
      </c>
      <c r="AJ130" s="3">
        <v>82</v>
      </c>
      <c r="AK130" s="13">
        <v>128</v>
      </c>
      <c r="AL130" s="3">
        <v>79</v>
      </c>
      <c r="AM130" s="13">
        <v>128</v>
      </c>
      <c r="AN130" s="13">
        <v>78</v>
      </c>
      <c r="AO130" s="13">
        <v>128</v>
      </c>
      <c r="AP130" s="13">
        <v>77</v>
      </c>
      <c r="AQ130" s="13">
        <v>128</v>
      </c>
      <c r="AR130" s="13">
        <v>76</v>
      </c>
      <c r="AS130" s="13">
        <v>128</v>
      </c>
      <c r="AT130" s="13">
        <v>75</v>
      </c>
    </row>
    <row r="131" spans="21:46" x14ac:dyDescent="0.25">
      <c r="U131" s="11">
        <v>129</v>
      </c>
      <c r="V131" s="3">
        <v>99</v>
      </c>
      <c r="W131" s="11">
        <v>129</v>
      </c>
      <c r="X131" s="3">
        <v>94</v>
      </c>
      <c r="Y131" s="11">
        <v>129</v>
      </c>
      <c r="Z131" s="3">
        <v>93</v>
      </c>
      <c r="AA131" s="11">
        <v>129</v>
      </c>
      <c r="AB131" s="3">
        <v>89</v>
      </c>
      <c r="AC131" s="11">
        <v>129</v>
      </c>
      <c r="AD131" s="3">
        <v>86</v>
      </c>
      <c r="AE131" s="11">
        <v>129</v>
      </c>
      <c r="AF131" s="3">
        <v>85.8</v>
      </c>
      <c r="AG131" s="11">
        <v>129</v>
      </c>
      <c r="AH131" s="3">
        <v>83</v>
      </c>
      <c r="AI131" s="11">
        <v>129</v>
      </c>
      <c r="AJ131" s="3">
        <v>82</v>
      </c>
      <c r="AK131" s="13">
        <v>129</v>
      </c>
      <c r="AL131" s="3">
        <v>79</v>
      </c>
      <c r="AM131" s="13">
        <v>129</v>
      </c>
      <c r="AN131" s="13">
        <v>78</v>
      </c>
      <c r="AO131" s="13">
        <v>129</v>
      </c>
      <c r="AP131" s="13">
        <v>77</v>
      </c>
      <c r="AQ131" s="13">
        <v>129</v>
      </c>
      <c r="AR131" s="13">
        <v>76</v>
      </c>
      <c r="AS131" s="13">
        <v>129</v>
      </c>
      <c r="AT131" s="13">
        <v>75</v>
      </c>
    </row>
    <row r="132" spans="21:46" ht="15.75" thickBot="1" x14ac:dyDescent="0.3">
      <c r="U132" s="14">
        <v>130</v>
      </c>
      <c r="V132" s="15">
        <v>70</v>
      </c>
      <c r="W132" s="11">
        <v>130</v>
      </c>
      <c r="X132" s="3">
        <v>95</v>
      </c>
      <c r="Y132" s="11">
        <v>130</v>
      </c>
      <c r="Z132" s="3">
        <v>93</v>
      </c>
      <c r="AA132" s="11">
        <v>130</v>
      </c>
      <c r="AB132" s="3">
        <v>90</v>
      </c>
      <c r="AC132" s="11">
        <v>130</v>
      </c>
      <c r="AD132" s="3">
        <v>86</v>
      </c>
      <c r="AE132" s="11">
        <v>130</v>
      </c>
      <c r="AF132" s="3">
        <v>86.1</v>
      </c>
      <c r="AG132" s="11">
        <v>130</v>
      </c>
      <c r="AH132" s="3">
        <v>83</v>
      </c>
      <c r="AI132" s="11">
        <v>130</v>
      </c>
      <c r="AJ132" s="3">
        <v>82</v>
      </c>
      <c r="AK132" s="13">
        <v>130</v>
      </c>
      <c r="AL132" s="3">
        <v>80</v>
      </c>
      <c r="AM132" s="13">
        <v>130</v>
      </c>
      <c r="AN132" s="13">
        <v>79</v>
      </c>
      <c r="AO132" s="13">
        <v>130</v>
      </c>
      <c r="AP132" s="13">
        <v>78</v>
      </c>
      <c r="AQ132" s="13">
        <v>130</v>
      </c>
      <c r="AR132" s="13">
        <v>77</v>
      </c>
      <c r="AS132" s="13">
        <v>130</v>
      </c>
      <c r="AT132" s="13">
        <v>76</v>
      </c>
    </row>
    <row r="133" spans="21:46" x14ac:dyDescent="0.25">
      <c r="W133" s="11">
        <v>131</v>
      </c>
      <c r="X133" s="3">
        <v>95</v>
      </c>
      <c r="Y133" s="11">
        <v>131</v>
      </c>
      <c r="Z133" s="3">
        <v>93</v>
      </c>
      <c r="AA133" s="11">
        <v>131</v>
      </c>
      <c r="AB133" s="3">
        <v>90</v>
      </c>
      <c r="AC133" s="11">
        <v>131</v>
      </c>
      <c r="AD133" s="3">
        <v>87</v>
      </c>
      <c r="AE133" s="11">
        <v>131</v>
      </c>
      <c r="AF133" s="3">
        <v>86.4</v>
      </c>
      <c r="AG133" s="11">
        <v>131</v>
      </c>
      <c r="AH133" s="3">
        <v>84</v>
      </c>
      <c r="AI133" s="11">
        <v>131</v>
      </c>
      <c r="AJ133" s="3">
        <v>82</v>
      </c>
      <c r="AK133" s="13">
        <v>131</v>
      </c>
      <c r="AL133" s="3">
        <v>80</v>
      </c>
      <c r="AM133" s="13">
        <v>131</v>
      </c>
      <c r="AN133" s="13">
        <v>79</v>
      </c>
      <c r="AO133" s="13">
        <v>131</v>
      </c>
      <c r="AP133" s="13">
        <v>78</v>
      </c>
      <c r="AQ133" s="13">
        <v>131</v>
      </c>
      <c r="AR133" s="13">
        <v>77</v>
      </c>
      <c r="AS133" s="13">
        <v>131</v>
      </c>
      <c r="AT133" s="13">
        <v>76</v>
      </c>
    </row>
    <row r="134" spans="21:46" x14ac:dyDescent="0.25">
      <c r="W134" s="11">
        <v>132</v>
      </c>
      <c r="X134" s="3">
        <v>96</v>
      </c>
      <c r="Y134" s="11">
        <v>132</v>
      </c>
      <c r="Z134" s="3">
        <v>94</v>
      </c>
      <c r="AA134" s="11">
        <v>132</v>
      </c>
      <c r="AB134" s="3">
        <v>90</v>
      </c>
      <c r="AC134" s="11">
        <v>132</v>
      </c>
      <c r="AD134" s="3">
        <v>87</v>
      </c>
      <c r="AE134" s="11">
        <v>132</v>
      </c>
      <c r="AF134" s="3">
        <v>86.7</v>
      </c>
      <c r="AG134" s="11">
        <v>132</v>
      </c>
      <c r="AH134" s="3">
        <v>84</v>
      </c>
      <c r="AI134" s="11">
        <v>132</v>
      </c>
      <c r="AJ134" s="3">
        <v>83</v>
      </c>
      <c r="AK134" s="13">
        <v>132</v>
      </c>
      <c r="AL134" s="3">
        <v>80</v>
      </c>
      <c r="AM134" s="13">
        <v>132</v>
      </c>
      <c r="AN134" s="13">
        <v>79</v>
      </c>
      <c r="AO134" s="13">
        <v>132</v>
      </c>
      <c r="AP134" s="13">
        <v>78</v>
      </c>
      <c r="AQ134" s="13">
        <v>132</v>
      </c>
      <c r="AR134" s="13">
        <v>77</v>
      </c>
      <c r="AS134" s="13">
        <v>132</v>
      </c>
      <c r="AT134" s="13">
        <v>76</v>
      </c>
    </row>
    <row r="135" spans="21:46" x14ac:dyDescent="0.25">
      <c r="W135" s="11">
        <v>133</v>
      </c>
      <c r="X135" s="3">
        <v>96</v>
      </c>
      <c r="Y135" s="11">
        <v>133</v>
      </c>
      <c r="Z135" s="3">
        <v>94</v>
      </c>
      <c r="AA135" s="11">
        <v>133</v>
      </c>
      <c r="AB135" s="3">
        <v>91</v>
      </c>
      <c r="AC135" s="11">
        <v>133</v>
      </c>
      <c r="AD135" s="3">
        <v>87</v>
      </c>
      <c r="AE135" s="11">
        <v>133</v>
      </c>
      <c r="AF135" s="3">
        <v>86.9</v>
      </c>
      <c r="AG135" s="11">
        <v>133</v>
      </c>
      <c r="AH135" s="3">
        <v>84</v>
      </c>
      <c r="AI135" s="11">
        <v>133</v>
      </c>
      <c r="AJ135" s="3">
        <v>83</v>
      </c>
      <c r="AK135" s="13">
        <v>133</v>
      </c>
      <c r="AL135" s="3">
        <v>80</v>
      </c>
      <c r="AM135" s="13">
        <v>133</v>
      </c>
      <c r="AN135" s="13">
        <v>79</v>
      </c>
      <c r="AO135" s="13">
        <v>133</v>
      </c>
      <c r="AP135" s="13">
        <v>78</v>
      </c>
      <c r="AQ135" s="13">
        <v>133</v>
      </c>
      <c r="AR135" s="13">
        <v>77</v>
      </c>
      <c r="AS135" s="13">
        <v>133</v>
      </c>
      <c r="AT135" s="13">
        <v>76</v>
      </c>
    </row>
    <row r="136" spans="21:46" x14ac:dyDescent="0.25">
      <c r="W136" s="11">
        <v>134</v>
      </c>
      <c r="X136" s="3">
        <v>97</v>
      </c>
      <c r="Y136" s="11">
        <v>134</v>
      </c>
      <c r="Z136" s="3">
        <v>94</v>
      </c>
      <c r="AA136" s="11">
        <v>134</v>
      </c>
      <c r="AB136" s="3">
        <v>91</v>
      </c>
      <c r="AC136" s="11">
        <v>134</v>
      </c>
      <c r="AD136" s="3">
        <v>88</v>
      </c>
      <c r="AE136" s="11">
        <v>134</v>
      </c>
      <c r="AF136" s="3">
        <v>87.2</v>
      </c>
      <c r="AG136" s="11">
        <v>134</v>
      </c>
      <c r="AH136" s="3">
        <v>84</v>
      </c>
      <c r="AI136" s="11">
        <v>134</v>
      </c>
      <c r="AJ136" s="3">
        <v>83</v>
      </c>
      <c r="AK136" s="13">
        <v>134</v>
      </c>
      <c r="AL136" s="3">
        <v>81</v>
      </c>
      <c r="AM136" s="13">
        <v>134</v>
      </c>
      <c r="AN136" s="13">
        <v>79</v>
      </c>
      <c r="AO136" s="13">
        <v>134</v>
      </c>
      <c r="AP136" s="13">
        <v>78</v>
      </c>
      <c r="AQ136" s="13">
        <v>134</v>
      </c>
      <c r="AR136" s="13">
        <v>77</v>
      </c>
      <c r="AS136" s="13">
        <v>134</v>
      </c>
      <c r="AT136" s="13">
        <v>76</v>
      </c>
    </row>
    <row r="137" spans="21:46" x14ac:dyDescent="0.25">
      <c r="W137" s="11">
        <v>135</v>
      </c>
      <c r="X137" s="3">
        <v>97</v>
      </c>
      <c r="Y137" s="11">
        <v>135</v>
      </c>
      <c r="Z137" s="3">
        <v>95</v>
      </c>
      <c r="AA137" s="11">
        <v>135</v>
      </c>
      <c r="AB137" s="3">
        <v>91</v>
      </c>
      <c r="AC137" s="11">
        <v>135</v>
      </c>
      <c r="AD137" s="3">
        <v>88</v>
      </c>
      <c r="AE137" s="11">
        <v>135</v>
      </c>
      <c r="AF137" s="3">
        <v>87.5</v>
      </c>
      <c r="AG137" s="11">
        <v>135</v>
      </c>
      <c r="AH137" s="3">
        <v>85</v>
      </c>
      <c r="AI137" s="11">
        <v>135</v>
      </c>
      <c r="AJ137" s="3">
        <v>83</v>
      </c>
      <c r="AK137" s="13">
        <v>135</v>
      </c>
      <c r="AL137" s="3">
        <v>81</v>
      </c>
      <c r="AM137" s="13">
        <v>135</v>
      </c>
      <c r="AN137" s="13">
        <v>80</v>
      </c>
      <c r="AO137" s="13">
        <v>135</v>
      </c>
      <c r="AP137" s="13">
        <v>79</v>
      </c>
      <c r="AQ137" s="13">
        <v>135</v>
      </c>
      <c r="AR137" s="13">
        <v>78</v>
      </c>
      <c r="AS137" s="13">
        <v>135</v>
      </c>
      <c r="AT137" s="13">
        <v>77</v>
      </c>
    </row>
    <row r="138" spans="21:46" x14ac:dyDescent="0.25">
      <c r="W138" s="11">
        <v>136</v>
      </c>
      <c r="X138" s="3">
        <v>98</v>
      </c>
      <c r="Y138" s="11">
        <v>136</v>
      </c>
      <c r="Z138" s="3">
        <v>95</v>
      </c>
      <c r="AA138" s="11">
        <v>136</v>
      </c>
      <c r="AB138" s="3">
        <v>92</v>
      </c>
      <c r="AC138" s="11">
        <v>136</v>
      </c>
      <c r="AD138" s="3">
        <v>88</v>
      </c>
      <c r="AE138" s="11">
        <v>136</v>
      </c>
      <c r="AF138" s="3">
        <v>87.6</v>
      </c>
      <c r="AG138" s="11">
        <v>136</v>
      </c>
      <c r="AH138" s="3">
        <v>85</v>
      </c>
      <c r="AI138" s="11">
        <v>136</v>
      </c>
      <c r="AJ138" s="3">
        <v>84</v>
      </c>
      <c r="AK138" s="13">
        <v>136</v>
      </c>
      <c r="AL138" s="3">
        <v>81</v>
      </c>
      <c r="AM138" s="13">
        <v>136</v>
      </c>
      <c r="AN138" s="13">
        <v>80</v>
      </c>
      <c r="AO138" s="13">
        <v>136</v>
      </c>
      <c r="AP138" s="13">
        <v>79</v>
      </c>
      <c r="AQ138" s="13">
        <v>136</v>
      </c>
      <c r="AR138" s="13">
        <v>78</v>
      </c>
      <c r="AS138" s="13">
        <v>136</v>
      </c>
      <c r="AT138" s="13">
        <v>77</v>
      </c>
    </row>
    <row r="139" spans="21:46" x14ac:dyDescent="0.25">
      <c r="W139" s="11">
        <v>137</v>
      </c>
      <c r="X139" s="3">
        <v>98</v>
      </c>
      <c r="Y139" s="11">
        <v>137</v>
      </c>
      <c r="Z139" s="3">
        <v>95</v>
      </c>
      <c r="AA139" s="11">
        <v>137</v>
      </c>
      <c r="AB139" s="3">
        <v>92</v>
      </c>
      <c r="AC139" s="11">
        <v>137</v>
      </c>
      <c r="AD139" s="3">
        <v>89</v>
      </c>
      <c r="AE139" s="11">
        <v>137</v>
      </c>
      <c r="AF139" s="3">
        <v>88.1</v>
      </c>
      <c r="AG139" s="11">
        <v>137</v>
      </c>
      <c r="AH139" s="3">
        <v>85</v>
      </c>
      <c r="AI139" s="11">
        <v>137</v>
      </c>
      <c r="AJ139" s="3">
        <v>84</v>
      </c>
      <c r="AK139" s="13">
        <v>137</v>
      </c>
      <c r="AL139" s="3">
        <v>81</v>
      </c>
      <c r="AM139" s="13">
        <v>137</v>
      </c>
      <c r="AN139" s="13">
        <v>80</v>
      </c>
      <c r="AO139" s="13">
        <v>137</v>
      </c>
      <c r="AP139" s="13">
        <v>79</v>
      </c>
      <c r="AQ139" s="13">
        <v>137</v>
      </c>
      <c r="AR139" s="13">
        <v>78</v>
      </c>
      <c r="AS139" s="13">
        <v>137</v>
      </c>
      <c r="AT139" s="13">
        <v>77</v>
      </c>
    </row>
    <row r="140" spans="21:46" x14ac:dyDescent="0.25">
      <c r="W140" s="11">
        <v>138</v>
      </c>
      <c r="X140" s="3">
        <v>99</v>
      </c>
      <c r="Y140" s="11">
        <v>138</v>
      </c>
      <c r="Z140" s="3">
        <v>96</v>
      </c>
      <c r="AA140" s="11">
        <v>138</v>
      </c>
      <c r="AB140" s="3">
        <v>92</v>
      </c>
      <c r="AC140" s="11">
        <v>138</v>
      </c>
      <c r="AD140" s="3">
        <v>89</v>
      </c>
      <c r="AE140" s="11">
        <v>138</v>
      </c>
      <c r="AF140" s="3">
        <v>88.3</v>
      </c>
      <c r="AG140" s="11">
        <v>138</v>
      </c>
      <c r="AH140" s="3">
        <v>85</v>
      </c>
      <c r="AI140" s="11">
        <v>138</v>
      </c>
      <c r="AJ140" s="3">
        <v>84</v>
      </c>
      <c r="AK140" s="13">
        <v>138</v>
      </c>
      <c r="AL140" s="3">
        <v>82</v>
      </c>
      <c r="AM140" s="13">
        <v>138</v>
      </c>
      <c r="AN140" s="13">
        <v>80</v>
      </c>
      <c r="AO140" s="13">
        <v>138</v>
      </c>
      <c r="AP140" s="13">
        <v>79</v>
      </c>
      <c r="AQ140" s="13">
        <v>138</v>
      </c>
      <c r="AR140" s="13">
        <v>78</v>
      </c>
      <c r="AS140" s="13">
        <v>138</v>
      </c>
      <c r="AT140" s="13">
        <v>77</v>
      </c>
    </row>
    <row r="141" spans="21:46" x14ac:dyDescent="0.25">
      <c r="W141" s="11">
        <v>139</v>
      </c>
      <c r="X141" s="3">
        <v>99</v>
      </c>
      <c r="Y141" s="11">
        <v>139</v>
      </c>
      <c r="Z141" s="3">
        <v>96</v>
      </c>
      <c r="AA141" s="11">
        <v>139</v>
      </c>
      <c r="AB141" s="3">
        <v>93</v>
      </c>
      <c r="AC141" s="11">
        <v>139</v>
      </c>
      <c r="AD141" s="3">
        <v>89</v>
      </c>
      <c r="AE141" s="11">
        <v>139</v>
      </c>
      <c r="AF141" s="3">
        <v>88.6</v>
      </c>
      <c r="AG141" s="11">
        <v>139</v>
      </c>
      <c r="AH141" s="3">
        <v>86</v>
      </c>
      <c r="AI141" s="11">
        <v>139</v>
      </c>
      <c r="AJ141" s="3">
        <v>84</v>
      </c>
      <c r="AK141" s="13">
        <v>139</v>
      </c>
      <c r="AL141" s="3">
        <v>82</v>
      </c>
      <c r="AM141" s="13">
        <v>139</v>
      </c>
      <c r="AN141" s="13">
        <v>80</v>
      </c>
      <c r="AO141" s="13">
        <v>139</v>
      </c>
      <c r="AP141" s="13">
        <v>79</v>
      </c>
      <c r="AQ141" s="13">
        <v>139</v>
      </c>
      <c r="AR141" s="13">
        <v>78</v>
      </c>
      <c r="AS141" s="13">
        <v>139</v>
      </c>
      <c r="AT141" s="13">
        <v>77</v>
      </c>
    </row>
    <row r="142" spans="21:46" ht="15.75" thickBot="1" x14ac:dyDescent="0.3">
      <c r="W142" s="14">
        <v>140</v>
      </c>
      <c r="X142" s="15">
        <v>100</v>
      </c>
      <c r="Y142" s="11">
        <v>140</v>
      </c>
      <c r="Z142" s="3">
        <v>96</v>
      </c>
      <c r="AA142" s="11">
        <v>140</v>
      </c>
      <c r="AB142" s="3">
        <v>93</v>
      </c>
      <c r="AC142" s="11">
        <v>140</v>
      </c>
      <c r="AD142" s="3">
        <v>90</v>
      </c>
      <c r="AE142" s="11">
        <v>140</v>
      </c>
      <c r="AF142" s="3">
        <v>88.9</v>
      </c>
      <c r="AG142" s="11">
        <v>140</v>
      </c>
      <c r="AH142" s="3">
        <v>86</v>
      </c>
      <c r="AI142" s="11">
        <v>140</v>
      </c>
      <c r="AJ142" s="3">
        <v>85</v>
      </c>
      <c r="AK142" s="13">
        <v>140</v>
      </c>
      <c r="AL142" s="3">
        <v>82</v>
      </c>
      <c r="AM142" s="13">
        <v>140</v>
      </c>
      <c r="AN142" s="13">
        <v>81</v>
      </c>
      <c r="AO142" s="13">
        <v>140</v>
      </c>
      <c r="AP142" s="13">
        <v>80</v>
      </c>
      <c r="AQ142" s="13">
        <v>140</v>
      </c>
      <c r="AR142" s="13">
        <v>79</v>
      </c>
      <c r="AS142" s="13">
        <v>140</v>
      </c>
      <c r="AT142" s="13">
        <v>78</v>
      </c>
    </row>
    <row r="143" spans="21:46" x14ac:dyDescent="0.25">
      <c r="Y143" s="11">
        <v>141</v>
      </c>
      <c r="Z143" s="3">
        <v>97</v>
      </c>
      <c r="AA143" s="11">
        <v>141</v>
      </c>
      <c r="AB143" s="3">
        <v>93</v>
      </c>
      <c r="AC143" s="11">
        <v>141</v>
      </c>
      <c r="AD143" s="3">
        <v>90</v>
      </c>
      <c r="AE143" s="11">
        <v>141</v>
      </c>
      <c r="AF143" s="3">
        <v>89.2</v>
      </c>
      <c r="AG143" s="11">
        <v>141</v>
      </c>
      <c r="AH143" s="3">
        <v>86</v>
      </c>
      <c r="AI143" s="11">
        <v>141</v>
      </c>
      <c r="AJ143" s="3">
        <v>85</v>
      </c>
      <c r="AK143" s="13">
        <v>141</v>
      </c>
      <c r="AL143" s="3">
        <v>82</v>
      </c>
      <c r="AM143" s="13">
        <v>141</v>
      </c>
      <c r="AN143" s="13">
        <v>81</v>
      </c>
      <c r="AO143" s="13">
        <v>141</v>
      </c>
      <c r="AP143" s="13">
        <v>80</v>
      </c>
      <c r="AQ143" s="13">
        <v>141</v>
      </c>
      <c r="AR143" s="13">
        <v>79</v>
      </c>
      <c r="AS143" s="13">
        <v>141</v>
      </c>
      <c r="AT143" s="13">
        <v>78</v>
      </c>
    </row>
    <row r="144" spans="21:46" x14ac:dyDescent="0.25">
      <c r="Y144" s="11">
        <v>142</v>
      </c>
      <c r="Z144" s="3">
        <v>97</v>
      </c>
      <c r="AA144" s="11">
        <v>142</v>
      </c>
      <c r="AB144" s="3">
        <v>94</v>
      </c>
      <c r="AC144" s="11">
        <v>142</v>
      </c>
      <c r="AD144" s="3">
        <v>90</v>
      </c>
      <c r="AE144" s="11">
        <v>142</v>
      </c>
      <c r="AF144" s="3">
        <v>89.4</v>
      </c>
      <c r="AG144" s="11">
        <v>142</v>
      </c>
      <c r="AH144" s="3">
        <v>86</v>
      </c>
      <c r="AI144" s="11">
        <v>142</v>
      </c>
      <c r="AJ144" s="3">
        <v>85</v>
      </c>
      <c r="AK144" s="13">
        <v>142</v>
      </c>
      <c r="AL144" s="3">
        <v>83</v>
      </c>
      <c r="AM144" s="13">
        <v>142</v>
      </c>
      <c r="AN144" s="13">
        <v>81</v>
      </c>
      <c r="AO144" s="13">
        <v>142</v>
      </c>
      <c r="AP144" s="13">
        <v>80</v>
      </c>
      <c r="AQ144" s="13">
        <v>142</v>
      </c>
      <c r="AR144" s="13">
        <v>79</v>
      </c>
      <c r="AS144" s="13">
        <v>142</v>
      </c>
      <c r="AT144" s="13">
        <v>78</v>
      </c>
    </row>
    <row r="145" spans="25:46" x14ac:dyDescent="0.25">
      <c r="Y145" s="11">
        <v>143</v>
      </c>
      <c r="Z145" s="3">
        <v>97</v>
      </c>
      <c r="AA145" s="11">
        <v>143</v>
      </c>
      <c r="AB145" s="3">
        <v>94</v>
      </c>
      <c r="AC145" s="11">
        <v>143</v>
      </c>
      <c r="AD145" s="3">
        <v>91</v>
      </c>
      <c r="AE145" s="11">
        <v>143</v>
      </c>
      <c r="AF145" s="3">
        <v>89.7</v>
      </c>
      <c r="AG145" s="11">
        <v>143</v>
      </c>
      <c r="AH145" s="3">
        <v>87</v>
      </c>
      <c r="AI145" s="11">
        <v>143</v>
      </c>
      <c r="AJ145" s="3">
        <v>85</v>
      </c>
      <c r="AK145" s="13">
        <v>143</v>
      </c>
      <c r="AL145" s="3">
        <v>83</v>
      </c>
      <c r="AM145" s="13">
        <v>143</v>
      </c>
      <c r="AN145" s="13">
        <v>81</v>
      </c>
      <c r="AO145" s="13">
        <v>143</v>
      </c>
      <c r="AP145" s="13">
        <v>80</v>
      </c>
      <c r="AQ145" s="13">
        <v>143</v>
      </c>
      <c r="AR145" s="13">
        <v>79</v>
      </c>
      <c r="AS145" s="13">
        <v>143</v>
      </c>
      <c r="AT145" s="13">
        <v>78</v>
      </c>
    </row>
    <row r="146" spans="25:46" x14ac:dyDescent="0.25">
      <c r="Y146" s="11">
        <v>144</v>
      </c>
      <c r="Z146" s="3">
        <v>98</v>
      </c>
      <c r="AA146" s="11">
        <v>144</v>
      </c>
      <c r="AB146" s="3">
        <v>94</v>
      </c>
      <c r="AC146" s="11">
        <v>144</v>
      </c>
      <c r="AD146" s="3">
        <v>91</v>
      </c>
      <c r="AE146" s="11">
        <v>144</v>
      </c>
      <c r="AF146" s="3">
        <v>90</v>
      </c>
      <c r="AG146" s="11">
        <v>144</v>
      </c>
      <c r="AH146" s="3">
        <v>87</v>
      </c>
      <c r="AI146" s="11">
        <v>144</v>
      </c>
      <c r="AJ146" s="3">
        <v>86</v>
      </c>
      <c r="AK146" s="13">
        <v>144</v>
      </c>
      <c r="AL146" s="3">
        <v>83</v>
      </c>
      <c r="AM146" s="13">
        <v>144</v>
      </c>
      <c r="AN146" s="13">
        <v>81</v>
      </c>
      <c r="AO146" s="13">
        <v>144</v>
      </c>
      <c r="AP146" s="13">
        <v>80</v>
      </c>
      <c r="AQ146" s="13">
        <v>144</v>
      </c>
      <c r="AR146" s="13">
        <v>79</v>
      </c>
      <c r="AS146" s="13">
        <v>144</v>
      </c>
      <c r="AT146" s="13">
        <v>78</v>
      </c>
    </row>
    <row r="147" spans="25:46" x14ac:dyDescent="0.25">
      <c r="Y147" s="11">
        <v>145</v>
      </c>
      <c r="Z147" s="3">
        <v>98</v>
      </c>
      <c r="AA147" s="11">
        <v>145</v>
      </c>
      <c r="AB147" s="3">
        <v>95</v>
      </c>
      <c r="AC147" s="11">
        <v>145</v>
      </c>
      <c r="AD147" s="3">
        <v>91</v>
      </c>
      <c r="AE147" s="11">
        <v>145</v>
      </c>
      <c r="AF147" s="3">
        <v>90.3</v>
      </c>
      <c r="AG147" s="11">
        <v>145</v>
      </c>
      <c r="AH147" s="3">
        <v>87</v>
      </c>
      <c r="AI147" s="11">
        <v>145</v>
      </c>
      <c r="AJ147" s="3">
        <v>86</v>
      </c>
      <c r="AK147" s="13">
        <v>145</v>
      </c>
      <c r="AL147" s="3">
        <v>83</v>
      </c>
      <c r="AM147" s="13">
        <v>145</v>
      </c>
      <c r="AN147" s="13">
        <v>82</v>
      </c>
      <c r="AO147" s="13">
        <v>145</v>
      </c>
      <c r="AP147" s="13">
        <v>81</v>
      </c>
      <c r="AQ147" s="13">
        <v>145</v>
      </c>
      <c r="AR147" s="13">
        <v>80</v>
      </c>
      <c r="AS147" s="13">
        <v>145</v>
      </c>
      <c r="AT147" s="13">
        <v>79</v>
      </c>
    </row>
    <row r="148" spans="25:46" x14ac:dyDescent="0.25">
      <c r="Y148" s="11">
        <v>146</v>
      </c>
      <c r="Z148" s="3">
        <v>98</v>
      </c>
      <c r="AA148" s="11">
        <v>146</v>
      </c>
      <c r="AB148" s="3">
        <v>95</v>
      </c>
      <c r="AC148" s="11">
        <v>146</v>
      </c>
      <c r="AD148" s="3">
        <v>92</v>
      </c>
      <c r="AE148" s="11">
        <v>146</v>
      </c>
      <c r="AF148" s="3">
        <v>90.5</v>
      </c>
      <c r="AG148" s="11">
        <v>146</v>
      </c>
      <c r="AH148" s="3">
        <v>87</v>
      </c>
      <c r="AI148" s="11">
        <v>146</v>
      </c>
      <c r="AJ148" s="3">
        <v>86</v>
      </c>
      <c r="AK148" s="13">
        <v>146</v>
      </c>
      <c r="AL148" s="3">
        <v>84</v>
      </c>
      <c r="AM148" s="13">
        <v>146</v>
      </c>
      <c r="AN148" s="13">
        <v>82</v>
      </c>
      <c r="AO148" s="13">
        <v>146</v>
      </c>
      <c r="AP148" s="13">
        <v>81</v>
      </c>
      <c r="AQ148" s="13">
        <v>146</v>
      </c>
      <c r="AR148" s="13">
        <v>80</v>
      </c>
      <c r="AS148" s="13">
        <v>146</v>
      </c>
      <c r="AT148" s="13">
        <v>79</v>
      </c>
    </row>
    <row r="149" spans="25:46" x14ac:dyDescent="0.25">
      <c r="Y149" s="11">
        <v>147</v>
      </c>
      <c r="Z149" s="3">
        <v>99</v>
      </c>
      <c r="AA149" s="11">
        <v>147</v>
      </c>
      <c r="AB149" s="3">
        <v>95</v>
      </c>
      <c r="AC149" s="11">
        <v>147</v>
      </c>
      <c r="AD149" s="3">
        <v>92</v>
      </c>
      <c r="AE149" s="11">
        <v>147</v>
      </c>
      <c r="AF149" s="3">
        <v>90.6</v>
      </c>
      <c r="AG149" s="11">
        <v>147</v>
      </c>
      <c r="AH149" s="3">
        <v>88</v>
      </c>
      <c r="AI149" s="11">
        <v>147</v>
      </c>
      <c r="AJ149" s="3">
        <v>86</v>
      </c>
      <c r="AK149" s="13">
        <v>147</v>
      </c>
      <c r="AL149" s="3">
        <v>84</v>
      </c>
      <c r="AM149" s="13">
        <v>147</v>
      </c>
      <c r="AN149" s="13">
        <v>82</v>
      </c>
      <c r="AO149" s="13">
        <v>147</v>
      </c>
      <c r="AP149" s="13">
        <v>81</v>
      </c>
      <c r="AQ149" s="13">
        <v>147</v>
      </c>
      <c r="AR149" s="13">
        <v>80</v>
      </c>
      <c r="AS149" s="13">
        <v>147</v>
      </c>
      <c r="AT149" s="13">
        <v>79</v>
      </c>
    </row>
    <row r="150" spans="25:46" x14ac:dyDescent="0.25">
      <c r="Y150" s="11">
        <v>148</v>
      </c>
      <c r="Z150" s="3">
        <v>99</v>
      </c>
      <c r="AA150" s="11">
        <v>148</v>
      </c>
      <c r="AB150" s="3">
        <v>96</v>
      </c>
      <c r="AC150" s="11">
        <v>148</v>
      </c>
      <c r="AD150" s="3">
        <v>92</v>
      </c>
      <c r="AE150" s="11">
        <v>148</v>
      </c>
      <c r="AF150" s="3">
        <v>91.1</v>
      </c>
      <c r="AG150" s="11">
        <v>148</v>
      </c>
      <c r="AH150" s="3">
        <v>88</v>
      </c>
      <c r="AI150" s="11">
        <v>148</v>
      </c>
      <c r="AJ150" s="3">
        <v>87</v>
      </c>
      <c r="AK150" s="13">
        <v>148</v>
      </c>
      <c r="AL150" s="3">
        <v>84</v>
      </c>
      <c r="AM150" s="13">
        <v>148</v>
      </c>
      <c r="AN150" s="13">
        <v>82</v>
      </c>
      <c r="AO150" s="13">
        <v>148</v>
      </c>
      <c r="AP150" s="13">
        <v>81</v>
      </c>
      <c r="AQ150" s="13">
        <v>148</v>
      </c>
      <c r="AR150" s="13">
        <v>80</v>
      </c>
      <c r="AS150" s="13">
        <v>148</v>
      </c>
      <c r="AT150" s="13">
        <v>79</v>
      </c>
    </row>
    <row r="151" spans="25:46" x14ac:dyDescent="0.25">
      <c r="Y151" s="11">
        <v>149</v>
      </c>
      <c r="Z151" s="3">
        <v>99</v>
      </c>
      <c r="AA151" s="11">
        <v>149</v>
      </c>
      <c r="AB151" s="3">
        <v>96</v>
      </c>
      <c r="AC151" s="11">
        <v>149</v>
      </c>
      <c r="AD151" s="3">
        <v>93</v>
      </c>
      <c r="AE151" s="11">
        <v>149</v>
      </c>
      <c r="AF151" s="3">
        <v>91.4</v>
      </c>
      <c r="AG151" s="11">
        <v>149</v>
      </c>
      <c r="AH151" s="3">
        <v>88</v>
      </c>
      <c r="AI151" s="11">
        <v>149</v>
      </c>
      <c r="AJ151" s="3">
        <v>87</v>
      </c>
      <c r="AK151" s="13">
        <v>149</v>
      </c>
      <c r="AL151" s="3">
        <v>84</v>
      </c>
      <c r="AM151" s="13">
        <v>149</v>
      </c>
      <c r="AN151" s="13">
        <v>82</v>
      </c>
      <c r="AO151" s="13">
        <v>149</v>
      </c>
      <c r="AP151" s="13">
        <v>81</v>
      </c>
      <c r="AQ151" s="13">
        <v>149</v>
      </c>
      <c r="AR151" s="13">
        <v>80</v>
      </c>
      <c r="AS151" s="13">
        <v>149</v>
      </c>
      <c r="AT151" s="13">
        <v>79</v>
      </c>
    </row>
    <row r="152" spans="25:46" ht="15.75" thickBot="1" x14ac:dyDescent="0.3">
      <c r="Y152" s="14">
        <v>150</v>
      </c>
      <c r="Z152" s="15">
        <v>100</v>
      </c>
      <c r="AA152" s="11">
        <v>150</v>
      </c>
      <c r="AB152" s="3">
        <v>96</v>
      </c>
      <c r="AC152" s="11">
        <v>150</v>
      </c>
      <c r="AD152" s="3">
        <v>93</v>
      </c>
      <c r="AE152" s="11">
        <v>150</v>
      </c>
      <c r="AF152" s="3">
        <v>91.7</v>
      </c>
      <c r="AG152" s="11">
        <v>150</v>
      </c>
      <c r="AH152" s="3">
        <v>88</v>
      </c>
      <c r="AI152" s="11">
        <v>150</v>
      </c>
      <c r="AJ152" s="3">
        <v>87</v>
      </c>
      <c r="AK152" s="13">
        <v>150</v>
      </c>
      <c r="AL152" s="3">
        <v>85</v>
      </c>
      <c r="AM152" s="13">
        <v>150</v>
      </c>
      <c r="AN152" s="13">
        <v>83</v>
      </c>
      <c r="AO152" s="13">
        <v>150</v>
      </c>
      <c r="AP152" s="13">
        <v>82</v>
      </c>
      <c r="AQ152" s="13">
        <v>150</v>
      </c>
      <c r="AR152" s="13">
        <v>81</v>
      </c>
      <c r="AS152" s="13">
        <v>150</v>
      </c>
      <c r="AT152" s="13">
        <v>80</v>
      </c>
    </row>
    <row r="153" spans="25:46" x14ac:dyDescent="0.25">
      <c r="AA153" s="11">
        <v>151</v>
      </c>
      <c r="AB153" s="3">
        <v>97</v>
      </c>
      <c r="AC153" s="11">
        <v>151</v>
      </c>
      <c r="AD153" s="3">
        <v>93</v>
      </c>
      <c r="AE153" s="11">
        <v>151</v>
      </c>
      <c r="AF153" s="3">
        <v>91.9</v>
      </c>
      <c r="AG153" s="11">
        <v>151</v>
      </c>
      <c r="AH153" s="3">
        <v>89</v>
      </c>
      <c r="AI153" s="11">
        <v>151</v>
      </c>
      <c r="AJ153" s="3">
        <v>87</v>
      </c>
      <c r="AK153" s="13">
        <v>151</v>
      </c>
      <c r="AL153" s="3">
        <v>85</v>
      </c>
      <c r="AM153" s="13">
        <v>151</v>
      </c>
      <c r="AN153" s="13">
        <v>83</v>
      </c>
      <c r="AO153" s="13">
        <v>151</v>
      </c>
      <c r="AP153" s="13">
        <v>82</v>
      </c>
      <c r="AQ153" s="13">
        <v>151</v>
      </c>
      <c r="AR153" s="13">
        <v>81</v>
      </c>
      <c r="AS153" s="13">
        <v>151</v>
      </c>
      <c r="AT153" s="13">
        <v>80</v>
      </c>
    </row>
    <row r="154" spans="25:46" x14ac:dyDescent="0.25">
      <c r="AA154" s="11">
        <v>152</v>
      </c>
      <c r="AB154" s="3">
        <v>97</v>
      </c>
      <c r="AC154" s="11">
        <v>152</v>
      </c>
      <c r="AD154" s="3">
        <v>94</v>
      </c>
      <c r="AE154" s="11">
        <v>152</v>
      </c>
      <c r="AF154" s="3">
        <v>92.2</v>
      </c>
      <c r="AG154" s="11">
        <v>152</v>
      </c>
      <c r="AH154" s="3">
        <v>89</v>
      </c>
      <c r="AI154" s="11">
        <v>152</v>
      </c>
      <c r="AJ154" s="3">
        <v>88</v>
      </c>
      <c r="AK154" s="13">
        <v>152</v>
      </c>
      <c r="AL154" s="3">
        <v>85</v>
      </c>
      <c r="AM154" s="13">
        <v>152</v>
      </c>
      <c r="AN154" s="13">
        <v>83</v>
      </c>
      <c r="AO154" s="13">
        <v>152</v>
      </c>
      <c r="AP154" s="13">
        <v>82</v>
      </c>
      <c r="AQ154" s="13">
        <v>152</v>
      </c>
      <c r="AR154" s="13">
        <v>81</v>
      </c>
      <c r="AS154" s="13">
        <v>152</v>
      </c>
      <c r="AT154" s="13">
        <v>80</v>
      </c>
    </row>
    <row r="155" spans="25:46" x14ac:dyDescent="0.25">
      <c r="AA155" s="11">
        <v>153</v>
      </c>
      <c r="AB155" s="3">
        <v>97</v>
      </c>
      <c r="AC155" s="11">
        <v>153</v>
      </c>
      <c r="AD155" s="3">
        <v>94</v>
      </c>
      <c r="AE155" s="11">
        <v>153</v>
      </c>
      <c r="AF155" s="3">
        <v>92.5</v>
      </c>
      <c r="AG155" s="11">
        <v>153</v>
      </c>
      <c r="AH155" s="3">
        <v>89</v>
      </c>
      <c r="AI155" s="11">
        <v>153</v>
      </c>
      <c r="AJ155" s="3">
        <v>88</v>
      </c>
      <c r="AK155" s="13">
        <v>153</v>
      </c>
      <c r="AL155" s="3">
        <v>85</v>
      </c>
      <c r="AM155" s="13">
        <v>153</v>
      </c>
      <c r="AN155" s="13">
        <v>83</v>
      </c>
      <c r="AO155" s="13">
        <v>153</v>
      </c>
      <c r="AP155" s="13">
        <v>82</v>
      </c>
      <c r="AQ155" s="13">
        <v>153</v>
      </c>
      <c r="AR155" s="13">
        <v>81</v>
      </c>
      <c r="AS155" s="13">
        <v>153</v>
      </c>
      <c r="AT155" s="13">
        <v>80</v>
      </c>
    </row>
    <row r="156" spans="25:46" x14ac:dyDescent="0.25">
      <c r="AA156" s="11">
        <v>154</v>
      </c>
      <c r="AB156" s="3">
        <v>98</v>
      </c>
      <c r="AC156" s="11">
        <v>154</v>
      </c>
      <c r="AD156" s="3">
        <v>94</v>
      </c>
      <c r="AE156" s="11">
        <v>154</v>
      </c>
      <c r="AF156" s="3">
        <v>92.8</v>
      </c>
      <c r="AG156" s="11">
        <v>154</v>
      </c>
      <c r="AH156" s="3">
        <v>89</v>
      </c>
      <c r="AI156" s="11">
        <v>154</v>
      </c>
      <c r="AJ156" s="3">
        <v>88</v>
      </c>
      <c r="AK156" s="13">
        <v>154</v>
      </c>
      <c r="AL156" s="3">
        <v>86</v>
      </c>
      <c r="AM156" s="13">
        <v>154</v>
      </c>
      <c r="AN156" s="13">
        <v>83</v>
      </c>
      <c r="AO156" s="13">
        <v>154</v>
      </c>
      <c r="AP156" s="13">
        <v>82</v>
      </c>
      <c r="AQ156" s="13">
        <v>154</v>
      </c>
      <c r="AR156" s="13">
        <v>81</v>
      </c>
      <c r="AS156" s="13">
        <v>154</v>
      </c>
      <c r="AT156" s="13">
        <v>80</v>
      </c>
    </row>
    <row r="157" spans="25:46" x14ac:dyDescent="0.25">
      <c r="AA157" s="11">
        <v>155</v>
      </c>
      <c r="AB157" s="3">
        <v>98</v>
      </c>
      <c r="AC157" s="11">
        <v>155</v>
      </c>
      <c r="AD157" s="3">
        <v>95</v>
      </c>
      <c r="AE157" s="11">
        <v>155</v>
      </c>
      <c r="AF157" s="3">
        <v>93.1</v>
      </c>
      <c r="AG157" s="11">
        <v>155</v>
      </c>
      <c r="AH157" s="3">
        <v>90</v>
      </c>
      <c r="AI157" s="11">
        <v>155</v>
      </c>
      <c r="AJ157" s="3">
        <v>88</v>
      </c>
      <c r="AK157" s="13">
        <v>155</v>
      </c>
      <c r="AL157" s="3">
        <v>86</v>
      </c>
      <c r="AM157" s="13">
        <v>155</v>
      </c>
      <c r="AN157" s="13">
        <v>84</v>
      </c>
      <c r="AO157" s="13">
        <v>155</v>
      </c>
      <c r="AP157" s="13">
        <v>83</v>
      </c>
      <c r="AQ157" s="13">
        <v>155</v>
      </c>
      <c r="AR157" s="13">
        <v>82</v>
      </c>
      <c r="AS157" s="13">
        <v>155</v>
      </c>
      <c r="AT157" s="13">
        <v>81</v>
      </c>
    </row>
    <row r="158" spans="25:46" x14ac:dyDescent="0.25">
      <c r="AA158" s="11">
        <v>156</v>
      </c>
      <c r="AB158" s="3">
        <v>98</v>
      </c>
      <c r="AC158" s="11">
        <v>156</v>
      </c>
      <c r="AD158" s="3">
        <v>95</v>
      </c>
      <c r="AE158" s="11">
        <v>156</v>
      </c>
      <c r="AF158" s="3">
        <v>93.3</v>
      </c>
      <c r="AG158" s="11">
        <v>156</v>
      </c>
      <c r="AH158" s="3">
        <v>90</v>
      </c>
      <c r="AI158" s="11">
        <v>156</v>
      </c>
      <c r="AJ158" s="3">
        <v>89</v>
      </c>
      <c r="AK158" s="13">
        <v>156</v>
      </c>
      <c r="AL158" s="3">
        <v>86</v>
      </c>
      <c r="AM158" s="13">
        <v>156</v>
      </c>
      <c r="AN158" s="13">
        <v>84</v>
      </c>
      <c r="AO158" s="13">
        <v>156</v>
      </c>
      <c r="AP158" s="13">
        <v>83</v>
      </c>
      <c r="AQ158" s="13">
        <v>156</v>
      </c>
      <c r="AR158" s="13">
        <v>82</v>
      </c>
      <c r="AS158" s="13">
        <v>156</v>
      </c>
      <c r="AT158" s="13">
        <v>81</v>
      </c>
    </row>
    <row r="159" spans="25:46" x14ac:dyDescent="0.25">
      <c r="AA159" s="11">
        <v>157</v>
      </c>
      <c r="AB159" s="3">
        <v>99</v>
      </c>
      <c r="AC159" s="11">
        <v>157</v>
      </c>
      <c r="AD159" s="3">
        <v>95</v>
      </c>
      <c r="AE159" s="11">
        <v>157</v>
      </c>
      <c r="AF159" s="3">
        <v>93.6</v>
      </c>
      <c r="AG159" s="11">
        <v>157</v>
      </c>
      <c r="AH159" s="3">
        <v>90</v>
      </c>
      <c r="AI159" s="11">
        <v>157</v>
      </c>
      <c r="AJ159" s="3">
        <v>89</v>
      </c>
      <c r="AK159" s="13">
        <v>157</v>
      </c>
      <c r="AL159" s="3">
        <v>86</v>
      </c>
      <c r="AM159" s="13">
        <v>157</v>
      </c>
      <c r="AN159" s="13">
        <v>84</v>
      </c>
      <c r="AO159" s="13">
        <v>157</v>
      </c>
      <c r="AP159" s="13">
        <v>83</v>
      </c>
      <c r="AQ159" s="13">
        <v>157</v>
      </c>
      <c r="AR159" s="13">
        <v>82</v>
      </c>
      <c r="AS159" s="13">
        <v>157</v>
      </c>
      <c r="AT159" s="13">
        <v>81</v>
      </c>
    </row>
    <row r="160" spans="25:46" x14ac:dyDescent="0.25">
      <c r="AA160" s="11">
        <v>158</v>
      </c>
      <c r="AB160" s="3">
        <v>99</v>
      </c>
      <c r="AC160" s="11">
        <v>158</v>
      </c>
      <c r="AD160" s="3">
        <v>96</v>
      </c>
      <c r="AE160" s="11">
        <v>158</v>
      </c>
      <c r="AF160" s="3">
        <v>93.9</v>
      </c>
      <c r="AG160" s="11">
        <v>158</v>
      </c>
      <c r="AH160" s="3">
        <v>90</v>
      </c>
      <c r="AI160" s="11">
        <v>158</v>
      </c>
      <c r="AJ160" s="3">
        <v>89</v>
      </c>
      <c r="AK160" s="13">
        <v>158</v>
      </c>
      <c r="AL160" s="3">
        <v>87</v>
      </c>
      <c r="AM160" s="13">
        <v>158</v>
      </c>
      <c r="AN160" s="13">
        <v>84</v>
      </c>
      <c r="AO160" s="13">
        <v>158</v>
      </c>
      <c r="AP160" s="13">
        <v>83</v>
      </c>
      <c r="AQ160" s="13">
        <v>158</v>
      </c>
      <c r="AR160" s="13">
        <v>82</v>
      </c>
      <c r="AS160" s="13">
        <v>158</v>
      </c>
      <c r="AT160" s="13">
        <v>81</v>
      </c>
    </row>
    <row r="161" spans="27:46" x14ac:dyDescent="0.25">
      <c r="AA161" s="11">
        <v>159</v>
      </c>
      <c r="AB161" s="3">
        <v>99</v>
      </c>
      <c r="AC161" s="11">
        <v>159</v>
      </c>
      <c r="AD161" s="3">
        <v>96</v>
      </c>
      <c r="AE161" s="11">
        <v>159</v>
      </c>
      <c r="AF161" s="3">
        <v>94.2</v>
      </c>
      <c r="AG161" s="11">
        <v>159</v>
      </c>
      <c r="AH161" s="3">
        <v>91</v>
      </c>
      <c r="AI161" s="11">
        <v>159</v>
      </c>
      <c r="AJ161" s="3">
        <v>89</v>
      </c>
      <c r="AK161" s="13">
        <v>159</v>
      </c>
      <c r="AL161" s="3">
        <v>87</v>
      </c>
      <c r="AM161" s="13">
        <v>159</v>
      </c>
      <c r="AN161" s="13">
        <v>84</v>
      </c>
      <c r="AO161" s="13">
        <v>159</v>
      </c>
      <c r="AP161" s="13">
        <v>83</v>
      </c>
      <c r="AQ161" s="13">
        <v>159</v>
      </c>
      <c r="AR161" s="13">
        <v>82</v>
      </c>
      <c r="AS161" s="13">
        <v>159</v>
      </c>
      <c r="AT161" s="13">
        <v>81</v>
      </c>
    </row>
    <row r="162" spans="27:46" ht="15.75" thickBot="1" x14ac:dyDescent="0.3">
      <c r="AA162" s="14">
        <v>160</v>
      </c>
      <c r="AB162" s="15">
        <v>100</v>
      </c>
      <c r="AC162" s="11">
        <v>160</v>
      </c>
      <c r="AD162" s="3">
        <v>96</v>
      </c>
      <c r="AE162" s="11">
        <v>160</v>
      </c>
      <c r="AF162" s="3">
        <v>94.4</v>
      </c>
      <c r="AG162" s="11">
        <v>160</v>
      </c>
      <c r="AH162" s="3">
        <v>91</v>
      </c>
      <c r="AI162" s="11">
        <v>160</v>
      </c>
      <c r="AJ162" s="3">
        <v>90</v>
      </c>
      <c r="AK162" s="13">
        <v>160</v>
      </c>
      <c r="AL162" s="3">
        <v>87</v>
      </c>
      <c r="AM162" s="13">
        <v>160</v>
      </c>
      <c r="AN162" s="13">
        <v>85</v>
      </c>
      <c r="AO162" s="13">
        <v>160</v>
      </c>
      <c r="AP162" s="13">
        <v>84</v>
      </c>
      <c r="AQ162" s="13">
        <v>160</v>
      </c>
      <c r="AR162" s="13">
        <v>83</v>
      </c>
      <c r="AS162" s="13">
        <v>160</v>
      </c>
      <c r="AT162" s="13">
        <v>82</v>
      </c>
    </row>
    <row r="163" spans="27:46" x14ac:dyDescent="0.25">
      <c r="AC163" s="11">
        <v>161</v>
      </c>
      <c r="AD163" s="3">
        <v>97</v>
      </c>
      <c r="AE163" s="11">
        <v>161</v>
      </c>
      <c r="AF163" s="3">
        <v>94.7</v>
      </c>
      <c r="AG163" s="11">
        <v>161</v>
      </c>
      <c r="AH163" s="3">
        <v>91</v>
      </c>
      <c r="AI163" s="11">
        <v>161</v>
      </c>
      <c r="AJ163" s="3">
        <v>90</v>
      </c>
      <c r="AK163" s="13">
        <v>161</v>
      </c>
      <c r="AL163" s="3">
        <v>87</v>
      </c>
      <c r="AM163" s="13">
        <v>161</v>
      </c>
      <c r="AN163" s="13">
        <v>85</v>
      </c>
      <c r="AO163" s="13">
        <v>161</v>
      </c>
      <c r="AP163" s="13">
        <v>84</v>
      </c>
      <c r="AQ163" s="13">
        <v>161</v>
      </c>
      <c r="AR163" s="13">
        <v>83</v>
      </c>
      <c r="AS163" s="13">
        <v>161</v>
      </c>
      <c r="AT163" s="13">
        <v>82</v>
      </c>
    </row>
    <row r="164" spans="27:46" x14ac:dyDescent="0.25">
      <c r="AC164" s="11">
        <v>162</v>
      </c>
      <c r="AD164" s="3">
        <v>97</v>
      </c>
      <c r="AE164" s="11">
        <v>162</v>
      </c>
      <c r="AF164" s="3">
        <v>95</v>
      </c>
      <c r="AG164" s="11">
        <v>162</v>
      </c>
      <c r="AH164" s="3">
        <v>91</v>
      </c>
      <c r="AI164" s="11">
        <v>162</v>
      </c>
      <c r="AJ164" s="3">
        <v>90</v>
      </c>
      <c r="AK164" s="13">
        <v>162</v>
      </c>
      <c r="AL164" s="3">
        <v>88</v>
      </c>
      <c r="AM164" s="13">
        <v>162</v>
      </c>
      <c r="AN164" s="13">
        <v>85</v>
      </c>
      <c r="AO164" s="13">
        <v>162</v>
      </c>
      <c r="AP164" s="13">
        <v>84</v>
      </c>
      <c r="AQ164" s="13">
        <v>162</v>
      </c>
      <c r="AR164" s="13">
        <v>83</v>
      </c>
      <c r="AS164" s="13">
        <v>162</v>
      </c>
      <c r="AT164" s="13">
        <v>82</v>
      </c>
    </row>
    <row r="165" spans="27:46" x14ac:dyDescent="0.25">
      <c r="AC165" s="11">
        <v>163</v>
      </c>
      <c r="AD165" s="3">
        <v>97</v>
      </c>
      <c r="AE165" s="11">
        <v>163</v>
      </c>
      <c r="AF165" s="3">
        <v>95.3</v>
      </c>
      <c r="AG165" s="11">
        <v>163</v>
      </c>
      <c r="AH165" s="3">
        <v>92</v>
      </c>
      <c r="AI165" s="11">
        <v>163</v>
      </c>
      <c r="AJ165" s="3">
        <v>90</v>
      </c>
      <c r="AK165" s="13">
        <v>163</v>
      </c>
      <c r="AL165" s="3">
        <v>88</v>
      </c>
      <c r="AM165" s="13">
        <v>163</v>
      </c>
      <c r="AN165" s="13">
        <v>85</v>
      </c>
      <c r="AO165" s="13">
        <v>163</v>
      </c>
      <c r="AP165" s="13">
        <v>84</v>
      </c>
      <c r="AQ165" s="13">
        <v>163</v>
      </c>
      <c r="AR165" s="13">
        <v>83</v>
      </c>
      <c r="AS165" s="13">
        <v>163</v>
      </c>
      <c r="AT165" s="13">
        <v>82</v>
      </c>
    </row>
    <row r="166" spans="27:46" x14ac:dyDescent="0.25">
      <c r="AC166" s="11">
        <v>164</v>
      </c>
      <c r="AD166" s="3">
        <v>98</v>
      </c>
      <c r="AE166" s="11">
        <v>164</v>
      </c>
      <c r="AF166" s="3">
        <v>95.6</v>
      </c>
      <c r="AG166" s="11">
        <v>164</v>
      </c>
      <c r="AH166" s="3">
        <v>92</v>
      </c>
      <c r="AI166" s="11">
        <v>164</v>
      </c>
      <c r="AJ166" s="3">
        <v>91</v>
      </c>
      <c r="AK166" s="13">
        <v>164</v>
      </c>
      <c r="AL166" s="3">
        <v>88</v>
      </c>
      <c r="AM166" s="13">
        <v>164</v>
      </c>
      <c r="AN166" s="13">
        <v>86</v>
      </c>
      <c r="AO166" s="13">
        <v>164</v>
      </c>
      <c r="AP166" s="13">
        <v>84</v>
      </c>
      <c r="AQ166" s="13">
        <v>164</v>
      </c>
      <c r="AR166" s="13">
        <v>83</v>
      </c>
      <c r="AS166" s="13">
        <v>164</v>
      </c>
      <c r="AT166" s="13">
        <v>82</v>
      </c>
    </row>
    <row r="167" spans="27:46" x14ac:dyDescent="0.25">
      <c r="AC167" s="11">
        <v>165</v>
      </c>
      <c r="AD167" s="3">
        <v>98</v>
      </c>
      <c r="AE167" s="11">
        <v>165</v>
      </c>
      <c r="AF167" s="3">
        <v>95.8</v>
      </c>
      <c r="AG167" s="11">
        <v>165</v>
      </c>
      <c r="AH167" s="3">
        <v>92</v>
      </c>
      <c r="AI167" s="11">
        <v>165</v>
      </c>
      <c r="AJ167" s="3">
        <v>91</v>
      </c>
      <c r="AK167" s="13">
        <v>165</v>
      </c>
      <c r="AL167" s="3">
        <v>88</v>
      </c>
      <c r="AM167" s="13">
        <v>165</v>
      </c>
      <c r="AN167" s="13">
        <v>86</v>
      </c>
      <c r="AO167" s="13">
        <v>165</v>
      </c>
      <c r="AP167" s="13">
        <v>85</v>
      </c>
      <c r="AQ167" s="13">
        <v>165</v>
      </c>
      <c r="AR167" s="13">
        <v>84</v>
      </c>
      <c r="AS167" s="13">
        <v>165</v>
      </c>
      <c r="AT167" s="13">
        <v>83</v>
      </c>
    </row>
    <row r="168" spans="27:46" x14ac:dyDescent="0.25">
      <c r="AC168" s="11">
        <v>166</v>
      </c>
      <c r="AD168" s="3">
        <v>98</v>
      </c>
      <c r="AE168" s="11">
        <v>166</v>
      </c>
      <c r="AF168" s="3">
        <v>96.1</v>
      </c>
      <c r="AG168" s="11">
        <v>166</v>
      </c>
      <c r="AH168" s="3">
        <v>92</v>
      </c>
      <c r="AI168" s="11">
        <v>166</v>
      </c>
      <c r="AJ168" s="3">
        <v>91</v>
      </c>
      <c r="AK168" s="13">
        <v>166</v>
      </c>
      <c r="AL168" s="3">
        <v>89</v>
      </c>
      <c r="AM168" s="13">
        <v>166</v>
      </c>
      <c r="AN168" s="13">
        <v>86</v>
      </c>
      <c r="AO168" s="13">
        <v>166</v>
      </c>
      <c r="AP168" s="13">
        <v>85</v>
      </c>
      <c r="AQ168" s="13">
        <v>166</v>
      </c>
      <c r="AR168" s="13">
        <v>84</v>
      </c>
      <c r="AS168" s="13">
        <v>166</v>
      </c>
      <c r="AT168" s="13">
        <v>83</v>
      </c>
    </row>
    <row r="169" spans="27:46" x14ac:dyDescent="0.25">
      <c r="AC169" s="11">
        <v>167</v>
      </c>
      <c r="AD169" s="3">
        <v>99</v>
      </c>
      <c r="AE169" s="11">
        <v>167</v>
      </c>
      <c r="AF169" s="3">
        <v>96.4</v>
      </c>
      <c r="AG169" s="11">
        <v>167</v>
      </c>
      <c r="AH169" s="3">
        <v>93</v>
      </c>
      <c r="AI169" s="11">
        <v>167</v>
      </c>
      <c r="AJ169" s="3">
        <v>91</v>
      </c>
      <c r="AK169" s="13">
        <v>167</v>
      </c>
      <c r="AL169" s="3">
        <v>89</v>
      </c>
      <c r="AM169" s="13">
        <v>167</v>
      </c>
      <c r="AN169" s="13">
        <v>86</v>
      </c>
      <c r="AO169" s="13">
        <v>167</v>
      </c>
      <c r="AP169" s="13">
        <v>85</v>
      </c>
      <c r="AQ169" s="13">
        <v>167</v>
      </c>
      <c r="AR169" s="13">
        <v>84</v>
      </c>
      <c r="AS169" s="13">
        <v>167</v>
      </c>
      <c r="AT169" s="13">
        <v>83</v>
      </c>
    </row>
    <row r="170" spans="27:46" x14ac:dyDescent="0.25">
      <c r="AC170" s="11">
        <v>168</v>
      </c>
      <c r="AD170" s="3">
        <v>99</v>
      </c>
      <c r="AE170" s="11">
        <v>168</v>
      </c>
      <c r="AF170" s="3">
        <v>96.7</v>
      </c>
      <c r="AG170" s="11">
        <v>168</v>
      </c>
      <c r="AH170" s="3">
        <v>93</v>
      </c>
      <c r="AI170" s="11">
        <v>168</v>
      </c>
      <c r="AJ170" s="3">
        <v>92</v>
      </c>
      <c r="AK170" s="13">
        <v>168</v>
      </c>
      <c r="AL170" s="3">
        <v>89</v>
      </c>
      <c r="AM170" s="13">
        <v>168</v>
      </c>
      <c r="AN170" s="13">
        <v>87</v>
      </c>
      <c r="AO170" s="13">
        <v>168</v>
      </c>
      <c r="AP170" s="13">
        <v>85</v>
      </c>
      <c r="AQ170" s="13">
        <v>168</v>
      </c>
      <c r="AR170" s="13">
        <v>84</v>
      </c>
      <c r="AS170" s="13">
        <v>168</v>
      </c>
      <c r="AT170" s="13">
        <v>83</v>
      </c>
    </row>
    <row r="171" spans="27:46" x14ac:dyDescent="0.25">
      <c r="AC171" s="11">
        <v>169</v>
      </c>
      <c r="AD171" s="3">
        <v>99</v>
      </c>
      <c r="AE171" s="11">
        <v>169</v>
      </c>
      <c r="AF171" s="3">
        <v>96.9</v>
      </c>
      <c r="AG171" s="11">
        <v>169</v>
      </c>
      <c r="AH171" s="3">
        <v>93</v>
      </c>
      <c r="AI171" s="11">
        <v>169</v>
      </c>
      <c r="AJ171" s="3">
        <v>92</v>
      </c>
      <c r="AK171" s="13">
        <v>169</v>
      </c>
      <c r="AL171" s="3">
        <v>89</v>
      </c>
      <c r="AM171" s="13">
        <v>169</v>
      </c>
      <c r="AN171" s="13">
        <v>87</v>
      </c>
      <c r="AO171" s="13">
        <v>169</v>
      </c>
      <c r="AP171" s="13">
        <v>85</v>
      </c>
      <c r="AQ171" s="13">
        <v>169</v>
      </c>
      <c r="AR171" s="13">
        <v>84</v>
      </c>
      <c r="AS171" s="13">
        <v>169</v>
      </c>
      <c r="AT171" s="13">
        <v>83</v>
      </c>
    </row>
    <row r="172" spans="27:46" ht="15.75" thickBot="1" x14ac:dyDescent="0.3">
      <c r="AC172" s="14">
        <v>170</v>
      </c>
      <c r="AD172" s="15">
        <v>100</v>
      </c>
      <c r="AE172" s="11">
        <v>170</v>
      </c>
      <c r="AF172" s="3">
        <v>97.2</v>
      </c>
      <c r="AG172" s="11">
        <v>170</v>
      </c>
      <c r="AH172" s="3">
        <v>93</v>
      </c>
      <c r="AI172" s="11">
        <v>170</v>
      </c>
      <c r="AJ172" s="3">
        <v>92</v>
      </c>
      <c r="AK172" s="13">
        <v>170</v>
      </c>
      <c r="AL172" s="3">
        <v>90</v>
      </c>
      <c r="AM172" s="13">
        <v>170</v>
      </c>
      <c r="AN172" s="13">
        <v>87</v>
      </c>
      <c r="AO172" s="13">
        <v>170</v>
      </c>
      <c r="AP172" s="13">
        <v>86</v>
      </c>
      <c r="AQ172" s="13">
        <v>170</v>
      </c>
      <c r="AR172" s="13">
        <v>85</v>
      </c>
      <c r="AS172" s="13">
        <v>170</v>
      </c>
      <c r="AT172" s="13">
        <v>84</v>
      </c>
    </row>
    <row r="173" spans="27:46" x14ac:dyDescent="0.25">
      <c r="AE173" s="11">
        <v>171</v>
      </c>
      <c r="AF173" s="3">
        <v>97.5</v>
      </c>
      <c r="AG173" s="11">
        <v>171</v>
      </c>
      <c r="AH173" s="3">
        <v>94</v>
      </c>
      <c r="AI173" s="11">
        <v>171</v>
      </c>
      <c r="AJ173" s="3">
        <v>92</v>
      </c>
      <c r="AK173" s="13">
        <v>171</v>
      </c>
      <c r="AL173" s="3">
        <v>90</v>
      </c>
      <c r="AM173" s="13">
        <v>171</v>
      </c>
      <c r="AN173" s="13">
        <v>87</v>
      </c>
      <c r="AO173" s="13">
        <v>171</v>
      </c>
      <c r="AP173" s="13">
        <v>86</v>
      </c>
      <c r="AQ173" s="13">
        <v>171</v>
      </c>
      <c r="AR173" s="13">
        <v>85</v>
      </c>
      <c r="AS173" s="13">
        <v>171</v>
      </c>
      <c r="AT173" s="13">
        <v>84</v>
      </c>
    </row>
    <row r="174" spans="27:46" x14ac:dyDescent="0.25">
      <c r="AE174" s="11">
        <v>172</v>
      </c>
      <c r="AF174" s="3">
        <v>97.8</v>
      </c>
      <c r="AG174" s="11">
        <v>172</v>
      </c>
      <c r="AH174" s="3">
        <v>94</v>
      </c>
      <c r="AI174" s="11">
        <v>172</v>
      </c>
      <c r="AJ174" s="3">
        <v>93</v>
      </c>
      <c r="AK174" s="13">
        <v>172</v>
      </c>
      <c r="AL174" s="3">
        <v>90</v>
      </c>
      <c r="AM174" s="13">
        <v>172</v>
      </c>
      <c r="AN174" s="13">
        <v>88</v>
      </c>
      <c r="AO174" s="13">
        <v>172</v>
      </c>
      <c r="AP174" s="13">
        <v>86</v>
      </c>
      <c r="AQ174" s="13">
        <v>172</v>
      </c>
      <c r="AR174" s="13">
        <v>85</v>
      </c>
      <c r="AS174" s="13">
        <v>172</v>
      </c>
      <c r="AT174" s="13">
        <v>84</v>
      </c>
    </row>
    <row r="175" spans="27:46" x14ac:dyDescent="0.25">
      <c r="AE175" s="11">
        <v>173</v>
      </c>
      <c r="AF175" s="3">
        <v>98.1</v>
      </c>
      <c r="AG175" s="11">
        <v>173</v>
      </c>
      <c r="AH175" s="3">
        <v>94</v>
      </c>
      <c r="AI175" s="11">
        <v>173</v>
      </c>
      <c r="AJ175" s="3">
        <v>93</v>
      </c>
      <c r="AK175" s="13">
        <v>173</v>
      </c>
      <c r="AL175" s="3">
        <v>90</v>
      </c>
      <c r="AM175" s="13">
        <v>173</v>
      </c>
      <c r="AN175" s="13">
        <v>88</v>
      </c>
      <c r="AO175" s="13">
        <v>173</v>
      </c>
      <c r="AP175" s="13">
        <v>86</v>
      </c>
      <c r="AQ175" s="13">
        <v>173</v>
      </c>
      <c r="AR175" s="13">
        <v>85</v>
      </c>
      <c r="AS175" s="13">
        <v>173</v>
      </c>
      <c r="AT175" s="13">
        <v>84</v>
      </c>
    </row>
    <row r="176" spans="27:46" x14ac:dyDescent="0.25">
      <c r="AE176" s="11">
        <v>174</v>
      </c>
      <c r="AF176" s="3">
        <v>98.3</v>
      </c>
      <c r="AG176" s="11">
        <v>174</v>
      </c>
      <c r="AH176" s="3">
        <v>94</v>
      </c>
      <c r="AI176" s="11">
        <v>174</v>
      </c>
      <c r="AJ176" s="3">
        <v>93</v>
      </c>
      <c r="AK176" s="13">
        <v>174</v>
      </c>
      <c r="AL176" s="3">
        <v>91</v>
      </c>
      <c r="AM176" s="13">
        <v>174</v>
      </c>
      <c r="AN176" s="13">
        <v>88</v>
      </c>
      <c r="AO176" s="13">
        <v>174</v>
      </c>
      <c r="AP176" s="13">
        <v>86</v>
      </c>
      <c r="AQ176" s="13">
        <v>174</v>
      </c>
      <c r="AR176" s="13">
        <v>85</v>
      </c>
      <c r="AS176" s="13">
        <v>174</v>
      </c>
      <c r="AT176" s="13">
        <v>84</v>
      </c>
    </row>
    <row r="177" spans="31:46" x14ac:dyDescent="0.25">
      <c r="AE177" s="11">
        <v>175</v>
      </c>
      <c r="AF177" s="3">
        <v>98.6</v>
      </c>
      <c r="AG177" s="11">
        <v>175</v>
      </c>
      <c r="AH177" s="3">
        <v>95</v>
      </c>
      <c r="AI177" s="11">
        <v>175</v>
      </c>
      <c r="AJ177" s="3">
        <v>93</v>
      </c>
      <c r="AK177" s="13">
        <v>175</v>
      </c>
      <c r="AL177" s="3">
        <v>91</v>
      </c>
      <c r="AM177" s="13">
        <v>175</v>
      </c>
      <c r="AN177" s="13">
        <v>88</v>
      </c>
      <c r="AO177" s="13">
        <v>175</v>
      </c>
      <c r="AP177" s="13">
        <v>87</v>
      </c>
      <c r="AQ177" s="13">
        <v>175</v>
      </c>
      <c r="AR177" s="13">
        <v>86</v>
      </c>
      <c r="AS177" s="13">
        <v>175</v>
      </c>
      <c r="AT177" s="13">
        <v>85</v>
      </c>
    </row>
    <row r="178" spans="31:46" x14ac:dyDescent="0.25">
      <c r="AE178" s="11">
        <v>176</v>
      </c>
      <c r="AF178" s="3">
        <v>98.9</v>
      </c>
      <c r="AG178" s="11">
        <v>176</v>
      </c>
      <c r="AH178" s="3">
        <v>95</v>
      </c>
      <c r="AI178" s="11">
        <v>176</v>
      </c>
      <c r="AJ178" s="3">
        <v>94</v>
      </c>
      <c r="AK178" s="13">
        <v>176</v>
      </c>
      <c r="AL178" s="3">
        <v>91</v>
      </c>
      <c r="AM178" s="13">
        <v>176</v>
      </c>
      <c r="AN178" s="13">
        <v>89</v>
      </c>
      <c r="AO178" s="13">
        <v>176</v>
      </c>
      <c r="AP178" s="13">
        <v>87</v>
      </c>
      <c r="AQ178" s="13">
        <v>176</v>
      </c>
      <c r="AR178" s="13">
        <v>86</v>
      </c>
      <c r="AS178" s="13">
        <v>176</v>
      </c>
      <c r="AT178" s="13">
        <v>85</v>
      </c>
    </row>
    <row r="179" spans="31:46" x14ac:dyDescent="0.25">
      <c r="AE179" s="11">
        <v>177</v>
      </c>
      <c r="AF179" s="3">
        <v>99.2</v>
      </c>
      <c r="AG179" s="11">
        <v>177</v>
      </c>
      <c r="AH179" s="3">
        <v>95</v>
      </c>
      <c r="AI179" s="11">
        <v>177</v>
      </c>
      <c r="AJ179" s="3">
        <v>94</v>
      </c>
      <c r="AK179" s="13">
        <v>177</v>
      </c>
      <c r="AL179" s="3">
        <v>91</v>
      </c>
      <c r="AM179" s="13">
        <v>177</v>
      </c>
      <c r="AN179" s="13">
        <v>89</v>
      </c>
      <c r="AO179" s="13">
        <v>177</v>
      </c>
      <c r="AP179" s="13">
        <v>87</v>
      </c>
      <c r="AQ179" s="13">
        <v>177</v>
      </c>
      <c r="AR179" s="13">
        <v>86</v>
      </c>
      <c r="AS179" s="13">
        <v>177</v>
      </c>
      <c r="AT179" s="13">
        <v>85</v>
      </c>
    </row>
    <row r="180" spans="31:46" x14ac:dyDescent="0.25">
      <c r="AE180" s="11">
        <v>178</v>
      </c>
      <c r="AF180" s="3">
        <v>99.4</v>
      </c>
      <c r="AG180" s="11">
        <v>178</v>
      </c>
      <c r="AH180" s="3">
        <v>96</v>
      </c>
      <c r="AI180" s="11">
        <v>178</v>
      </c>
      <c r="AJ180" s="3">
        <v>94</v>
      </c>
      <c r="AK180" s="13">
        <v>178</v>
      </c>
      <c r="AL180" s="3">
        <v>92</v>
      </c>
      <c r="AM180" s="13">
        <v>178</v>
      </c>
      <c r="AN180" s="13">
        <v>89</v>
      </c>
      <c r="AO180" s="13">
        <v>178</v>
      </c>
      <c r="AP180" s="13">
        <v>87</v>
      </c>
      <c r="AQ180" s="13">
        <v>178</v>
      </c>
      <c r="AR180" s="13">
        <v>86</v>
      </c>
      <c r="AS180" s="13">
        <v>178</v>
      </c>
      <c r="AT180" s="13">
        <v>85</v>
      </c>
    </row>
    <row r="181" spans="31:46" x14ac:dyDescent="0.25">
      <c r="AE181" s="11">
        <v>179</v>
      </c>
      <c r="AF181" s="3">
        <v>99.7</v>
      </c>
      <c r="AG181" s="11">
        <v>179</v>
      </c>
      <c r="AH181" s="3">
        <v>96</v>
      </c>
      <c r="AI181" s="11">
        <v>179</v>
      </c>
      <c r="AJ181" s="3">
        <v>94</v>
      </c>
      <c r="AK181" s="13">
        <v>179</v>
      </c>
      <c r="AL181" s="3">
        <v>92</v>
      </c>
      <c r="AM181" s="13">
        <v>179</v>
      </c>
      <c r="AN181" s="13">
        <v>89</v>
      </c>
      <c r="AO181" s="13">
        <v>179</v>
      </c>
      <c r="AP181" s="13">
        <v>87</v>
      </c>
      <c r="AQ181" s="13">
        <v>179</v>
      </c>
      <c r="AR181" s="13">
        <v>86</v>
      </c>
      <c r="AS181" s="13">
        <v>179</v>
      </c>
      <c r="AT181" s="13">
        <v>85</v>
      </c>
    </row>
    <row r="182" spans="31:46" ht="15.75" thickBot="1" x14ac:dyDescent="0.3">
      <c r="AE182" s="14">
        <v>180</v>
      </c>
      <c r="AF182" s="15">
        <v>100</v>
      </c>
      <c r="AG182" s="11">
        <v>180</v>
      </c>
      <c r="AH182" s="3">
        <v>96</v>
      </c>
      <c r="AI182" s="11">
        <v>180</v>
      </c>
      <c r="AJ182" s="3">
        <v>95</v>
      </c>
      <c r="AK182" s="13">
        <v>180</v>
      </c>
      <c r="AL182" s="3">
        <v>92</v>
      </c>
      <c r="AM182" s="13">
        <v>180</v>
      </c>
      <c r="AN182" s="13">
        <v>90</v>
      </c>
      <c r="AO182" s="13">
        <v>180</v>
      </c>
      <c r="AP182" s="13">
        <v>88</v>
      </c>
      <c r="AQ182" s="13">
        <v>180</v>
      </c>
      <c r="AR182" s="13">
        <v>87</v>
      </c>
      <c r="AS182" s="13">
        <v>180</v>
      </c>
      <c r="AT182" s="13">
        <v>86</v>
      </c>
    </row>
    <row r="183" spans="31:46" x14ac:dyDescent="0.25">
      <c r="AG183" s="11">
        <v>181</v>
      </c>
      <c r="AH183" s="3">
        <v>97</v>
      </c>
      <c r="AI183" s="11">
        <v>181</v>
      </c>
      <c r="AJ183" s="3">
        <v>95</v>
      </c>
      <c r="AK183" s="13">
        <v>181</v>
      </c>
      <c r="AL183" s="3">
        <v>92</v>
      </c>
      <c r="AM183" s="13">
        <v>181</v>
      </c>
      <c r="AN183" s="13">
        <v>90</v>
      </c>
      <c r="AO183" s="13">
        <v>181</v>
      </c>
      <c r="AP183" s="13">
        <v>88</v>
      </c>
      <c r="AQ183" s="13">
        <v>181</v>
      </c>
      <c r="AR183" s="13">
        <v>87</v>
      </c>
      <c r="AS183" s="13">
        <v>181</v>
      </c>
      <c r="AT183" s="13">
        <v>86</v>
      </c>
    </row>
    <row r="184" spans="31:46" x14ac:dyDescent="0.25">
      <c r="AG184" s="11">
        <v>182</v>
      </c>
      <c r="AH184" s="3">
        <v>97</v>
      </c>
      <c r="AI184" s="11">
        <v>182</v>
      </c>
      <c r="AJ184" s="3">
        <v>95</v>
      </c>
      <c r="AK184" s="13">
        <v>182</v>
      </c>
      <c r="AL184" s="3">
        <v>93</v>
      </c>
      <c r="AM184" s="13">
        <v>182</v>
      </c>
      <c r="AN184" s="13">
        <v>90</v>
      </c>
      <c r="AO184" s="13">
        <v>182</v>
      </c>
      <c r="AP184" s="13">
        <v>88</v>
      </c>
      <c r="AQ184" s="13">
        <v>182</v>
      </c>
      <c r="AR184" s="13">
        <v>87</v>
      </c>
      <c r="AS184" s="13">
        <v>182</v>
      </c>
      <c r="AT184" s="13">
        <v>86</v>
      </c>
    </row>
    <row r="185" spans="31:46" x14ac:dyDescent="0.25">
      <c r="AG185" s="11">
        <v>183</v>
      </c>
      <c r="AH185" s="3">
        <v>97</v>
      </c>
      <c r="AI185" s="11">
        <v>183</v>
      </c>
      <c r="AJ185" s="3">
        <v>95</v>
      </c>
      <c r="AK185" s="13">
        <v>183</v>
      </c>
      <c r="AL185" s="3">
        <v>93</v>
      </c>
      <c r="AM185" s="13">
        <v>183</v>
      </c>
      <c r="AN185" s="13">
        <v>90</v>
      </c>
      <c r="AO185" s="13">
        <v>183</v>
      </c>
      <c r="AP185" s="13">
        <v>88</v>
      </c>
      <c r="AQ185" s="13">
        <v>183</v>
      </c>
      <c r="AR185" s="13">
        <v>87</v>
      </c>
      <c r="AS185" s="13">
        <v>183</v>
      </c>
      <c r="AT185" s="13">
        <v>86</v>
      </c>
    </row>
    <row r="186" spans="31:46" x14ac:dyDescent="0.25">
      <c r="AG186" s="11">
        <v>184</v>
      </c>
      <c r="AH186" s="3">
        <v>98</v>
      </c>
      <c r="AI186" s="11">
        <v>184</v>
      </c>
      <c r="AJ186" s="3">
        <v>96</v>
      </c>
      <c r="AK186" s="13">
        <v>184</v>
      </c>
      <c r="AL186" s="3">
        <v>93</v>
      </c>
      <c r="AM186" s="13">
        <v>184</v>
      </c>
      <c r="AN186" s="13">
        <v>91</v>
      </c>
      <c r="AO186" s="13">
        <v>184</v>
      </c>
      <c r="AP186" s="13">
        <v>88</v>
      </c>
      <c r="AQ186" s="13">
        <v>184</v>
      </c>
      <c r="AR186" s="13">
        <v>87</v>
      </c>
      <c r="AS186" s="13">
        <v>184</v>
      </c>
      <c r="AT186" s="13">
        <v>86</v>
      </c>
    </row>
    <row r="187" spans="31:46" x14ac:dyDescent="0.25">
      <c r="AG187" s="11">
        <v>185</v>
      </c>
      <c r="AH187" s="3">
        <v>98</v>
      </c>
      <c r="AI187" s="11">
        <v>185</v>
      </c>
      <c r="AJ187" s="3">
        <v>96</v>
      </c>
      <c r="AK187" s="13">
        <v>185</v>
      </c>
      <c r="AL187" s="3">
        <v>93</v>
      </c>
      <c r="AM187" s="13">
        <v>185</v>
      </c>
      <c r="AN187" s="13">
        <v>91</v>
      </c>
      <c r="AO187" s="13">
        <v>185</v>
      </c>
      <c r="AP187" s="13">
        <v>89</v>
      </c>
      <c r="AQ187" s="13">
        <v>185</v>
      </c>
      <c r="AR187" s="13">
        <v>88</v>
      </c>
      <c r="AS187" s="13">
        <v>185</v>
      </c>
      <c r="AT187" s="13">
        <v>87</v>
      </c>
    </row>
    <row r="188" spans="31:46" x14ac:dyDescent="0.25">
      <c r="AG188" s="11">
        <v>186</v>
      </c>
      <c r="AH188" s="3">
        <v>98</v>
      </c>
      <c r="AI188" s="11">
        <v>186</v>
      </c>
      <c r="AJ188" s="3">
        <v>96</v>
      </c>
      <c r="AK188" s="13">
        <v>186</v>
      </c>
      <c r="AL188" s="3">
        <v>94</v>
      </c>
      <c r="AM188" s="13">
        <v>186</v>
      </c>
      <c r="AN188" s="13">
        <v>91</v>
      </c>
      <c r="AO188" s="13">
        <v>186</v>
      </c>
      <c r="AP188" s="13">
        <v>89</v>
      </c>
      <c r="AQ188" s="13">
        <v>186</v>
      </c>
      <c r="AR188" s="13">
        <v>88</v>
      </c>
      <c r="AS188" s="13">
        <v>186</v>
      </c>
      <c r="AT188" s="13">
        <v>87</v>
      </c>
    </row>
    <row r="189" spans="31:46" x14ac:dyDescent="0.25">
      <c r="AG189" s="11">
        <v>187</v>
      </c>
      <c r="AH189" s="3">
        <v>99</v>
      </c>
      <c r="AI189" s="11">
        <v>187</v>
      </c>
      <c r="AJ189" s="3">
        <v>96</v>
      </c>
      <c r="AK189" s="13">
        <v>187</v>
      </c>
      <c r="AL189" s="3">
        <v>94</v>
      </c>
      <c r="AM189" s="13">
        <v>187</v>
      </c>
      <c r="AN189" s="13">
        <v>91</v>
      </c>
      <c r="AO189" s="13">
        <v>187</v>
      </c>
      <c r="AP189" s="13">
        <v>89</v>
      </c>
      <c r="AQ189" s="13">
        <v>187</v>
      </c>
      <c r="AR189" s="13">
        <v>88</v>
      </c>
      <c r="AS189" s="13">
        <v>187</v>
      </c>
      <c r="AT189" s="13">
        <v>87</v>
      </c>
    </row>
    <row r="190" spans="31:46" x14ac:dyDescent="0.25">
      <c r="AG190" s="11">
        <v>188</v>
      </c>
      <c r="AH190" s="3">
        <v>99</v>
      </c>
      <c r="AI190" s="11">
        <v>188</v>
      </c>
      <c r="AJ190" s="3">
        <v>97</v>
      </c>
      <c r="AK190" s="13">
        <v>188</v>
      </c>
      <c r="AL190" s="3">
        <v>94</v>
      </c>
      <c r="AM190" s="13">
        <v>188</v>
      </c>
      <c r="AN190" s="13">
        <v>92</v>
      </c>
      <c r="AO190" s="13">
        <v>188</v>
      </c>
      <c r="AP190" s="13">
        <v>89</v>
      </c>
      <c r="AQ190" s="13">
        <v>188</v>
      </c>
      <c r="AR190" s="13">
        <v>88</v>
      </c>
      <c r="AS190" s="13">
        <v>188</v>
      </c>
      <c r="AT190" s="13">
        <v>87</v>
      </c>
    </row>
    <row r="191" spans="31:46" x14ac:dyDescent="0.25">
      <c r="AG191" s="11">
        <v>189</v>
      </c>
      <c r="AH191" s="3">
        <v>99</v>
      </c>
      <c r="AI191" s="11">
        <v>189</v>
      </c>
      <c r="AJ191" s="3">
        <v>97</v>
      </c>
      <c r="AK191" s="13">
        <v>189</v>
      </c>
      <c r="AL191" s="3">
        <v>94</v>
      </c>
      <c r="AM191" s="13">
        <v>189</v>
      </c>
      <c r="AN191" s="13">
        <v>92</v>
      </c>
      <c r="AO191" s="13">
        <v>189</v>
      </c>
      <c r="AP191" s="13">
        <v>89</v>
      </c>
      <c r="AQ191" s="13">
        <v>189</v>
      </c>
      <c r="AR191" s="13">
        <v>88</v>
      </c>
      <c r="AS191" s="13">
        <v>189</v>
      </c>
      <c r="AT191" s="13">
        <v>87</v>
      </c>
    </row>
    <row r="192" spans="31:46" ht="15.75" thickBot="1" x14ac:dyDescent="0.3">
      <c r="AG192" s="14">
        <v>190</v>
      </c>
      <c r="AH192" s="15">
        <v>100</v>
      </c>
      <c r="AI192" s="14">
        <v>190</v>
      </c>
      <c r="AJ192" s="3">
        <v>97</v>
      </c>
      <c r="AK192" s="13">
        <v>190</v>
      </c>
      <c r="AL192" s="3">
        <v>95</v>
      </c>
      <c r="AM192" s="13">
        <v>190</v>
      </c>
      <c r="AN192" s="13">
        <v>92</v>
      </c>
      <c r="AO192" s="13">
        <v>190</v>
      </c>
      <c r="AP192" s="13">
        <v>90</v>
      </c>
      <c r="AQ192" s="13">
        <v>190</v>
      </c>
      <c r="AR192" s="13">
        <v>89</v>
      </c>
      <c r="AS192" s="13">
        <v>190</v>
      </c>
      <c r="AT192" s="13">
        <v>88</v>
      </c>
    </row>
    <row r="193" spans="35:46" x14ac:dyDescent="0.25">
      <c r="AI193" s="13">
        <v>191</v>
      </c>
      <c r="AJ193" s="3">
        <v>97</v>
      </c>
      <c r="AK193" s="13">
        <v>191</v>
      </c>
      <c r="AL193" s="3">
        <v>95</v>
      </c>
      <c r="AM193" s="13">
        <v>191</v>
      </c>
      <c r="AN193" s="13">
        <v>92</v>
      </c>
      <c r="AO193" s="13">
        <v>191</v>
      </c>
      <c r="AP193" s="13">
        <v>90</v>
      </c>
      <c r="AQ193" s="13">
        <v>191</v>
      </c>
      <c r="AR193" s="13">
        <v>89</v>
      </c>
      <c r="AS193" s="13">
        <v>191</v>
      </c>
      <c r="AT193" s="13">
        <v>88</v>
      </c>
    </row>
    <row r="194" spans="35:46" x14ac:dyDescent="0.25">
      <c r="AI194" s="13">
        <v>192</v>
      </c>
      <c r="AJ194" s="3">
        <v>98</v>
      </c>
      <c r="AK194" s="13">
        <v>192</v>
      </c>
      <c r="AL194" s="3">
        <v>95</v>
      </c>
      <c r="AM194" s="13">
        <v>192</v>
      </c>
      <c r="AN194" s="13">
        <v>93</v>
      </c>
      <c r="AO194" s="13">
        <v>192</v>
      </c>
      <c r="AP194" s="13">
        <v>90</v>
      </c>
      <c r="AQ194" s="13">
        <v>192</v>
      </c>
      <c r="AR194" s="13">
        <v>89</v>
      </c>
      <c r="AS194" s="13">
        <v>192</v>
      </c>
      <c r="AT194" s="13">
        <v>88</v>
      </c>
    </row>
    <row r="195" spans="35:46" x14ac:dyDescent="0.25">
      <c r="AI195" s="13">
        <v>193</v>
      </c>
      <c r="AJ195" s="3">
        <v>98</v>
      </c>
      <c r="AK195" s="13">
        <v>193</v>
      </c>
      <c r="AL195" s="3">
        <v>95</v>
      </c>
      <c r="AM195" s="13">
        <v>193</v>
      </c>
      <c r="AN195" s="13">
        <v>93</v>
      </c>
      <c r="AO195" s="13">
        <v>193</v>
      </c>
      <c r="AP195" s="13">
        <v>90</v>
      </c>
      <c r="AQ195" s="13">
        <v>193</v>
      </c>
      <c r="AR195" s="13">
        <v>89</v>
      </c>
      <c r="AS195" s="13">
        <v>193</v>
      </c>
      <c r="AT195" s="13">
        <v>88</v>
      </c>
    </row>
    <row r="196" spans="35:46" x14ac:dyDescent="0.25">
      <c r="AI196" s="13">
        <v>194</v>
      </c>
      <c r="AJ196" s="3">
        <v>98</v>
      </c>
      <c r="AK196" s="13">
        <v>194</v>
      </c>
      <c r="AL196" s="3">
        <v>96</v>
      </c>
      <c r="AM196" s="13">
        <v>194</v>
      </c>
      <c r="AN196" s="13">
        <v>93</v>
      </c>
      <c r="AO196" s="13">
        <v>194</v>
      </c>
      <c r="AP196" s="13">
        <v>91</v>
      </c>
      <c r="AQ196" s="13">
        <v>194</v>
      </c>
      <c r="AR196" s="13">
        <v>89</v>
      </c>
      <c r="AS196" s="13">
        <v>194</v>
      </c>
      <c r="AT196" s="13">
        <v>88</v>
      </c>
    </row>
    <row r="197" spans="35:46" x14ac:dyDescent="0.25">
      <c r="AI197" s="13">
        <v>195</v>
      </c>
      <c r="AJ197" s="3">
        <v>98</v>
      </c>
      <c r="AK197" s="13">
        <v>195</v>
      </c>
      <c r="AL197" s="3">
        <v>96</v>
      </c>
      <c r="AM197" s="13">
        <v>195</v>
      </c>
      <c r="AN197" s="13">
        <v>93</v>
      </c>
      <c r="AO197" s="13">
        <v>195</v>
      </c>
      <c r="AP197" s="13">
        <v>91</v>
      </c>
      <c r="AQ197" s="13">
        <v>195</v>
      </c>
      <c r="AR197" s="13">
        <v>90</v>
      </c>
      <c r="AS197" s="13">
        <v>195</v>
      </c>
      <c r="AT197" s="13">
        <v>89</v>
      </c>
    </row>
    <row r="198" spans="35:46" x14ac:dyDescent="0.25">
      <c r="AI198" s="13">
        <v>196</v>
      </c>
      <c r="AJ198" s="3">
        <v>99</v>
      </c>
      <c r="AK198" s="13">
        <v>196</v>
      </c>
      <c r="AL198" s="3">
        <v>96</v>
      </c>
      <c r="AM198" s="13">
        <v>196</v>
      </c>
      <c r="AN198" s="13">
        <v>94</v>
      </c>
      <c r="AO198" s="13">
        <v>196</v>
      </c>
      <c r="AP198" s="13">
        <v>91</v>
      </c>
      <c r="AQ198" s="13">
        <v>196</v>
      </c>
      <c r="AR198" s="13">
        <v>90</v>
      </c>
      <c r="AS198" s="13">
        <v>196</v>
      </c>
      <c r="AT198" s="13">
        <v>89</v>
      </c>
    </row>
    <row r="199" spans="35:46" x14ac:dyDescent="0.25">
      <c r="AI199" s="13">
        <v>197</v>
      </c>
      <c r="AJ199" s="3">
        <v>99</v>
      </c>
      <c r="AK199" s="13">
        <v>197</v>
      </c>
      <c r="AL199" s="3">
        <v>96</v>
      </c>
      <c r="AM199" s="13">
        <v>197</v>
      </c>
      <c r="AN199" s="13">
        <v>94</v>
      </c>
      <c r="AO199" s="13">
        <v>197</v>
      </c>
      <c r="AP199" s="13">
        <v>91</v>
      </c>
      <c r="AQ199" s="13">
        <v>197</v>
      </c>
      <c r="AR199" s="13">
        <v>90</v>
      </c>
      <c r="AS199" s="13">
        <v>197</v>
      </c>
      <c r="AT199" s="13">
        <v>89</v>
      </c>
    </row>
    <row r="200" spans="35:46" x14ac:dyDescent="0.25">
      <c r="AI200" s="13">
        <v>198</v>
      </c>
      <c r="AJ200" s="3">
        <v>99</v>
      </c>
      <c r="AK200" s="13">
        <v>198</v>
      </c>
      <c r="AL200" s="3">
        <v>97</v>
      </c>
      <c r="AM200" s="13">
        <v>198</v>
      </c>
      <c r="AN200" s="13">
        <v>94</v>
      </c>
      <c r="AO200" s="13">
        <v>198</v>
      </c>
      <c r="AP200" s="13">
        <v>92</v>
      </c>
      <c r="AQ200" s="13">
        <v>198</v>
      </c>
      <c r="AR200" s="13">
        <v>90</v>
      </c>
      <c r="AS200" s="13">
        <v>198</v>
      </c>
      <c r="AT200" s="13">
        <v>89</v>
      </c>
    </row>
    <row r="201" spans="35:46" x14ac:dyDescent="0.25">
      <c r="AI201" s="13">
        <v>199</v>
      </c>
      <c r="AJ201" s="3">
        <v>99</v>
      </c>
      <c r="AK201" s="13">
        <v>199</v>
      </c>
      <c r="AL201" s="3">
        <v>97</v>
      </c>
      <c r="AM201" s="13">
        <v>199</v>
      </c>
      <c r="AN201" s="13">
        <v>94</v>
      </c>
      <c r="AO201" s="13">
        <v>199</v>
      </c>
      <c r="AP201" s="13">
        <v>92</v>
      </c>
      <c r="AQ201" s="13">
        <v>199</v>
      </c>
      <c r="AR201" s="13">
        <v>90</v>
      </c>
      <c r="AS201" s="13">
        <v>199</v>
      </c>
      <c r="AT201" s="13">
        <v>89</v>
      </c>
    </row>
    <row r="202" spans="35:46" x14ac:dyDescent="0.25">
      <c r="AI202" s="13">
        <v>200</v>
      </c>
      <c r="AJ202" s="3">
        <v>100</v>
      </c>
      <c r="AK202" s="13">
        <v>200</v>
      </c>
      <c r="AL202" s="3">
        <v>97</v>
      </c>
      <c r="AM202" s="13">
        <v>200</v>
      </c>
      <c r="AN202" s="13">
        <v>95</v>
      </c>
      <c r="AO202" s="13">
        <v>200</v>
      </c>
      <c r="AP202" s="13">
        <v>92</v>
      </c>
      <c r="AQ202" s="13">
        <v>200</v>
      </c>
      <c r="AR202" s="13">
        <v>91</v>
      </c>
      <c r="AS202" s="13">
        <v>200</v>
      </c>
      <c r="AT202" s="13">
        <v>90</v>
      </c>
    </row>
    <row r="203" spans="35:46" x14ac:dyDescent="0.25">
      <c r="AK203" s="13">
        <v>201</v>
      </c>
      <c r="AL203" s="3">
        <v>97</v>
      </c>
      <c r="AM203" s="13">
        <v>201</v>
      </c>
      <c r="AN203" s="13">
        <v>95</v>
      </c>
      <c r="AO203" s="13">
        <v>201</v>
      </c>
      <c r="AP203" s="13">
        <v>92</v>
      </c>
      <c r="AQ203" s="13">
        <v>201</v>
      </c>
      <c r="AR203" s="13">
        <v>91</v>
      </c>
      <c r="AS203" s="13">
        <v>201</v>
      </c>
      <c r="AT203" s="13">
        <v>90</v>
      </c>
    </row>
    <row r="204" spans="35:46" x14ac:dyDescent="0.25">
      <c r="AK204" s="13">
        <v>202</v>
      </c>
      <c r="AL204" s="3">
        <v>98</v>
      </c>
      <c r="AM204" s="13">
        <v>202</v>
      </c>
      <c r="AN204" s="13">
        <v>95</v>
      </c>
      <c r="AO204" s="13">
        <v>202</v>
      </c>
      <c r="AP204" s="13">
        <v>93</v>
      </c>
      <c r="AQ204" s="13">
        <v>202</v>
      </c>
      <c r="AR204" s="13">
        <v>91</v>
      </c>
      <c r="AS204" s="13">
        <v>202</v>
      </c>
      <c r="AT204" s="13">
        <v>90</v>
      </c>
    </row>
    <row r="205" spans="35:46" x14ac:dyDescent="0.25">
      <c r="AK205" s="13">
        <v>203</v>
      </c>
      <c r="AL205" s="3">
        <v>98</v>
      </c>
      <c r="AM205" s="13">
        <v>203</v>
      </c>
      <c r="AN205" s="13">
        <v>95</v>
      </c>
      <c r="AO205" s="13">
        <v>203</v>
      </c>
      <c r="AP205" s="13">
        <v>93</v>
      </c>
      <c r="AQ205" s="13">
        <v>203</v>
      </c>
      <c r="AR205" s="13">
        <v>91</v>
      </c>
      <c r="AS205" s="13">
        <v>203</v>
      </c>
      <c r="AT205" s="13">
        <v>90</v>
      </c>
    </row>
    <row r="206" spans="35:46" x14ac:dyDescent="0.25">
      <c r="AK206" s="13">
        <v>204</v>
      </c>
      <c r="AL206" s="3">
        <v>98</v>
      </c>
      <c r="AM206" s="13">
        <v>204</v>
      </c>
      <c r="AN206" s="13">
        <v>96</v>
      </c>
      <c r="AO206" s="13">
        <v>204</v>
      </c>
      <c r="AP206" s="13">
        <v>93</v>
      </c>
      <c r="AQ206" s="13">
        <v>204</v>
      </c>
      <c r="AR206" s="13">
        <v>91</v>
      </c>
      <c r="AS206" s="13">
        <v>204</v>
      </c>
      <c r="AT206" s="13">
        <v>90</v>
      </c>
    </row>
    <row r="207" spans="35:46" x14ac:dyDescent="0.25">
      <c r="AK207" s="13">
        <v>205</v>
      </c>
      <c r="AL207" s="3">
        <v>98</v>
      </c>
      <c r="AM207" s="13">
        <v>205</v>
      </c>
      <c r="AN207" s="13">
        <v>96</v>
      </c>
      <c r="AO207" s="13">
        <v>205</v>
      </c>
      <c r="AP207" s="13">
        <v>93</v>
      </c>
      <c r="AQ207" s="13">
        <v>205</v>
      </c>
      <c r="AR207" s="13">
        <v>92</v>
      </c>
      <c r="AS207" s="13">
        <v>205</v>
      </c>
      <c r="AT207" s="13">
        <v>91</v>
      </c>
    </row>
    <row r="208" spans="35:46" x14ac:dyDescent="0.25">
      <c r="AK208" s="13">
        <v>206</v>
      </c>
      <c r="AL208" s="3">
        <v>99</v>
      </c>
      <c r="AM208" s="13">
        <v>206</v>
      </c>
      <c r="AN208" s="13">
        <v>96</v>
      </c>
      <c r="AO208" s="13">
        <v>206</v>
      </c>
      <c r="AP208" s="13">
        <v>94</v>
      </c>
      <c r="AQ208" s="13">
        <v>206</v>
      </c>
      <c r="AR208" s="13">
        <v>92</v>
      </c>
      <c r="AS208" s="13">
        <v>206</v>
      </c>
      <c r="AT208" s="13">
        <v>91</v>
      </c>
    </row>
    <row r="209" spans="37:46" x14ac:dyDescent="0.25">
      <c r="AK209" s="13">
        <v>207</v>
      </c>
      <c r="AL209" s="3">
        <v>99</v>
      </c>
      <c r="AM209" s="13">
        <v>207</v>
      </c>
      <c r="AN209" s="13">
        <v>96</v>
      </c>
      <c r="AO209" s="13">
        <v>207</v>
      </c>
      <c r="AP209" s="13">
        <v>94</v>
      </c>
      <c r="AQ209" s="13">
        <v>207</v>
      </c>
      <c r="AR209" s="13">
        <v>92</v>
      </c>
      <c r="AS209" s="13">
        <v>207</v>
      </c>
      <c r="AT209" s="13">
        <v>91</v>
      </c>
    </row>
    <row r="210" spans="37:46" x14ac:dyDescent="0.25">
      <c r="AK210" s="13">
        <v>208</v>
      </c>
      <c r="AL210" s="3">
        <v>99</v>
      </c>
      <c r="AM210" s="13">
        <v>208</v>
      </c>
      <c r="AN210" s="13">
        <v>97</v>
      </c>
      <c r="AO210" s="13">
        <v>208</v>
      </c>
      <c r="AP210" s="13">
        <v>94</v>
      </c>
      <c r="AQ210" s="13">
        <v>208</v>
      </c>
      <c r="AR210" s="13">
        <v>92</v>
      </c>
      <c r="AS210" s="13">
        <v>208</v>
      </c>
      <c r="AT210" s="13">
        <v>91</v>
      </c>
    </row>
    <row r="211" spans="37:46" x14ac:dyDescent="0.25">
      <c r="AK211" s="13">
        <v>209</v>
      </c>
      <c r="AL211" s="3">
        <v>99</v>
      </c>
      <c r="AM211" s="13">
        <v>209</v>
      </c>
      <c r="AN211" s="13">
        <v>97</v>
      </c>
      <c r="AO211" s="13">
        <v>209</v>
      </c>
      <c r="AP211" s="13">
        <v>94</v>
      </c>
      <c r="AQ211" s="13">
        <v>209</v>
      </c>
      <c r="AR211" s="13">
        <v>92</v>
      </c>
      <c r="AS211" s="13">
        <v>209</v>
      </c>
      <c r="AT211" s="13">
        <v>91</v>
      </c>
    </row>
    <row r="212" spans="37:46" x14ac:dyDescent="0.25">
      <c r="AK212" s="13">
        <v>210</v>
      </c>
      <c r="AL212" s="3">
        <v>100</v>
      </c>
      <c r="AM212" s="13">
        <v>210</v>
      </c>
      <c r="AN212" s="13">
        <v>97</v>
      </c>
      <c r="AO212" s="13">
        <v>210</v>
      </c>
      <c r="AP212" s="13">
        <v>95</v>
      </c>
      <c r="AQ212" s="13">
        <v>210</v>
      </c>
      <c r="AR212" s="13">
        <v>93</v>
      </c>
      <c r="AS212" s="13">
        <v>210</v>
      </c>
      <c r="AT212" s="13">
        <v>92</v>
      </c>
    </row>
    <row r="213" spans="37:46" x14ac:dyDescent="0.25">
      <c r="AM213" s="13">
        <v>211</v>
      </c>
      <c r="AN213" s="13">
        <v>97</v>
      </c>
      <c r="AO213" s="13">
        <v>211</v>
      </c>
      <c r="AP213" s="13">
        <v>95</v>
      </c>
      <c r="AQ213" s="13">
        <v>211</v>
      </c>
      <c r="AR213" s="13">
        <v>93</v>
      </c>
      <c r="AS213" s="13">
        <v>211</v>
      </c>
      <c r="AT213" s="13">
        <v>92</v>
      </c>
    </row>
    <row r="214" spans="37:46" x14ac:dyDescent="0.25">
      <c r="AM214" s="13">
        <v>212</v>
      </c>
      <c r="AN214" s="13">
        <v>98</v>
      </c>
      <c r="AO214" s="13">
        <v>212</v>
      </c>
      <c r="AP214" s="13">
        <v>95</v>
      </c>
      <c r="AQ214" s="13">
        <v>212</v>
      </c>
      <c r="AR214" s="13">
        <v>93</v>
      </c>
      <c r="AS214" s="13">
        <v>212</v>
      </c>
      <c r="AT214" s="13">
        <v>92</v>
      </c>
    </row>
    <row r="215" spans="37:46" x14ac:dyDescent="0.25">
      <c r="AM215" s="13">
        <v>213</v>
      </c>
      <c r="AN215" s="13">
        <v>98</v>
      </c>
      <c r="AO215" s="13">
        <v>213</v>
      </c>
      <c r="AP215" s="13">
        <v>95</v>
      </c>
      <c r="AQ215" s="13">
        <v>213</v>
      </c>
      <c r="AR215" s="13">
        <v>93</v>
      </c>
      <c r="AS215" s="13">
        <v>213</v>
      </c>
      <c r="AT215" s="13">
        <v>92</v>
      </c>
    </row>
    <row r="216" spans="37:46" x14ac:dyDescent="0.25">
      <c r="AM216" s="13">
        <v>214</v>
      </c>
      <c r="AN216" s="13">
        <v>98</v>
      </c>
      <c r="AO216" s="13">
        <v>214</v>
      </c>
      <c r="AP216" s="13">
        <v>96</v>
      </c>
      <c r="AQ216" s="13">
        <v>214</v>
      </c>
      <c r="AR216" s="13">
        <v>93</v>
      </c>
      <c r="AS216" s="13">
        <v>214</v>
      </c>
      <c r="AT216" s="13">
        <v>92</v>
      </c>
    </row>
    <row r="217" spans="37:46" x14ac:dyDescent="0.25">
      <c r="AM217" s="13">
        <v>215</v>
      </c>
      <c r="AN217" s="13">
        <v>98</v>
      </c>
      <c r="AO217" s="13">
        <v>215</v>
      </c>
      <c r="AP217" s="13">
        <v>96</v>
      </c>
      <c r="AQ217" s="13">
        <v>215</v>
      </c>
      <c r="AR217" s="13">
        <v>94</v>
      </c>
      <c r="AS217" s="13">
        <v>215</v>
      </c>
      <c r="AT217" s="13">
        <v>93</v>
      </c>
    </row>
    <row r="218" spans="37:46" x14ac:dyDescent="0.25">
      <c r="AM218" s="13">
        <v>216</v>
      </c>
      <c r="AN218" s="13">
        <v>99</v>
      </c>
      <c r="AO218" s="13">
        <v>216</v>
      </c>
      <c r="AP218" s="13">
        <v>96</v>
      </c>
      <c r="AQ218" s="13">
        <v>216</v>
      </c>
      <c r="AR218" s="13">
        <v>94</v>
      </c>
      <c r="AS218" s="13">
        <v>216</v>
      </c>
      <c r="AT218" s="13">
        <v>93</v>
      </c>
    </row>
    <row r="219" spans="37:46" x14ac:dyDescent="0.25">
      <c r="AM219" s="13">
        <v>217</v>
      </c>
      <c r="AN219" s="13">
        <v>99</v>
      </c>
      <c r="AO219" s="13">
        <v>217</v>
      </c>
      <c r="AP219" s="13">
        <v>96</v>
      </c>
      <c r="AQ219" s="13">
        <v>217</v>
      </c>
      <c r="AR219" s="13">
        <v>94</v>
      </c>
      <c r="AS219" s="13">
        <v>217</v>
      </c>
      <c r="AT219" s="13">
        <v>93</v>
      </c>
    </row>
    <row r="220" spans="37:46" x14ac:dyDescent="0.25">
      <c r="AM220" s="13">
        <v>218</v>
      </c>
      <c r="AN220" s="13">
        <v>99</v>
      </c>
      <c r="AO220" s="13">
        <v>218</v>
      </c>
      <c r="AP220" s="13">
        <v>97</v>
      </c>
      <c r="AQ220" s="13">
        <v>218</v>
      </c>
      <c r="AR220" s="13">
        <v>94</v>
      </c>
      <c r="AS220" s="13">
        <v>218</v>
      </c>
      <c r="AT220" s="13">
        <v>93</v>
      </c>
    </row>
    <row r="221" spans="37:46" x14ac:dyDescent="0.25">
      <c r="AM221" s="13">
        <v>219</v>
      </c>
      <c r="AN221" s="13">
        <v>99</v>
      </c>
      <c r="AO221" s="13">
        <v>219</v>
      </c>
      <c r="AP221" s="13">
        <v>97</v>
      </c>
      <c r="AQ221" s="13">
        <v>219</v>
      </c>
      <c r="AR221" s="13">
        <v>94</v>
      </c>
      <c r="AS221" s="13">
        <v>219</v>
      </c>
      <c r="AT221" s="13">
        <v>93</v>
      </c>
    </row>
    <row r="222" spans="37:46" x14ac:dyDescent="0.25">
      <c r="AM222" s="13">
        <v>220</v>
      </c>
      <c r="AN222" s="13">
        <v>100</v>
      </c>
      <c r="AO222" s="13">
        <v>220</v>
      </c>
      <c r="AP222" s="13">
        <v>97</v>
      </c>
      <c r="AQ222" s="13">
        <v>220</v>
      </c>
      <c r="AR222" s="13">
        <v>95</v>
      </c>
      <c r="AS222" s="13">
        <v>220</v>
      </c>
      <c r="AT222" s="13">
        <v>94</v>
      </c>
    </row>
    <row r="223" spans="37:46" x14ac:dyDescent="0.25">
      <c r="AO223" s="13">
        <v>221</v>
      </c>
      <c r="AP223" s="13">
        <v>97</v>
      </c>
      <c r="AQ223" s="13">
        <v>221</v>
      </c>
      <c r="AR223" s="13">
        <v>95</v>
      </c>
      <c r="AS223" s="13">
        <v>221</v>
      </c>
      <c r="AT223" s="13">
        <v>94</v>
      </c>
    </row>
    <row r="224" spans="37:46" x14ac:dyDescent="0.25">
      <c r="AO224" s="13">
        <v>222</v>
      </c>
      <c r="AP224" s="13">
        <v>98</v>
      </c>
      <c r="AQ224" s="13">
        <v>222</v>
      </c>
      <c r="AR224" s="13">
        <v>95</v>
      </c>
      <c r="AS224" s="13">
        <v>222</v>
      </c>
      <c r="AT224" s="13">
        <v>94</v>
      </c>
    </row>
    <row r="225" spans="41:46" x14ac:dyDescent="0.25">
      <c r="AO225" s="13">
        <v>223</v>
      </c>
      <c r="AP225" s="13">
        <v>98</v>
      </c>
      <c r="AQ225" s="13">
        <v>223</v>
      </c>
      <c r="AR225" s="13">
        <v>95</v>
      </c>
      <c r="AS225" s="13">
        <v>223</v>
      </c>
      <c r="AT225" s="13">
        <v>94</v>
      </c>
    </row>
    <row r="226" spans="41:46" x14ac:dyDescent="0.25">
      <c r="AO226" s="13">
        <v>224</v>
      </c>
      <c r="AP226" s="13">
        <v>98</v>
      </c>
      <c r="AQ226" s="13">
        <v>224</v>
      </c>
      <c r="AR226" s="13">
        <v>96</v>
      </c>
      <c r="AS226" s="13">
        <v>224</v>
      </c>
      <c r="AT226" s="13">
        <v>94</v>
      </c>
    </row>
    <row r="227" spans="41:46" x14ac:dyDescent="0.25">
      <c r="AO227" s="13">
        <v>225</v>
      </c>
      <c r="AP227" s="13">
        <v>98</v>
      </c>
      <c r="AQ227" s="13">
        <v>225</v>
      </c>
      <c r="AR227" s="13">
        <v>96</v>
      </c>
      <c r="AS227" s="13">
        <v>225</v>
      </c>
      <c r="AT227" s="13">
        <v>95</v>
      </c>
    </row>
    <row r="228" spans="41:46" x14ac:dyDescent="0.25">
      <c r="AO228" s="13">
        <v>226</v>
      </c>
      <c r="AP228" s="13">
        <v>99</v>
      </c>
      <c r="AQ228" s="13">
        <v>226</v>
      </c>
      <c r="AR228" s="13">
        <v>96</v>
      </c>
      <c r="AS228" s="13">
        <v>226</v>
      </c>
      <c r="AT228" s="13">
        <v>95</v>
      </c>
    </row>
    <row r="229" spans="41:46" x14ac:dyDescent="0.25">
      <c r="AO229" s="13">
        <v>227</v>
      </c>
      <c r="AP229" s="13">
        <v>99</v>
      </c>
      <c r="AQ229" s="13">
        <v>227</v>
      </c>
      <c r="AR229" s="13">
        <v>96</v>
      </c>
      <c r="AS229" s="13">
        <v>227</v>
      </c>
      <c r="AT229" s="13">
        <v>95</v>
      </c>
    </row>
    <row r="230" spans="41:46" x14ac:dyDescent="0.25">
      <c r="AO230" s="13">
        <v>228</v>
      </c>
      <c r="AP230" s="13">
        <v>99</v>
      </c>
      <c r="AQ230" s="13">
        <v>228</v>
      </c>
      <c r="AR230" s="13">
        <v>97</v>
      </c>
      <c r="AS230" s="13">
        <v>228</v>
      </c>
      <c r="AT230" s="13">
        <v>95</v>
      </c>
    </row>
    <row r="231" spans="41:46" x14ac:dyDescent="0.25">
      <c r="AO231" s="13">
        <v>229</v>
      </c>
      <c r="AP231" s="13">
        <v>99</v>
      </c>
      <c r="AQ231" s="13">
        <v>229</v>
      </c>
      <c r="AR231" s="13">
        <v>97</v>
      </c>
      <c r="AS231" s="13">
        <v>229</v>
      </c>
      <c r="AT231" s="13">
        <v>95</v>
      </c>
    </row>
    <row r="232" spans="41:46" x14ac:dyDescent="0.25">
      <c r="AO232" s="13">
        <v>230</v>
      </c>
      <c r="AP232" s="13">
        <v>100</v>
      </c>
      <c r="AQ232" s="13">
        <v>230</v>
      </c>
      <c r="AR232" s="13">
        <v>97</v>
      </c>
      <c r="AS232" s="13">
        <v>230</v>
      </c>
      <c r="AT232" s="13">
        <v>96</v>
      </c>
    </row>
    <row r="233" spans="41:46" x14ac:dyDescent="0.25">
      <c r="AQ233" s="13">
        <v>231</v>
      </c>
      <c r="AR233" s="13">
        <v>97</v>
      </c>
      <c r="AS233" s="13">
        <v>231</v>
      </c>
      <c r="AT233" s="13">
        <v>96</v>
      </c>
    </row>
    <row r="234" spans="41:46" x14ac:dyDescent="0.25">
      <c r="AQ234" s="13">
        <v>232</v>
      </c>
      <c r="AR234" s="13">
        <v>98</v>
      </c>
      <c r="AS234" s="13">
        <v>232</v>
      </c>
      <c r="AT234" s="13">
        <v>96</v>
      </c>
    </row>
    <row r="235" spans="41:46" x14ac:dyDescent="0.25">
      <c r="AQ235" s="13">
        <v>233</v>
      </c>
      <c r="AR235" s="13">
        <v>98</v>
      </c>
      <c r="AS235" s="13">
        <v>233</v>
      </c>
      <c r="AT235" s="13">
        <v>96</v>
      </c>
    </row>
    <row r="236" spans="41:46" x14ac:dyDescent="0.25">
      <c r="AQ236" s="13">
        <v>234</v>
      </c>
      <c r="AR236" s="13">
        <v>98</v>
      </c>
      <c r="AS236" s="13">
        <v>234</v>
      </c>
      <c r="AT236" s="13">
        <v>96</v>
      </c>
    </row>
    <row r="237" spans="41:46" x14ac:dyDescent="0.25">
      <c r="AQ237" s="13">
        <v>235</v>
      </c>
      <c r="AR237" s="13">
        <v>98</v>
      </c>
      <c r="AS237" s="13">
        <v>235</v>
      </c>
      <c r="AT237" s="13">
        <v>97</v>
      </c>
    </row>
    <row r="238" spans="41:46" x14ac:dyDescent="0.25">
      <c r="AQ238" s="13">
        <v>236</v>
      </c>
      <c r="AR238" s="13">
        <v>99</v>
      </c>
      <c r="AS238" s="13">
        <v>236</v>
      </c>
      <c r="AT238" s="13">
        <v>97</v>
      </c>
    </row>
    <row r="239" spans="41:46" x14ac:dyDescent="0.25">
      <c r="AQ239" s="13">
        <v>237</v>
      </c>
      <c r="AR239" s="13">
        <v>99</v>
      </c>
      <c r="AS239" s="13">
        <v>237</v>
      </c>
      <c r="AT239" s="13">
        <v>97</v>
      </c>
    </row>
    <row r="240" spans="41:46" x14ac:dyDescent="0.25">
      <c r="AQ240" s="13">
        <v>238</v>
      </c>
      <c r="AR240" s="13">
        <v>99</v>
      </c>
      <c r="AS240" s="13">
        <v>238</v>
      </c>
      <c r="AT240" s="13">
        <v>97</v>
      </c>
    </row>
    <row r="241" spans="43:46" x14ac:dyDescent="0.25">
      <c r="AQ241" s="13">
        <v>239</v>
      </c>
      <c r="AR241" s="13">
        <v>99</v>
      </c>
      <c r="AS241" s="13">
        <v>239</v>
      </c>
      <c r="AT241" s="13">
        <v>97</v>
      </c>
    </row>
    <row r="242" spans="43:46" x14ac:dyDescent="0.25">
      <c r="AQ242" s="13">
        <v>240</v>
      </c>
      <c r="AR242" s="13">
        <v>100</v>
      </c>
      <c r="AS242" s="13">
        <v>240</v>
      </c>
      <c r="AT242" s="13">
        <v>98</v>
      </c>
    </row>
    <row r="243" spans="43:46" x14ac:dyDescent="0.25">
      <c r="AS243" s="13">
        <v>241</v>
      </c>
      <c r="AT243" s="13">
        <v>98</v>
      </c>
    </row>
    <row r="244" spans="43:46" x14ac:dyDescent="0.25">
      <c r="AS244" s="13">
        <v>242</v>
      </c>
      <c r="AT244" s="13">
        <v>98</v>
      </c>
    </row>
    <row r="245" spans="43:46" x14ac:dyDescent="0.25">
      <c r="AS245" s="13">
        <v>243</v>
      </c>
      <c r="AT245" s="13">
        <v>98</v>
      </c>
    </row>
    <row r="246" spans="43:46" x14ac:dyDescent="0.25">
      <c r="AS246" s="13">
        <v>244</v>
      </c>
      <c r="AT246" s="13">
        <v>98</v>
      </c>
    </row>
    <row r="247" spans="43:46" x14ac:dyDescent="0.25">
      <c r="AS247" s="13">
        <v>245</v>
      </c>
      <c r="AT247" s="13">
        <v>99</v>
      </c>
    </row>
    <row r="248" spans="43:46" x14ac:dyDescent="0.25">
      <c r="AS248" s="13">
        <v>246</v>
      </c>
      <c r="AT248" s="13">
        <v>99</v>
      </c>
    </row>
    <row r="249" spans="43:46" x14ac:dyDescent="0.25">
      <c r="AS249" s="13">
        <v>247</v>
      </c>
      <c r="AT249" s="13">
        <v>99</v>
      </c>
    </row>
    <row r="250" spans="43:46" x14ac:dyDescent="0.25">
      <c r="AS250" s="13">
        <v>248</v>
      </c>
      <c r="AT250" s="13">
        <v>99</v>
      </c>
    </row>
    <row r="251" spans="43:46" x14ac:dyDescent="0.25">
      <c r="AS251" s="13">
        <v>249</v>
      </c>
      <c r="AT251" s="13">
        <v>99</v>
      </c>
    </row>
    <row r="252" spans="43:46" x14ac:dyDescent="0.25">
      <c r="AS252" s="13">
        <v>250</v>
      </c>
      <c r="AT252" s="13">
        <v>100</v>
      </c>
    </row>
  </sheetData>
  <mergeCells count="24">
    <mergeCell ref="D66:E66"/>
    <mergeCell ref="A1:B1"/>
    <mergeCell ref="C1:D1"/>
    <mergeCell ref="E1:F1"/>
    <mergeCell ref="M1:N1"/>
    <mergeCell ref="O1:P1"/>
    <mergeCell ref="Q1:R1"/>
    <mergeCell ref="G1:H1"/>
    <mergeCell ref="I1:J1"/>
    <mergeCell ref="K1:L1"/>
    <mergeCell ref="Y1:Z1"/>
    <mergeCell ref="AA1:AB1"/>
    <mergeCell ref="AC1:AD1"/>
    <mergeCell ref="S1:T1"/>
    <mergeCell ref="U1:V1"/>
    <mergeCell ref="W1:X1"/>
    <mergeCell ref="AO1:AP1"/>
    <mergeCell ref="AQ1:AR1"/>
    <mergeCell ref="AS1:AT1"/>
    <mergeCell ref="AE1:AF1"/>
    <mergeCell ref="AG1:AH1"/>
    <mergeCell ref="AI1:AJ1"/>
    <mergeCell ref="AK1:AL1"/>
    <mergeCell ref="AM1:AN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Midterm</vt:lpstr>
      <vt:lpstr>Final</vt:lpstr>
      <vt:lpstr>Transmutation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Jakers</dc:creator>
  <cp:lastModifiedBy>onii</cp:lastModifiedBy>
  <cp:lastPrinted>2019-05-09T06:59:45Z</cp:lastPrinted>
  <dcterms:created xsi:type="dcterms:W3CDTF">2015-11-11T02:31:15Z</dcterms:created>
  <dcterms:modified xsi:type="dcterms:W3CDTF">2020-03-11T05:14:34Z</dcterms:modified>
</cp:coreProperties>
</file>