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List" sheetId="1" state="visible" r:id="rId1"/>
    <sheet xmlns:r="http://schemas.openxmlformats.org/officeDocument/2006/relationships" name="Sales_Tracker" sheetId="2" state="visible" r:id="rId2"/>
    <sheet xmlns:r="http://schemas.openxmlformats.org/officeDocument/2006/relationships" name="Daily_Summary" sheetId="3" state="visible" r:id="rId3"/>
    <sheet xmlns:r="http://schemas.openxmlformats.org/officeDocument/2006/relationships" name="Stock_Monitor" sheetId="4" state="visible" r:id="rId4"/>
    <sheet xmlns:r="http://schemas.openxmlformats.org/officeDocument/2006/relationships" name="Re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Barcode</t>
        </is>
      </c>
      <c r="D1" t="inlineStr">
        <is>
          <t>Dealer Price Excl VAT</t>
        </is>
      </c>
      <c r="E1" t="inlineStr">
        <is>
          <t>Retail Price Excl VAT</t>
        </is>
      </c>
      <c r="F1" t="inlineStr">
        <is>
          <t>Retail Price Incl VAT</t>
        </is>
      </c>
      <c r="G1" t="inlineStr">
        <is>
          <t>SOH</t>
        </is>
      </c>
      <c r="H1" t="inlineStr">
        <is>
          <t>Profit Margin</t>
        </is>
      </c>
    </row>
    <row r="2">
      <c r="A2" t="inlineStr">
        <is>
          <t>SKU002</t>
        </is>
      </c>
      <c r="B2" t="inlineStr">
        <is>
          <t>Sample Product 2</t>
        </is>
      </c>
      <c r="C2" t="inlineStr">
        <is>
          <t>123456789002</t>
        </is>
      </c>
      <c r="D2" t="n">
        <v>100</v>
      </c>
      <c r="E2" t="n">
        <v>130</v>
      </c>
      <c r="F2" t="n">
        <v>150</v>
      </c>
      <c r="G2" t="n">
        <v>50</v>
      </c>
      <c r="H2">
        <f>IF(F2=0, 0, (F2-D2)/F2)</f>
        <v/>
      </c>
    </row>
    <row r="3">
      <c r="A3" t="inlineStr">
        <is>
          <t>SKU003</t>
        </is>
      </c>
      <c r="B3" t="inlineStr">
        <is>
          <t>Sample Product 3</t>
        </is>
      </c>
      <c r="C3" t="inlineStr">
        <is>
          <t>123456789003</t>
        </is>
      </c>
      <c r="D3" t="n">
        <v>100</v>
      </c>
      <c r="E3" t="n">
        <v>130</v>
      </c>
      <c r="F3" t="n">
        <v>150</v>
      </c>
      <c r="G3" t="n">
        <v>50</v>
      </c>
      <c r="H3">
        <f>IF(F3=0, 0, (F3-D3)/F3)</f>
        <v/>
      </c>
    </row>
    <row r="4">
      <c r="A4" t="inlineStr">
        <is>
          <t>SKU004</t>
        </is>
      </c>
      <c r="B4" t="inlineStr">
        <is>
          <t>Sample Product 4</t>
        </is>
      </c>
      <c r="C4" t="inlineStr">
        <is>
          <t>123456789004</t>
        </is>
      </c>
      <c r="D4" t="n">
        <v>100</v>
      </c>
      <c r="E4" t="n">
        <v>130</v>
      </c>
      <c r="F4" t="n">
        <v>150</v>
      </c>
      <c r="G4" t="n">
        <v>50</v>
      </c>
      <c r="H4">
        <f>IF(F4=0, 0, (F4-D4)/F4)</f>
        <v/>
      </c>
    </row>
    <row r="5">
      <c r="A5" t="inlineStr">
        <is>
          <t>SKU005</t>
        </is>
      </c>
      <c r="B5" t="inlineStr">
        <is>
          <t>Sample Product 5</t>
        </is>
      </c>
      <c r="C5" t="inlineStr">
        <is>
          <t>123456789005</t>
        </is>
      </c>
      <c r="D5" t="n">
        <v>100</v>
      </c>
      <c r="E5" t="n">
        <v>130</v>
      </c>
      <c r="F5" t="n">
        <v>150</v>
      </c>
      <c r="G5" t="n">
        <v>50</v>
      </c>
      <c r="H5">
        <f>IF(F5=0, 0, (F5-D5)/F5)</f>
        <v/>
      </c>
    </row>
    <row r="6">
      <c r="A6" t="inlineStr">
        <is>
          <t>SKU006</t>
        </is>
      </c>
      <c r="B6" t="inlineStr">
        <is>
          <t>Sample Product 6</t>
        </is>
      </c>
      <c r="C6" t="inlineStr">
        <is>
          <t>123456789006</t>
        </is>
      </c>
      <c r="D6" t="n">
        <v>100</v>
      </c>
      <c r="E6" t="n">
        <v>130</v>
      </c>
      <c r="F6" t="n">
        <v>150</v>
      </c>
      <c r="G6" t="n">
        <v>50</v>
      </c>
      <c r="H6">
        <f>IF(F6=0, 0, (F6-D6)/F6)</f>
        <v/>
      </c>
    </row>
    <row r="7">
      <c r="A7" t="inlineStr">
        <is>
          <t>SKU007</t>
        </is>
      </c>
      <c r="B7" t="inlineStr">
        <is>
          <t>Sample Product 7</t>
        </is>
      </c>
      <c r="C7" t="inlineStr">
        <is>
          <t>123456789007</t>
        </is>
      </c>
      <c r="D7" t="n">
        <v>100</v>
      </c>
      <c r="E7" t="n">
        <v>130</v>
      </c>
      <c r="F7" t="n">
        <v>150</v>
      </c>
      <c r="G7" t="n">
        <v>50</v>
      </c>
      <c r="H7">
        <f>IF(F7=0, 0, (F7-D7)/F7)</f>
        <v/>
      </c>
    </row>
    <row r="8">
      <c r="A8" t="inlineStr">
        <is>
          <t>SKU008</t>
        </is>
      </c>
      <c r="B8" t="inlineStr">
        <is>
          <t>Sample Product 8</t>
        </is>
      </c>
      <c r="C8" t="inlineStr">
        <is>
          <t>123456789008</t>
        </is>
      </c>
      <c r="D8" t="n">
        <v>100</v>
      </c>
      <c r="E8" t="n">
        <v>130</v>
      </c>
      <c r="F8" t="n">
        <v>150</v>
      </c>
      <c r="G8" t="n">
        <v>50</v>
      </c>
      <c r="H8">
        <f>IF(F8=0, 0, (F8-D8)/F8)</f>
        <v/>
      </c>
    </row>
    <row r="9">
      <c r="A9" t="inlineStr">
        <is>
          <t>SKU009</t>
        </is>
      </c>
      <c r="B9" t="inlineStr">
        <is>
          <t>Sample Product 9</t>
        </is>
      </c>
      <c r="C9" t="inlineStr">
        <is>
          <t>123456789009</t>
        </is>
      </c>
      <c r="D9" t="n">
        <v>100</v>
      </c>
      <c r="E9" t="n">
        <v>130</v>
      </c>
      <c r="F9" t="n">
        <v>150</v>
      </c>
      <c r="G9" t="n">
        <v>50</v>
      </c>
      <c r="H9">
        <f>IF(F9=0, 0, (F9-D9)/F9)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05B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SKU</t>
        </is>
      </c>
      <c r="C1" t="inlineStr">
        <is>
          <t>Description</t>
        </is>
      </c>
      <c r="D1" t="inlineStr">
        <is>
          <t>Quantity Sold</t>
        </is>
      </c>
      <c r="E1" t="inlineStr">
        <is>
          <t>Retail Incl VAT</t>
        </is>
      </c>
      <c r="F1" t="inlineStr">
        <is>
          <t>Total Sale</t>
        </is>
      </c>
    </row>
    <row r="2">
      <c r="A2" t="inlineStr">
        <is>
          <t>2024-04-17</t>
        </is>
      </c>
      <c r="B2" t="inlineStr">
        <is>
          <t>SKU002</t>
        </is>
      </c>
      <c r="C2" t="inlineStr">
        <is>
          <t>Sample Product 2</t>
        </is>
      </c>
      <c r="D2" t="n">
        <v>1</v>
      </c>
      <c r="E2" t="n">
        <v>150</v>
      </c>
      <c r="F2">
        <f>D2*E2</f>
        <v/>
      </c>
    </row>
    <row r="3">
      <c r="A3" t="inlineStr">
        <is>
          <t>2024-04-17</t>
        </is>
      </c>
      <c r="B3" t="inlineStr">
        <is>
          <t>SKU003</t>
        </is>
      </c>
      <c r="C3" t="inlineStr">
        <is>
          <t>Sample Product 3</t>
        </is>
      </c>
      <c r="D3" t="n">
        <v>1</v>
      </c>
      <c r="E3" t="n">
        <v>150</v>
      </c>
      <c r="F3">
        <f>D3*E3</f>
        <v/>
      </c>
    </row>
    <row r="4">
      <c r="A4" t="inlineStr">
        <is>
          <t>2024-04-17</t>
        </is>
      </c>
      <c r="B4" t="inlineStr">
        <is>
          <t>SKU004</t>
        </is>
      </c>
      <c r="C4" t="inlineStr">
        <is>
          <t>Sample Product 4</t>
        </is>
      </c>
      <c r="D4" t="n">
        <v>1</v>
      </c>
      <c r="E4" t="n">
        <v>150</v>
      </c>
      <c r="F4">
        <f>D4*E4</f>
        <v/>
      </c>
    </row>
    <row r="5">
      <c r="A5" t="inlineStr">
        <is>
          <t>2024-04-17</t>
        </is>
      </c>
      <c r="B5" t="inlineStr">
        <is>
          <t>SKU005</t>
        </is>
      </c>
      <c r="C5" t="inlineStr">
        <is>
          <t>Sample Product 5</t>
        </is>
      </c>
      <c r="D5" t="n">
        <v>1</v>
      </c>
      <c r="E5" t="n">
        <v>150</v>
      </c>
      <c r="F5">
        <f>D5*E5</f>
        <v/>
      </c>
    </row>
    <row r="6">
      <c r="A6" t="inlineStr">
        <is>
          <t>2024-04-17</t>
        </is>
      </c>
      <c r="B6" t="inlineStr">
        <is>
          <t>SKU006</t>
        </is>
      </c>
      <c r="C6" t="inlineStr">
        <is>
          <t>Sample Product 6</t>
        </is>
      </c>
      <c r="D6" t="n">
        <v>1</v>
      </c>
      <c r="E6" t="n">
        <v>150</v>
      </c>
      <c r="F6">
        <f>D6*E6</f>
        <v/>
      </c>
    </row>
    <row r="7">
      <c r="A7" t="inlineStr">
        <is>
          <t>2024-04-17</t>
        </is>
      </c>
      <c r="B7" t="inlineStr">
        <is>
          <t>SKU007</t>
        </is>
      </c>
      <c r="C7" t="inlineStr">
        <is>
          <t>Sample Product 7</t>
        </is>
      </c>
      <c r="D7" t="n">
        <v>1</v>
      </c>
      <c r="E7" t="n">
        <v>150</v>
      </c>
      <c r="F7">
        <f>D7*E7</f>
        <v/>
      </c>
    </row>
    <row r="8">
      <c r="A8" t="inlineStr">
        <is>
          <t>2024-04-17</t>
        </is>
      </c>
      <c r="B8" t="inlineStr">
        <is>
          <t>SKU008</t>
        </is>
      </c>
      <c r="C8" t="inlineStr">
        <is>
          <t>Sample Product 8</t>
        </is>
      </c>
      <c r="D8" t="n">
        <v>1</v>
      </c>
      <c r="E8" t="n">
        <v>150</v>
      </c>
      <c r="F8">
        <f>D8*E8</f>
        <v/>
      </c>
    </row>
    <row r="9">
      <c r="A9" t="inlineStr">
        <is>
          <t>2024-04-17</t>
        </is>
      </c>
      <c r="B9" t="inlineStr">
        <is>
          <t>SKU009</t>
        </is>
      </c>
      <c r="C9" t="inlineStr">
        <is>
          <t>Sample Product 9</t>
        </is>
      </c>
      <c r="D9" t="n">
        <v>1</v>
      </c>
      <c r="E9" t="n">
        <v>150</v>
      </c>
      <c r="F9">
        <f>D9*E9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05B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Units Sold</t>
        </is>
      </c>
      <c r="C1" t="inlineStr">
        <is>
          <t>Total Sales</t>
        </is>
      </c>
      <c r="D1" t="inlineStr">
        <is>
          <t>Estimated Profit</t>
        </is>
      </c>
    </row>
    <row r="2">
      <c r="A2" t="inlineStr">
        <is>
          <t>2024-04-02</t>
        </is>
      </c>
      <c r="B2">
        <f>SUMIFS(Sales_Tracker!D:D, Sales_Tracker!A:A, A2)</f>
        <v/>
      </c>
      <c r="C2">
        <f>SUMIFS(Sales_Tracker!F:F, Sales_Tracker!A:A, A2)</f>
        <v/>
      </c>
      <c r="D2">
        <f>C2*0.2</f>
        <v/>
      </c>
    </row>
    <row r="3">
      <c r="A3" t="inlineStr">
        <is>
          <t>2024-04-03</t>
        </is>
      </c>
      <c r="B3">
        <f>SUMIFS(Sales_Tracker!D:D, Sales_Tracker!A:A, A3)</f>
        <v/>
      </c>
      <c r="C3">
        <f>SUMIFS(Sales_Tracker!F:F, Sales_Tracker!A:A, A3)</f>
        <v/>
      </c>
      <c r="D3">
        <f>C3*0.2</f>
        <v/>
      </c>
    </row>
    <row r="4">
      <c r="A4" t="inlineStr">
        <is>
          <t>2024-04-04</t>
        </is>
      </c>
      <c r="B4">
        <f>SUMIFS(Sales_Tracker!D:D, Sales_Tracker!A:A, A4)</f>
        <v/>
      </c>
      <c r="C4">
        <f>SUMIFS(Sales_Tracker!F:F, Sales_Tracker!A:A, A4)</f>
        <v/>
      </c>
      <c r="D4">
        <f>C4*0.2</f>
        <v/>
      </c>
    </row>
    <row r="5">
      <c r="A5" t="inlineStr">
        <is>
          <t>2024-04-05</t>
        </is>
      </c>
      <c r="B5">
        <f>SUMIFS(Sales_Tracker!D:D, Sales_Tracker!A:A, A5)</f>
        <v/>
      </c>
      <c r="C5">
        <f>SUMIFS(Sales_Tracker!F:F, Sales_Tracker!A:A, A5)</f>
        <v/>
      </c>
      <c r="D5">
        <f>C5*0.2</f>
        <v/>
      </c>
    </row>
    <row r="6">
      <c r="A6" t="inlineStr">
        <is>
          <t>2024-04-06</t>
        </is>
      </c>
      <c r="B6">
        <f>SUMIFS(Sales_Tracker!D:D, Sales_Tracker!A:A, A6)</f>
        <v/>
      </c>
      <c r="C6">
        <f>SUMIFS(Sales_Tracker!F:F, Sales_Tracker!A:A, A6)</f>
        <v/>
      </c>
      <c r="D6">
        <f>C6*0.2</f>
        <v/>
      </c>
    </row>
    <row r="7">
      <c r="A7" t="inlineStr">
        <is>
          <t>2024-04-07</t>
        </is>
      </c>
      <c r="B7">
        <f>SUMIFS(Sales_Tracker!D:D, Sales_Tracker!A:A, A7)</f>
        <v/>
      </c>
      <c r="C7">
        <f>SUMIFS(Sales_Tracker!F:F, Sales_Tracker!A:A, A7)</f>
        <v/>
      </c>
      <c r="D7">
        <f>C7*0.2</f>
        <v/>
      </c>
    </row>
    <row r="8">
      <c r="A8" t="inlineStr">
        <is>
          <t>2024-04-08</t>
        </is>
      </c>
      <c r="B8">
        <f>SUMIFS(Sales_Tracker!D:D, Sales_Tracker!A:A, A8)</f>
        <v/>
      </c>
      <c r="C8">
        <f>SUMIFS(Sales_Tracker!F:F, Sales_Tracker!A:A, A8)</f>
        <v/>
      </c>
      <c r="D8">
        <f>C8*0.2</f>
        <v/>
      </c>
    </row>
    <row r="9">
      <c r="A9" t="inlineStr">
        <is>
          <t>2024-04-09</t>
        </is>
      </c>
      <c r="B9">
        <f>SUMIFS(Sales_Tracker!D:D, Sales_Tracker!A:A, A9)</f>
        <v/>
      </c>
      <c r="C9">
        <f>SUMIFS(Sales_Tracker!F:F, Sales_Tracker!A:A, A9)</f>
        <v/>
      </c>
      <c r="D9">
        <f>C9*0.2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05B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Current Stock</t>
        </is>
      </c>
      <c r="D1" t="inlineStr">
        <is>
          <t>Low Stock Warning</t>
        </is>
      </c>
    </row>
    <row r="2">
      <c r="A2" t="inlineStr">
        <is>
          <t>SKU002</t>
        </is>
      </c>
      <c r="B2" t="inlineStr">
        <is>
          <t>Sample Product 2</t>
        </is>
      </c>
      <c r="C2">
        <f>VLOOKUP(A2, Product_List!A:H, 7, FALSE)</f>
        <v/>
      </c>
      <c r="D2">
        <f>IF(C2&lt;10, "LOW", "OK")</f>
        <v/>
      </c>
    </row>
    <row r="3">
      <c r="A3" t="inlineStr">
        <is>
          <t>SKU003</t>
        </is>
      </c>
      <c r="B3" t="inlineStr">
        <is>
          <t>Sample Product 3</t>
        </is>
      </c>
      <c r="C3">
        <f>VLOOKUP(A3, Product_List!A:H, 7, FALSE)</f>
        <v/>
      </c>
      <c r="D3">
        <f>IF(C3&lt;10, "LOW", "OK")</f>
        <v/>
      </c>
    </row>
    <row r="4">
      <c r="A4" t="inlineStr">
        <is>
          <t>SKU004</t>
        </is>
      </c>
      <c r="B4" t="inlineStr">
        <is>
          <t>Sample Product 4</t>
        </is>
      </c>
      <c r="C4">
        <f>VLOOKUP(A4, Product_List!A:H, 7, FALSE)</f>
        <v/>
      </c>
      <c r="D4">
        <f>IF(C4&lt;10, "LOW", "OK")</f>
        <v/>
      </c>
    </row>
    <row r="5">
      <c r="A5" t="inlineStr">
        <is>
          <t>SKU005</t>
        </is>
      </c>
      <c r="B5" t="inlineStr">
        <is>
          <t>Sample Product 5</t>
        </is>
      </c>
      <c r="C5">
        <f>VLOOKUP(A5, Product_List!A:H, 7, FALSE)</f>
        <v/>
      </c>
      <c r="D5">
        <f>IF(C5&lt;10, "LOW", "OK")</f>
        <v/>
      </c>
    </row>
    <row r="6">
      <c r="A6" t="inlineStr">
        <is>
          <t>SKU006</t>
        </is>
      </c>
      <c r="B6" t="inlineStr">
        <is>
          <t>Sample Product 6</t>
        </is>
      </c>
      <c r="C6">
        <f>VLOOKUP(A6, Product_List!A:H, 7, FALSE)</f>
        <v/>
      </c>
      <c r="D6">
        <f>IF(C6&lt;10, "LOW", "OK")</f>
        <v/>
      </c>
    </row>
    <row r="7">
      <c r="A7" t="inlineStr">
        <is>
          <t>SKU007</t>
        </is>
      </c>
      <c r="B7" t="inlineStr">
        <is>
          <t>Sample Product 7</t>
        </is>
      </c>
      <c r="C7">
        <f>VLOOKUP(A7, Product_List!A:H, 7, FALSE)</f>
        <v/>
      </c>
      <c r="D7">
        <f>IF(C7&lt;10, "LOW", "OK")</f>
        <v/>
      </c>
    </row>
    <row r="8">
      <c r="A8" t="inlineStr">
        <is>
          <t>SKU008</t>
        </is>
      </c>
      <c r="B8" t="inlineStr">
        <is>
          <t>Sample Product 8</t>
        </is>
      </c>
      <c r="C8">
        <f>VLOOKUP(A8, Product_List!A:H, 7, FALSE)</f>
        <v/>
      </c>
      <c r="D8">
        <f>IF(C8&lt;10, "LOW", "OK")</f>
        <v/>
      </c>
    </row>
    <row r="9">
      <c r="A9" t="inlineStr">
        <is>
          <t>SKU009</t>
        </is>
      </c>
      <c r="B9" t="inlineStr">
        <is>
          <t>Sample Product 9</t>
        </is>
      </c>
      <c r="C9">
        <f>VLOOKUP(A9, Product_List!A:H, 7, FALSE)</f>
        <v/>
      </c>
      <c r="D9">
        <f>IF(C9&lt;10, "LOW", "OK")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05B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Sales (Month)</t>
        </is>
      </c>
      <c r="B2">
        <f>SUM(Sales_Tracker!F2:F1000)</f>
        <v/>
      </c>
    </row>
    <row r="3">
      <c r="A3" t="inlineStr">
        <is>
          <t>Total Units Sold</t>
        </is>
      </c>
      <c r="B3">
        <f>SUM(Sales_Tracker!D2:D1000)</f>
        <v/>
      </c>
    </row>
    <row r="4">
      <c r="A4" t="inlineStr">
        <is>
          <t>Average Profit Margin</t>
        </is>
      </c>
      <c r="B4">
        <f>AVERAGE(Product_List!H2:H100)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05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2025-04-17T08:39:27Z</dcterms:created>
  <dcterms:modified xmlns:dcterms="http://purl.org/dc/terms/" xmlns:xsi="http://www.w3.org/2001/XMLSchema-instance" xsi:type="dcterms:W3CDTF">2025-04-17T08:39:27Z</dcterms:modified>
</cp:coreProperties>
</file>