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/>
  <mc:AlternateContent xmlns:mc="http://schemas.openxmlformats.org/markup-compatibility/2006">
    <mc:Choice Requires="x15">
      <x15ac:absPath xmlns:x15ac="http://schemas.microsoft.com/office/spreadsheetml/2010/11/ac" url="D:\unityProject\zhou\Excel\"/>
    </mc:Choice>
  </mc:AlternateContent>
  <xr:revisionPtr revIDLastSave="0" documentId="13_ncr:1_{DAA53461-DE40-4514-AC46-502F47DE3DB5}" xr6:coauthVersionLast="47" xr6:coauthVersionMax="47" xr10:uidLastSave="{00000000-0000-0000-0000-000000000000}"/>
  <bookViews>
    <workbookView xWindow="38280" yWindow="-120" windowWidth="38640" windowHeight="21240" activeTab="2" xr2:uid="{00000000-000D-0000-FFFF-FFFF00000000}"/>
  </bookViews>
  <sheets>
    <sheet name="CardData" sheetId="10" r:id="rId1"/>
    <sheet name="UnitData" sheetId="1" r:id="rId2"/>
    <sheet name="SkillData" sheetId="2" r:id="rId3"/>
    <sheet name="BuffData" sheetId="6" r:id="rId4"/>
    <sheet name="ModifyData" sheetId="8" r:id="rId5"/>
    <sheet name="MapData" sheetId="3" r:id="rId6"/>
    <sheet name="ContractData" sheetId="11" r:id="rId7"/>
    <sheet name="BulletData" sheetId="4" r:id="rId8"/>
    <sheet name="WaveData" sheetId="5" r:id="rId9"/>
    <sheet name="EffectData" sheetId="9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T49" i="1" l="1"/>
  <c r="AS49" i="1"/>
  <c r="AR49" i="1"/>
  <c r="E49" i="1"/>
  <c r="AT50" i="1"/>
  <c r="AS50" i="1"/>
  <c r="AR50" i="1"/>
  <c r="E50" i="1"/>
  <c r="AT54" i="1"/>
  <c r="AT53" i="1"/>
  <c r="AS53" i="1"/>
  <c r="AR53" i="1"/>
  <c r="E53" i="1"/>
  <c r="AS54" i="1"/>
  <c r="AT52" i="1"/>
  <c r="AS52" i="1"/>
  <c r="AR52" i="1"/>
  <c r="E52" i="1"/>
  <c r="E15" i="1"/>
  <c r="E16" i="1"/>
  <c r="E14" i="1"/>
  <c r="E11" i="1"/>
  <c r="E13" i="1"/>
  <c r="E12" i="1"/>
  <c r="E10" i="1"/>
  <c r="AT46" i="1"/>
  <c r="AS46" i="1"/>
  <c r="AR46" i="1"/>
  <c r="E46" i="1"/>
  <c r="AT45" i="1"/>
  <c r="AS45" i="1"/>
  <c r="AR45" i="1"/>
  <c r="E45" i="1"/>
  <c r="AT44" i="1"/>
  <c r="AS44" i="1"/>
  <c r="AR44" i="1"/>
  <c r="E44" i="1"/>
  <c r="AT43" i="1"/>
  <c r="AS43" i="1"/>
  <c r="AR43" i="1"/>
  <c r="E43" i="1"/>
  <c r="AT42" i="1"/>
  <c r="AS42" i="1"/>
  <c r="AR42" i="1"/>
  <c r="E42" i="1"/>
  <c r="AT41" i="1"/>
  <c r="AS41" i="1"/>
  <c r="AR41" i="1"/>
  <c r="E41" i="1"/>
  <c r="AT40" i="1"/>
  <c r="AS40" i="1"/>
  <c r="AR40" i="1"/>
  <c r="E40" i="1"/>
  <c r="AT39" i="1"/>
  <c r="AS39" i="1"/>
  <c r="AR39" i="1"/>
  <c r="E39" i="1"/>
  <c r="AT38" i="1"/>
  <c r="AS38" i="1"/>
  <c r="AR38" i="1"/>
  <c r="E38" i="1"/>
  <c r="AT37" i="1"/>
  <c r="AS37" i="1"/>
  <c r="AR37" i="1"/>
  <c r="E37" i="1"/>
  <c r="AT36" i="1"/>
  <c r="AS36" i="1"/>
  <c r="AR36" i="1"/>
  <c r="E36" i="1"/>
  <c r="AT35" i="1"/>
  <c r="AS35" i="1"/>
  <c r="AR35" i="1"/>
  <c r="E35" i="1"/>
  <c r="AT34" i="1"/>
  <c r="AS34" i="1"/>
  <c r="AR34" i="1"/>
  <c r="E34" i="1"/>
  <c r="AT33" i="1"/>
  <c r="AS33" i="1"/>
  <c r="AR33" i="1"/>
  <c r="E33" i="1"/>
  <c r="AT32" i="1"/>
  <c r="AS32" i="1"/>
  <c r="AR32" i="1"/>
  <c r="E32" i="1"/>
  <c r="AT31" i="1"/>
  <c r="AS31" i="1"/>
  <c r="AR31" i="1"/>
  <c r="E31" i="1"/>
  <c r="AT30" i="1"/>
  <c r="AS30" i="1"/>
  <c r="AR30" i="1"/>
  <c r="E30" i="1"/>
  <c r="AT29" i="1"/>
  <c r="AS29" i="1"/>
  <c r="AR29" i="1"/>
  <c r="E29" i="1"/>
  <c r="AT28" i="1"/>
  <c r="AS28" i="1"/>
  <c r="AR28" i="1"/>
  <c r="E28" i="1"/>
  <c r="AT27" i="1"/>
  <c r="AS27" i="1"/>
  <c r="AR27" i="1"/>
  <c r="E27" i="1"/>
  <c r="AT26" i="1"/>
  <c r="AS26" i="1"/>
  <c r="AR26" i="1"/>
  <c r="E26" i="1"/>
  <c r="AT25" i="1"/>
  <c r="AS25" i="1"/>
  <c r="AR25" i="1"/>
  <c r="E25" i="1"/>
  <c r="AT24" i="1"/>
  <c r="AS24" i="1"/>
  <c r="AR24" i="1"/>
  <c r="E24" i="1"/>
  <c r="AT23" i="1"/>
  <c r="AS23" i="1"/>
  <c r="AR23" i="1"/>
  <c r="E23" i="1"/>
  <c r="AT51" i="1"/>
  <c r="AS51" i="1"/>
  <c r="AR51" i="1"/>
  <c r="E51" i="1"/>
  <c r="AT22" i="1"/>
  <c r="AS22" i="1"/>
  <c r="AR22" i="1"/>
  <c r="E22" i="1"/>
  <c r="AT21" i="1"/>
  <c r="AS21" i="1"/>
  <c r="AR21" i="1"/>
  <c r="E21" i="1"/>
  <c r="E9" i="1"/>
  <c r="E8" i="1"/>
  <c r="E7" i="1"/>
  <c r="E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</author>
  </authors>
  <commentList>
    <comment ref="AF1" authorId="0" shapeId="0" xr:uid="{EF9EA225-D084-4A85-90E8-DDFC60CA860A}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0:干员 1:敌人 2:仅技能条 3:技能+血条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</author>
  </authors>
  <commentList>
    <comment ref="R1" authorId="0" shapeId="0" xr:uid="{213E4EC2-EBF4-4F62-AC3B-FF90E0B0F2A0}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1:玩家 2:敌人 3:双方</t>
        </r>
      </text>
    </comment>
    <comment ref="AF1" authorId="0" shapeId="0" xr:uid="{0DBDE104-481C-4910-AB4F-7E69E5F35828}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0:基于单位攻击力
1:基于目标最大生命值
2:固定值
</t>
        </r>
      </text>
    </comment>
  </commentList>
</comments>
</file>

<file path=xl/sharedStrings.xml><?xml version="1.0" encoding="utf-8"?>
<sst xmlns="http://schemas.openxmlformats.org/spreadsheetml/2006/main" count="2651" uniqueCount="1010">
  <si>
    <t>#</t>
  </si>
  <si>
    <t>精英化</t>
  </si>
  <si>
    <t>等级</t>
  </si>
  <si>
    <t>血</t>
  </si>
  <si>
    <t>攻</t>
  </si>
  <si>
    <t>防</t>
  </si>
  <si>
    <t>魔防</t>
  </si>
  <si>
    <t>消耗</t>
  </si>
  <si>
    <t>复活时间</t>
  </si>
  <si>
    <t>攻击间隔</t>
  </si>
  <si>
    <t>仇恨等级</t>
  </si>
  <si>
    <t>重量</t>
  </si>
  <si>
    <t>被攻击点</t>
  </si>
  <si>
    <t>常驻技能</t>
  </si>
  <si>
    <t>可选技能</t>
  </si>
  <si>
    <t>高度</t>
  </si>
  <si>
    <t>高台单位？</t>
  </si>
  <si>
    <t>地面</t>
  </si>
  <si>
    <t>阻挡个数</t>
  </si>
  <si>
    <t>返还倍率</t>
  </si>
  <si>
    <t>不参与击杀计数</t>
  </si>
  <si>
    <t>终点伤害</t>
  </si>
  <si>
    <t>移动速度</t>
  </si>
  <si>
    <t>半径</t>
  </si>
  <si>
    <t>阻挡？</t>
  </si>
  <si>
    <t>头像</t>
  </si>
  <si>
    <t>半身像</t>
  </si>
  <si>
    <t>立绘</t>
  </si>
  <si>
    <t>稀有</t>
  </si>
  <si>
    <t>Id</t>
  </si>
  <si>
    <t>Type</t>
  </si>
  <si>
    <t>Model</t>
  </si>
  <si>
    <t>Name</t>
  </si>
  <si>
    <t>Upgrade</t>
  </si>
  <si>
    <t>Level</t>
  </si>
  <si>
    <t>Hp</t>
  </si>
  <si>
    <t>HpEx</t>
  </si>
  <si>
    <t>Attack</t>
  </si>
  <si>
    <t>AttackEx</t>
  </si>
  <si>
    <t>Defence</t>
  </si>
  <si>
    <t>DefenceEx</t>
  </si>
  <si>
    <t>MagicDefence</t>
  </si>
  <si>
    <t>MagicDefenceEx</t>
  </si>
  <si>
    <t>Cost</t>
  </si>
  <si>
    <t>CostEx</t>
  </si>
  <si>
    <t>ResetTime</t>
  </si>
  <si>
    <t>ResetTimeEx</t>
  </si>
  <si>
    <t>AttackGap</t>
  </si>
  <si>
    <t>Hatred</t>
  </si>
  <si>
    <t>Weight</t>
  </si>
  <si>
    <t>HitPointName</t>
  </si>
  <si>
    <t>Skills</t>
  </si>
  <si>
    <t>MainSkill</t>
  </si>
  <si>
    <t>Height</t>
  </si>
  <si>
    <t>CanSetHigh</t>
  </si>
  <si>
    <t>CanSetGround</t>
  </si>
  <si>
    <t>StopCount</t>
  </si>
  <si>
    <t>LeaveReturn</t>
  </si>
  <si>
    <t>#敌人用</t>
  </si>
  <si>
    <t>WithoutCheckCount</t>
  </si>
  <si>
    <t>Damage</t>
  </si>
  <si>
    <t>Speed</t>
  </si>
  <si>
    <t>Radius</t>
  </si>
  <si>
    <t>CanStop</t>
  </si>
  <si>
    <t>Profession</t>
  </si>
  <si>
    <t>HeadIcon</t>
  </si>
  <si>
    <t>HalfIcon</t>
  </si>
  <si>
    <t>StandPic</t>
  </si>
  <si>
    <t>Rare</t>
  </si>
  <si>
    <t>Tags</t>
  </si>
  <si>
    <t>IdleAnimation</t>
  </si>
  <si>
    <t>MoveAnimation</t>
  </si>
  <si>
    <t>MaxAnimationScale</t>
  </si>
  <si>
    <t>string</t>
  </si>
  <si>
    <t>int</t>
  </si>
  <si>
    <t>float</t>
  </si>
  <si>
    <t>SkillData[]</t>
  </si>
  <si>
    <t>bool</t>
  </si>
  <si>
    <t>UnitTypeEnum</t>
  </si>
  <si>
    <t>string[]</t>
  </si>
  <si>
    <t>#敌人</t>
  </si>
  <si>
    <t>原石虫</t>
  </si>
  <si>
    <t>敌人</t>
  </si>
  <si>
    <t>smile_2</t>
  </si>
  <si>
    <t>1007</t>
  </si>
  <si>
    <t>Idle</t>
  </si>
  <si>
    <t>Move_Begin,Move_Loop,Move_End</t>
  </si>
  <si>
    <t>狗</t>
  </si>
  <si>
    <t>gopro</t>
  </si>
  <si>
    <t>1000</t>
  </si>
  <si>
    <t>狗攻击</t>
  </si>
  <si>
    <t>Run_Begin,Run_Loop,Run_End</t>
  </si>
  <si>
    <t>盾</t>
  </si>
  <si>
    <t>shield_2</t>
  </si>
  <si>
    <t>1006</t>
  </si>
  <si>
    <t>远程攻击,狗攻击</t>
  </si>
  <si>
    <t>隐藏狗</t>
  </si>
  <si>
    <t>狗攻击,敌人隐身</t>
  </si>
  <si>
    <t>#干员</t>
  </si>
  <si>
    <t>#阿米娅</t>
  </si>
  <si>
    <t>干员</t>
  </si>
  <si>
    <t>amiya</t>
  </si>
  <si>
    <t>002</t>
  </si>
  <si>
    <t>阿米娅</t>
  </si>
  <si>
    <t>阿米娅攻击</t>
  </si>
  <si>
    <t>战术咏唱·γ型,精神爆发,奇美拉</t>
  </si>
  <si>
    <t>术士</t>
  </si>
  <si>
    <t>#苏苏洛</t>
  </si>
  <si>
    <t>susuro</t>
  </si>
  <si>
    <t>298</t>
  </si>
  <si>
    <t>苏苏洛</t>
  </si>
  <si>
    <t>奶,激活攻击提升</t>
  </si>
  <si>
    <t>激活攻击提升</t>
  </si>
  <si>
    <t>医疗</t>
  </si>
  <si>
    <t>银灰</t>
  </si>
  <si>
    <t>svrash</t>
  </si>
  <si>
    <t>172</t>
  </si>
  <si>
    <t>真银斩</t>
  </si>
  <si>
    <t>近卫</t>
  </si>
  <si>
    <t>#12f</t>
  </si>
  <si>
    <t>12fce</t>
  </si>
  <si>
    <t>009</t>
  </si>
  <si>
    <t>12F</t>
  </si>
  <si>
    <t>阿米娅攻击,击杀加费</t>
  </si>
  <si>
    <t>持续加费</t>
  </si>
  <si>
    <t>#陈</t>
  </si>
  <si>
    <t>chen</t>
  </si>
  <si>
    <t>010</t>
  </si>
  <si>
    <t>陈</t>
  </si>
  <si>
    <t>近战,近战远攻</t>
  </si>
  <si>
    <t>战术咏唱·γ型</t>
  </si>
  <si>
    <t>#煌</t>
  </si>
  <si>
    <t>huang</t>
  </si>
  <si>
    <t>017</t>
  </si>
  <si>
    <t>煌</t>
  </si>
  <si>
    <t>#杰西卡</t>
  </si>
  <si>
    <t>jesica</t>
  </si>
  <si>
    <t>235</t>
  </si>
  <si>
    <t>杰西卡</t>
  </si>
  <si>
    <t>群狙</t>
  </si>
  <si>
    <t>狙击</t>
  </si>
  <si>
    <t>星熊</t>
  </si>
  <si>
    <t>hsguma</t>
  </si>
  <si>
    <t>136</t>
  </si>
  <si>
    <t>近战</t>
  </si>
  <si>
    <t>战术咏唱·γ型,推人</t>
  </si>
  <si>
    <t>重装</t>
  </si>
  <si>
    <t>#莫斯提马</t>
  </si>
  <si>
    <t>mostma</t>
  </si>
  <si>
    <t>213</t>
  </si>
  <si>
    <t>莫斯提马</t>
  </si>
  <si>
    <t>#空</t>
  </si>
  <si>
    <t>sora</t>
  </si>
  <si>
    <t>101</t>
  </si>
  <si>
    <t>空</t>
  </si>
  <si>
    <t>大范围自动加血</t>
  </si>
  <si>
    <t>大范围减速</t>
  </si>
  <si>
    <t>斑点</t>
  </si>
  <si>
    <t>spot</t>
  </si>
  <si>
    <t>斑点攻击</t>
  </si>
  <si>
    <t>斑点奶人</t>
  </si>
  <si>
    <t>泡普卡</t>
  </si>
  <si>
    <t>popka</t>
  </si>
  <si>
    <t>泡普卡攻击,泡普卡被动加攻,泡普卡被动加血</t>
  </si>
  <si>
    <t>泡普卡加攻</t>
  </si>
  <si>
    <t>月见夜</t>
  </si>
  <si>
    <t>midn</t>
  </si>
  <si>
    <t>月见夜技能远攻</t>
  </si>
  <si>
    <t>空爆</t>
  </si>
  <si>
    <t>catap</t>
  </si>
  <si>
    <t>空爆攻击</t>
  </si>
  <si>
    <t>空爆技能</t>
  </si>
  <si>
    <t>梓兰</t>
  </si>
  <si>
    <t>orchid</t>
  </si>
  <si>
    <t>梓兰攻击,梓兰被动加攻速</t>
  </si>
  <si>
    <t>梓兰技能</t>
  </si>
  <si>
    <t>辅助</t>
  </si>
  <si>
    <t>史都华德</t>
  </si>
  <si>
    <t>stward</t>
  </si>
  <si>
    <t>史都华德攻击,史都华德被动加攻击</t>
  </si>
  <si>
    <t>史都华德技能</t>
  </si>
  <si>
    <t>安塞尔</t>
  </si>
  <si>
    <t>ansel</t>
  </si>
  <si>
    <t>安塞尔攻击</t>
  </si>
  <si>
    <t>安塞尔技能</t>
  </si>
  <si>
    <t>芙蓉</t>
  </si>
  <si>
    <t>hibisc</t>
  </si>
  <si>
    <t>芙蓉攻击,芙蓉被动加攻击</t>
  </si>
  <si>
    <t>芙蓉攻击力提升</t>
  </si>
  <si>
    <t>炎熔</t>
  </si>
  <si>
    <t>lava</t>
  </si>
  <si>
    <t>炎熔攻击,炎熔部署回技力</t>
  </si>
  <si>
    <t>炎熔攻速提升</t>
  </si>
  <si>
    <t>安德切尔</t>
  </si>
  <si>
    <t>adnach</t>
  </si>
  <si>
    <t>安德切尔攻击,史都华德被动加攻速</t>
  </si>
  <si>
    <t>安德切尔攻击力提升</t>
  </si>
  <si>
    <t>克洛丝</t>
  </si>
  <si>
    <t>kroos</t>
  </si>
  <si>
    <t>124</t>
  </si>
  <si>
    <t>克洛斯攻击</t>
  </si>
  <si>
    <t>克洛斯技能</t>
  </si>
  <si>
    <t>米格鲁</t>
  </si>
  <si>
    <t>beagle</t>
  </si>
  <si>
    <t>米格鲁攻击,米格鲁被动加防御</t>
  </si>
  <si>
    <t>米格鲁防御力提升</t>
  </si>
  <si>
    <t>卡提</t>
  </si>
  <si>
    <t>ardign</t>
  </si>
  <si>
    <t>卡提攻击,卡提被动加生命上限</t>
  </si>
  <si>
    <t>卡提回血</t>
  </si>
  <si>
    <t>玫兰沙</t>
  </si>
  <si>
    <t>melan</t>
  </si>
  <si>
    <t>玫兰沙攻击,玫兰沙被动加攻击</t>
  </si>
  <si>
    <t>玫兰沙攻击提升</t>
  </si>
  <si>
    <t>芬</t>
  </si>
  <si>
    <t>fang</t>
  </si>
  <si>
    <t>芬攻击</t>
  </si>
  <si>
    <t>芬加费</t>
  </si>
  <si>
    <t>先锋</t>
  </si>
  <si>
    <t>香草</t>
  </si>
  <si>
    <t>wyvern</t>
  </si>
  <si>
    <t>香草攻击,香草被动加攻击</t>
  </si>
  <si>
    <t>香草攻击提升</t>
  </si>
  <si>
    <t>翎羽</t>
  </si>
  <si>
    <t>falco</t>
  </si>
  <si>
    <t>翎羽攻击,翎羽击杀加费</t>
  </si>
  <si>
    <t>翎羽技能</t>
  </si>
  <si>
    <t>#地图</t>
  </si>
  <si>
    <t>陷坑</t>
  </si>
  <si>
    <t>测试陷坑</t>
  </si>
  <si>
    <t>陷坑秒杀</t>
  </si>
  <si>
    <t>技能名</t>
  </si>
  <si>
    <t>描述</t>
  </si>
  <si>
    <t>激活方式</t>
  </si>
  <si>
    <t>使用方式</t>
  </si>
  <si>
    <t>激活时点</t>
  </si>
  <si>
    <t>自动开启</t>
  </si>
  <si>
    <t>生效时重取目标</t>
  </si>
  <si>
    <t>阻挡时打断</t>
  </si>
  <si>
    <t>使用时打断其他</t>
  </si>
  <si>
    <t>敌对组</t>
  </si>
  <si>
    <t>对空</t>
  </si>
  <si>
    <t>职业限定</t>
  </si>
  <si>
    <t>攻击优先级</t>
  </si>
  <si>
    <t>攻击优先级2</t>
  </si>
  <si>
    <t>干员攻击范围</t>
  </si>
  <si>
    <t>攻击范围</t>
  </si>
  <si>
    <t>伤害类型</t>
  </si>
  <si>
    <t>是否治疗</t>
  </si>
  <si>
    <t>倍率</t>
  </si>
  <si>
    <t>伤害个数</t>
  </si>
  <si>
    <t>连发次数</t>
  </si>
  <si>
    <t>连发间隔</t>
  </si>
  <si>
    <t>连发重新索敌</t>
  </si>
  <si>
    <t>溅射范围</t>
  </si>
  <si>
    <t>溅射伤害</t>
  </si>
  <si>
    <t>推力</t>
  </si>
  <si>
    <t>费用获取</t>
  </si>
  <si>
    <t>关联技能</t>
  </si>
  <si>
    <t>附加技能</t>
  </si>
  <si>
    <t>冷却</t>
  </si>
  <si>
    <t>持续时间</t>
  </si>
  <si>
    <t>初始技力</t>
  </si>
  <si>
    <t>最大技力</t>
  </si>
  <si>
    <t>囤积次数</t>
  </si>
  <si>
    <t>回复方式</t>
  </si>
  <si>
    <t>攻击动作</t>
  </si>
  <si>
    <t>覆盖动作</t>
  </si>
  <si>
    <t>攻击模式</t>
  </si>
  <si>
    <t>子弹</t>
  </si>
  <si>
    <t>子弹起始点</t>
  </si>
  <si>
    <t>修饰器</t>
  </si>
  <si>
    <t>关联Buff</t>
  </si>
  <si>
    <t>buff数值</t>
  </si>
  <si>
    <t>自定数据</t>
  </si>
  <si>
    <t>启动动画</t>
  </si>
  <si>
    <t>命中动画</t>
  </si>
  <si>
    <t>生效动画</t>
  </si>
  <si>
    <t>图标</t>
  </si>
  <si>
    <t>反隐</t>
  </si>
  <si>
    <t>Desc</t>
  </si>
  <si>
    <t>ReadyType</t>
  </si>
  <si>
    <t>UseType</t>
  </si>
  <si>
    <t>Trigger</t>
  </si>
  <si>
    <t>AutoUse</t>
  </si>
  <si>
    <t>RegetTarget</t>
  </si>
  <si>
    <t>StopBreak</t>
  </si>
  <si>
    <t>StopOtherSkill</t>
  </si>
  <si>
    <t>TargetTeam</t>
  </si>
  <si>
    <t>AttackFly</t>
  </si>
  <si>
    <t>ProfessionLimit</t>
  </si>
  <si>
    <t>AttackOrder</t>
  </si>
  <si>
    <t>AttackOrder2</t>
  </si>
  <si>
    <t>AttackPoints</t>
  </si>
  <si>
    <t>AttackRange</t>
  </si>
  <si>
    <t>DamageType</t>
  </si>
  <si>
    <t>IfHeal</t>
  </si>
  <si>
    <t>DamageRate</t>
  </si>
  <si>
    <t>DamageCount</t>
  </si>
  <si>
    <t>BurstCount</t>
  </si>
  <si>
    <t>BurstDelay</t>
  </si>
  <si>
    <t>BurstFind</t>
  </si>
  <si>
    <t>AreaRange</t>
  </si>
  <si>
    <t>AreaDamage</t>
  </si>
  <si>
    <t>PushPower</t>
  </si>
  <si>
    <t>CostCount</t>
  </si>
  <si>
    <t>ExSkills</t>
  </si>
  <si>
    <t>Cooldown</t>
  </si>
  <si>
    <t>OpenTime</t>
  </si>
  <si>
    <t>StartPower</t>
  </si>
  <si>
    <t>MaxPower</t>
  </si>
  <si>
    <t>PowerCount</t>
  </si>
  <si>
    <t>PowerType</t>
  </si>
  <si>
    <t>ModelAnimation</t>
  </si>
  <si>
    <t>OverwriteAnimation</t>
  </si>
  <si>
    <t>AttackMode</t>
  </si>
  <si>
    <t>Bullet</t>
  </si>
  <si>
    <t>ShootPoint</t>
  </si>
  <si>
    <t>Modifys</t>
  </si>
  <si>
    <t>Buffs</t>
  </si>
  <si>
    <t>BuffData</t>
  </si>
  <si>
    <t>BuffLastTime</t>
  </si>
  <si>
    <t>Data</t>
  </si>
  <si>
    <t>StartEffect</t>
  </si>
  <si>
    <t>HitEffect</t>
  </si>
  <si>
    <t>EffectEffect</t>
  </si>
  <si>
    <t>Icon</t>
  </si>
  <si>
    <t>AntiHide</t>
  </si>
  <si>
    <t>SkillReadyEnum</t>
  </si>
  <si>
    <t>SkillUseTypeEnum</t>
  </si>
  <si>
    <t>TriggerEnum</t>
  </si>
  <si>
    <t>AttackTargetOrderEnum</t>
  </si>
  <si>
    <t>AttackTargetOrder2Enum</t>
  </si>
  <si>
    <t>UnityEngine.Vector2Int[]</t>
  </si>
  <si>
    <t>DamageTypeEnum</t>
  </si>
  <si>
    <t>PowerRecoverTypeEnum</t>
  </si>
  <si>
    <t>AttackModeEnum</t>
  </si>
  <si>
    <t>BulletData</t>
  </si>
  <si>
    <t>ModifyData[]</t>
  </si>
  <si>
    <t>BuffData[]</t>
  </si>
  <si>
    <t>float[]</t>
  </si>
  <si>
    <t>float?</t>
  </si>
  <si>
    <t>System.Collections.Generic.Dictionary&lt;string,object&gt;</t>
  </si>
  <si>
    <t>EffectData</t>
  </si>
  <si>
    <t>#注意！！！技能的优先顺序是按照此表的顺序来的，排越靠下优先级越高#</t>
  </si>
  <si>
    <t>普通技能</t>
  </si>
  <si>
    <t>终点距离</t>
  </si>
  <si>
    <t>0,0#0,1#0,-1#1,0#2,0#1,1#1,-1#2,1#2,-1#3,0</t>
  </si>
  <si>
    <t>Magic</t>
  </si>
  <si>
    <t>跟随攻击</t>
  </si>
  <si>
    <t>阿米娅子弹</t>
  </si>
  <si>
    <t>L_Hand</t>
  </si>
  <si>
    <t>攻击速度+90</t>
  </si>
  <si>
    <t>特技激活</t>
  </si>
  <si>
    <t>手动</t>
  </si>
  <si>
    <t>无</t>
  </si>
  <si>
    <t>自动</t>
  </si>
  <si>
    <t>攻速提升</t>
  </si>
  <si>
    <t>强力击·γ型</t>
  </si>
  <si>
    <t>精神爆发</t>
  </si>
  <si>
    <t>每次攻击变为45%的7连发,随机攻击范围里的目标。</t>
  </si>
  <si>
    <t>随机</t>
  </si>
  <si>
    <t>Skill_Begin,Skill,Skill_End</t>
  </si>
  <si>
    <t>箭矢·散逸</t>
  </si>
  <si>
    <t>奇美拉</t>
  </si>
  <si>
    <t>攻击力+160%，攻击范围扩大,伤害类型变为真实。</t>
  </si>
  <si>
    <t>0,0#0,1#0,-1#1,0#2,0#1,1#1,-1#2,1#2,-1#3,0#3,1#3,-1</t>
  </si>
  <si>
    <t>Real</t>
  </si>
  <si>
    <t>Skill_2_Begin,Skill_2,Skill_2_End</t>
  </si>
  <si>
    <t>R_Hand</t>
  </si>
  <si>
    <t>焰淬匕首</t>
  </si>
  <si>
    <t>0,0</t>
  </si>
  <si>
    <t>Normal</t>
  </si>
  <si>
    <t>攻击力+45%，停止攻击并专心对周围的友方角色进行治疗</t>
  </si>
  <si>
    <t>血量比例升序</t>
  </si>
  <si>
    <t>0,0#0,1#0,-1#1,0#1,1#1,-1#-1,0#-1,1#-1,-1</t>
  </si>
  <si>
    <t>斑点攻击力提升,斑点缴械自己</t>
  </si>
  <si>
    <t>Skill</t>
  </si>
  <si>
    <t>斑点闪避</t>
  </si>
  <si>
    <t>斑点攻击力提升</t>
  </si>
  <si>
    <t>被动</t>
  </si>
  <si>
    <t>释放技能</t>
  </si>
  <si>
    <t>攻击提升</t>
  </si>
  <si>
    <t>斑点缴械自己</t>
  </si>
  <si>
    <t>缴械</t>
  </si>
  <si>
    <t>泡普卡攻击</t>
  </si>
  <si>
    <t>0,0#1,0</t>
  </si>
  <si>
    <t>攻击力+50%。</t>
  </si>
  <si>
    <t>泡普卡被动加攻</t>
  </si>
  <si>
    <t>出场</t>
  </si>
  <si>
    <t>泡普卡被动加血</t>
  </si>
  <si>
    <t>月见夜攻击</t>
  </si>
  <si>
    <t>Combat</t>
  </si>
  <si>
    <t>暴击1</t>
  </si>
  <si>
    <t>月见夜远攻</t>
  </si>
  <si>
    <t>0,0#0,1#0,-1#1,0#2,0#1,1#1,-1#3,0</t>
  </si>
  <si>
    <t>Attack_Start,Attack_Loop,Attack_End</t>
  </si>
  <si>
    <t>阿米娅强力击子弹</t>
  </si>
  <si>
    <t>Weapon</t>
  </si>
  <si>
    <t>攻击力+35%，伤害类型变为法术。</t>
  </si>
  <si>
    <t>月见夜技能攻击,月见夜攻击力提升</t>
  </si>
  <si>
    <t>月见夜攻击力提升</t>
  </si>
  <si>
    <t>0,0#0,1#0,-1#1,0#2,0#1,1#1,-1#2,1#2,-1#3,0#3,1#3,-1#4,0</t>
  </si>
  <si>
    <t>Qiang2</t>
  </si>
  <si>
    <t>普通攻击的爆炸范围提升至200%</t>
  </si>
  <si>
    <t>梓兰攻击</t>
  </si>
  <si>
    <t>0,0#0,1#0,-1#1,0#2,0#1,1#1,-1#2,1#2,-1#-1,0#-1,1#-1,-1</t>
  </si>
  <si>
    <t>减速</t>
  </si>
  <si>
    <t>攻击力+25%，攻击速度+25</t>
  </si>
  <si>
    <t>梓兰加攻速</t>
  </si>
  <si>
    <t>梓兰被动加攻速</t>
  </si>
  <si>
    <t>史都华德攻击</t>
  </si>
  <si>
    <t>防御降序</t>
  </si>
  <si>
    <t>Wuqi</t>
  </si>
  <si>
    <t>下次攻击的攻击力提高至190%</t>
  </si>
  <si>
    <t>充能释放</t>
  </si>
  <si>
    <t>攻击</t>
  </si>
  <si>
    <t>史都华德被动加攻击</t>
  </si>
  <si>
    <t>L_shouzhi1</t>
  </si>
  <si>
    <t>多重攻击1</t>
  </si>
  <si>
    <t>攻击范围+2格，攻击力+40%</t>
  </si>
  <si>
    <t>0,0#0,1#0,-1#1,0#2,0#1,1#1,-1#2,1#2,-1#3,0#3,1#3,-1#4,0#4,1#4,-1#5,0#5,1#5,-1</t>
  </si>
  <si>
    <t>安塞尔攻击力提升</t>
  </si>
  <si>
    <t>芙蓉攻击</t>
  </si>
  <si>
    <t>攻击力+50%</t>
  </si>
  <si>
    <t>芙蓉被动加攻击</t>
  </si>
  <si>
    <t>炎熔攻击</t>
  </si>
  <si>
    <t>0,0#0,1#0,-1#1,0#2,0#1,1#1,-1#2,1#2,-1</t>
  </si>
  <si>
    <t>R_Weapon</t>
  </si>
  <si>
    <t>攻击速度+50</t>
  </si>
  <si>
    <t>炎熔部署回技力</t>
  </si>
  <si>
    <t>回复技力</t>
  </si>
  <si>
    <t>入场</t>
  </si>
  <si>
    <t>{"PowerCount":40}</t>
  </si>
  <si>
    <t>安德切尔攻击</t>
  </si>
  <si>
    <t>远程</t>
  </si>
  <si>
    <t>史都华德被动加攻速</t>
  </si>
  <si>
    <t>Arrow</t>
  </si>
  <si>
    <t>下次攻击时连续射击2次，每次射击造成相当于攻击力140%的物理伤害</t>
  </si>
  <si>
    <t>米格鲁攻击</t>
  </si>
  <si>
    <t>防御力+50%</t>
  </si>
  <si>
    <t>防御提升</t>
  </si>
  <si>
    <t>米格鲁被动加防御</t>
  </si>
  <si>
    <t>卡提攻击</t>
  </si>
  <si>
    <t>立即恢复最大生命的40%</t>
  </si>
  <si>
    <t>卡提被动加生命上限</t>
  </si>
  <si>
    <t>生命提升</t>
  </si>
  <si>
    <t>玫兰沙攻击</t>
  </si>
  <si>
    <t>玫兰沙被动加攻击</t>
  </si>
  <si>
    <t>获得费用</t>
  </si>
  <si>
    <t>立即获得6点部署费用</t>
  </si>
  <si>
    <t>翎羽攻击</t>
  </si>
  <si>
    <t>翎羽击杀加费</t>
  </si>
  <si>
    <t>击杀</t>
  </si>
  <si>
    <t>翎羽加攻速</t>
  </si>
  <si>
    <t>香草攻击</t>
  </si>
  <si>
    <t>获得6点部署费用，攻击力+35%</t>
  </si>
  <si>
    <t>香草加费</t>
  </si>
  <si>
    <t>香草被动加攻击</t>
  </si>
  <si>
    <t>激活攻速提升</t>
  </si>
  <si>
    <t>奶</t>
  </si>
  <si>
    <t>群奶</t>
  </si>
  <si>
    <t>可以治疗多个友军单位</t>
  </si>
  <si>
    <t>冲锋号令</t>
  </si>
  <si>
    <t>近战远攻</t>
  </si>
  <si>
    <t>射击</t>
  </si>
  <si>
    <t>优先攻击飞行单位。</t>
  </si>
  <si>
    <t>飞行优先</t>
  </si>
  <si>
    <t>0,0#1,0#2,0#1,1#1,-1#2,1#2,-1#3,0</t>
  </si>
  <si>
    <t>攻击会造成溅射,对周围单位造成伤害。</t>
  </si>
  <si>
    <t>0,0#1,0#2,0#1,1#1,-1#2,1#2,-1#3,0#3,1#3,-1</t>
  </si>
  <si>
    <t>蓄力</t>
  </si>
  <si>
    <t>击中1</t>
  </si>
  <si>
    <t>箭矢·追猎</t>
  </si>
  <si>
    <t>#加费</t>
  </si>
  <si>
    <t>立刻获得10费用。</t>
  </si>
  <si>
    <t>银灰攻击</t>
  </si>
  <si>
    <t>银灰远攻</t>
  </si>
  <si>
    <t>Bird_R_Body</t>
  </si>
  <si>
    <t>攻击范围扩大，攻击力提高60%，自身防御下降70%，攻击6个目标。</t>
  </si>
  <si>
    <t>0,0#0,1#0,2#0,3#0,-1#0,-2#0,-3#1,0#1,1#1,2#1,-1#1,-2#2,0#2,1#2,-1#3,0</t>
  </si>
  <si>
    <t>真银斩降防</t>
  </si>
  <si>
    <t>击中2</t>
  </si>
  <si>
    <t>减速攻击</t>
  </si>
  <si>
    <t>攻击可以减缓目标移速。</t>
  </si>
  <si>
    <t>广范围减速敌人</t>
  </si>
  <si>
    <t>0,0#0,1#0,-1#1,0#-1,0#2,0#1,1#1,-1#0,2#0,-2#-1,1#-1,-1#-2,0#3,0#2,1#2,-1#1,2#1,-2#0,3#0,-3#-1,2#-1,-2#-2,-1#-2,1#-3,0</t>
  </si>
  <si>
    <t>阿米娅强力击</t>
  </si>
  <si>
    <t>强力击</t>
  </si>
  <si>
    <t>阿米娅手动强力击</t>
  </si>
  <si>
    <t>推人</t>
  </si>
  <si>
    <t>推</t>
  </si>
  <si>
    <t>把面前的敌人推开</t>
  </si>
  <si>
    <t>拉人</t>
  </si>
  <si>
    <t>拉</t>
  </si>
  <si>
    <t>把面前的敌人拉过来</t>
  </si>
  <si>
    <t>被动减费</t>
  </si>
  <si>
    <t>部署费用提升</t>
  </si>
  <si>
    <t>加费</t>
  </si>
  <si>
    <t>持续获得费用</t>
  </si>
  <si>
    <t>击杀加费</t>
  </si>
  <si>
    <t>##敌人技能</t>
  </si>
  <si>
    <t>远程攻击</t>
  </si>
  <si>
    <t>放置降序</t>
  </si>
  <si>
    <t>虫子攻击</t>
  </si>
  <si>
    <t>敌人隐身</t>
  </si>
  <si>
    <t>隐身</t>
  </si>
  <si>
    <t>##装置技能</t>
  </si>
  <si>
    <t>掉落</t>
  </si>
  <si>
    <t>{"DropSpeed":1}</t>
  </si>
  <si>
    <t>持续特效</t>
  </si>
  <si>
    <t>升级</t>
  </si>
  <si>
    <t>LastingEffect</t>
  </si>
  <si>
    <t>LastTime</t>
  </si>
  <si>
    <t>测试Buff</t>
  </si>
  <si>
    <t>数值变化</t>
  </si>
  <si>
    <t>{"t":["AgiAdd"]}</t>
  </si>
  <si>
    <t>{"t":["SpeedRate"]}</t>
  </si>
  <si>
    <t>{"t":["AttackRate"]}</t>
  </si>
  <si>
    <t>{"t":["HpRate"]}</t>
  </si>
  <si>
    <t>{"t":["DefenceRate"]}</t>
  </si>
  <si>
    <t>{"t":["CostAdd"]}</t>
  </si>
  <si>
    <t>{"HideTime":1}</t>
  </si>
  <si>
    <t>闪避</t>
  </si>
  <si>
    <t>{"Chance":0.3,"AvoidType":"Normal"}</t>
  </si>
  <si>
    <t>暴击</t>
  </si>
  <si>
    <t>{"Chance":0.1,"Rate":1.6}</t>
  </si>
  <si>
    <t>额外目标</t>
  </si>
  <si>
    <t>{"Chance":0.1,"Count":1}</t>
  </si>
  <si>
    <t>TestMap</t>
  </si>
  <si>
    <t>蓝色子弹</t>
  </si>
  <si>
    <t>testBullet</t>
  </si>
  <si>
    <t>路径延迟时间</t>
  </si>
  <si>
    <t>路径</t>
  </si>
  <si>
    <t>偏移</t>
  </si>
  <si>
    <t>Map</t>
  </si>
  <si>
    <t>UnitId</t>
  </si>
  <si>
    <t>Delay</t>
  </si>
  <si>
    <t>Path</t>
  </si>
  <si>
    <t>OffsetX</t>
  </si>
  <si>
    <t>OffetsetY</t>
  </si>
  <si>
    <t>UnitData</t>
  </si>
  <si>
    <t>P0</t>
  </si>
  <si>
    <t>模型</t>
  </si>
  <si>
    <t>绑点</t>
  </si>
  <si>
    <t>Prefab</t>
  </si>
  <si>
    <t>BindPoint</t>
  </si>
  <si>
    <t>装置范围攻击</t>
  </si>
  <si>
    <t>装置范围攻击</t>
    <phoneticPr fontId="5" type="noConversion"/>
  </si>
  <si>
    <t>0,0#0,1#0,-1#1,0#1,1#1,-1#-1,0#-1,1#-1,-1</t>
    <phoneticPr fontId="5" type="noConversion"/>
  </si>
  <si>
    <t>装置普通攻击</t>
    <phoneticPr fontId="5" type="noConversion"/>
  </si>
  <si>
    <t>#备注</t>
    <phoneticPr fontId="5" type="noConversion"/>
  </si>
  <si>
    <t>无法主动使用，用于表示装置攻击范围</t>
    <phoneticPr fontId="5" type="noConversion"/>
  </si>
  <si>
    <t>禁止主动</t>
    <phoneticPr fontId="5" type="noConversion"/>
  </si>
  <si>
    <t>充能释放</t>
    <phoneticPr fontId="5" type="noConversion"/>
  </si>
  <si>
    <t>自动</t>
    <phoneticPr fontId="5" type="noConversion"/>
  </si>
  <si>
    <t>Real</t>
    <phoneticPr fontId="5" type="noConversion"/>
  </si>
  <si>
    <t>装置普通攻击</t>
    <phoneticPr fontId="8" type="noConversion"/>
  </si>
  <si>
    <t>测试冲击装置</t>
    <phoneticPr fontId="8" type="noConversion"/>
  </si>
  <si>
    <t>冲击装置</t>
    <phoneticPr fontId="8" type="noConversion"/>
  </si>
  <si>
    <t>int</t>
    <phoneticPr fontId="8" type="noConversion"/>
  </si>
  <si>
    <t>HpBarType</t>
    <phoneticPr fontId="8" type="noConversion"/>
  </si>
  <si>
    <t>血条类型</t>
    <phoneticPr fontId="8" type="noConversion"/>
  </si>
  <si>
    <t>中立单位</t>
    <phoneticPr fontId="8" type="noConversion"/>
  </si>
  <si>
    <t>无</t>
    <phoneticPr fontId="5" type="noConversion"/>
  </si>
  <si>
    <t>bool</t>
    <phoneticPr fontId="5" type="noConversion"/>
  </si>
  <si>
    <t>NoTargetAlsoUse</t>
    <phoneticPr fontId="5" type="noConversion"/>
  </si>
  <si>
    <t>无目标照样启动</t>
    <phoneticPr fontId="5" type="noConversion"/>
  </si>
  <si>
    <t>冰冻装置范围攻击</t>
    <phoneticPr fontId="5" type="noConversion"/>
  </si>
  <si>
    <t>寒冷</t>
    <phoneticPr fontId="5" type="noConversion"/>
  </si>
  <si>
    <t>寒冷</t>
    <phoneticPr fontId="8" type="noConversion"/>
  </si>
  <si>
    <t>冻结</t>
    <phoneticPr fontId="8" type="noConversion"/>
  </si>
  <si>
    <t>冰冻冲击装置</t>
    <phoneticPr fontId="8" type="noConversion"/>
  </si>
  <si>
    <t>冰冻装置范围攻击</t>
    <phoneticPr fontId="8" type="noConversion"/>
  </si>
  <si>
    <t>Id</t>
    <phoneticPr fontId="8" type="noConversion"/>
  </si>
  <si>
    <t>眩晕</t>
    <phoneticPr fontId="8" type="noConversion"/>
  </si>
  <si>
    <t>BuffData</t>
    <phoneticPr fontId="8" type="noConversion"/>
  </si>
  <si>
    <t>Buff</t>
    <phoneticPr fontId="8" type="noConversion"/>
  </si>
  <si>
    <t>相关buff</t>
    <phoneticPr fontId="8" type="noConversion"/>
  </si>
  <si>
    <t>对buff伤害</t>
    <phoneticPr fontId="8" type="noConversion"/>
  </si>
  <si>
    <t>{"DamageRate":2.5}</t>
    <phoneticPr fontId="8" type="noConversion"/>
  </si>
  <si>
    <t>弩箭装置</t>
    <phoneticPr fontId="8" type="noConversion"/>
  </si>
  <si>
    <t>弩箭普通攻击</t>
    <phoneticPr fontId="5" type="noConversion"/>
  </si>
  <si>
    <t>弩箭</t>
    <phoneticPr fontId="5" type="noConversion"/>
  </si>
  <si>
    <t>弩箭</t>
    <phoneticPr fontId="8" type="noConversion"/>
  </si>
  <si>
    <t>冲击波</t>
    <phoneticPr fontId="8" type="noConversion"/>
  </si>
  <si>
    <t>Data</t>
    <phoneticPr fontId="8" type="noConversion"/>
  </si>
  <si>
    <t>{"MoveHeight":2}</t>
    <phoneticPr fontId="8" type="noConversion"/>
  </si>
  <si>
    <t>BuffData[]</t>
    <phoneticPr fontId="5" type="noConversion"/>
  </si>
  <si>
    <t>有目标buff时才可以使用</t>
    <phoneticPr fontId="5" type="noConversion"/>
  </si>
  <si>
    <t>EnableBuff</t>
    <phoneticPr fontId="5" type="noConversion"/>
  </si>
  <si>
    <t>霜星</t>
    <phoneticPr fontId="8" type="noConversion"/>
  </si>
  <si>
    <t>Move</t>
    <phoneticPr fontId="8" type="noConversion"/>
  </si>
  <si>
    <t>1510</t>
    <phoneticPr fontId="8" type="noConversion"/>
  </si>
  <si>
    <t>frstar2</t>
    <phoneticPr fontId="8" type="noConversion"/>
  </si>
  <si>
    <t>普通Buff</t>
    <phoneticPr fontId="8" type="noConversion"/>
  </si>
  <si>
    <t>已复活标记</t>
    <phoneticPr fontId="8" type="noConversion"/>
  </si>
  <si>
    <t>#</t>
    <phoneticPr fontId="8" type="noConversion"/>
  </si>
  <si>
    <t>霜星锁血</t>
    <phoneticPr fontId="5" type="noConversion"/>
  </si>
  <si>
    <t>锁血治疗</t>
    <phoneticPr fontId="5" type="noConversion"/>
  </si>
  <si>
    <t>int</t>
    <phoneticPr fontId="5" type="noConversion"/>
  </si>
  <si>
    <t>MaxUseCount</t>
    <phoneticPr fontId="5" type="noConversion"/>
  </si>
  <si>
    <t>最大使用次数</t>
    <phoneticPr fontId="5" type="noConversion"/>
  </si>
  <si>
    <t>被动</t>
    <phoneticPr fontId="5" type="noConversion"/>
  </si>
  <si>
    <t>霜星普通攻击</t>
    <phoneticPr fontId="5" type="noConversion"/>
  </si>
  <si>
    <t>出场</t>
    <phoneticPr fontId="5" type="noConversion"/>
  </si>
  <si>
    <t>霜星冰环</t>
    <phoneticPr fontId="5" type="noConversion"/>
  </si>
  <si>
    <t>霜星复活冰环</t>
    <phoneticPr fontId="5" type="noConversion"/>
  </si>
  <si>
    <t>霜星复活无敌</t>
    <phoneticPr fontId="5" type="noConversion"/>
  </si>
  <si>
    <t>霜星复活Buff</t>
    <phoneticPr fontId="5" type="noConversion"/>
  </si>
  <si>
    <t>霜星复活标记</t>
    <phoneticPr fontId="5" type="noConversion"/>
  </si>
  <si>
    <t>#霜星复活召唤装置</t>
    <phoneticPr fontId="5" type="noConversion"/>
  </si>
  <si>
    <t>致命</t>
    <phoneticPr fontId="5" type="noConversion"/>
  </si>
  <si>
    <t>抛物线子弹</t>
    <phoneticPr fontId="8" type="noConversion"/>
  </si>
  <si>
    <t>float</t>
    <phoneticPr fontId="5" type="noConversion"/>
  </si>
  <si>
    <t>已复活标记</t>
    <phoneticPr fontId="5" type="noConversion"/>
  </si>
  <si>
    <t>Skill_2</t>
    <phoneticPr fontId="5" type="noConversion"/>
  </si>
  <si>
    <t>Skill_3</t>
    <phoneticPr fontId="5" type="noConversion"/>
  </si>
  <si>
    <t>破冰1</t>
    <phoneticPr fontId="8" type="noConversion"/>
  </si>
  <si>
    <t>破冰2</t>
    <phoneticPr fontId="8" type="noConversion"/>
  </si>
  <si>
    <t>破冰3</t>
    <phoneticPr fontId="8" type="noConversion"/>
  </si>
  <si>
    <t>{"DamageRate":1.5}</t>
    <phoneticPr fontId="8" type="noConversion"/>
  </si>
  <si>
    <t>{"DamageRate":2}</t>
    <phoneticPr fontId="8" type="noConversion"/>
  </si>
  <si>
    <t>破冰2</t>
    <phoneticPr fontId="5" type="noConversion"/>
  </si>
  <si>
    <t>无敌</t>
    <phoneticPr fontId="8" type="noConversion"/>
  </si>
  <si>
    <t>攻击提升</t>
    <phoneticPr fontId="8" type="noConversion"/>
  </si>
  <si>
    <t>{"LockHp":0.00001,"HealStart":3.3333,"HealCount":1,"HealTime":3.3333}</t>
    <phoneticPr fontId="5" type="noConversion"/>
  </si>
  <si>
    <t>眩晕2</t>
    <phoneticPr fontId="8" type="noConversion"/>
  </si>
  <si>
    <t>无动画眩晕,用于阻止技能释放</t>
    <phoneticPr fontId="8" type="noConversion"/>
  </si>
  <si>
    <t>{"ChangeAnimation":1}</t>
    <phoneticPr fontId="8" type="noConversion"/>
  </si>
  <si>
    <t>霜星复活眩晕</t>
    <phoneticPr fontId="5" type="noConversion"/>
  </si>
  <si>
    <t>霜星复活标记,霜星复活Buff,霜星复活无敌,霜星复活眩晕</t>
    <phoneticPr fontId="5" type="noConversion"/>
  </si>
  <si>
    <t>Attack</t>
    <phoneticPr fontId="5" type="noConversion"/>
  </si>
  <si>
    <t>蓄力</t>
    <phoneticPr fontId="5" type="noConversion"/>
  </si>
  <si>
    <t>地板损坏</t>
    <phoneticPr fontId="8" type="noConversion"/>
  </si>
  <si>
    <t>霜星拆地板</t>
    <phoneticPr fontId="5" type="noConversion"/>
  </si>
  <si>
    <t>拆地板</t>
    <phoneticPr fontId="5" type="noConversion"/>
  </si>
  <si>
    <t>地板损坏</t>
    <phoneticPr fontId="5" type="noConversion"/>
  </si>
  <si>
    <t>Skill_1</t>
    <phoneticPr fontId="5" type="noConversion"/>
  </si>
  <si>
    <t>霜星复活拆地板</t>
    <phoneticPr fontId="5" type="noConversion"/>
  </si>
  <si>
    <t>虫子死亡自爆</t>
    <phoneticPr fontId="5" type="noConversion"/>
  </si>
  <si>
    <t>普通技能</t>
    <phoneticPr fontId="5" type="noConversion"/>
  </si>
  <si>
    <t>离场</t>
    <phoneticPr fontId="5" type="noConversion"/>
  </si>
  <si>
    <t>狗攻击</t>
    <phoneticPr fontId="8" type="noConversion"/>
  </si>
  <si>
    <t>1067</t>
    <phoneticPr fontId="8" type="noConversion"/>
  </si>
  <si>
    <t>snslime_2</t>
    <phoneticPr fontId="8" type="noConversion"/>
  </si>
  <si>
    <t>UseEventTarget</t>
    <phoneticPr fontId="5" type="noConversion"/>
  </si>
  <si>
    <t>使用事件目标</t>
    <phoneticPr fontId="5" type="noConversion"/>
  </si>
  <si>
    <t>银灰减再部署</t>
    <phoneticPr fontId="5" type="noConversion"/>
  </si>
  <si>
    <t>冰爆虫</t>
    <phoneticPr fontId="8" type="noConversion"/>
  </si>
  <si>
    <t>冰爆虫攻击</t>
    <phoneticPr fontId="5" type="noConversion"/>
  </si>
  <si>
    <t>冰爆虫死亡自爆</t>
    <phoneticPr fontId="5" type="noConversion"/>
  </si>
  <si>
    <t>冰爆虫攻击,冰爆虫死亡自爆</t>
    <phoneticPr fontId="8" type="noConversion"/>
  </si>
  <si>
    <t>冰术士远程攻击</t>
    <phoneticPr fontId="5" type="noConversion"/>
  </si>
  <si>
    <t>攻击</t>
    <phoneticPr fontId="5" type="noConversion"/>
  </si>
  <si>
    <t>冰术士</t>
    <phoneticPr fontId="8" type="noConversion"/>
  </si>
  <si>
    <t>snmage_2</t>
    <phoneticPr fontId="8" type="noConversion"/>
  </si>
  <si>
    <t>1068</t>
    <phoneticPr fontId="8" type="noConversion"/>
  </si>
  <si>
    <t>冰术士技能</t>
    <phoneticPr fontId="5" type="noConversion"/>
  </si>
  <si>
    <t>冰术士远程攻击,冰术士技能</t>
    <phoneticPr fontId="8" type="noConversion"/>
  </si>
  <si>
    <t>冰狗攻击</t>
    <phoneticPr fontId="5" type="noConversion"/>
  </si>
  <si>
    <t>破冰1</t>
    <phoneticPr fontId="5" type="noConversion"/>
  </si>
  <si>
    <t>冰狗</t>
    <phoneticPr fontId="8" type="noConversion"/>
  </si>
  <si>
    <t>snwolf_2</t>
    <phoneticPr fontId="8" type="noConversion"/>
  </si>
  <si>
    <t>1065</t>
    <phoneticPr fontId="8" type="noConversion"/>
  </si>
  <si>
    <t>Magic</t>
    <phoneticPr fontId="5" type="noConversion"/>
  </si>
  <si>
    <t>ReadyEffect</t>
    <phoneticPr fontId="5" type="noConversion"/>
  </si>
  <si>
    <t>就绪动画</t>
    <phoneticPr fontId="5" type="noConversion"/>
  </si>
  <si>
    <t>冰术士就绪</t>
    <phoneticPr fontId="8" type="noConversion"/>
  </si>
  <si>
    <t>C_R_Hand</t>
    <phoneticPr fontId="8" type="noConversion"/>
  </si>
  <si>
    <t>Run_Loop</t>
    <phoneticPr fontId="8" type="noConversion"/>
  </si>
  <si>
    <t>冰狙击手</t>
    <phoneticPr fontId="8" type="noConversion"/>
  </si>
  <si>
    <t>炮击组长</t>
    <phoneticPr fontId="8" type="noConversion"/>
  </si>
  <si>
    <t>Idle_1</t>
    <phoneticPr fontId="8" type="noConversion"/>
  </si>
  <si>
    <t>1024</t>
    <phoneticPr fontId="8" type="noConversion"/>
  </si>
  <si>
    <t>mortar_2</t>
    <phoneticPr fontId="8" type="noConversion"/>
  </si>
  <si>
    <t>1066</t>
    <phoneticPr fontId="8" type="noConversion"/>
  </si>
  <si>
    <t>snbow_2</t>
    <phoneticPr fontId="8" type="noConversion"/>
  </si>
  <si>
    <t>冰狙击攻击</t>
    <phoneticPr fontId="5" type="noConversion"/>
  </si>
  <si>
    <t>炮兵攻击</t>
    <phoneticPr fontId="5" type="noConversion"/>
  </si>
  <si>
    <t>抛物线子弹</t>
    <phoneticPr fontId="5" type="noConversion"/>
  </si>
  <si>
    <t>炮兵攻击</t>
    <phoneticPr fontId="8" type="noConversion"/>
  </si>
  <si>
    <t>冰刀</t>
    <phoneticPr fontId="8" type="noConversion"/>
  </si>
  <si>
    <t>1069</t>
    <phoneticPr fontId="8" type="noConversion"/>
  </si>
  <si>
    <t>icebrk_2</t>
    <phoneticPr fontId="8" type="noConversion"/>
  </si>
  <si>
    <t>冰刀攻击</t>
    <phoneticPr fontId="5" type="noConversion"/>
  </si>
  <si>
    <t>破冰4</t>
    <phoneticPr fontId="8" type="noConversion"/>
  </si>
  <si>
    <t>{"DamageRate":3}</t>
    <phoneticPr fontId="8" type="noConversion"/>
  </si>
  <si>
    <t>破冰4</t>
    <phoneticPr fontId="5" type="noConversion"/>
  </si>
  <si>
    <t>InitCost</t>
    <phoneticPr fontId="8" type="noConversion"/>
  </si>
  <si>
    <t>初始费用</t>
    <phoneticPr fontId="8" type="noConversion"/>
  </si>
  <si>
    <t>TestMap1</t>
    <phoneticPr fontId="8" type="noConversion"/>
  </si>
  <si>
    <t>P0</t>
    <phoneticPr fontId="8" type="noConversion"/>
  </si>
  <si>
    <t>P1</t>
    <phoneticPr fontId="8" type="noConversion"/>
  </si>
  <si>
    <t>P2</t>
    <phoneticPr fontId="8" type="noConversion"/>
  </si>
  <si>
    <t>P3</t>
    <phoneticPr fontId="8" type="noConversion"/>
  </si>
  <si>
    <t>P5</t>
    <phoneticPr fontId="8" type="noConversion"/>
  </si>
  <si>
    <t>近身</t>
    <phoneticPr fontId="5" type="noConversion"/>
  </si>
  <si>
    <t>C_Weapon_A</t>
    <phoneticPr fontId="5" type="noConversion"/>
  </si>
  <si>
    <t>C_R_Hand</t>
    <phoneticPr fontId="5" type="noConversion"/>
  </si>
  <si>
    <t>C_Chest</t>
    <phoneticPr fontId="8" type="noConversion"/>
  </si>
  <si>
    <t>C_Head</t>
    <phoneticPr fontId="8" type="noConversion"/>
  </si>
  <si>
    <t>C_Body</t>
    <phoneticPr fontId="8" type="noConversion"/>
  </si>
  <si>
    <t>C_Weapon</t>
    <phoneticPr fontId="5" type="noConversion"/>
  </si>
  <si>
    <t>C_head</t>
    <phoneticPr fontId="8" type="noConversion"/>
  </si>
  <si>
    <t>月见夜技能攻击</t>
    <phoneticPr fontId="5" type="noConversion"/>
  </si>
  <si>
    <t>月见夜远攻,月见夜攻击</t>
    <phoneticPr fontId="8" type="noConversion"/>
  </si>
  <si>
    <t>狗</t>
    <phoneticPr fontId="8" type="noConversion"/>
  </si>
  <si>
    <t>霜星近身攻击</t>
    <phoneticPr fontId="5" type="noConversion"/>
  </si>
  <si>
    <t>再部署时间降低</t>
    <phoneticPr fontId="8" type="noConversion"/>
  </si>
  <si>
    <t>{"t":["ResetTimeRate"]}</t>
    <phoneticPr fontId="8" type="noConversion"/>
  </si>
  <si>
    <t>银灰反隐</t>
    <phoneticPr fontId="5" type="noConversion"/>
  </si>
  <si>
    <t>AttackAreaWithMain</t>
    <phoneticPr fontId="5" type="noConversion"/>
  </si>
  <si>
    <t>跟随普攻的攻击范围</t>
    <phoneticPr fontId="5" type="noConversion"/>
  </si>
  <si>
    <t>反隐</t>
    <phoneticPr fontId="8" type="noConversion"/>
  </si>
  <si>
    <t>银灰远攻,银灰攻击,银灰减再部署,银灰反隐</t>
    <phoneticPr fontId="8" type="noConversion"/>
  </si>
  <si>
    <t>延迟打击</t>
    <phoneticPr fontId="8" type="noConversion"/>
  </si>
  <si>
    <t>{"delay":0.3}</t>
    <phoneticPr fontId="8" type="noConversion"/>
  </si>
  <si>
    <t>延迟打击</t>
    <phoneticPr fontId="5" type="noConversion"/>
  </si>
  <si>
    <t>延迟子弹</t>
    <phoneticPr fontId="8" type="noConversion"/>
  </si>
  <si>
    <t>银灰被动加攻击</t>
    <phoneticPr fontId="5" type="noConversion"/>
  </si>
  <si>
    <t>银灰强力击</t>
    <phoneticPr fontId="5" type="noConversion"/>
  </si>
  <si>
    <t>下次攻击攻击力提升至290%</t>
    <phoneticPr fontId="5" type="noConversion"/>
  </si>
  <si>
    <t>银灰雪境远攻</t>
    <phoneticPr fontId="5" type="noConversion"/>
  </si>
  <si>
    <t>银灰雪境切换</t>
    <phoneticPr fontId="5" type="noConversion"/>
  </si>
  <si>
    <t>银灰雪境</t>
    <phoneticPr fontId="8" type="noConversion"/>
  </si>
  <si>
    <t>1,0.06</t>
    <phoneticPr fontId="5" type="noConversion"/>
  </si>
  <si>
    <t>银灰强力击,银灰雪境切换,真银斩</t>
    <phoneticPr fontId="8" type="noConversion"/>
  </si>
  <si>
    <t>bool</t>
    <phoneticPr fontId="8" type="noConversion"/>
  </si>
  <si>
    <t>IfSwitch</t>
    <phoneticPr fontId="8" type="noConversion"/>
  </si>
  <si>
    <t>切换类buff</t>
    <phoneticPr fontId="8" type="noConversion"/>
  </si>
  <si>
    <t>0,0#0,1#0,-1#1,0</t>
    <phoneticPr fontId="5" type="noConversion"/>
  </si>
  <si>
    <t>{"t":["DefenceRate","HpRecoverBase"]}</t>
    <phoneticPr fontId="8" type="noConversion"/>
  </si>
  <si>
    <t>可以在下列状态和初始状态间切换：\n攻击范围缩小，防御力+100%，每秒恢复最大生命的6.0%</t>
    <phoneticPr fontId="5" type="noConversion"/>
  </si>
  <si>
    <t>DisableBuff</t>
    <phoneticPr fontId="5" type="noConversion"/>
  </si>
  <si>
    <t>有目标buff时禁用</t>
    <phoneticPr fontId="5" type="noConversion"/>
  </si>
  <si>
    <t>霜星近身攻击,霜星普通攻击,霜星冰环,霜星拆地板,霜星锁血,霜星复活冰环</t>
    <phoneticPr fontId="8" type="noConversion"/>
  </si>
  <si>
    <t>#星熊</t>
    <phoneticPr fontId="8" type="noConversion"/>
  </si>
  <si>
    <t>#6星</t>
    <phoneticPr fontId="8" type="noConversion"/>
  </si>
  <si>
    <t>史尔特尔</t>
    <phoneticPr fontId="8" type="noConversion"/>
  </si>
  <si>
    <t>350</t>
    <phoneticPr fontId="8" type="noConversion"/>
  </si>
  <si>
    <t>surtr</t>
    <phoneticPr fontId="8" type="noConversion"/>
  </si>
  <si>
    <t>穿甲</t>
    <phoneticPr fontId="8" type="noConversion"/>
  </si>
  <si>
    <t>42穿甲</t>
    <phoneticPr fontId="8" type="noConversion"/>
  </si>
  <si>
    <t>{"Chance":1,"Rate":0.24}</t>
    <phoneticPr fontId="8" type="noConversion"/>
  </si>
  <si>
    <t>42攻击</t>
    <phoneticPr fontId="5" type="noConversion"/>
  </si>
  <si>
    <t>42强力击</t>
    <phoneticPr fontId="5" type="noConversion"/>
  </si>
  <si>
    <t>下次攻击的攻击力提升至310%，如果将目标击倒则立即恢复所有技力</t>
    <phoneticPr fontId="5" type="noConversion"/>
  </si>
  <si>
    <t>42强力击回费</t>
    <phoneticPr fontId="5" type="noConversion"/>
  </si>
  <si>
    <t>{"PowerCount":2}</t>
    <phoneticPr fontId="5" type="noConversion"/>
  </si>
  <si>
    <t>42锁血</t>
    <phoneticPr fontId="5" type="noConversion"/>
  </si>
  <si>
    <t>{"LockHp":0.00001}</t>
    <phoneticPr fontId="5" type="noConversion"/>
  </si>
  <si>
    <t>42锁血死亡</t>
    <phoneticPr fontId="5" type="noConversion"/>
  </si>
  <si>
    <t>强制撤退</t>
    <phoneticPr fontId="5" type="noConversion"/>
  </si>
  <si>
    <t>{"Time":9}</t>
    <phoneticPr fontId="5" type="noConversion"/>
  </si>
  <si>
    <t>42攻击,42锁血</t>
    <phoneticPr fontId="5" type="noConversion"/>
  </si>
  <si>
    <t>绝食</t>
    <phoneticPr fontId="8" type="noConversion"/>
  </si>
  <si>
    <t>绝食</t>
    <phoneticPr fontId="5" type="noConversion"/>
  </si>
  <si>
    <t>攻击提升2</t>
    <phoneticPr fontId="8" type="noConversion"/>
  </si>
  <si>
    <t>生命提升2</t>
    <phoneticPr fontId="8" type="noConversion"/>
  </si>
  <si>
    <t>防御提升2</t>
    <phoneticPr fontId="8" type="noConversion"/>
  </si>
  <si>
    <t>部署费用提升2</t>
    <phoneticPr fontId="8" type="noConversion"/>
  </si>
  <si>
    <t>DeadRemain</t>
    <phoneticPr fontId="8" type="noConversion"/>
  </si>
  <si>
    <t>死亡不消去</t>
    <phoneticPr fontId="8" type="noConversion"/>
  </si>
  <si>
    <t>再部署时间降低2</t>
    <phoneticPr fontId="8" type="noConversion"/>
  </si>
  <si>
    <t>攻击提升2</t>
    <phoneticPr fontId="5" type="noConversion"/>
  </si>
  <si>
    <t>攻击提升</t>
    <phoneticPr fontId="5" type="noConversion"/>
  </si>
  <si>
    <t>攻速提升2</t>
    <phoneticPr fontId="5" type="noConversion"/>
  </si>
  <si>
    <t>防御提升2</t>
    <phoneticPr fontId="5" type="noConversion"/>
  </si>
  <si>
    <t>生命提升2</t>
    <phoneticPr fontId="5" type="noConversion"/>
  </si>
  <si>
    <t>绝食2</t>
    <phoneticPr fontId="8" type="noConversion"/>
  </si>
  <si>
    <t>攻速提升2</t>
    <phoneticPr fontId="8" type="noConversion"/>
  </si>
  <si>
    <t>减速2</t>
    <phoneticPr fontId="8" type="noConversion"/>
  </si>
  <si>
    <t>42融核巨影</t>
    <phoneticPr fontId="5" type="noConversion"/>
  </si>
  <si>
    <t>0,0#1,0#2,0</t>
    <phoneticPr fontId="5" type="noConversion"/>
  </si>
  <si>
    <t>真银斩加攻</t>
    <phoneticPr fontId="5" type="noConversion"/>
  </si>
  <si>
    <t>真银斩加攻,真银斩降防</t>
    <phoneticPr fontId="5" type="noConversion"/>
  </si>
  <si>
    <t>融核巨影加攻</t>
    <phoneticPr fontId="5" type="noConversion"/>
  </si>
  <si>
    <t>42单体加伤</t>
    <phoneticPr fontId="8" type="noConversion"/>
  </si>
  <si>
    <t>对个数伤害</t>
    <phoneticPr fontId="8" type="noConversion"/>
  </si>
  <si>
    <t>{"Count":1,"Rate":1.6}</t>
    <phoneticPr fontId="8" type="noConversion"/>
  </si>
  <si>
    <t>42穿甲,42单体加伤</t>
    <phoneticPr fontId="8" type="noConversion"/>
  </si>
  <si>
    <t>攻击力+120%，攻击距离+1，攻击目标数+1，仅攻击到一个敌人时对其攻击力提升至160%</t>
    <phoneticPr fontId="5" type="noConversion"/>
  </si>
  <si>
    <t>42黄昏</t>
    <phoneticPr fontId="5" type="noConversion"/>
  </si>
  <si>
    <t>立即恢复所有生命；攻击力+330%，攻击距离+2，攻击目标数+3，生命上限+5000，逐渐失去生命（60秒后到达最大生命20%/秒）；持续时间无限</t>
    <phoneticPr fontId="5" type="noConversion"/>
  </si>
  <si>
    <t>0,0#1,0#2,0#3,0</t>
    <phoneticPr fontId="5" type="noConversion"/>
  </si>
  <si>
    <t>黄昏加攻</t>
    <phoneticPr fontId="5" type="noConversion"/>
  </si>
  <si>
    <t>Skill_3_Loop</t>
    <phoneticPr fontId="5" type="noConversion"/>
  </si>
  <si>
    <t>3.3,5000</t>
    <phoneticPr fontId="5" type="noConversion"/>
  </si>
  <si>
    <t>黄昏回血</t>
    <phoneticPr fontId="5" type="noConversion"/>
  </si>
  <si>
    <t>42黄昏掉血</t>
    <phoneticPr fontId="8" type="noConversion"/>
  </si>
  <si>
    <t>剧毒</t>
    <phoneticPr fontId="8" type="noConversion"/>
  </si>
  <si>
    <t>{"MaxDamageRate":0.2,"MaxTime":60,"TriggerGap":0.2}</t>
    <phoneticPr fontId="8" type="noConversion"/>
  </si>
  <si>
    <t>黄昏掉血</t>
    <phoneticPr fontId="5" type="noConversion"/>
  </si>
  <si>
    <t>42黄昏Buff</t>
    <phoneticPr fontId="8" type="noConversion"/>
  </si>
  <si>
    <t>{"t":["AttackRate"]}</t>
    <phoneticPr fontId="8" type="noConversion"/>
  </si>
  <si>
    <t>{"t":["AttackRate","HpAdd"]}</t>
    <phoneticPr fontId="8" type="noConversion"/>
  </si>
  <si>
    <t>42黄昏启动</t>
    <phoneticPr fontId="5" type="noConversion"/>
  </si>
  <si>
    <t>手动</t>
    <phoneticPr fontId="5" type="noConversion"/>
  </si>
  <si>
    <t>42黄昏,黄昏加攻,黄昏回血,黄昏掉血</t>
    <phoneticPr fontId="5" type="noConversion"/>
  </si>
  <si>
    <t>Skill_3_Begin</t>
    <phoneticPr fontId="5" type="noConversion"/>
  </si>
  <si>
    <t>42强力击,42融核巨影,42黄昏启动</t>
    <phoneticPr fontId="8" type="noConversion"/>
  </si>
  <si>
    <t>42黄昏动作</t>
    <phoneticPr fontId="8" type="noConversion"/>
  </si>
  <si>
    <t>覆盖动作</t>
    <phoneticPr fontId="8" type="noConversion"/>
  </si>
  <si>
    <t>{"IdleAnimation":["Skill_3_Idle"]}</t>
    <phoneticPr fontId="8" type="noConversion"/>
  </si>
  <si>
    <t>float</t>
    <phoneticPr fontId="8" type="noConversion"/>
  </si>
  <si>
    <t>CostAdd</t>
    <phoneticPr fontId="8" type="noConversion"/>
  </si>
  <si>
    <t>消耗增长</t>
    <phoneticPr fontId="8" type="noConversion"/>
  </si>
  <si>
    <t>Mon3tr</t>
    <phoneticPr fontId="8" type="noConversion"/>
  </si>
  <si>
    <t>token_10002_kalts_mon3tr</t>
    <phoneticPr fontId="8" type="noConversion"/>
  </si>
  <si>
    <t>BuildCountCost</t>
    <phoneticPr fontId="8" type="noConversion"/>
  </si>
  <si>
    <t>部署占用数</t>
    <phoneticPr fontId="8" type="noConversion"/>
  </si>
  <si>
    <t>头像_召唤物_Mon3tr</t>
  </si>
  <si>
    <t>凯尔希</t>
    <phoneticPr fontId="8" type="noConversion"/>
  </si>
  <si>
    <t>kalts</t>
    <phoneticPr fontId="8" type="noConversion"/>
  </si>
  <si>
    <t>芬被动减费</t>
    <phoneticPr fontId="5" type="noConversion"/>
  </si>
  <si>
    <t>凯尔希攻击</t>
    <phoneticPr fontId="5" type="noConversion"/>
  </si>
  <si>
    <t>0,0#0,1#0,-1#1,0#2,0#1,1#1,-1#2,1#2,-1#3,0#3,1#3,-1#4,0#4,1#4,-1</t>
    <phoneticPr fontId="5" type="noConversion"/>
  </si>
  <si>
    <t>获得m3</t>
    <phoneticPr fontId="5" type="noConversion"/>
  </si>
  <si>
    <t>MaxBuildCount</t>
    <phoneticPr fontId="8" type="noConversion"/>
  </si>
  <si>
    <t>最大部署个数</t>
    <phoneticPr fontId="8" type="noConversion"/>
  </si>
  <si>
    <t>获取单位</t>
    <phoneticPr fontId="5" type="noConversion"/>
  </si>
  <si>
    <t>入场</t>
    <phoneticPr fontId="5" type="noConversion"/>
  </si>
  <si>
    <t>003</t>
    <phoneticPr fontId="8" type="noConversion"/>
  </si>
  <si>
    <t>NotReturn</t>
    <phoneticPr fontId="8" type="noConversion"/>
  </si>
  <si>
    <t>撤离后不返回</t>
    <phoneticPr fontId="8" type="noConversion"/>
  </si>
  <si>
    <t>{"Count":1,"UnitId":"Mon3tr"}</t>
    <phoneticPr fontId="5" type="noConversion"/>
  </si>
  <si>
    <t>召唤物</t>
    <phoneticPr fontId="5" type="noConversion"/>
  </si>
  <si>
    <t>m3降防</t>
    <phoneticPr fontId="5" type="noConversion"/>
  </si>
  <si>
    <t>凯尔希加固</t>
    <phoneticPr fontId="5" type="noConversion"/>
  </si>
  <si>
    <t>凯尔希协同</t>
    <phoneticPr fontId="5" type="noConversion"/>
  </si>
  <si>
    <t>凯尔希融毁</t>
    <phoneticPr fontId="5" type="noConversion"/>
  </si>
  <si>
    <t>m3攻击</t>
    <phoneticPr fontId="5" type="noConversion"/>
  </si>
  <si>
    <t>m3协同攻击</t>
    <phoneticPr fontId="5" type="noConversion"/>
  </si>
  <si>
    <t>m3融毁攻击</t>
    <phoneticPr fontId="5" type="noConversion"/>
  </si>
  <si>
    <t>SkillTargetFilterEnum</t>
  </si>
  <si>
    <t>TargetFilter</t>
    <phoneticPr fontId="5" type="noConversion"/>
  </si>
  <si>
    <t>过滤器</t>
    <phoneticPr fontId="5" type="noConversion"/>
  </si>
  <si>
    <t>仅自己</t>
    <phoneticPr fontId="5" type="noConversion"/>
  </si>
  <si>
    <t>物理格挡</t>
    <phoneticPr fontId="8" type="noConversion"/>
  </si>
  <si>
    <t>魔法格挡</t>
    <phoneticPr fontId="8" type="noConversion"/>
  </si>
  <si>
    <t>{"t":["Block"]}</t>
    <phoneticPr fontId="8" type="noConversion"/>
  </si>
  <si>
    <t>{"t":["MagBlock"]}</t>
    <phoneticPr fontId="8" type="noConversion"/>
  </si>
  <si>
    <t>物理格挡2</t>
    <phoneticPr fontId="8" type="noConversion"/>
  </si>
  <si>
    <t>魔法格挡2</t>
    <phoneticPr fontId="8" type="noConversion"/>
  </si>
  <si>
    <t>凯尔希自身格挡</t>
    <phoneticPr fontId="5" type="noConversion"/>
  </si>
  <si>
    <t>物理格挡</t>
    <phoneticPr fontId="5" type="noConversion"/>
  </si>
  <si>
    <t>特技激活</t>
    <phoneticPr fontId="5" type="noConversion"/>
  </si>
  <si>
    <t>m3降防</t>
    <phoneticPr fontId="8" type="noConversion"/>
  </si>
  <si>
    <t>{"t":["DefenceRateFin"]}</t>
    <phoneticPr fontId="8" type="noConversion"/>
  </si>
  <si>
    <t>Normal</t>
    <phoneticPr fontId="5" type="noConversion"/>
  </si>
  <si>
    <t>阻止m3降防</t>
    <phoneticPr fontId="5" type="noConversion"/>
  </si>
  <si>
    <t>m3阻止降防</t>
    <phoneticPr fontId="8" type="noConversion"/>
  </si>
  <si>
    <t>凯尔希攻击,获得m3,阻止m3降防</t>
    <phoneticPr fontId="5" type="noConversion"/>
  </si>
  <si>
    <t>群攻</t>
    <phoneticPr fontId="5" type="noConversion"/>
  </si>
  <si>
    <t>自身和Mon3tr的防御力+150%，且自身获得50%的物理格挡</t>
    <phoneticPr fontId="5" type="noConversion"/>
  </si>
  <si>
    <t>召唤绑定</t>
  </si>
  <si>
    <t>召唤绑定</t>
    <phoneticPr fontId="5" type="noConversion"/>
  </si>
  <si>
    <t>凯尔希协同m3</t>
  </si>
  <si>
    <t>凯尔希协同m3</t>
    <phoneticPr fontId="5" type="noConversion"/>
  </si>
  <si>
    <t>仅召唤</t>
    <phoneticPr fontId="5" type="noConversion"/>
  </si>
  <si>
    <t>攻速提升</t>
    <phoneticPr fontId="5" type="noConversion"/>
  </si>
  <si>
    <t>m3协同标记</t>
  </si>
  <si>
    <t>m3协同标记</t>
    <phoneticPr fontId="8" type="noConversion"/>
  </si>
  <si>
    <t>攻击提升,m3协同标记</t>
    <phoneticPr fontId="5" type="noConversion"/>
  </si>
  <si>
    <t>打断攻击</t>
    <phoneticPr fontId="8" type="noConversion"/>
  </si>
  <si>
    <t>自身的攻击速度+100，Mon3tr的攻击力+90%，Mon3tr可以攻击阻挡的所有敌人。该技能与Mon3tr绑定</t>
    <phoneticPr fontId="5" type="noConversion"/>
  </si>
  <si>
    <t>Mon3tr的防御力+100%，技能期间攻击力从+130%逐渐降低至+0%且伤害类型变为真实，此期间如果未击杀任何敌人则技能结束后流失最大生命的50%。该技能与Mon3tr绑定</t>
    <phoneticPr fontId="5" type="noConversion"/>
  </si>
  <si>
    <t>m3融毁加攻</t>
    <phoneticPr fontId="8" type="noConversion"/>
  </si>
  <si>
    <t>Skill</t>
    <phoneticPr fontId="5" type="noConversion"/>
  </si>
  <si>
    <t>凯尔希加固,凯尔希协同,凯尔希融毁</t>
    <phoneticPr fontId="8" type="noConversion"/>
  </si>
  <si>
    <t>m3死亡自爆</t>
    <phoneticPr fontId="5" type="noConversion"/>
  </si>
  <si>
    <t>伤害基准</t>
    <phoneticPr fontId="5" type="noConversion"/>
  </si>
  <si>
    <t>DamageBase</t>
    <phoneticPr fontId="5" type="noConversion"/>
  </si>
  <si>
    <t>m3攻击,m3降防,m3协同攻击,m3融毁攻击,m3死亡自爆</t>
    <phoneticPr fontId="5" type="noConversion"/>
  </si>
  <si>
    <t>眩晕</t>
    <phoneticPr fontId="5" type="noConversion"/>
  </si>
  <si>
    <t>BuffRemoves</t>
    <phoneticPr fontId="5" type="noConversion"/>
  </si>
  <si>
    <t>消去buff</t>
    <phoneticPr fontId="5" type="noConversion"/>
  </si>
  <si>
    <t>凯尔希融毁标记</t>
    <phoneticPr fontId="5" type="noConversion"/>
  </si>
  <si>
    <t>凯尔希移除融毁标记</t>
    <phoneticPr fontId="5" type="noConversion"/>
  </si>
  <si>
    <t>击杀</t>
    <phoneticPr fontId="5" type="noConversion"/>
  </si>
  <si>
    <t>凯尔希背刺m3</t>
    <phoneticPr fontId="5" type="noConversion"/>
  </si>
  <si>
    <t>技能结束</t>
  </si>
  <si>
    <t>凯尔希背刺标记</t>
    <phoneticPr fontId="8" type="noConversion"/>
  </si>
  <si>
    <t>StunAnimation</t>
    <phoneticPr fontId="8" type="noConversion"/>
  </si>
  <si>
    <t>Stun</t>
    <phoneticPr fontId="8" type="noConversion"/>
  </si>
  <si>
    <t>string[]</t>
    <phoneticPr fontId="8" type="noConversion"/>
  </si>
  <si>
    <t>凯尔希融毁加防</t>
    <phoneticPr fontId="5" type="noConversion"/>
  </si>
  <si>
    <t>防御提升</t>
    <phoneticPr fontId="8" type="noConversion"/>
  </si>
  <si>
    <t>凯尔希融毁标记,凯尔希融毁加防,凯尔希移除融毁标记,凯尔希背刺m3</t>
    <phoneticPr fontId="5" type="noConversion"/>
  </si>
  <si>
    <t>银灰2</t>
    <phoneticPr fontId="8" type="noConversion"/>
  </si>
  <si>
    <t>银灰1</t>
    <phoneticPr fontId="8" type="noConversion"/>
  </si>
  <si>
    <t>银灰3</t>
    <phoneticPr fontId="8" type="noConversion"/>
  </si>
  <si>
    <t>银灰强力击1</t>
    <phoneticPr fontId="5" type="noConversion"/>
  </si>
  <si>
    <t>0.65,0.04</t>
    <phoneticPr fontId="5" type="noConversion"/>
  </si>
  <si>
    <t>真银斩1</t>
    <phoneticPr fontId="5" type="noConversion"/>
  </si>
  <si>
    <t>真银斩加攻1</t>
    <phoneticPr fontId="5" type="noConversion"/>
  </si>
  <si>
    <t>真银斩加攻1,真银斩降防</t>
    <phoneticPr fontId="5" type="noConversion"/>
  </si>
  <si>
    <t>银灰减再部署1</t>
    <phoneticPr fontId="5" type="noConversion"/>
  </si>
  <si>
    <t>银灰被动加攻击1</t>
    <phoneticPr fontId="5" type="noConversion"/>
  </si>
  <si>
    <t>银灰强力击1,银灰雪境切换1,真银斩1</t>
    <phoneticPr fontId="8" type="noConversion"/>
  </si>
  <si>
    <t>UnitData[]</t>
    <phoneticPr fontId="8" type="noConversion"/>
  </si>
  <si>
    <t>units</t>
    <phoneticPr fontId="8" type="noConversion"/>
  </si>
  <si>
    <t>银灰1,银灰2,银灰3</t>
    <phoneticPr fontId="8" type="noConversion"/>
  </si>
  <si>
    <t>银灰雪境切换1</t>
    <phoneticPr fontId="5" type="noConversion"/>
  </si>
  <si>
    <t>银灰远攻,银灰攻击,银灰减再部署1,银灰反隐</t>
    <phoneticPr fontId="8" type="noConversion"/>
  </si>
  <si>
    <t>string</t>
    <phoneticPr fontId="8" type="noConversion"/>
  </si>
  <si>
    <t>MapModel</t>
    <phoneticPr fontId="8" type="noConversion"/>
  </si>
  <si>
    <t>冒险地图上显示的单位</t>
    <phoneticPr fontId="8" type="noConversion"/>
  </si>
  <si>
    <t>enemy_1000_gopro</t>
  </si>
  <si>
    <t>enemy_1510_frstar2</t>
  </si>
  <si>
    <t>Scene</t>
    <phoneticPr fontId="8" type="noConversion"/>
  </si>
  <si>
    <t>Attack_Begin,Attack,Attack_End</t>
    <phoneticPr fontId="5" type="noConversion"/>
  </si>
  <si>
    <t>enemy_1065_snwolf_2</t>
  </si>
  <si>
    <t>enemy_1067_snslime_2</t>
  </si>
  <si>
    <t>enemy_1068_snmage_2</t>
  </si>
  <si>
    <t>enemy_1066_snbow_2</t>
  </si>
  <si>
    <t>enemy_1069_icebrk_2</t>
  </si>
  <si>
    <t>enemy_1024_mortar_2</t>
  </si>
  <si>
    <t>TestMap1</t>
  </si>
  <si>
    <t>MapName</t>
    <phoneticPr fontId="8" type="noConversion"/>
  </si>
  <si>
    <t>场景名字1</t>
    <phoneticPr fontId="8" type="noConversion"/>
  </si>
  <si>
    <t>场景名字2</t>
  </si>
  <si>
    <t>场景名字3</t>
  </si>
  <si>
    <t>场景名字4</t>
  </si>
  <si>
    <t>场景名字5</t>
  </si>
  <si>
    <t>场景名字6</t>
  </si>
  <si>
    <t>场景名字7</t>
  </si>
  <si>
    <t>场景名字8</t>
  </si>
  <si>
    <t>加载的场景名</t>
    <phoneticPr fontId="8" type="noConversion"/>
  </si>
  <si>
    <t>Id</t>
    <phoneticPr fontId="5" type="noConversion"/>
  </si>
  <si>
    <t>string</t>
    <phoneticPr fontId="5" type="noConversion"/>
  </si>
  <si>
    <t>合约1</t>
    <phoneticPr fontId="5" type="noConversion"/>
  </si>
  <si>
    <t>合约2</t>
  </si>
  <si>
    <t>合约3</t>
  </si>
  <si>
    <t>合约4</t>
  </si>
  <si>
    <t>合约5</t>
  </si>
  <si>
    <t>Name</t>
    <phoneticPr fontId="5" type="noConversion"/>
  </si>
  <si>
    <t>Icon</t>
    <phoneticPr fontId="5" type="noConversion"/>
  </si>
  <si>
    <t>反机动</t>
    <phoneticPr fontId="5" type="noConversion"/>
  </si>
  <si>
    <t>反狙击I</t>
  </si>
  <si>
    <t>反装甲I</t>
  </si>
  <si>
    <t>目标：抹消机型I</t>
  </si>
  <si>
    <t>源石环境：刺激I</t>
  </si>
  <si>
    <t>ContractData[]</t>
    <phoneticPr fontId="8" type="noConversion"/>
  </si>
  <si>
    <t>Contracts</t>
    <phoneticPr fontId="8" type="noConversion"/>
  </si>
  <si>
    <t>可用合约</t>
    <phoneticPr fontId="8" type="noConversion"/>
  </si>
  <si>
    <t>合约1,合约2,合约3</t>
    <phoneticPr fontId="5" type="noConversion"/>
  </si>
  <si>
    <t>合约1,合约2,合约4</t>
  </si>
  <si>
    <t>合约1,合约2,合约5</t>
  </si>
  <si>
    <t>engName</t>
    <phoneticPr fontId="8" type="noConversion"/>
  </si>
  <si>
    <t>SetPos</t>
    <phoneticPr fontId="8" type="noConversion"/>
  </si>
  <si>
    <t>近战位</t>
    <phoneticPr fontId="8" type="noConversion"/>
  </si>
  <si>
    <t>近战,输出</t>
    <phoneticPr fontId="8" type="noConversion"/>
  </si>
  <si>
    <t>Upgrade</t>
    <phoneticPr fontId="5" type="noConversion"/>
  </si>
  <si>
    <t>专精程度</t>
    <phoneticPr fontId="5" type="noConversion"/>
  </si>
  <si>
    <t>Ablititys</t>
    <phoneticPr fontId="8" type="noConversion"/>
  </si>
  <si>
    <t>{"一个天赋":"天赋描述"}</t>
    <phoneticPr fontId="8" type="noConversion"/>
  </si>
  <si>
    <t>float[]</t>
    <phoneticPr fontId="8" type="noConversion"/>
  </si>
  <si>
    <t>StandPicPos</t>
    <phoneticPr fontId="8" type="noConversion"/>
  </si>
  <si>
    <t>211,81,1500,1500</t>
  </si>
  <si>
    <t>211,81,1500,1500</t>
    <phoneticPr fontId="8" type="noConversion"/>
  </si>
  <si>
    <t>211,-100,1500,1500</t>
    <phoneticPr fontId="8" type="noConversion"/>
  </si>
  <si>
    <t>1-1</t>
    <phoneticPr fontId="8" type="noConversion"/>
  </si>
  <si>
    <t>1-2</t>
  </si>
  <si>
    <t>1-3</t>
  </si>
  <si>
    <t>1-4</t>
  </si>
  <si>
    <t>1-5</t>
  </si>
  <si>
    <t>1-6</t>
  </si>
  <si>
    <t>1-7</t>
  </si>
  <si>
    <t>1-8</t>
  </si>
  <si>
    <t>Description</t>
    <phoneticPr fontId="8" type="noConversion"/>
  </si>
  <si>
    <t>描述</t>
    <phoneticPr fontId="8" type="noConversion"/>
  </si>
  <si>
    <t>测试性地图1</t>
    <phoneticPr fontId="8" type="noConversion"/>
  </si>
  <si>
    <t>测试性地图2</t>
  </si>
  <si>
    <t>测试性地图3</t>
  </si>
  <si>
    <t>测试性地图4</t>
  </si>
  <si>
    <t>测试性地图5</t>
  </si>
  <si>
    <t>测试性地图6</t>
  </si>
  <si>
    <t>测试性地图7</t>
  </si>
  <si>
    <t>测试性地图8</t>
  </si>
  <si>
    <t>#1-1</t>
  </si>
  <si>
    <t>#1-1</t>
    <phoneticPr fontId="8" type="noConversion"/>
  </si>
  <si>
    <t>1-2</t>
    <phoneticPr fontId="8" type="noConversion"/>
  </si>
  <si>
    <t>不要删！</t>
    <phoneticPr fontId="8" type="noConversion"/>
  </si>
  <si>
    <t>SkillData[]</t>
    <phoneticPr fontId="5" type="noConversion"/>
  </si>
  <si>
    <t>Skills</t>
    <phoneticPr fontId="5" type="noConversion"/>
  </si>
  <si>
    <t>Description</t>
    <phoneticPr fontId="5" type="noConversion"/>
  </si>
  <si>
    <t>合约词条减防御</t>
    <phoneticPr fontId="5" type="noConversion"/>
  </si>
  <si>
    <t>单位限定</t>
    <phoneticPr fontId="5" type="noConversion"/>
  </si>
  <si>
    <t>UnitLimit</t>
    <phoneticPr fontId="5" type="noConversion"/>
  </si>
  <si>
    <t>UnitData[]</t>
    <phoneticPr fontId="5" type="noConversion"/>
  </si>
  <si>
    <t>合约词条加攻</t>
    <phoneticPr fontId="5" type="noConversion"/>
  </si>
  <si>
    <t>ModifyDatas</t>
    <phoneticPr fontId="5" type="noConversion"/>
  </si>
  <si>
    <t>修饰器信息</t>
    <phoneticPr fontId="5" type="noConversion"/>
  </si>
  <si>
    <t>#非正式技能，测试用</t>
    <phoneticPr fontId="5" type="noConversion"/>
  </si>
  <si>
    <t>获得冰刀</t>
    <phoneticPr fontId="5" type="noConversion"/>
  </si>
  <si>
    <t>增加修饰器</t>
    <phoneticPr fontId="5" type="noConversion"/>
  </si>
  <si>
    <t>攻击变化f</t>
    <phoneticPr fontId="8" type="noConversion"/>
  </si>
  <si>
    <t>防御变化f</t>
    <phoneticPr fontId="8" type="noConversion"/>
  </si>
  <si>
    <t>攻速变化f</t>
    <phoneticPr fontId="8" type="noConversion"/>
  </si>
  <si>
    <t>生命变化f</t>
    <phoneticPr fontId="8" type="noConversion"/>
  </si>
  <si>
    <t>魔防变化f</t>
    <phoneticPr fontId="8" type="noConversion"/>
  </si>
  <si>
    <t>移速变化f</t>
    <phoneticPr fontId="8" type="noConversion"/>
  </si>
  <si>
    <t>合约减回费速度</t>
    <phoneticPr fontId="5" type="noConversion"/>
  </si>
  <si>
    <t>修改回费速度</t>
    <phoneticPr fontId="5" type="noConversion"/>
  </si>
  <si>
    <t>{"CostSpeed":0.1}</t>
    <phoneticPr fontId="5" type="noConversion"/>
  </si>
  <si>
    <t>合约6</t>
    <phoneticPr fontId="5" type="noConversion"/>
  </si>
  <si>
    <t>节约</t>
    <phoneticPr fontId="5" type="noConversion"/>
  </si>
  <si>
    <t>起始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</si>
</sst>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宋体"/>
      <charset val="134"/>
      <scheme val="minor"/>
    </font>
    <font>
      <sz val="11"/>
      <color rgb="FFFFC00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color rgb="FF00B0F0"/>
      <name val="宋体"/>
      <family val="3"/>
      <charset val="134"/>
      <scheme val="minor"/>
    </font>
    <font>
      <sz val="10.5"/>
      <color rgb="FF202122"/>
      <name val="Arial"/>
      <family val="2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00B0F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0" fillId="3" borderId="0" xfId="0" applyFill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0" borderId="0" xfId="0" applyFont="1">
      <alignment vertical="center"/>
    </xf>
    <xf numFmtId="0" fontId="4" fillId="0" borderId="0" xfId="0" applyFont="1">
      <alignment vertical="center"/>
    </xf>
    <xf numFmtId="0" fontId="2" fillId="3" borderId="0" xfId="0" applyFont="1" applyFill="1">
      <alignment vertical="center"/>
    </xf>
    <xf numFmtId="0" fontId="3" fillId="3" borderId="0" xfId="0" applyFont="1" applyFill="1">
      <alignment vertical="center"/>
    </xf>
    <xf numFmtId="0" fontId="0" fillId="3" borderId="0" xfId="0" applyFont="1" applyFill="1">
      <alignment vertical="center"/>
    </xf>
    <xf numFmtId="49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11" fillId="0" borderId="0" xfId="0" applyFont="1">
      <alignment vertical="center"/>
    </xf>
    <xf numFmtId="49" fontId="6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517FE-52DB-48A9-87F9-CDF23DB16CAB}">
  <dimension ref="A2:B40"/>
  <sheetViews>
    <sheetView workbookViewId="0">
      <selection activeCell="C29" sqref="C29"/>
    </sheetView>
  </sheetViews>
  <sheetFormatPr defaultRowHeight="13.5" x14ac:dyDescent="0.15"/>
  <cols>
    <col min="2" max="2" width="9" customWidth="1"/>
  </cols>
  <sheetData>
    <row r="2" spans="1:2" x14ac:dyDescent="0.15">
      <c r="A2" t="s">
        <v>29</v>
      </c>
      <c r="B2" s="12" t="s">
        <v>902</v>
      </c>
    </row>
    <row r="3" spans="1:2" x14ac:dyDescent="0.15">
      <c r="A3" t="s">
        <v>73</v>
      </c>
      <c r="B3" s="12" t="s">
        <v>901</v>
      </c>
    </row>
    <row r="4" spans="1:2" x14ac:dyDescent="0.15">
      <c r="A4" t="s">
        <v>99</v>
      </c>
      <c r="B4" t="s">
        <v>99</v>
      </c>
    </row>
    <row r="5" spans="1:2" x14ac:dyDescent="0.15">
      <c r="A5" t="s">
        <v>107</v>
      </c>
      <c r="B5" t="s">
        <v>107</v>
      </c>
    </row>
    <row r="6" spans="1:2" x14ac:dyDescent="0.15">
      <c r="A6" t="s">
        <v>119</v>
      </c>
      <c r="B6" t="s">
        <v>119</v>
      </c>
    </row>
    <row r="7" spans="1:2" x14ac:dyDescent="0.15">
      <c r="A7" t="s">
        <v>125</v>
      </c>
      <c r="B7" t="s">
        <v>125</v>
      </c>
    </row>
    <row r="8" spans="1:2" x14ac:dyDescent="0.15">
      <c r="A8" t="s">
        <v>131</v>
      </c>
      <c r="B8" t="s">
        <v>131</v>
      </c>
    </row>
    <row r="9" spans="1:2" x14ac:dyDescent="0.15">
      <c r="A9" t="s">
        <v>135</v>
      </c>
      <c r="B9" t="s">
        <v>135</v>
      </c>
    </row>
    <row r="10" spans="1:2" x14ac:dyDescent="0.15">
      <c r="A10" s="12" t="s">
        <v>737</v>
      </c>
      <c r="B10" s="12" t="s">
        <v>737</v>
      </c>
    </row>
    <row r="11" spans="1:2" x14ac:dyDescent="0.15">
      <c r="A11" t="s">
        <v>147</v>
      </c>
      <c r="B11" t="s">
        <v>147</v>
      </c>
    </row>
    <row r="12" spans="1:2" x14ac:dyDescent="0.15">
      <c r="A12" t="s">
        <v>151</v>
      </c>
      <c r="B12" t="s">
        <v>151</v>
      </c>
    </row>
    <row r="13" spans="1:2" x14ac:dyDescent="0.15">
      <c r="A13" t="s">
        <v>157</v>
      </c>
      <c r="B13" t="s">
        <v>157</v>
      </c>
    </row>
    <row r="14" spans="1:2" x14ac:dyDescent="0.15">
      <c r="A14" t="s">
        <v>161</v>
      </c>
      <c r="B14" t="s">
        <v>161</v>
      </c>
    </row>
    <row r="15" spans="1:2" x14ac:dyDescent="0.15">
      <c r="A15" t="s">
        <v>165</v>
      </c>
      <c r="B15" t="s">
        <v>165</v>
      </c>
    </row>
    <row r="16" spans="1:2" x14ac:dyDescent="0.15">
      <c r="A16" t="s">
        <v>168</v>
      </c>
      <c r="B16" t="s">
        <v>168</v>
      </c>
    </row>
    <row r="17" spans="1:2" x14ac:dyDescent="0.15">
      <c r="A17" t="s">
        <v>172</v>
      </c>
      <c r="B17" t="s">
        <v>172</v>
      </c>
    </row>
    <row r="18" spans="1:2" x14ac:dyDescent="0.15">
      <c r="A18" t="s">
        <v>177</v>
      </c>
      <c r="B18" t="s">
        <v>177</v>
      </c>
    </row>
    <row r="19" spans="1:2" x14ac:dyDescent="0.15">
      <c r="A19" t="s">
        <v>181</v>
      </c>
      <c r="B19" t="s">
        <v>181</v>
      </c>
    </row>
    <row r="20" spans="1:2" x14ac:dyDescent="0.15">
      <c r="A20" t="s">
        <v>185</v>
      </c>
      <c r="B20" t="s">
        <v>185</v>
      </c>
    </row>
    <row r="21" spans="1:2" x14ac:dyDescent="0.15">
      <c r="A21" t="s">
        <v>189</v>
      </c>
      <c r="B21" t="s">
        <v>189</v>
      </c>
    </row>
    <row r="22" spans="1:2" x14ac:dyDescent="0.15">
      <c r="A22" t="s">
        <v>193</v>
      </c>
      <c r="B22" t="s">
        <v>193</v>
      </c>
    </row>
    <row r="23" spans="1:2" x14ac:dyDescent="0.15">
      <c r="A23" t="s">
        <v>197</v>
      </c>
      <c r="B23" t="s">
        <v>197</v>
      </c>
    </row>
    <row r="24" spans="1:2" x14ac:dyDescent="0.15">
      <c r="A24" t="s">
        <v>202</v>
      </c>
      <c r="B24" t="s">
        <v>202</v>
      </c>
    </row>
    <row r="25" spans="1:2" x14ac:dyDescent="0.15">
      <c r="A25" t="s">
        <v>206</v>
      </c>
      <c r="B25" t="s">
        <v>206</v>
      </c>
    </row>
    <row r="26" spans="1:2" x14ac:dyDescent="0.15">
      <c r="A26" t="s">
        <v>210</v>
      </c>
      <c r="B26" t="s">
        <v>210</v>
      </c>
    </row>
    <row r="27" spans="1:2" x14ac:dyDescent="0.15">
      <c r="A27" t="s">
        <v>214</v>
      </c>
      <c r="B27" t="s">
        <v>214</v>
      </c>
    </row>
    <row r="28" spans="1:2" x14ac:dyDescent="0.15">
      <c r="A28" t="s">
        <v>219</v>
      </c>
      <c r="B28" t="s">
        <v>219</v>
      </c>
    </row>
    <row r="29" spans="1:2" x14ac:dyDescent="0.15">
      <c r="A29" t="s">
        <v>223</v>
      </c>
      <c r="B29" t="s">
        <v>223</v>
      </c>
    </row>
    <row r="31" spans="1:2" x14ac:dyDescent="0.15">
      <c r="A31" s="12" t="s">
        <v>738</v>
      </c>
      <c r="B31" s="12"/>
    </row>
    <row r="32" spans="1:2" x14ac:dyDescent="0.15">
      <c r="A32" t="s">
        <v>114</v>
      </c>
      <c r="B32" s="12" t="s">
        <v>903</v>
      </c>
    </row>
    <row r="33" spans="1:2" x14ac:dyDescent="0.15">
      <c r="A33" s="12" t="s">
        <v>739</v>
      </c>
      <c r="B33" s="12" t="s">
        <v>739</v>
      </c>
    </row>
    <row r="34" spans="1:2" x14ac:dyDescent="0.15">
      <c r="A34" s="12" t="s">
        <v>813</v>
      </c>
      <c r="B34" s="12" t="s">
        <v>813</v>
      </c>
    </row>
    <row r="38" spans="1:2" x14ac:dyDescent="0.15">
      <c r="A38" s="12"/>
    </row>
    <row r="39" spans="1:2" x14ac:dyDescent="0.15">
      <c r="A39" s="12"/>
    </row>
    <row r="40" spans="1:2" x14ac:dyDescent="0.15">
      <c r="A40" s="12"/>
    </row>
  </sheetData>
  <phoneticPr fontId="8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12"/>
  <sheetViews>
    <sheetView workbookViewId="0">
      <selection activeCell="D17" sqref="D17"/>
    </sheetView>
  </sheetViews>
  <sheetFormatPr defaultColWidth="9" defaultRowHeight="13.5" x14ac:dyDescent="0.15"/>
  <sheetData>
    <row r="1" spans="1:3" x14ac:dyDescent="0.15">
      <c r="A1" t="s">
        <v>29</v>
      </c>
      <c r="B1" t="s">
        <v>543</v>
      </c>
      <c r="C1" t="s">
        <v>544</v>
      </c>
    </row>
    <row r="2" spans="1:3" x14ac:dyDescent="0.15">
      <c r="A2" t="s">
        <v>29</v>
      </c>
      <c r="B2" t="s">
        <v>545</v>
      </c>
      <c r="C2" t="s">
        <v>546</v>
      </c>
    </row>
    <row r="3" spans="1:3" x14ac:dyDescent="0.15">
      <c r="A3" t="s">
        <v>73</v>
      </c>
      <c r="B3" t="s">
        <v>73</v>
      </c>
      <c r="C3" t="s">
        <v>73</v>
      </c>
    </row>
    <row r="4" spans="1:3" x14ac:dyDescent="0.15">
      <c r="A4" t="s">
        <v>471</v>
      </c>
      <c r="B4" t="s">
        <v>471</v>
      </c>
    </row>
    <row r="5" spans="1:3" x14ac:dyDescent="0.15">
      <c r="A5" t="s">
        <v>472</v>
      </c>
      <c r="B5" t="s">
        <v>472</v>
      </c>
    </row>
    <row r="6" spans="1:3" x14ac:dyDescent="0.15">
      <c r="A6" t="s">
        <v>482</v>
      </c>
      <c r="B6" t="s">
        <v>482</v>
      </c>
    </row>
    <row r="7" spans="1:3" x14ac:dyDescent="0.15">
      <c r="A7" t="s">
        <v>506</v>
      </c>
      <c r="B7" t="s">
        <v>506</v>
      </c>
    </row>
    <row r="8" spans="1:3" x14ac:dyDescent="0.15">
      <c r="A8" s="12" t="s">
        <v>570</v>
      </c>
      <c r="B8" s="12" t="s">
        <v>570</v>
      </c>
    </row>
    <row r="9" spans="1:3" x14ac:dyDescent="0.15">
      <c r="A9" s="12" t="s">
        <v>571</v>
      </c>
      <c r="B9" s="12" t="s">
        <v>571</v>
      </c>
    </row>
    <row r="10" spans="1:3" x14ac:dyDescent="0.15">
      <c r="A10" s="12" t="s">
        <v>575</v>
      </c>
      <c r="B10" s="12" t="s">
        <v>575</v>
      </c>
    </row>
    <row r="11" spans="1:3" x14ac:dyDescent="0.15">
      <c r="A11" s="12" t="s">
        <v>634</v>
      </c>
      <c r="B11" s="12" t="s">
        <v>634</v>
      </c>
    </row>
    <row r="12" spans="1:3" x14ac:dyDescent="0.15">
      <c r="A12" s="12" t="s">
        <v>668</v>
      </c>
      <c r="B12" s="12" t="s">
        <v>668</v>
      </c>
      <c r="C12" s="12" t="s">
        <v>669</v>
      </c>
    </row>
  </sheetData>
  <phoneticPr fontId="8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C60"/>
  <sheetViews>
    <sheetView workbookViewId="0">
      <pane xSplit="1" ySplit="3" topLeftCell="B4" activePane="bottomRight" state="frozen"/>
      <selection pane="topRight"/>
      <selection pane="bottomLeft"/>
      <selection pane="bottomRight" activeCell="A16" sqref="A16"/>
    </sheetView>
  </sheetViews>
  <sheetFormatPr defaultColWidth="9" defaultRowHeight="13.5" x14ac:dyDescent="0.15"/>
  <cols>
    <col min="3" max="3" width="8.625" customWidth="1"/>
    <col min="4" max="4" width="5.375" customWidth="1"/>
    <col min="5" max="5" width="18.5" customWidth="1"/>
    <col min="10" max="10" width="6" customWidth="1"/>
    <col min="11" max="11" width="4.125" customWidth="1"/>
    <col min="12" max="12" width="5.25" customWidth="1"/>
    <col min="13" max="13" width="4" customWidth="1"/>
    <col min="14" max="15" width="4.5" customWidth="1"/>
    <col min="16" max="17" width="3.875" customWidth="1"/>
    <col min="18" max="20" width="3.625" customWidth="1"/>
    <col min="21" max="22" width="4.375" customWidth="1"/>
    <col min="23" max="25" width="8" customWidth="1"/>
    <col min="26" max="26" width="9.75" customWidth="1"/>
    <col min="29" max="29" width="13.875" bestFit="1" customWidth="1"/>
    <col min="30" max="30" width="34.5" customWidth="1"/>
    <col min="31" max="32" width="9.875" customWidth="1"/>
    <col min="45" max="45" width="13.25" customWidth="1"/>
    <col min="46" max="46" width="16.125" customWidth="1"/>
    <col min="47" max="47" width="8" customWidth="1"/>
    <col min="51" max="51" width="23.25" customWidth="1"/>
    <col min="52" max="52" width="14.875" customWidth="1"/>
    <col min="53" max="54" width="14" customWidth="1"/>
    <col min="55" max="55" width="12" customWidth="1"/>
  </cols>
  <sheetData>
    <row r="1" spans="1:55" x14ac:dyDescent="0.15">
      <c r="C1" t="s">
        <v>0</v>
      </c>
      <c r="D1" t="s">
        <v>0</v>
      </c>
      <c r="H1" t="s">
        <v>1</v>
      </c>
      <c r="I1" t="s">
        <v>2</v>
      </c>
      <c r="J1" t="s">
        <v>3</v>
      </c>
      <c r="L1" t="s">
        <v>4</v>
      </c>
      <c r="N1" t="s">
        <v>5</v>
      </c>
      <c r="P1" t="s">
        <v>6</v>
      </c>
      <c r="R1" t="s">
        <v>7</v>
      </c>
      <c r="T1" s="12" t="s">
        <v>807</v>
      </c>
      <c r="U1" t="s">
        <v>8</v>
      </c>
      <c r="W1" t="s">
        <v>9</v>
      </c>
      <c r="X1" s="12" t="s">
        <v>811</v>
      </c>
      <c r="Y1" s="12" t="s">
        <v>825</v>
      </c>
      <c r="Z1" t="s">
        <v>10</v>
      </c>
      <c r="AA1" t="s">
        <v>11</v>
      </c>
      <c r="AB1" t="s">
        <v>22</v>
      </c>
      <c r="AC1" t="s">
        <v>12</v>
      </c>
      <c r="AD1" t="s">
        <v>13</v>
      </c>
      <c r="AE1" t="s">
        <v>14</v>
      </c>
      <c r="AF1" s="12" t="s">
        <v>562</v>
      </c>
      <c r="AG1" t="s">
        <v>15</v>
      </c>
      <c r="AH1" t="s">
        <v>16</v>
      </c>
      <c r="AI1" t="s">
        <v>17</v>
      </c>
      <c r="AJ1" t="s">
        <v>18</v>
      </c>
      <c r="AK1" t="s">
        <v>19</v>
      </c>
      <c r="AM1" t="s">
        <v>20</v>
      </c>
      <c r="AN1" t="s">
        <v>21</v>
      </c>
      <c r="AO1" t="s">
        <v>23</v>
      </c>
      <c r="AP1" t="s">
        <v>24</v>
      </c>
      <c r="AR1" t="s">
        <v>25</v>
      </c>
      <c r="AS1" t="s">
        <v>26</v>
      </c>
      <c r="AT1" t="s">
        <v>27</v>
      </c>
      <c r="AV1" t="s">
        <v>28</v>
      </c>
    </row>
    <row r="2" spans="1:55" x14ac:dyDescent="0.15">
      <c r="A2" t="s">
        <v>29</v>
      </c>
      <c r="B2" t="s">
        <v>30</v>
      </c>
      <c r="E2" t="s">
        <v>31</v>
      </c>
      <c r="F2" t="s">
        <v>32</v>
      </c>
      <c r="G2" s="12" t="s">
        <v>950</v>
      </c>
      <c r="H2" t="s">
        <v>33</v>
      </c>
      <c r="I2" t="s">
        <v>34</v>
      </c>
      <c r="J2" t="s">
        <v>35</v>
      </c>
      <c r="K2" t="s">
        <v>36</v>
      </c>
      <c r="L2" t="s">
        <v>37</v>
      </c>
      <c r="M2" t="s">
        <v>38</v>
      </c>
      <c r="N2" t="s">
        <v>39</v>
      </c>
      <c r="O2" t="s">
        <v>40</v>
      </c>
      <c r="P2" t="s">
        <v>41</v>
      </c>
      <c r="Q2" t="s">
        <v>42</v>
      </c>
      <c r="R2" t="s">
        <v>43</v>
      </c>
      <c r="S2" t="s">
        <v>44</v>
      </c>
      <c r="T2" s="12" t="s">
        <v>806</v>
      </c>
      <c r="U2" t="s">
        <v>45</v>
      </c>
      <c r="V2" t="s">
        <v>46</v>
      </c>
      <c r="W2" t="s">
        <v>47</v>
      </c>
      <c r="X2" s="12" t="s">
        <v>810</v>
      </c>
      <c r="Y2" s="12" t="s">
        <v>824</v>
      </c>
      <c r="Z2" t="s">
        <v>48</v>
      </c>
      <c r="AA2" t="s">
        <v>49</v>
      </c>
      <c r="AB2" t="s">
        <v>61</v>
      </c>
      <c r="AC2" t="s">
        <v>50</v>
      </c>
      <c r="AD2" t="s">
        <v>51</v>
      </c>
      <c r="AE2" t="s">
        <v>52</v>
      </c>
      <c r="AF2" s="12" t="s">
        <v>561</v>
      </c>
      <c r="AG2" t="s">
        <v>53</v>
      </c>
      <c r="AH2" t="s">
        <v>54</v>
      </c>
      <c r="AI2" t="s">
        <v>55</v>
      </c>
      <c r="AJ2" t="s">
        <v>56</v>
      </c>
      <c r="AK2" t="s">
        <v>57</v>
      </c>
      <c r="AL2" t="s">
        <v>58</v>
      </c>
      <c r="AM2" t="s">
        <v>59</v>
      </c>
      <c r="AN2" t="s">
        <v>60</v>
      </c>
      <c r="AO2" t="s">
        <v>62</v>
      </c>
      <c r="AP2" t="s">
        <v>63</v>
      </c>
      <c r="AQ2" t="s">
        <v>64</v>
      </c>
      <c r="AR2" t="s">
        <v>65</v>
      </c>
      <c r="AS2" t="s">
        <v>66</v>
      </c>
      <c r="AT2" t="s">
        <v>67</v>
      </c>
      <c r="AU2" s="12" t="s">
        <v>959</v>
      </c>
      <c r="AV2" t="s">
        <v>68</v>
      </c>
      <c r="AW2" s="12" t="s">
        <v>951</v>
      </c>
      <c r="AX2" t="s">
        <v>69</v>
      </c>
      <c r="AY2" s="12" t="s">
        <v>956</v>
      </c>
      <c r="AZ2" t="s">
        <v>70</v>
      </c>
      <c r="BA2" t="s">
        <v>71</v>
      </c>
      <c r="BB2" s="12" t="s">
        <v>884</v>
      </c>
      <c r="BC2" t="s">
        <v>72</v>
      </c>
    </row>
    <row r="3" spans="1:55" x14ac:dyDescent="0.15">
      <c r="A3" t="s">
        <v>73</v>
      </c>
      <c r="B3" t="s">
        <v>73</v>
      </c>
      <c r="E3" t="s">
        <v>73</v>
      </c>
      <c r="F3" t="s">
        <v>73</v>
      </c>
      <c r="G3" s="12" t="s">
        <v>906</v>
      </c>
      <c r="H3" t="s">
        <v>74</v>
      </c>
      <c r="I3" t="s">
        <v>74</v>
      </c>
      <c r="J3" t="s">
        <v>74</v>
      </c>
      <c r="K3" t="s">
        <v>74</v>
      </c>
      <c r="L3" t="s">
        <v>74</v>
      </c>
      <c r="M3" t="s">
        <v>74</v>
      </c>
      <c r="N3" t="s">
        <v>74</v>
      </c>
      <c r="O3" t="s">
        <v>74</v>
      </c>
      <c r="P3" t="s">
        <v>74</v>
      </c>
      <c r="Q3" t="s">
        <v>74</v>
      </c>
      <c r="R3" t="s">
        <v>74</v>
      </c>
      <c r="S3" t="s">
        <v>74</v>
      </c>
      <c r="T3" s="12" t="s">
        <v>805</v>
      </c>
      <c r="U3" t="s">
        <v>74</v>
      </c>
      <c r="V3" t="s">
        <v>74</v>
      </c>
      <c r="W3" t="s">
        <v>75</v>
      </c>
      <c r="X3" s="12" t="s">
        <v>560</v>
      </c>
      <c r="Y3" s="12" t="s">
        <v>728</v>
      </c>
      <c r="Z3" t="s">
        <v>74</v>
      </c>
      <c r="AA3" t="s">
        <v>74</v>
      </c>
      <c r="AB3" t="s">
        <v>75</v>
      </c>
      <c r="AC3" t="s">
        <v>73</v>
      </c>
      <c r="AD3" t="s">
        <v>76</v>
      </c>
      <c r="AE3" t="s">
        <v>76</v>
      </c>
      <c r="AF3" s="12" t="s">
        <v>560</v>
      </c>
      <c r="AG3" t="s">
        <v>75</v>
      </c>
      <c r="AH3" t="s">
        <v>77</v>
      </c>
      <c r="AI3" t="s">
        <v>77</v>
      </c>
      <c r="AJ3" t="s">
        <v>74</v>
      </c>
      <c r="AK3" t="s">
        <v>75</v>
      </c>
      <c r="AM3" t="s">
        <v>77</v>
      </c>
      <c r="AN3" t="s">
        <v>74</v>
      </c>
      <c r="AO3" t="s">
        <v>75</v>
      </c>
      <c r="AP3" t="s">
        <v>77</v>
      </c>
      <c r="AQ3" t="s">
        <v>78</v>
      </c>
      <c r="AR3" t="s">
        <v>73</v>
      </c>
      <c r="AS3" t="s">
        <v>73</v>
      </c>
      <c r="AT3" t="s">
        <v>73</v>
      </c>
      <c r="AU3" s="12" t="s">
        <v>958</v>
      </c>
      <c r="AV3" t="s">
        <v>74</v>
      </c>
      <c r="AW3" s="12" t="s">
        <v>906</v>
      </c>
      <c r="AX3" t="s">
        <v>79</v>
      </c>
      <c r="AY3" t="s">
        <v>342</v>
      </c>
      <c r="AZ3" t="s">
        <v>79</v>
      </c>
      <c r="BA3" t="s">
        <v>79</v>
      </c>
      <c r="BB3" s="12" t="s">
        <v>886</v>
      </c>
      <c r="BC3" t="s">
        <v>74</v>
      </c>
    </row>
    <row r="4" spans="1:55" x14ac:dyDescent="0.15">
      <c r="A4">
        <v>0</v>
      </c>
      <c r="C4" s="12" t="s">
        <v>984</v>
      </c>
      <c r="G4" s="12"/>
      <c r="J4">
        <v>1</v>
      </c>
      <c r="T4" s="12"/>
      <c r="X4" s="12"/>
      <c r="Y4" s="12"/>
      <c r="AF4" s="12"/>
      <c r="AU4" s="12"/>
      <c r="AW4" s="12"/>
      <c r="BB4" s="12"/>
    </row>
    <row r="5" spans="1:55" x14ac:dyDescent="0.15">
      <c r="A5" t="s">
        <v>80</v>
      </c>
    </row>
    <row r="6" spans="1:55" x14ac:dyDescent="0.15">
      <c r="A6" t="s">
        <v>81</v>
      </c>
      <c r="B6" t="s">
        <v>82</v>
      </c>
      <c r="C6" t="s">
        <v>83</v>
      </c>
      <c r="D6" s="10" t="s">
        <v>84</v>
      </c>
      <c r="E6" t="str">
        <f t="shared" ref="E6:E9" si="0">"enemy_"&amp;D6&amp;"_"&amp;C6</f>
        <v>enemy_1007_smile_2</v>
      </c>
      <c r="J6">
        <v>1550</v>
      </c>
      <c r="L6">
        <v>240</v>
      </c>
      <c r="N6">
        <v>0</v>
      </c>
      <c r="P6">
        <v>0</v>
      </c>
      <c r="W6">
        <v>1</v>
      </c>
      <c r="AB6">
        <v>1</v>
      </c>
      <c r="AF6">
        <v>1</v>
      </c>
      <c r="AN6">
        <v>1</v>
      </c>
      <c r="AO6">
        <v>0.25</v>
      </c>
      <c r="AZ6" t="s">
        <v>85</v>
      </c>
      <c r="BA6" t="s">
        <v>86</v>
      </c>
      <c r="BC6">
        <v>1</v>
      </c>
    </row>
    <row r="7" spans="1:55" x14ac:dyDescent="0.15">
      <c r="A7" t="s">
        <v>87</v>
      </c>
      <c r="B7" t="s">
        <v>82</v>
      </c>
      <c r="C7" t="s">
        <v>88</v>
      </c>
      <c r="D7" s="10" t="s">
        <v>89</v>
      </c>
      <c r="E7" t="str">
        <f t="shared" si="0"/>
        <v>enemy_1000_gopro</v>
      </c>
      <c r="J7">
        <v>1700</v>
      </c>
      <c r="L7">
        <v>260</v>
      </c>
      <c r="N7">
        <v>0</v>
      </c>
      <c r="P7">
        <v>20</v>
      </c>
      <c r="W7">
        <v>1</v>
      </c>
      <c r="AB7">
        <v>1.9</v>
      </c>
      <c r="AD7" s="12" t="s">
        <v>643</v>
      </c>
      <c r="AF7">
        <v>1</v>
      </c>
      <c r="AN7">
        <v>1</v>
      </c>
      <c r="AO7">
        <v>0.25</v>
      </c>
      <c r="AZ7" t="s">
        <v>85</v>
      </c>
      <c r="BA7" t="s">
        <v>91</v>
      </c>
      <c r="BC7">
        <v>1</v>
      </c>
    </row>
    <row r="8" spans="1:55" x14ac:dyDescent="0.15">
      <c r="A8" t="s">
        <v>92</v>
      </c>
      <c r="B8" t="s">
        <v>82</v>
      </c>
      <c r="C8" t="s">
        <v>93</v>
      </c>
      <c r="D8" s="10" t="s">
        <v>94</v>
      </c>
      <c r="E8" t="str">
        <f t="shared" si="0"/>
        <v>enemy_1006_shield_2</v>
      </c>
      <c r="J8">
        <v>6000</v>
      </c>
      <c r="L8">
        <v>600</v>
      </c>
      <c r="N8">
        <v>800</v>
      </c>
      <c r="P8">
        <v>0</v>
      </c>
      <c r="W8">
        <v>1</v>
      </c>
      <c r="AB8">
        <v>0.75</v>
      </c>
      <c r="AD8" t="s">
        <v>95</v>
      </c>
      <c r="AF8">
        <v>1</v>
      </c>
      <c r="AN8">
        <v>1</v>
      </c>
      <c r="AO8">
        <v>0.25</v>
      </c>
      <c r="AZ8" t="s">
        <v>85</v>
      </c>
      <c r="BA8" t="s">
        <v>86</v>
      </c>
      <c r="BC8">
        <v>1</v>
      </c>
    </row>
    <row r="9" spans="1:55" x14ac:dyDescent="0.15">
      <c r="A9" t="s">
        <v>96</v>
      </c>
      <c r="B9" t="s">
        <v>82</v>
      </c>
      <c r="C9" t="s">
        <v>88</v>
      </c>
      <c r="D9" s="10" t="s">
        <v>89</v>
      </c>
      <c r="E9" t="str">
        <f t="shared" si="0"/>
        <v>enemy_1000_gopro</v>
      </c>
      <c r="J9">
        <v>1700</v>
      </c>
      <c r="L9">
        <v>260</v>
      </c>
      <c r="N9">
        <v>0</v>
      </c>
      <c r="P9">
        <v>20</v>
      </c>
      <c r="W9">
        <v>1</v>
      </c>
      <c r="AB9">
        <v>1.9</v>
      </c>
      <c r="AD9" t="s">
        <v>97</v>
      </c>
      <c r="AF9">
        <v>1</v>
      </c>
      <c r="AN9">
        <v>1</v>
      </c>
      <c r="AO9">
        <v>0.25</v>
      </c>
      <c r="AZ9" t="s">
        <v>85</v>
      </c>
      <c r="BA9" t="s">
        <v>91</v>
      </c>
      <c r="BC9">
        <v>1</v>
      </c>
    </row>
    <row r="10" spans="1:55" x14ac:dyDescent="0.15">
      <c r="A10" s="12" t="s">
        <v>591</v>
      </c>
      <c r="B10" t="s">
        <v>82</v>
      </c>
      <c r="C10" s="12" t="s">
        <v>594</v>
      </c>
      <c r="D10" s="15" t="s">
        <v>593</v>
      </c>
      <c r="E10" t="str">
        <f t="shared" ref="E10:E12" si="1">"enemy_"&amp;D10&amp;"_"&amp;C10</f>
        <v>enemy_1510_frstar2</v>
      </c>
      <c r="J10">
        <v>15000</v>
      </c>
      <c r="L10">
        <v>530</v>
      </c>
      <c r="N10">
        <v>440</v>
      </c>
      <c r="P10">
        <v>50</v>
      </c>
      <c r="W10">
        <v>1</v>
      </c>
      <c r="AA10">
        <v>6</v>
      </c>
      <c r="AB10">
        <v>0.5</v>
      </c>
      <c r="AC10" s="12" t="s">
        <v>701</v>
      </c>
      <c r="AD10" s="12" t="s">
        <v>736</v>
      </c>
      <c r="AF10">
        <v>1</v>
      </c>
      <c r="AN10">
        <v>2</v>
      </c>
      <c r="AO10">
        <v>0.25</v>
      </c>
      <c r="AZ10" t="s">
        <v>85</v>
      </c>
      <c r="BA10" s="12" t="s">
        <v>592</v>
      </c>
      <c r="BB10" s="12"/>
      <c r="BC10">
        <v>1</v>
      </c>
    </row>
    <row r="11" spans="1:55" x14ac:dyDescent="0.15">
      <c r="A11" s="12" t="s">
        <v>662</v>
      </c>
      <c r="B11" t="s">
        <v>82</v>
      </c>
      <c r="C11" s="12" t="s">
        <v>663</v>
      </c>
      <c r="D11" s="15" t="s">
        <v>664</v>
      </c>
      <c r="E11" t="str">
        <f t="shared" si="1"/>
        <v>enemy_1065_snwolf_2</v>
      </c>
      <c r="J11">
        <v>4650</v>
      </c>
      <c r="L11">
        <v>430</v>
      </c>
      <c r="N11">
        <v>0</v>
      </c>
      <c r="P11">
        <v>30</v>
      </c>
      <c r="W11">
        <v>1</v>
      </c>
      <c r="AB11">
        <v>1.9</v>
      </c>
      <c r="AC11" s="12" t="s">
        <v>701</v>
      </c>
      <c r="AD11" s="12" t="s">
        <v>643</v>
      </c>
      <c r="AF11">
        <v>1</v>
      </c>
      <c r="AN11">
        <v>1</v>
      </c>
      <c r="AO11">
        <v>0.25</v>
      </c>
      <c r="AZ11" t="s">
        <v>85</v>
      </c>
      <c r="BA11" s="12" t="s">
        <v>670</v>
      </c>
      <c r="BB11" s="12"/>
      <c r="BC11">
        <v>1</v>
      </c>
    </row>
    <row r="12" spans="1:55" x14ac:dyDescent="0.15">
      <c r="A12" s="12" t="s">
        <v>649</v>
      </c>
      <c r="B12" t="s">
        <v>82</v>
      </c>
      <c r="C12" s="12" t="s">
        <v>645</v>
      </c>
      <c r="D12" s="15" t="s">
        <v>644</v>
      </c>
      <c r="E12" t="str">
        <f t="shared" si="1"/>
        <v>enemy_1067_snslime_2</v>
      </c>
      <c r="J12">
        <v>4850</v>
      </c>
      <c r="L12">
        <v>370</v>
      </c>
      <c r="N12">
        <v>0</v>
      </c>
      <c r="P12">
        <v>0</v>
      </c>
      <c r="W12">
        <v>1</v>
      </c>
      <c r="AB12">
        <v>1</v>
      </c>
      <c r="AC12" s="12" t="s">
        <v>702</v>
      </c>
      <c r="AD12" s="12" t="s">
        <v>652</v>
      </c>
      <c r="AF12">
        <v>1</v>
      </c>
      <c r="AN12">
        <v>1</v>
      </c>
      <c r="AO12">
        <v>0.25</v>
      </c>
      <c r="AZ12" t="s">
        <v>85</v>
      </c>
      <c r="BA12" s="12" t="s">
        <v>592</v>
      </c>
      <c r="BB12" s="12"/>
      <c r="BC12">
        <v>1</v>
      </c>
    </row>
    <row r="13" spans="1:55" x14ac:dyDescent="0.15">
      <c r="A13" s="12" t="s">
        <v>655</v>
      </c>
      <c r="B13" t="s">
        <v>82</v>
      </c>
      <c r="C13" s="12" t="s">
        <v>656</v>
      </c>
      <c r="D13" s="15" t="s">
        <v>657</v>
      </c>
      <c r="E13" t="str">
        <f t="shared" ref="E13" si="2">"enemy_"&amp;D13&amp;"_"&amp;C13</f>
        <v>enemy_1068_snmage_2</v>
      </c>
      <c r="J13">
        <v>8000</v>
      </c>
      <c r="L13">
        <v>400</v>
      </c>
      <c r="N13">
        <v>250</v>
      </c>
      <c r="P13">
        <v>50</v>
      </c>
      <c r="W13">
        <v>1</v>
      </c>
      <c r="AA13">
        <v>2</v>
      </c>
      <c r="AB13">
        <v>0.8</v>
      </c>
      <c r="AC13" s="12" t="s">
        <v>700</v>
      </c>
      <c r="AD13" s="12" t="s">
        <v>659</v>
      </c>
      <c r="AF13">
        <v>1</v>
      </c>
      <c r="AN13">
        <v>1</v>
      </c>
      <c r="AO13">
        <v>0.25</v>
      </c>
      <c r="AZ13" t="s">
        <v>85</v>
      </c>
      <c r="BA13" s="12" t="s">
        <v>592</v>
      </c>
      <c r="BB13" s="12"/>
      <c r="BC13">
        <v>1</v>
      </c>
    </row>
    <row r="14" spans="1:55" x14ac:dyDescent="0.15">
      <c r="A14" s="12" t="s">
        <v>671</v>
      </c>
      <c r="B14" t="s">
        <v>82</v>
      </c>
      <c r="C14" s="12" t="s">
        <v>677</v>
      </c>
      <c r="D14" s="15" t="s">
        <v>676</v>
      </c>
      <c r="E14" t="str">
        <f t="shared" ref="E14:E16" si="3">"enemy_"&amp;D14&amp;"_"&amp;C14</f>
        <v>enemy_1066_snbow_2</v>
      </c>
      <c r="J14">
        <v>3500</v>
      </c>
      <c r="L14">
        <v>360</v>
      </c>
      <c r="N14">
        <v>100</v>
      </c>
      <c r="P14">
        <v>0</v>
      </c>
      <c r="W14">
        <v>1</v>
      </c>
      <c r="AA14">
        <v>2</v>
      </c>
      <c r="AB14">
        <v>0.9</v>
      </c>
      <c r="AC14" s="12" t="s">
        <v>700</v>
      </c>
      <c r="AD14" s="12" t="s">
        <v>678</v>
      </c>
      <c r="AF14">
        <v>1</v>
      </c>
      <c r="AN14">
        <v>1</v>
      </c>
      <c r="AO14">
        <v>0.25</v>
      </c>
      <c r="AZ14" t="s">
        <v>85</v>
      </c>
      <c r="BA14" s="12" t="s">
        <v>592</v>
      </c>
      <c r="BB14" s="12"/>
      <c r="BC14">
        <v>1</v>
      </c>
    </row>
    <row r="15" spans="1:55" x14ac:dyDescent="0.15">
      <c r="A15" s="12" t="s">
        <v>682</v>
      </c>
      <c r="B15" t="s">
        <v>82</v>
      </c>
      <c r="C15" s="12" t="s">
        <v>684</v>
      </c>
      <c r="D15" s="15" t="s">
        <v>683</v>
      </c>
      <c r="E15" t="str">
        <f t="shared" ref="E15" si="4">"enemy_"&amp;D15&amp;"_"&amp;C15</f>
        <v>enemy_1069_icebrk_2</v>
      </c>
      <c r="J15">
        <v>25000</v>
      </c>
      <c r="L15">
        <v>1100</v>
      </c>
      <c r="N15">
        <v>600</v>
      </c>
      <c r="P15">
        <v>20</v>
      </c>
      <c r="W15">
        <v>1</v>
      </c>
      <c r="AA15">
        <v>3</v>
      </c>
      <c r="AB15">
        <v>0.7</v>
      </c>
      <c r="AC15" s="12" t="s">
        <v>701</v>
      </c>
      <c r="AD15" s="12" t="s">
        <v>685</v>
      </c>
      <c r="AF15">
        <v>1</v>
      </c>
      <c r="AN15">
        <v>1</v>
      </c>
      <c r="AO15">
        <v>0.25</v>
      </c>
      <c r="AZ15" t="s">
        <v>85</v>
      </c>
      <c r="BA15" s="12" t="s">
        <v>592</v>
      </c>
      <c r="BB15" s="12"/>
      <c r="BC15">
        <v>1</v>
      </c>
    </row>
    <row r="16" spans="1:55" x14ac:dyDescent="0.15">
      <c r="A16" s="12" t="s">
        <v>672</v>
      </c>
      <c r="B16" t="s">
        <v>82</v>
      </c>
      <c r="C16" s="12" t="s">
        <v>675</v>
      </c>
      <c r="D16" s="15" t="s">
        <v>674</v>
      </c>
      <c r="E16" t="str">
        <f t="shared" si="3"/>
        <v>enemy_1024_mortar_2</v>
      </c>
      <c r="J16">
        <v>5000</v>
      </c>
      <c r="L16">
        <v>550</v>
      </c>
      <c r="N16">
        <v>150</v>
      </c>
      <c r="P16">
        <v>0</v>
      </c>
      <c r="W16">
        <v>1</v>
      </c>
      <c r="AA16">
        <v>2</v>
      </c>
      <c r="AB16">
        <v>0.8</v>
      </c>
      <c r="AC16" s="12" t="s">
        <v>704</v>
      </c>
      <c r="AD16" s="12" t="s">
        <v>681</v>
      </c>
      <c r="AF16">
        <v>1</v>
      </c>
      <c r="AN16">
        <v>1</v>
      </c>
      <c r="AO16">
        <v>0.25</v>
      </c>
      <c r="AZ16" s="12" t="s">
        <v>673</v>
      </c>
      <c r="BA16" s="12" t="s">
        <v>592</v>
      </c>
      <c r="BB16" s="12"/>
      <c r="BC16">
        <v>1</v>
      </c>
    </row>
    <row r="17" spans="1:55" x14ac:dyDescent="0.15">
      <c r="A17" s="12"/>
      <c r="C17" s="12"/>
      <c r="D17" s="15"/>
      <c r="AD17" s="12"/>
      <c r="AZ17" s="12"/>
      <c r="BA17" s="12"/>
      <c r="BB17" s="12"/>
    </row>
    <row r="19" spans="1:55" x14ac:dyDescent="0.15">
      <c r="A19" t="s">
        <v>0</v>
      </c>
    </row>
    <row r="20" spans="1:55" x14ac:dyDescent="0.15">
      <c r="A20" t="s">
        <v>98</v>
      </c>
    </row>
    <row r="21" spans="1:55" x14ac:dyDescent="0.15">
      <c r="A21" t="s">
        <v>99</v>
      </c>
      <c r="B21" t="s">
        <v>100</v>
      </c>
      <c r="C21" t="s">
        <v>101</v>
      </c>
      <c r="D21" s="10" t="s">
        <v>102</v>
      </c>
      <c r="E21" t="str">
        <f>"char_"&amp;D21&amp;"_"&amp;C21</f>
        <v>char_002_amiya</v>
      </c>
      <c r="F21" t="s">
        <v>103</v>
      </c>
      <c r="J21">
        <v>1480</v>
      </c>
      <c r="K21">
        <v>400</v>
      </c>
      <c r="L21">
        <v>612</v>
      </c>
      <c r="M21">
        <v>100</v>
      </c>
      <c r="N21">
        <v>121</v>
      </c>
      <c r="P21">
        <v>20</v>
      </c>
      <c r="R21">
        <v>20</v>
      </c>
      <c r="S21">
        <v>-2</v>
      </c>
      <c r="T21">
        <v>0.5</v>
      </c>
      <c r="U21">
        <v>70</v>
      </c>
      <c r="W21">
        <v>1</v>
      </c>
      <c r="X21">
        <v>1</v>
      </c>
      <c r="AD21" t="s">
        <v>104</v>
      </c>
      <c r="AE21" t="s">
        <v>105</v>
      </c>
      <c r="AH21">
        <v>1</v>
      </c>
      <c r="AJ21">
        <v>1</v>
      </c>
      <c r="AK21">
        <v>0.5</v>
      </c>
      <c r="AO21">
        <v>0.25</v>
      </c>
      <c r="AQ21" t="s">
        <v>106</v>
      </c>
      <c r="AR21" s="11" t="str">
        <f t="shared" ref="AR21:AR30" si="5">"icon_"&amp;C21</f>
        <v>icon_amiya</v>
      </c>
      <c r="AS21" t="str">
        <f>"half_"&amp;C21</f>
        <v>half_amiya</v>
      </c>
      <c r="AT21" t="str">
        <f>C21</f>
        <v>amiya</v>
      </c>
      <c r="AV21">
        <v>5</v>
      </c>
      <c r="AW21" s="12" t="s">
        <v>952</v>
      </c>
      <c r="AX21" s="12" t="s">
        <v>953</v>
      </c>
      <c r="AY21" s="12"/>
      <c r="AZ21" t="s">
        <v>85</v>
      </c>
      <c r="BB21" s="12" t="s">
        <v>885</v>
      </c>
      <c r="BC21">
        <v>1</v>
      </c>
    </row>
    <row r="22" spans="1:55" x14ac:dyDescent="0.15">
      <c r="A22" t="s">
        <v>107</v>
      </c>
      <c r="B22" t="s">
        <v>100</v>
      </c>
      <c r="C22" t="s">
        <v>108</v>
      </c>
      <c r="D22" s="10" t="s">
        <v>109</v>
      </c>
      <c r="E22" t="str">
        <f t="shared" ref="E22:E30" si="6">"char_"&amp;D22&amp;"_"&amp;C22</f>
        <v>char_298_susuro</v>
      </c>
      <c r="F22" t="s">
        <v>110</v>
      </c>
      <c r="J22">
        <v>100</v>
      </c>
      <c r="L22">
        <v>20</v>
      </c>
      <c r="N22">
        <v>5</v>
      </c>
      <c r="P22">
        <v>0</v>
      </c>
      <c r="R22">
        <v>15</v>
      </c>
      <c r="T22">
        <v>0.5</v>
      </c>
      <c r="U22">
        <v>20</v>
      </c>
      <c r="W22">
        <v>1</v>
      </c>
      <c r="X22">
        <v>1</v>
      </c>
      <c r="AD22" t="s">
        <v>111</v>
      </c>
      <c r="AE22" t="s">
        <v>112</v>
      </c>
      <c r="AH22">
        <v>1</v>
      </c>
      <c r="AJ22">
        <v>1</v>
      </c>
      <c r="AK22">
        <v>0.5</v>
      </c>
      <c r="AO22">
        <v>0.25</v>
      </c>
      <c r="AQ22" t="s">
        <v>113</v>
      </c>
      <c r="AR22" s="11" t="str">
        <f t="shared" si="5"/>
        <v>icon_susuro</v>
      </c>
      <c r="AS22" t="str">
        <f t="shared" ref="AS22:AS46" si="7">"half_"&amp;C22</f>
        <v>half_susuro</v>
      </c>
      <c r="AT22" t="str">
        <f t="shared" ref="AT22:AT46" si="8">C22</f>
        <v>susuro</v>
      </c>
      <c r="AV22">
        <v>4</v>
      </c>
      <c r="AW22" s="12" t="s">
        <v>952</v>
      </c>
      <c r="AX22" s="12" t="s">
        <v>953</v>
      </c>
      <c r="AY22" s="12"/>
      <c r="AZ22" t="s">
        <v>85</v>
      </c>
      <c r="BB22" s="12" t="s">
        <v>885</v>
      </c>
      <c r="BC22">
        <v>1</v>
      </c>
    </row>
    <row r="23" spans="1:55" x14ac:dyDescent="0.15">
      <c r="A23" t="s">
        <v>119</v>
      </c>
      <c r="B23" t="s">
        <v>100</v>
      </c>
      <c r="C23" t="s">
        <v>120</v>
      </c>
      <c r="D23" s="10" t="s">
        <v>121</v>
      </c>
      <c r="E23" t="str">
        <f t="shared" si="6"/>
        <v>char_009_12fce</v>
      </c>
      <c r="F23" t="s">
        <v>122</v>
      </c>
      <c r="J23">
        <v>100</v>
      </c>
      <c r="L23">
        <v>20</v>
      </c>
      <c r="N23">
        <v>5</v>
      </c>
      <c r="P23">
        <v>0</v>
      </c>
      <c r="R23">
        <v>15</v>
      </c>
      <c r="T23">
        <v>0.5</v>
      </c>
      <c r="U23">
        <v>20</v>
      </c>
      <c r="W23">
        <v>1</v>
      </c>
      <c r="X23">
        <v>1</v>
      </c>
      <c r="AD23" t="s">
        <v>123</v>
      </c>
      <c r="AE23" t="s">
        <v>124</v>
      </c>
      <c r="AH23">
        <v>1</v>
      </c>
      <c r="AJ23">
        <v>1</v>
      </c>
      <c r="AK23">
        <v>0.5</v>
      </c>
      <c r="AO23">
        <v>0.25</v>
      </c>
      <c r="AQ23" t="s">
        <v>106</v>
      </c>
      <c r="AR23" s="11" t="str">
        <f t="shared" si="5"/>
        <v>icon_12fce</v>
      </c>
      <c r="AS23" t="str">
        <f t="shared" si="7"/>
        <v>half_12fce</v>
      </c>
      <c r="AT23" t="str">
        <f t="shared" si="8"/>
        <v>12fce</v>
      </c>
      <c r="AV23">
        <v>4</v>
      </c>
      <c r="AW23" s="12" t="s">
        <v>952</v>
      </c>
      <c r="AX23" s="12" t="s">
        <v>953</v>
      </c>
      <c r="AY23" s="12"/>
      <c r="AZ23" t="s">
        <v>85</v>
      </c>
      <c r="BB23" s="12" t="s">
        <v>885</v>
      </c>
      <c r="BC23">
        <v>1</v>
      </c>
    </row>
    <row r="24" spans="1:55" x14ac:dyDescent="0.15">
      <c r="A24" t="s">
        <v>125</v>
      </c>
      <c r="B24" t="s">
        <v>100</v>
      </c>
      <c r="C24" t="s">
        <v>126</v>
      </c>
      <c r="D24" s="10" t="s">
        <v>127</v>
      </c>
      <c r="E24" t="str">
        <f t="shared" si="6"/>
        <v>char_010_chen</v>
      </c>
      <c r="F24" t="s">
        <v>128</v>
      </c>
      <c r="J24">
        <v>100</v>
      </c>
      <c r="L24">
        <v>20</v>
      </c>
      <c r="N24">
        <v>5</v>
      </c>
      <c r="P24">
        <v>0</v>
      </c>
      <c r="R24">
        <v>15</v>
      </c>
      <c r="T24">
        <v>0.5</v>
      </c>
      <c r="U24">
        <v>20</v>
      </c>
      <c r="W24">
        <v>1</v>
      </c>
      <c r="X24">
        <v>1</v>
      </c>
      <c r="AD24" t="s">
        <v>129</v>
      </c>
      <c r="AE24" t="s">
        <v>130</v>
      </c>
      <c r="AI24">
        <v>1</v>
      </c>
      <c r="AJ24">
        <v>2</v>
      </c>
      <c r="AK24">
        <v>0.5</v>
      </c>
      <c r="AO24">
        <v>0.25</v>
      </c>
      <c r="AQ24" t="s">
        <v>118</v>
      </c>
      <c r="AR24" s="11" t="str">
        <f t="shared" si="5"/>
        <v>icon_chen</v>
      </c>
      <c r="AS24" t="str">
        <f t="shared" si="7"/>
        <v>half_chen</v>
      </c>
      <c r="AT24" t="str">
        <f t="shared" si="8"/>
        <v>chen</v>
      </c>
      <c r="AV24">
        <v>6</v>
      </c>
      <c r="AW24" s="12" t="s">
        <v>952</v>
      </c>
      <c r="AX24" s="12" t="s">
        <v>953</v>
      </c>
      <c r="AY24" s="12"/>
      <c r="AZ24" t="s">
        <v>85</v>
      </c>
      <c r="BB24" s="12" t="s">
        <v>885</v>
      </c>
      <c r="BC24">
        <v>1</v>
      </c>
    </row>
    <row r="25" spans="1:55" x14ac:dyDescent="0.15">
      <c r="A25" t="s">
        <v>131</v>
      </c>
      <c r="B25" t="s">
        <v>100</v>
      </c>
      <c r="C25" t="s">
        <v>132</v>
      </c>
      <c r="D25" s="10" t="s">
        <v>133</v>
      </c>
      <c r="E25" t="str">
        <f t="shared" si="6"/>
        <v>char_017_huang</v>
      </c>
      <c r="F25" t="s">
        <v>134</v>
      </c>
      <c r="J25">
        <v>100</v>
      </c>
      <c r="L25">
        <v>20</v>
      </c>
      <c r="N25">
        <v>5</v>
      </c>
      <c r="P25">
        <v>0</v>
      </c>
      <c r="R25">
        <v>15</v>
      </c>
      <c r="T25">
        <v>0.5</v>
      </c>
      <c r="U25">
        <v>20</v>
      </c>
      <c r="W25">
        <v>1</v>
      </c>
      <c r="X25">
        <v>1</v>
      </c>
      <c r="AD25" t="s">
        <v>129</v>
      </c>
      <c r="AE25" t="s">
        <v>130</v>
      </c>
      <c r="AI25">
        <v>1</v>
      </c>
      <c r="AJ25">
        <v>2</v>
      </c>
      <c r="AK25">
        <v>0.5</v>
      </c>
      <c r="AO25">
        <v>0.25</v>
      </c>
      <c r="AQ25" t="s">
        <v>118</v>
      </c>
      <c r="AR25" s="11" t="str">
        <f t="shared" si="5"/>
        <v>icon_huang</v>
      </c>
      <c r="AS25" t="str">
        <f t="shared" si="7"/>
        <v>half_huang</v>
      </c>
      <c r="AT25" t="str">
        <f t="shared" si="8"/>
        <v>huang</v>
      </c>
      <c r="AV25">
        <v>6</v>
      </c>
      <c r="AW25" s="12" t="s">
        <v>952</v>
      </c>
      <c r="AX25" s="12" t="s">
        <v>953</v>
      </c>
      <c r="AY25" s="12"/>
      <c r="AZ25" t="s">
        <v>85</v>
      </c>
      <c r="BB25" s="12" t="s">
        <v>885</v>
      </c>
      <c r="BC25">
        <v>1</v>
      </c>
    </row>
    <row r="26" spans="1:55" x14ac:dyDescent="0.15">
      <c r="A26" t="s">
        <v>135</v>
      </c>
      <c r="B26" t="s">
        <v>100</v>
      </c>
      <c r="C26" t="s">
        <v>136</v>
      </c>
      <c r="D26" s="10" t="s">
        <v>137</v>
      </c>
      <c r="E26" t="str">
        <f t="shared" si="6"/>
        <v>char_235_jesica</v>
      </c>
      <c r="F26" t="s">
        <v>138</v>
      </c>
      <c r="J26">
        <v>100</v>
      </c>
      <c r="L26">
        <v>20</v>
      </c>
      <c r="N26">
        <v>5</v>
      </c>
      <c r="P26">
        <v>0</v>
      </c>
      <c r="R26">
        <v>15</v>
      </c>
      <c r="T26">
        <v>0.5</v>
      </c>
      <c r="U26">
        <v>20</v>
      </c>
      <c r="W26">
        <v>1</v>
      </c>
      <c r="X26">
        <v>1</v>
      </c>
      <c r="AD26" t="s">
        <v>104</v>
      </c>
      <c r="AE26" t="s">
        <v>139</v>
      </c>
      <c r="AH26">
        <v>1</v>
      </c>
      <c r="AJ26">
        <v>1</v>
      </c>
      <c r="AK26">
        <v>0.5</v>
      </c>
      <c r="AO26">
        <v>0.25</v>
      </c>
      <c r="AQ26" t="s">
        <v>140</v>
      </c>
      <c r="AR26" s="11" t="str">
        <f t="shared" si="5"/>
        <v>icon_jesica</v>
      </c>
      <c r="AS26" t="str">
        <f t="shared" si="7"/>
        <v>half_jesica</v>
      </c>
      <c r="AT26" t="str">
        <f t="shared" si="8"/>
        <v>jesica</v>
      </c>
      <c r="AV26">
        <v>4</v>
      </c>
      <c r="AW26" s="12" t="s">
        <v>952</v>
      </c>
      <c r="AX26" s="12" t="s">
        <v>953</v>
      </c>
      <c r="AY26" s="12"/>
      <c r="AZ26" t="s">
        <v>85</v>
      </c>
      <c r="BB26" s="12" t="s">
        <v>885</v>
      </c>
      <c r="BC26">
        <v>1</v>
      </c>
    </row>
    <row r="27" spans="1:55" x14ac:dyDescent="0.15">
      <c r="A27" s="12" t="s">
        <v>737</v>
      </c>
      <c r="B27" t="s">
        <v>100</v>
      </c>
      <c r="C27" t="s">
        <v>142</v>
      </c>
      <c r="D27" s="10" t="s">
        <v>143</v>
      </c>
      <c r="E27" t="str">
        <f t="shared" si="6"/>
        <v>char_136_hsguma</v>
      </c>
      <c r="F27" t="s">
        <v>141</v>
      </c>
      <c r="J27">
        <v>100</v>
      </c>
      <c r="L27">
        <v>10</v>
      </c>
      <c r="N27">
        <v>5</v>
      </c>
      <c r="P27">
        <v>0</v>
      </c>
      <c r="R27">
        <v>15</v>
      </c>
      <c r="T27">
        <v>0.5</v>
      </c>
      <c r="U27">
        <v>20</v>
      </c>
      <c r="W27">
        <v>1</v>
      </c>
      <c r="X27">
        <v>1</v>
      </c>
      <c r="AD27" t="s">
        <v>144</v>
      </c>
      <c r="AE27" t="s">
        <v>145</v>
      </c>
      <c r="AI27">
        <v>1</v>
      </c>
      <c r="AJ27">
        <v>3</v>
      </c>
      <c r="AK27">
        <v>0.5</v>
      </c>
      <c r="AO27">
        <v>0.25</v>
      </c>
      <c r="AQ27" t="s">
        <v>146</v>
      </c>
      <c r="AR27" s="11" t="str">
        <f t="shared" si="5"/>
        <v>icon_hsguma</v>
      </c>
      <c r="AS27" t="str">
        <f t="shared" si="7"/>
        <v>half_hsguma</v>
      </c>
      <c r="AT27" t="str">
        <f t="shared" si="8"/>
        <v>hsguma</v>
      </c>
      <c r="AV27">
        <v>6</v>
      </c>
      <c r="AW27" s="12" t="s">
        <v>952</v>
      </c>
      <c r="AX27" s="12" t="s">
        <v>953</v>
      </c>
      <c r="AY27" s="12"/>
      <c r="AZ27" t="s">
        <v>85</v>
      </c>
      <c r="BB27" s="12" t="s">
        <v>885</v>
      </c>
      <c r="BC27">
        <v>1</v>
      </c>
    </row>
    <row r="28" spans="1:55" x14ac:dyDescent="0.15">
      <c r="A28" t="s">
        <v>147</v>
      </c>
      <c r="B28" t="s">
        <v>100</v>
      </c>
      <c r="C28" t="s">
        <v>148</v>
      </c>
      <c r="D28" s="10" t="s">
        <v>149</v>
      </c>
      <c r="E28" t="str">
        <f t="shared" si="6"/>
        <v>char_213_mostma</v>
      </c>
      <c r="F28" t="s">
        <v>150</v>
      </c>
      <c r="J28">
        <v>100</v>
      </c>
      <c r="L28">
        <v>20</v>
      </c>
      <c r="N28">
        <v>5</v>
      </c>
      <c r="P28">
        <v>0</v>
      </c>
      <c r="R28">
        <v>15</v>
      </c>
      <c r="T28">
        <v>0.5</v>
      </c>
      <c r="U28">
        <v>20</v>
      </c>
      <c r="W28">
        <v>1</v>
      </c>
      <c r="X28">
        <v>1</v>
      </c>
      <c r="AD28" t="s">
        <v>104</v>
      </c>
      <c r="AE28" t="s">
        <v>130</v>
      </c>
      <c r="AH28">
        <v>1</v>
      </c>
      <c r="AJ28">
        <v>1</v>
      </c>
      <c r="AK28">
        <v>0.5</v>
      </c>
      <c r="AO28">
        <v>0.25</v>
      </c>
      <c r="AQ28" t="s">
        <v>106</v>
      </c>
      <c r="AR28" s="11" t="str">
        <f t="shared" si="5"/>
        <v>icon_mostma</v>
      </c>
      <c r="AS28" t="str">
        <f t="shared" si="7"/>
        <v>half_mostma</v>
      </c>
      <c r="AT28" t="str">
        <f t="shared" si="8"/>
        <v>mostma</v>
      </c>
      <c r="AV28">
        <v>6</v>
      </c>
      <c r="AW28" s="12" t="s">
        <v>952</v>
      </c>
      <c r="AX28" s="12" t="s">
        <v>953</v>
      </c>
      <c r="AY28" s="12"/>
      <c r="AZ28" t="s">
        <v>85</v>
      </c>
      <c r="BB28" s="12" t="s">
        <v>885</v>
      </c>
      <c r="BC28">
        <v>1</v>
      </c>
    </row>
    <row r="29" spans="1:55" x14ac:dyDescent="0.15">
      <c r="A29" t="s">
        <v>151</v>
      </c>
      <c r="B29" t="s">
        <v>100</v>
      </c>
      <c r="C29" t="s">
        <v>152</v>
      </c>
      <c r="D29" s="10" t="s">
        <v>153</v>
      </c>
      <c r="E29" t="str">
        <f t="shared" si="6"/>
        <v>char_101_sora</v>
      </c>
      <c r="F29" t="s">
        <v>154</v>
      </c>
      <c r="J29">
        <v>100</v>
      </c>
      <c r="L29">
        <v>20</v>
      </c>
      <c r="N29">
        <v>5</v>
      </c>
      <c r="P29">
        <v>0</v>
      </c>
      <c r="R29">
        <v>15</v>
      </c>
      <c r="T29">
        <v>0.5</v>
      </c>
      <c r="U29">
        <v>20</v>
      </c>
      <c r="W29">
        <v>1</v>
      </c>
      <c r="X29">
        <v>1</v>
      </c>
      <c r="AD29" t="s">
        <v>155</v>
      </c>
      <c r="AE29" t="s">
        <v>156</v>
      </c>
      <c r="AH29">
        <v>1</v>
      </c>
      <c r="AJ29">
        <v>1</v>
      </c>
      <c r="AK29">
        <v>0.5</v>
      </c>
      <c r="AO29">
        <v>0.25</v>
      </c>
      <c r="AQ29" t="s">
        <v>113</v>
      </c>
      <c r="AR29" s="11" t="str">
        <f t="shared" si="5"/>
        <v>icon_sora</v>
      </c>
      <c r="AS29" t="str">
        <f t="shared" si="7"/>
        <v>half_sora</v>
      </c>
      <c r="AT29" t="str">
        <f t="shared" si="8"/>
        <v>sora</v>
      </c>
      <c r="AV29">
        <v>4</v>
      </c>
      <c r="AW29" s="12" t="s">
        <v>952</v>
      </c>
      <c r="AX29" s="12" t="s">
        <v>953</v>
      </c>
      <c r="AY29" s="12"/>
      <c r="AZ29" t="s">
        <v>85</v>
      </c>
      <c r="BB29" s="12" t="s">
        <v>885</v>
      </c>
      <c r="BC29">
        <v>1</v>
      </c>
    </row>
    <row r="30" spans="1:55" x14ac:dyDescent="0.15">
      <c r="A30" t="s">
        <v>157</v>
      </c>
      <c r="B30" t="s">
        <v>100</v>
      </c>
      <c r="C30" t="s">
        <v>158</v>
      </c>
      <c r="D30">
        <v>284</v>
      </c>
      <c r="E30" t="str">
        <f t="shared" si="6"/>
        <v>char_284_spot</v>
      </c>
      <c r="F30" t="s">
        <v>157</v>
      </c>
      <c r="H30">
        <v>1</v>
      </c>
      <c r="I30">
        <v>55</v>
      </c>
      <c r="J30">
        <v>1833</v>
      </c>
      <c r="L30">
        <v>320</v>
      </c>
      <c r="M30">
        <v>30</v>
      </c>
      <c r="N30">
        <v>442</v>
      </c>
      <c r="O30">
        <v>54</v>
      </c>
      <c r="P30">
        <v>10</v>
      </c>
      <c r="R30">
        <v>17</v>
      </c>
      <c r="S30">
        <v>-2</v>
      </c>
      <c r="T30">
        <v>0.5</v>
      </c>
      <c r="U30">
        <v>70</v>
      </c>
      <c r="V30">
        <v>-4</v>
      </c>
      <c r="W30">
        <v>1.2</v>
      </c>
      <c r="X30">
        <v>1</v>
      </c>
      <c r="AD30" t="s">
        <v>159</v>
      </c>
      <c r="AE30" t="s">
        <v>160</v>
      </c>
      <c r="AI30">
        <v>1</v>
      </c>
      <c r="AJ30">
        <v>3</v>
      </c>
      <c r="AK30">
        <v>0.5</v>
      </c>
      <c r="AO30">
        <v>0.25</v>
      </c>
      <c r="AQ30" t="s">
        <v>146</v>
      </c>
      <c r="AR30" s="11" t="str">
        <f t="shared" si="5"/>
        <v>icon_spot</v>
      </c>
      <c r="AS30" t="str">
        <f t="shared" si="7"/>
        <v>half_spot</v>
      </c>
      <c r="AT30" t="str">
        <f t="shared" si="8"/>
        <v>spot</v>
      </c>
      <c r="AU30" s="12" t="s">
        <v>961</v>
      </c>
      <c r="AV30">
        <v>3</v>
      </c>
      <c r="AW30" s="12" t="s">
        <v>952</v>
      </c>
      <c r="AX30" s="12" t="s">
        <v>953</v>
      </c>
      <c r="AY30" s="12"/>
      <c r="AZ30" t="s">
        <v>85</v>
      </c>
      <c r="BB30" s="12" t="s">
        <v>885</v>
      </c>
      <c r="BC30">
        <v>1</v>
      </c>
    </row>
    <row r="31" spans="1:55" x14ac:dyDescent="0.15">
      <c r="A31" t="s">
        <v>161</v>
      </c>
      <c r="B31" t="s">
        <v>100</v>
      </c>
      <c r="C31" t="s">
        <v>162</v>
      </c>
      <c r="D31">
        <v>281</v>
      </c>
      <c r="E31" t="str">
        <f t="shared" ref="E31:E46" si="9">"char_"&amp;D31&amp;"_"&amp;C31</f>
        <v>char_281_popka</v>
      </c>
      <c r="F31" t="s">
        <v>161</v>
      </c>
      <c r="H31">
        <v>1</v>
      </c>
      <c r="I31">
        <v>55</v>
      </c>
      <c r="J31">
        <v>1858</v>
      </c>
      <c r="L31">
        <v>495</v>
      </c>
      <c r="M31">
        <v>73</v>
      </c>
      <c r="N31">
        <v>245</v>
      </c>
      <c r="P31">
        <v>0</v>
      </c>
      <c r="R31">
        <v>19</v>
      </c>
      <c r="S31">
        <v>-2</v>
      </c>
      <c r="T31">
        <v>0.5</v>
      </c>
      <c r="U31">
        <v>70</v>
      </c>
      <c r="V31">
        <v>-4</v>
      </c>
      <c r="W31">
        <v>1.2</v>
      </c>
      <c r="X31">
        <v>1</v>
      </c>
      <c r="AD31" t="s">
        <v>163</v>
      </c>
      <c r="AE31" t="s">
        <v>164</v>
      </c>
      <c r="AI31">
        <v>1</v>
      </c>
      <c r="AJ31">
        <v>2</v>
      </c>
      <c r="AK31">
        <v>0.5</v>
      </c>
      <c r="AO31">
        <v>0.25</v>
      </c>
      <c r="AQ31" t="s">
        <v>118</v>
      </c>
      <c r="AR31" s="11" t="str">
        <f t="shared" ref="AR31:AR46" si="10">"icon_"&amp;C31</f>
        <v>icon_popka</v>
      </c>
      <c r="AS31" t="str">
        <f t="shared" si="7"/>
        <v>half_popka</v>
      </c>
      <c r="AT31" t="str">
        <f t="shared" si="8"/>
        <v>popka</v>
      </c>
      <c r="AU31" s="12" t="s">
        <v>961</v>
      </c>
      <c r="AV31">
        <v>3</v>
      </c>
      <c r="AW31" s="12" t="s">
        <v>952</v>
      </c>
      <c r="AX31" s="12" t="s">
        <v>953</v>
      </c>
      <c r="AY31" s="12"/>
      <c r="AZ31" t="s">
        <v>85</v>
      </c>
      <c r="BB31" s="12" t="s">
        <v>885</v>
      </c>
      <c r="BC31">
        <v>1</v>
      </c>
    </row>
    <row r="32" spans="1:55" x14ac:dyDescent="0.15">
      <c r="A32" t="s">
        <v>165</v>
      </c>
      <c r="B32" t="s">
        <v>100</v>
      </c>
      <c r="C32" t="s">
        <v>166</v>
      </c>
      <c r="D32">
        <v>283</v>
      </c>
      <c r="E32" t="str">
        <f t="shared" si="9"/>
        <v>char_283_midn</v>
      </c>
      <c r="F32" t="s">
        <v>165</v>
      </c>
      <c r="H32">
        <v>1</v>
      </c>
      <c r="I32">
        <v>55</v>
      </c>
      <c r="J32">
        <v>1653</v>
      </c>
      <c r="L32">
        <v>497</v>
      </c>
      <c r="M32">
        <v>72</v>
      </c>
      <c r="N32">
        <v>282</v>
      </c>
      <c r="P32">
        <v>10</v>
      </c>
      <c r="R32">
        <v>16</v>
      </c>
      <c r="S32">
        <v>-2</v>
      </c>
      <c r="T32">
        <v>0.5</v>
      </c>
      <c r="U32">
        <v>70</v>
      </c>
      <c r="V32">
        <v>-4</v>
      </c>
      <c r="W32">
        <v>1.3</v>
      </c>
      <c r="X32">
        <v>1</v>
      </c>
      <c r="AD32" s="12" t="s">
        <v>706</v>
      </c>
      <c r="AE32" t="s">
        <v>167</v>
      </c>
      <c r="AI32">
        <v>1</v>
      </c>
      <c r="AJ32">
        <v>2</v>
      </c>
      <c r="AK32">
        <v>0.5</v>
      </c>
      <c r="AO32">
        <v>0.25</v>
      </c>
      <c r="AQ32" t="s">
        <v>118</v>
      </c>
      <c r="AR32" s="11" t="str">
        <f t="shared" si="10"/>
        <v>icon_midn</v>
      </c>
      <c r="AS32" t="str">
        <f t="shared" si="7"/>
        <v>half_midn</v>
      </c>
      <c r="AT32" t="str">
        <f t="shared" si="8"/>
        <v>midn</v>
      </c>
      <c r="AU32" s="12" t="s">
        <v>960</v>
      </c>
      <c r="AV32">
        <v>3</v>
      </c>
      <c r="AW32" s="12" t="s">
        <v>952</v>
      </c>
      <c r="AX32" s="12" t="s">
        <v>953</v>
      </c>
      <c r="AY32" s="12"/>
      <c r="AZ32" t="s">
        <v>85</v>
      </c>
      <c r="BB32" s="12" t="s">
        <v>885</v>
      </c>
      <c r="BC32">
        <v>2</v>
      </c>
    </row>
    <row r="33" spans="1:55" x14ac:dyDescent="0.15">
      <c r="A33" t="s">
        <v>168</v>
      </c>
      <c r="B33" t="s">
        <v>100</v>
      </c>
      <c r="C33" t="s">
        <v>169</v>
      </c>
      <c r="D33">
        <v>282</v>
      </c>
      <c r="E33" t="str">
        <f t="shared" si="9"/>
        <v>char_282_catap</v>
      </c>
      <c r="F33" t="s">
        <v>168</v>
      </c>
      <c r="H33">
        <v>1</v>
      </c>
      <c r="I33">
        <v>55</v>
      </c>
      <c r="J33">
        <v>1150</v>
      </c>
      <c r="L33">
        <v>617</v>
      </c>
      <c r="M33">
        <v>82</v>
      </c>
      <c r="N33">
        <v>85</v>
      </c>
      <c r="P33">
        <v>0</v>
      </c>
      <c r="R33">
        <v>23</v>
      </c>
      <c r="S33">
        <v>-2</v>
      </c>
      <c r="T33">
        <v>0.5</v>
      </c>
      <c r="U33">
        <v>70</v>
      </c>
      <c r="V33">
        <v>-10</v>
      </c>
      <c r="W33">
        <v>2.8</v>
      </c>
      <c r="X33">
        <v>1</v>
      </c>
      <c r="AD33" t="s">
        <v>170</v>
      </c>
      <c r="AE33" t="s">
        <v>171</v>
      </c>
      <c r="AH33">
        <v>1</v>
      </c>
      <c r="AJ33">
        <v>1</v>
      </c>
      <c r="AK33">
        <v>0.5</v>
      </c>
      <c r="AO33">
        <v>0.25</v>
      </c>
      <c r="AQ33" t="s">
        <v>140</v>
      </c>
      <c r="AR33" s="11" t="str">
        <f t="shared" si="10"/>
        <v>icon_catap</v>
      </c>
      <c r="AS33" t="str">
        <f t="shared" si="7"/>
        <v>half_catap</v>
      </c>
      <c r="AT33" t="str">
        <f t="shared" si="8"/>
        <v>catap</v>
      </c>
      <c r="AU33" s="12" t="s">
        <v>960</v>
      </c>
      <c r="AV33">
        <v>3</v>
      </c>
      <c r="AW33" s="12" t="s">
        <v>952</v>
      </c>
      <c r="AX33" s="12" t="s">
        <v>953</v>
      </c>
      <c r="AY33" s="12"/>
      <c r="AZ33" t="s">
        <v>85</v>
      </c>
      <c r="BB33" s="12" t="s">
        <v>885</v>
      </c>
      <c r="BC33">
        <v>1</v>
      </c>
    </row>
    <row r="34" spans="1:55" x14ac:dyDescent="0.15">
      <c r="A34" t="s">
        <v>172</v>
      </c>
      <c r="B34" t="s">
        <v>100</v>
      </c>
      <c r="C34" t="s">
        <v>173</v>
      </c>
      <c r="D34">
        <v>278</v>
      </c>
      <c r="E34" t="str">
        <f t="shared" si="9"/>
        <v>char_278_orchid</v>
      </c>
      <c r="F34" t="s">
        <v>172</v>
      </c>
      <c r="H34">
        <v>1</v>
      </c>
      <c r="I34">
        <v>55</v>
      </c>
      <c r="J34">
        <v>935</v>
      </c>
      <c r="L34">
        <v>378</v>
      </c>
      <c r="M34">
        <v>59</v>
      </c>
      <c r="N34">
        <v>83</v>
      </c>
      <c r="P34">
        <v>15</v>
      </c>
      <c r="R34">
        <v>12</v>
      </c>
      <c r="S34">
        <v>-2</v>
      </c>
      <c r="T34">
        <v>0.5</v>
      </c>
      <c r="U34">
        <v>70</v>
      </c>
      <c r="V34">
        <v>-10</v>
      </c>
      <c r="W34">
        <v>1.9</v>
      </c>
      <c r="X34">
        <v>1</v>
      </c>
      <c r="AD34" t="s">
        <v>174</v>
      </c>
      <c r="AE34" t="s">
        <v>175</v>
      </c>
      <c r="AH34">
        <v>1</v>
      </c>
      <c r="AJ34">
        <v>1</v>
      </c>
      <c r="AK34">
        <v>0.5</v>
      </c>
      <c r="AO34">
        <v>0.25</v>
      </c>
      <c r="AQ34" t="s">
        <v>176</v>
      </c>
      <c r="AR34" s="11" t="str">
        <f t="shared" si="10"/>
        <v>icon_orchid</v>
      </c>
      <c r="AS34" t="str">
        <f t="shared" si="7"/>
        <v>half_orchid</v>
      </c>
      <c r="AT34" t="str">
        <f t="shared" si="8"/>
        <v>orchid</v>
      </c>
      <c r="AU34" s="12" t="s">
        <v>960</v>
      </c>
      <c r="AV34">
        <v>3</v>
      </c>
      <c r="AW34" s="12" t="s">
        <v>952</v>
      </c>
      <c r="AX34" s="12" t="s">
        <v>953</v>
      </c>
      <c r="AY34" s="12"/>
      <c r="AZ34" t="s">
        <v>85</v>
      </c>
      <c r="BB34" s="12" t="s">
        <v>885</v>
      </c>
      <c r="BC34">
        <v>1</v>
      </c>
    </row>
    <row r="35" spans="1:55" x14ac:dyDescent="0.15">
      <c r="A35" t="s">
        <v>177</v>
      </c>
      <c r="B35" t="s">
        <v>100</v>
      </c>
      <c r="C35" t="s">
        <v>178</v>
      </c>
      <c r="D35">
        <v>210</v>
      </c>
      <c r="E35" t="str">
        <f t="shared" si="9"/>
        <v>char_210_stward</v>
      </c>
      <c r="F35" t="s">
        <v>177</v>
      </c>
      <c r="H35">
        <v>1</v>
      </c>
      <c r="I35">
        <v>55</v>
      </c>
      <c r="J35">
        <v>1100</v>
      </c>
      <c r="L35">
        <v>470</v>
      </c>
      <c r="M35">
        <v>73</v>
      </c>
      <c r="N35">
        <v>90</v>
      </c>
      <c r="P35">
        <v>15</v>
      </c>
      <c r="R35">
        <v>18</v>
      </c>
      <c r="S35">
        <v>-2</v>
      </c>
      <c r="T35">
        <v>0.5</v>
      </c>
      <c r="U35">
        <v>70</v>
      </c>
      <c r="V35">
        <v>-10</v>
      </c>
      <c r="W35">
        <v>1.6</v>
      </c>
      <c r="X35">
        <v>1</v>
      </c>
      <c r="AD35" t="s">
        <v>179</v>
      </c>
      <c r="AE35" t="s">
        <v>180</v>
      </c>
      <c r="AH35">
        <v>1</v>
      </c>
      <c r="AJ35">
        <v>1</v>
      </c>
      <c r="AK35">
        <v>0.5</v>
      </c>
      <c r="AO35">
        <v>0.25</v>
      </c>
      <c r="AQ35" t="s">
        <v>106</v>
      </c>
      <c r="AR35" s="11" t="str">
        <f t="shared" si="10"/>
        <v>icon_stward</v>
      </c>
      <c r="AS35" t="str">
        <f t="shared" si="7"/>
        <v>half_stward</v>
      </c>
      <c r="AT35" t="str">
        <f t="shared" si="8"/>
        <v>stward</v>
      </c>
      <c r="AU35" s="12" t="s">
        <v>960</v>
      </c>
      <c r="AV35">
        <v>3</v>
      </c>
      <c r="AW35" s="12" t="s">
        <v>952</v>
      </c>
      <c r="AX35" s="12" t="s">
        <v>953</v>
      </c>
      <c r="AY35" s="12"/>
      <c r="AZ35" t="s">
        <v>85</v>
      </c>
      <c r="BB35" s="12" t="s">
        <v>885</v>
      </c>
      <c r="BC35">
        <v>1</v>
      </c>
    </row>
    <row r="36" spans="1:55" x14ac:dyDescent="0.15">
      <c r="A36" t="s">
        <v>181</v>
      </c>
      <c r="B36" t="s">
        <v>100</v>
      </c>
      <c r="C36" t="s">
        <v>182</v>
      </c>
      <c r="D36">
        <v>212</v>
      </c>
      <c r="E36" t="str">
        <f t="shared" si="9"/>
        <v>char_212_ansel</v>
      </c>
      <c r="F36" t="s">
        <v>181</v>
      </c>
      <c r="H36">
        <v>1</v>
      </c>
      <c r="I36">
        <v>55</v>
      </c>
      <c r="J36">
        <v>1135</v>
      </c>
      <c r="L36">
        <v>362</v>
      </c>
      <c r="M36">
        <v>65</v>
      </c>
      <c r="N36">
        <v>109</v>
      </c>
      <c r="P36">
        <v>0</v>
      </c>
      <c r="R36">
        <v>17</v>
      </c>
      <c r="S36">
        <v>-2</v>
      </c>
      <c r="T36">
        <v>0.5</v>
      </c>
      <c r="U36">
        <v>70</v>
      </c>
      <c r="V36">
        <v>-4</v>
      </c>
      <c r="W36">
        <v>2.85</v>
      </c>
      <c r="X36">
        <v>1</v>
      </c>
      <c r="AD36" t="s">
        <v>183</v>
      </c>
      <c r="AE36" t="s">
        <v>184</v>
      </c>
      <c r="AH36">
        <v>1</v>
      </c>
      <c r="AJ36">
        <v>1</v>
      </c>
      <c r="AK36">
        <v>0.5</v>
      </c>
      <c r="AO36">
        <v>0.25</v>
      </c>
      <c r="AQ36" t="s">
        <v>113</v>
      </c>
      <c r="AR36" s="11" t="str">
        <f t="shared" si="10"/>
        <v>icon_ansel</v>
      </c>
      <c r="AS36" t="str">
        <f t="shared" si="7"/>
        <v>half_ansel</v>
      </c>
      <c r="AT36" t="str">
        <f t="shared" si="8"/>
        <v>ansel</v>
      </c>
      <c r="AU36" s="12" t="s">
        <v>960</v>
      </c>
      <c r="AV36">
        <v>3</v>
      </c>
      <c r="AW36" s="12" t="s">
        <v>952</v>
      </c>
      <c r="AX36" s="12" t="s">
        <v>953</v>
      </c>
      <c r="AY36" s="12"/>
      <c r="AZ36" t="s">
        <v>85</v>
      </c>
      <c r="BB36" s="12" t="s">
        <v>885</v>
      </c>
      <c r="BC36">
        <v>1</v>
      </c>
    </row>
    <row r="37" spans="1:55" x14ac:dyDescent="0.15">
      <c r="A37" t="s">
        <v>185</v>
      </c>
      <c r="B37" t="s">
        <v>100</v>
      </c>
      <c r="C37" t="s">
        <v>186</v>
      </c>
      <c r="D37">
        <v>120</v>
      </c>
      <c r="E37" t="str">
        <f t="shared" si="9"/>
        <v>char_120_hibisc</v>
      </c>
      <c r="F37" t="s">
        <v>185</v>
      </c>
      <c r="H37">
        <v>1</v>
      </c>
      <c r="I37">
        <v>55</v>
      </c>
      <c r="J37">
        <v>1220</v>
      </c>
      <c r="L37">
        <v>345</v>
      </c>
      <c r="M37">
        <v>63</v>
      </c>
      <c r="N37">
        <v>110</v>
      </c>
      <c r="P37">
        <v>0</v>
      </c>
      <c r="R37">
        <v>17</v>
      </c>
      <c r="S37">
        <v>-2</v>
      </c>
      <c r="T37">
        <v>0.5</v>
      </c>
      <c r="U37">
        <v>70</v>
      </c>
      <c r="V37">
        <v>-10</v>
      </c>
      <c r="W37">
        <v>2.85</v>
      </c>
      <c r="X37">
        <v>1</v>
      </c>
      <c r="AD37" t="s">
        <v>187</v>
      </c>
      <c r="AE37" t="s">
        <v>188</v>
      </c>
      <c r="AH37">
        <v>1</v>
      </c>
      <c r="AJ37">
        <v>1</v>
      </c>
      <c r="AK37">
        <v>0.5</v>
      </c>
      <c r="AO37">
        <v>0.25</v>
      </c>
      <c r="AQ37" t="s">
        <v>113</v>
      </c>
      <c r="AR37" s="11" t="str">
        <f t="shared" si="10"/>
        <v>icon_hibisc</v>
      </c>
      <c r="AS37" t="str">
        <f t="shared" si="7"/>
        <v>half_hibisc</v>
      </c>
      <c r="AT37" t="str">
        <f t="shared" si="8"/>
        <v>hibisc</v>
      </c>
      <c r="AU37" s="12" t="s">
        <v>960</v>
      </c>
      <c r="AV37">
        <v>3</v>
      </c>
      <c r="AW37" s="12" t="s">
        <v>952</v>
      </c>
      <c r="AX37" s="12" t="s">
        <v>953</v>
      </c>
      <c r="AY37" s="12"/>
      <c r="AZ37" t="s">
        <v>85</v>
      </c>
      <c r="BB37" s="12" t="s">
        <v>885</v>
      </c>
      <c r="BC37">
        <v>1</v>
      </c>
    </row>
    <row r="38" spans="1:55" x14ac:dyDescent="0.15">
      <c r="A38" t="s">
        <v>189</v>
      </c>
      <c r="B38" t="s">
        <v>100</v>
      </c>
      <c r="C38" t="s">
        <v>190</v>
      </c>
      <c r="D38">
        <v>121</v>
      </c>
      <c r="E38" t="str">
        <f t="shared" si="9"/>
        <v>char_121_lava</v>
      </c>
      <c r="F38" t="s">
        <v>189</v>
      </c>
      <c r="H38">
        <v>1</v>
      </c>
      <c r="I38">
        <v>55</v>
      </c>
      <c r="J38">
        <v>1141</v>
      </c>
      <c r="L38">
        <v>582</v>
      </c>
      <c r="M38">
        <v>60</v>
      </c>
      <c r="N38">
        <v>95</v>
      </c>
      <c r="P38">
        <v>15</v>
      </c>
      <c r="R38">
        <v>30</v>
      </c>
      <c r="S38">
        <v>-2</v>
      </c>
      <c r="T38">
        <v>0.5</v>
      </c>
      <c r="U38">
        <v>70</v>
      </c>
      <c r="V38">
        <v>-4</v>
      </c>
      <c r="W38">
        <v>2.9</v>
      </c>
      <c r="X38">
        <v>1</v>
      </c>
      <c r="AD38" t="s">
        <v>191</v>
      </c>
      <c r="AE38" t="s">
        <v>192</v>
      </c>
      <c r="AH38">
        <v>1</v>
      </c>
      <c r="AJ38">
        <v>1</v>
      </c>
      <c r="AK38">
        <v>0.5</v>
      </c>
      <c r="AO38">
        <v>0.25</v>
      </c>
      <c r="AQ38" t="s">
        <v>106</v>
      </c>
      <c r="AR38" s="11" t="str">
        <f t="shared" si="10"/>
        <v>icon_lava</v>
      </c>
      <c r="AS38" t="str">
        <f t="shared" si="7"/>
        <v>half_lava</v>
      </c>
      <c r="AT38" t="str">
        <f t="shared" si="8"/>
        <v>lava</v>
      </c>
      <c r="AU38" s="12" t="s">
        <v>960</v>
      </c>
      <c r="AV38">
        <v>3</v>
      </c>
      <c r="AW38" s="12" t="s">
        <v>952</v>
      </c>
      <c r="AX38" s="12" t="s">
        <v>953</v>
      </c>
      <c r="AY38" s="12"/>
      <c r="AZ38" t="s">
        <v>85</v>
      </c>
      <c r="BB38" s="12" t="s">
        <v>885</v>
      </c>
      <c r="BC38">
        <v>1</v>
      </c>
    </row>
    <row r="39" spans="1:55" x14ac:dyDescent="0.15">
      <c r="A39" t="s">
        <v>193</v>
      </c>
      <c r="B39" t="s">
        <v>100</v>
      </c>
      <c r="C39" t="s">
        <v>194</v>
      </c>
      <c r="D39">
        <v>211</v>
      </c>
      <c r="E39" t="str">
        <f t="shared" si="9"/>
        <v>char_211_adnach</v>
      </c>
      <c r="F39" t="s">
        <v>193</v>
      </c>
      <c r="H39">
        <v>1</v>
      </c>
      <c r="I39">
        <v>55</v>
      </c>
      <c r="J39">
        <v>1080</v>
      </c>
      <c r="L39">
        <v>365</v>
      </c>
      <c r="M39">
        <v>73</v>
      </c>
      <c r="N39">
        <v>134</v>
      </c>
      <c r="P39">
        <v>0</v>
      </c>
      <c r="R39">
        <v>11</v>
      </c>
      <c r="S39">
        <v>-2</v>
      </c>
      <c r="T39">
        <v>0.5</v>
      </c>
      <c r="U39">
        <v>70</v>
      </c>
      <c r="V39">
        <v>-10</v>
      </c>
      <c r="W39">
        <v>1</v>
      </c>
      <c r="X39">
        <v>1</v>
      </c>
      <c r="AD39" t="s">
        <v>195</v>
      </c>
      <c r="AE39" t="s">
        <v>196</v>
      </c>
      <c r="AH39">
        <v>1</v>
      </c>
      <c r="AJ39">
        <v>1</v>
      </c>
      <c r="AK39">
        <v>0.5</v>
      </c>
      <c r="AO39">
        <v>0.25</v>
      </c>
      <c r="AQ39" t="s">
        <v>140</v>
      </c>
      <c r="AR39" s="11" t="str">
        <f t="shared" si="10"/>
        <v>icon_adnach</v>
      </c>
      <c r="AS39" t="str">
        <f t="shared" si="7"/>
        <v>half_adnach</v>
      </c>
      <c r="AT39" t="str">
        <f t="shared" si="8"/>
        <v>adnach</v>
      </c>
      <c r="AU39" s="12" t="s">
        <v>960</v>
      </c>
      <c r="AV39">
        <v>3</v>
      </c>
      <c r="AW39" s="12" t="s">
        <v>952</v>
      </c>
      <c r="AX39" s="12" t="s">
        <v>953</v>
      </c>
      <c r="AY39" s="12"/>
      <c r="AZ39" t="s">
        <v>85</v>
      </c>
      <c r="BB39" s="12" t="s">
        <v>885</v>
      </c>
      <c r="BC39">
        <v>1</v>
      </c>
    </row>
    <row r="40" spans="1:55" x14ac:dyDescent="0.15">
      <c r="A40" t="s">
        <v>197</v>
      </c>
      <c r="B40" t="s">
        <v>100</v>
      </c>
      <c r="C40" t="s">
        <v>198</v>
      </c>
      <c r="D40" s="10" t="s">
        <v>199</v>
      </c>
      <c r="E40" t="str">
        <f t="shared" si="9"/>
        <v>char_124_kroos</v>
      </c>
      <c r="F40" t="s">
        <v>197</v>
      </c>
      <c r="H40">
        <v>1</v>
      </c>
      <c r="I40">
        <v>55</v>
      </c>
      <c r="J40">
        <v>1060</v>
      </c>
      <c r="L40">
        <v>375</v>
      </c>
      <c r="M40">
        <v>71</v>
      </c>
      <c r="N40">
        <v>126</v>
      </c>
      <c r="P40">
        <v>0</v>
      </c>
      <c r="R40">
        <v>11</v>
      </c>
      <c r="S40">
        <v>-2</v>
      </c>
      <c r="T40">
        <v>0.5</v>
      </c>
      <c r="U40">
        <v>70</v>
      </c>
      <c r="V40">
        <v>-4</v>
      </c>
      <c r="W40">
        <v>1</v>
      </c>
      <c r="X40">
        <v>1</v>
      </c>
      <c r="AD40" t="s">
        <v>200</v>
      </c>
      <c r="AE40" t="s">
        <v>201</v>
      </c>
      <c r="AH40">
        <v>1</v>
      </c>
      <c r="AJ40">
        <v>1</v>
      </c>
      <c r="AK40">
        <v>0.5</v>
      </c>
      <c r="AO40">
        <v>0.25</v>
      </c>
      <c r="AQ40" t="s">
        <v>140</v>
      </c>
      <c r="AR40" s="11" t="str">
        <f t="shared" si="10"/>
        <v>icon_kroos</v>
      </c>
      <c r="AS40" t="str">
        <f t="shared" si="7"/>
        <v>half_kroos</v>
      </c>
      <c r="AT40" t="str">
        <f t="shared" si="8"/>
        <v>kroos</v>
      </c>
      <c r="AU40" s="12" t="s">
        <v>960</v>
      </c>
      <c r="AV40">
        <v>3</v>
      </c>
      <c r="AW40" s="12" t="s">
        <v>952</v>
      </c>
      <c r="AX40" s="12" t="s">
        <v>953</v>
      </c>
      <c r="AY40" s="12"/>
      <c r="AZ40" t="s">
        <v>85</v>
      </c>
      <c r="BB40" s="12" t="s">
        <v>885</v>
      </c>
      <c r="BC40">
        <v>1</v>
      </c>
    </row>
    <row r="41" spans="1:55" x14ac:dyDescent="0.15">
      <c r="A41" t="s">
        <v>202</v>
      </c>
      <c r="B41" t="s">
        <v>100</v>
      </c>
      <c r="C41" t="s">
        <v>203</v>
      </c>
      <c r="D41">
        <v>122</v>
      </c>
      <c r="E41" t="str">
        <f t="shared" si="9"/>
        <v>char_122_beagle</v>
      </c>
      <c r="F41" t="s">
        <v>202</v>
      </c>
      <c r="H41">
        <v>1</v>
      </c>
      <c r="I41">
        <v>55</v>
      </c>
      <c r="J41">
        <v>2035</v>
      </c>
      <c r="L41">
        <v>295</v>
      </c>
      <c r="N41">
        <v>490</v>
      </c>
      <c r="O41">
        <v>88</v>
      </c>
      <c r="P41">
        <v>0</v>
      </c>
      <c r="R41">
        <v>18</v>
      </c>
      <c r="S41">
        <v>-2</v>
      </c>
      <c r="T41">
        <v>0.5</v>
      </c>
      <c r="U41">
        <v>70</v>
      </c>
      <c r="V41">
        <v>-10</v>
      </c>
      <c r="W41">
        <v>1.2</v>
      </c>
      <c r="X41">
        <v>1</v>
      </c>
      <c r="AD41" t="s">
        <v>204</v>
      </c>
      <c r="AE41" t="s">
        <v>205</v>
      </c>
      <c r="AI41">
        <v>1</v>
      </c>
      <c r="AJ41">
        <v>3</v>
      </c>
      <c r="AK41">
        <v>0.5</v>
      </c>
      <c r="AO41">
        <v>0.25</v>
      </c>
      <c r="AQ41" t="s">
        <v>146</v>
      </c>
      <c r="AR41" s="11" t="str">
        <f t="shared" si="10"/>
        <v>icon_beagle</v>
      </c>
      <c r="AS41" t="str">
        <f t="shared" si="7"/>
        <v>half_beagle</v>
      </c>
      <c r="AT41" t="str">
        <f t="shared" si="8"/>
        <v>beagle</v>
      </c>
      <c r="AU41" s="12" t="s">
        <v>960</v>
      </c>
      <c r="AV41">
        <v>3</v>
      </c>
      <c r="AW41" s="12" t="s">
        <v>952</v>
      </c>
      <c r="AX41" s="12" t="s">
        <v>953</v>
      </c>
      <c r="AY41" s="12"/>
      <c r="AZ41" t="s">
        <v>85</v>
      </c>
      <c r="BB41" s="12" t="s">
        <v>885</v>
      </c>
      <c r="BC41">
        <v>1</v>
      </c>
    </row>
    <row r="42" spans="1:55" x14ac:dyDescent="0.15">
      <c r="A42" t="s">
        <v>206</v>
      </c>
      <c r="B42" t="s">
        <v>100</v>
      </c>
      <c r="C42" t="s">
        <v>207</v>
      </c>
      <c r="D42">
        <v>209</v>
      </c>
      <c r="E42" t="str">
        <f t="shared" si="9"/>
        <v>char_209_ardign</v>
      </c>
      <c r="F42" t="s">
        <v>206</v>
      </c>
      <c r="H42">
        <v>1</v>
      </c>
      <c r="I42">
        <v>55</v>
      </c>
      <c r="J42">
        <v>2130</v>
      </c>
      <c r="K42">
        <v>500</v>
      </c>
      <c r="L42">
        <v>305</v>
      </c>
      <c r="N42">
        <v>475</v>
      </c>
      <c r="P42">
        <v>0</v>
      </c>
      <c r="R42">
        <v>18</v>
      </c>
      <c r="S42">
        <v>-2</v>
      </c>
      <c r="T42">
        <v>0.5</v>
      </c>
      <c r="U42">
        <v>70</v>
      </c>
      <c r="V42">
        <v>-10</v>
      </c>
      <c r="W42">
        <v>1.2</v>
      </c>
      <c r="X42">
        <v>1</v>
      </c>
      <c r="AD42" t="s">
        <v>208</v>
      </c>
      <c r="AE42" t="s">
        <v>209</v>
      </c>
      <c r="AI42">
        <v>1</v>
      </c>
      <c r="AJ42">
        <v>3</v>
      </c>
      <c r="AK42">
        <v>0.5</v>
      </c>
      <c r="AO42">
        <v>0.25</v>
      </c>
      <c r="AQ42" t="s">
        <v>146</v>
      </c>
      <c r="AR42" s="11" t="str">
        <f t="shared" si="10"/>
        <v>icon_ardign</v>
      </c>
      <c r="AS42" t="str">
        <f t="shared" si="7"/>
        <v>half_ardign</v>
      </c>
      <c r="AT42" t="str">
        <f t="shared" si="8"/>
        <v>ardign</v>
      </c>
      <c r="AU42" s="12" t="s">
        <v>960</v>
      </c>
      <c r="AV42">
        <v>3</v>
      </c>
      <c r="AW42" s="12" t="s">
        <v>952</v>
      </c>
      <c r="AX42" s="12" t="s">
        <v>953</v>
      </c>
      <c r="AY42" s="12"/>
      <c r="AZ42" t="s">
        <v>85</v>
      </c>
      <c r="BB42" s="12" t="s">
        <v>885</v>
      </c>
      <c r="BC42">
        <v>1</v>
      </c>
    </row>
    <row r="43" spans="1:55" x14ac:dyDescent="0.15">
      <c r="A43" t="s">
        <v>210</v>
      </c>
      <c r="B43" t="s">
        <v>100</v>
      </c>
      <c r="C43" t="s">
        <v>211</v>
      </c>
      <c r="D43">
        <v>208</v>
      </c>
      <c r="E43" t="str">
        <f t="shared" si="9"/>
        <v>char_208_melan</v>
      </c>
      <c r="F43" t="s">
        <v>210</v>
      </c>
      <c r="H43">
        <v>1</v>
      </c>
      <c r="I43">
        <v>55</v>
      </c>
      <c r="J43">
        <v>2745</v>
      </c>
      <c r="L43">
        <v>738</v>
      </c>
      <c r="M43">
        <v>90</v>
      </c>
      <c r="N43">
        <v>155</v>
      </c>
      <c r="P43">
        <v>0</v>
      </c>
      <c r="R43">
        <v>15</v>
      </c>
      <c r="S43">
        <v>-2</v>
      </c>
      <c r="T43">
        <v>0.5</v>
      </c>
      <c r="U43">
        <v>70</v>
      </c>
      <c r="V43">
        <v>-10</v>
      </c>
      <c r="W43">
        <v>1.5</v>
      </c>
      <c r="X43">
        <v>1</v>
      </c>
      <c r="AD43" t="s">
        <v>212</v>
      </c>
      <c r="AE43" t="s">
        <v>213</v>
      </c>
      <c r="AI43">
        <v>1</v>
      </c>
      <c r="AJ43">
        <v>1</v>
      </c>
      <c r="AK43">
        <v>0.5</v>
      </c>
      <c r="AO43">
        <v>0.25</v>
      </c>
      <c r="AQ43" t="s">
        <v>118</v>
      </c>
      <c r="AR43" s="11" t="str">
        <f t="shared" si="10"/>
        <v>icon_melan</v>
      </c>
      <c r="AS43" t="str">
        <f t="shared" si="7"/>
        <v>half_melan</v>
      </c>
      <c r="AT43" t="str">
        <f t="shared" si="8"/>
        <v>melan</v>
      </c>
      <c r="AU43" s="12" t="s">
        <v>960</v>
      </c>
      <c r="AV43">
        <v>3</v>
      </c>
      <c r="AW43" s="12" t="s">
        <v>952</v>
      </c>
      <c r="AX43" s="12" t="s">
        <v>953</v>
      </c>
      <c r="AY43" s="12"/>
      <c r="AZ43" t="s">
        <v>85</v>
      </c>
      <c r="BB43" s="12" t="s">
        <v>885</v>
      </c>
      <c r="BC43">
        <v>2</v>
      </c>
    </row>
    <row r="44" spans="1:55" x14ac:dyDescent="0.15">
      <c r="A44" t="s">
        <v>214</v>
      </c>
      <c r="B44" t="s">
        <v>100</v>
      </c>
      <c r="C44" t="s">
        <v>215</v>
      </c>
      <c r="D44">
        <v>123</v>
      </c>
      <c r="E44" t="str">
        <f t="shared" si="9"/>
        <v>char_123_fang</v>
      </c>
      <c r="F44" t="s">
        <v>214</v>
      </c>
      <c r="H44">
        <v>1</v>
      </c>
      <c r="I44">
        <v>55</v>
      </c>
      <c r="J44">
        <v>1325</v>
      </c>
      <c r="L44">
        <v>325</v>
      </c>
      <c r="N44">
        <v>200</v>
      </c>
      <c r="O44">
        <v>70</v>
      </c>
      <c r="P44">
        <v>0</v>
      </c>
      <c r="R44">
        <v>11</v>
      </c>
      <c r="S44">
        <v>-2</v>
      </c>
      <c r="T44">
        <v>0.5</v>
      </c>
      <c r="U44">
        <v>70</v>
      </c>
      <c r="V44">
        <v>-10</v>
      </c>
      <c r="W44">
        <v>1.05</v>
      </c>
      <c r="X44">
        <v>1</v>
      </c>
      <c r="AD44" t="s">
        <v>216</v>
      </c>
      <c r="AE44" t="s">
        <v>217</v>
      </c>
      <c r="AI44">
        <v>1</v>
      </c>
      <c r="AJ44">
        <v>2</v>
      </c>
      <c r="AK44">
        <v>0.5</v>
      </c>
      <c r="AO44">
        <v>0.25</v>
      </c>
      <c r="AQ44" t="s">
        <v>218</v>
      </c>
      <c r="AR44" s="11" t="str">
        <f t="shared" si="10"/>
        <v>icon_fang</v>
      </c>
      <c r="AS44" t="str">
        <f t="shared" si="7"/>
        <v>half_fang</v>
      </c>
      <c r="AT44" t="str">
        <f t="shared" si="8"/>
        <v>fang</v>
      </c>
      <c r="AU44" s="12" t="s">
        <v>960</v>
      </c>
      <c r="AV44">
        <v>3</v>
      </c>
      <c r="AW44" s="12" t="s">
        <v>952</v>
      </c>
      <c r="AX44" s="12" t="s">
        <v>953</v>
      </c>
      <c r="AY44" s="12"/>
      <c r="AZ44" t="s">
        <v>85</v>
      </c>
      <c r="BB44" s="12" t="s">
        <v>885</v>
      </c>
      <c r="BC44">
        <v>1</v>
      </c>
    </row>
    <row r="45" spans="1:55" x14ac:dyDescent="0.15">
      <c r="A45" t="s">
        <v>219</v>
      </c>
      <c r="B45" t="s">
        <v>100</v>
      </c>
      <c r="C45" t="s">
        <v>220</v>
      </c>
      <c r="D45">
        <v>240</v>
      </c>
      <c r="E45" t="str">
        <f t="shared" si="9"/>
        <v>char_240_wyvern</v>
      </c>
      <c r="F45" t="s">
        <v>219</v>
      </c>
      <c r="H45">
        <v>1</v>
      </c>
      <c r="I45">
        <v>55</v>
      </c>
      <c r="J45">
        <v>1270</v>
      </c>
      <c r="L45">
        <v>355</v>
      </c>
      <c r="M45">
        <v>70</v>
      </c>
      <c r="N45">
        <v>240</v>
      </c>
      <c r="P45">
        <v>0</v>
      </c>
      <c r="R45">
        <v>11</v>
      </c>
      <c r="S45">
        <v>-2</v>
      </c>
      <c r="T45">
        <v>0.5</v>
      </c>
      <c r="U45">
        <v>70</v>
      </c>
      <c r="V45">
        <v>-10</v>
      </c>
      <c r="W45">
        <v>1.05</v>
      </c>
      <c r="X45">
        <v>1</v>
      </c>
      <c r="AD45" t="s">
        <v>221</v>
      </c>
      <c r="AE45" t="s">
        <v>222</v>
      </c>
      <c r="AI45">
        <v>1</v>
      </c>
      <c r="AJ45">
        <v>2</v>
      </c>
      <c r="AK45">
        <v>0.5</v>
      </c>
      <c r="AO45">
        <v>0.25</v>
      </c>
      <c r="AQ45" t="s">
        <v>218</v>
      </c>
      <c r="AR45" s="11" t="str">
        <f t="shared" si="10"/>
        <v>icon_wyvern</v>
      </c>
      <c r="AS45" t="str">
        <f t="shared" si="7"/>
        <v>half_wyvern</v>
      </c>
      <c r="AT45" t="str">
        <f t="shared" si="8"/>
        <v>wyvern</v>
      </c>
      <c r="AU45" s="12" t="s">
        <v>960</v>
      </c>
      <c r="AV45">
        <v>3</v>
      </c>
      <c r="AW45" s="12" t="s">
        <v>952</v>
      </c>
      <c r="AX45" s="12" t="s">
        <v>953</v>
      </c>
      <c r="AY45" s="12"/>
      <c r="AZ45" t="s">
        <v>85</v>
      </c>
      <c r="BB45" s="12" t="s">
        <v>885</v>
      </c>
      <c r="BC45">
        <v>1</v>
      </c>
    </row>
    <row r="46" spans="1:55" x14ac:dyDescent="0.15">
      <c r="A46" t="s">
        <v>223</v>
      </c>
      <c r="B46" t="s">
        <v>100</v>
      </c>
      <c r="C46" t="s">
        <v>224</v>
      </c>
      <c r="D46">
        <v>192</v>
      </c>
      <c r="E46" t="str">
        <f t="shared" si="9"/>
        <v>char_192_falco</v>
      </c>
      <c r="F46" t="s">
        <v>223</v>
      </c>
      <c r="H46">
        <v>1</v>
      </c>
      <c r="I46">
        <v>55</v>
      </c>
      <c r="J46">
        <v>1226</v>
      </c>
      <c r="L46">
        <v>445</v>
      </c>
      <c r="M46">
        <v>71</v>
      </c>
      <c r="N46">
        <v>279</v>
      </c>
      <c r="P46">
        <v>0</v>
      </c>
      <c r="R46">
        <v>10</v>
      </c>
      <c r="S46">
        <v>-2</v>
      </c>
      <c r="T46">
        <v>0.5</v>
      </c>
      <c r="U46">
        <v>70</v>
      </c>
      <c r="V46">
        <v>-10</v>
      </c>
      <c r="W46">
        <v>1</v>
      </c>
      <c r="X46">
        <v>1</v>
      </c>
      <c r="AD46" t="s">
        <v>225</v>
      </c>
      <c r="AE46" t="s">
        <v>226</v>
      </c>
      <c r="AI46">
        <v>1</v>
      </c>
      <c r="AJ46">
        <v>1</v>
      </c>
      <c r="AK46">
        <v>1</v>
      </c>
      <c r="AO46">
        <v>0.25</v>
      </c>
      <c r="AQ46" t="s">
        <v>218</v>
      </c>
      <c r="AR46" s="11" t="str">
        <f t="shared" si="10"/>
        <v>icon_falco</v>
      </c>
      <c r="AS46" t="str">
        <f t="shared" si="7"/>
        <v>half_falco</v>
      </c>
      <c r="AT46" t="str">
        <f t="shared" si="8"/>
        <v>falco</v>
      </c>
      <c r="AU46" s="12" t="s">
        <v>960</v>
      </c>
      <c r="AV46">
        <v>3</v>
      </c>
      <c r="AW46" s="12" t="s">
        <v>952</v>
      </c>
      <c r="AX46" s="12" t="s">
        <v>953</v>
      </c>
      <c r="AY46" s="12"/>
      <c r="AZ46" t="s">
        <v>85</v>
      </c>
      <c r="BB46" s="12" t="s">
        <v>885</v>
      </c>
      <c r="BC46">
        <v>1</v>
      </c>
    </row>
    <row r="47" spans="1:55" x14ac:dyDescent="0.15">
      <c r="AR47" s="11"/>
    </row>
    <row r="48" spans="1:55" x14ac:dyDescent="0.15">
      <c r="A48" s="12" t="s">
        <v>738</v>
      </c>
    </row>
    <row r="49" spans="1:55" x14ac:dyDescent="0.15">
      <c r="A49" s="12" t="s">
        <v>891</v>
      </c>
      <c r="B49" t="s">
        <v>100</v>
      </c>
      <c r="C49" t="s">
        <v>115</v>
      </c>
      <c r="D49" s="10" t="s">
        <v>116</v>
      </c>
      <c r="E49" t="str">
        <f>"char_"&amp;D49&amp;"_"&amp;C49</f>
        <v>char_172_svrash</v>
      </c>
      <c r="F49" t="s">
        <v>114</v>
      </c>
      <c r="H49">
        <v>1</v>
      </c>
      <c r="I49">
        <v>80</v>
      </c>
      <c r="J49">
        <v>2022</v>
      </c>
      <c r="L49">
        <v>653</v>
      </c>
      <c r="M49">
        <v>76</v>
      </c>
      <c r="N49">
        <v>379</v>
      </c>
      <c r="O49">
        <v>50</v>
      </c>
      <c r="P49">
        <v>10</v>
      </c>
      <c r="R49">
        <v>18</v>
      </c>
      <c r="S49">
        <v>-2</v>
      </c>
      <c r="T49">
        <v>0.5</v>
      </c>
      <c r="U49">
        <v>70</v>
      </c>
      <c r="V49">
        <v>-4</v>
      </c>
      <c r="W49">
        <v>1</v>
      </c>
      <c r="X49">
        <v>1</v>
      </c>
      <c r="AD49" s="12" t="s">
        <v>905</v>
      </c>
      <c r="AE49" s="12" t="s">
        <v>900</v>
      </c>
      <c r="AI49">
        <v>1</v>
      </c>
      <c r="AJ49">
        <v>2</v>
      </c>
      <c r="AK49">
        <v>0.5</v>
      </c>
      <c r="AO49">
        <v>0.25</v>
      </c>
      <c r="AQ49" t="s">
        <v>118</v>
      </c>
      <c r="AR49" s="11" t="str">
        <f>"icon_"&amp;C49</f>
        <v>icon_svrash</v>
      </c>
      <c r="AS49" t="str">
        <f t="shared" ref="AS49:AS54" si="11">"half_"&amp;C49</f>
        <v>half_svrash</v>
      </c>
      <c r="AT49" t="str">
        <f t="shared" ref="AT49:AT54" si="12">C49</f>
        <v>svrash</v>
      </c>
      <c r="AU49" s="12" t="s">
        <v>960</v>
      </c>
      <c r="AV49">
        <v>6</v>
      </c>
      <c r="AW49" s="12" t="s">
        <v>952</v>
      </c>
      <c r="AX49" s="12" t="s">
        <v>953</v>
      </c>
      <c r="AY49" s="12" t="s">
        <v>957</v>
      </c>
      <c r="AZ49" t="s">
        <v>85</v>
      </c>
      <c r="BB49" s="12" t="s">
        <v>885</v>
      </c>
      <c r="BC49">
        <v>1</v>
      </c>
    </row>
    <row r="50" spans="1:55" x14ac:dyDescent="0.15">
      <c r="A50" s="12" t="s">
        <v>890</v>
      </c>
      <c r="B50" t="s">
        <v>100</v>
      </c>
      <c r="C50" t="s">
        <v>115</v>
      </c>
      <c r="D50" s="10" t="s">
        <v>116</v>
      </c>
      <c r="E50" t="str">
        <f>"char_"&amp;D50&amp;"_"&amp;C50</f>
        <v>char_172_svrash</v>
      </c>
      <c r="F50" t="s">
        <v>114</v>
      </c>
      <c r="H50">
        <v>2</v>
      </c>
      <c r="I50">
        <v>90</v>
      </c>
      <c r="J50">
        <v>2560</v>
      </c>
      <c r="L50">
        <v>713</v>
      </c>
      <c r="M50">
        <v>76</v>
      </c>
      <c r="N50">
        <v>397</v>
      </c>
      <c r="O50">
        <v>50</v>
      </c>
      <c r="P50">
        <v>10</v>
      </c>
      <c r="R50">
        <v>18</v>
      </c>
      <c r="S50">
        <v>-2</v>
      </c>
      <c r="T50">
        <v>0.5</v>
      </c>
      <c r="U50">
        <v>70</v>
      </c>
      <c r="V50">
        <v>-4</v>
      </c>
      <c r="W50">
        <v>1</v>
      </c>
      <c r="X50">
        <v>1</v>
      </c>
      <c r="AD50" s="12" t="s">
        <v>905</v>
      </c>
      <c r="AE50" s="12" t="s">
        <v>900</v>
      </c>
      <c r="AI50">
        <v>1</v>
      </c>
      <c r="AJ50">
        <v>2</v>
      </c>
      <c r="AK50">
        <v>0.5</v>
      </c>
      <c r="AO50">
        <v>0.25</v>
      </c>
      <c r="AQ50" t="s">
        <v>118</v>
      </c>
      <c r="AR50" s="11" t="str">
        <f>"icon_"&amp;C50</f>
        <v>icon_svrash</v>
      </c>
      <c r="AS50" t="str">
        <f t="shared" si="11"/>
        <v>half_svrash</v>
      </c>
      <c r="AT50" t="str">
        <f t="shared" si="12"/>
        <v>svrash</v>
      </c>
      <c r="AU50" s="12" t="s">
        <v>960</v>
      </c>
      <c r="AV50">
        <v>6</v>
      </c>
      <c r="AW50" s="12" t="s">
        <v>952</v>
      </c>
      <c r="AX50" s="12" t="s">
        <v>953</v>
      </c>
      <c r="AY50" s="12"/>
      <c r="AZ50" t="s">
        <v>85</v>
      </c>
      <c r="BB50" s="12" t="s">
        <v>885</v>
      </c>
      <c r="BC50">
        <v>1</v>
      </c>
    </row>
    <row r="51" spans="1:55" x14ac:dyDescent="0.15">
      <c r="A51" s="12" t="s">
        <v>892</v>
      </c>
      <c r="B51" t="s">
        <v>100</v>
      </c>
      <c r="C51" t="s">
        <v>115</v>
      </c>
      <c r="D51" s="10" t="s">
        <v>116</v>
      </c>
      <c r="E51" t="str">
        <f>"char_"&amp;D51&amp;"_"&amp;C51</f>
        <v>char_172_svrash</v>
      </c>
      <c r="F51" t="s">
        <v>114</v>
      </c>
      <c r="H51">
        <v>2</v>
      </c>
      <c r="I51">
        <v>90</v>
      </c>
      <c r="J51">
        <v>2560</v>
      </c>
      <c r="L51">
        <v>713</v>
      </c>
      <c r="M51">
        <v>76</v>
      </c>
      <c r="N51">
        <v>397</v>
      </c>
      <c r="O51">
        <v>50</v>
      </c>
      <c r="P51">
        <v>10</v>
      </c>
      <c r="R51">
        <v>18</v>
      </c>
      <c r="S51">
        <v>-2</v>
      </c>
      <c r="T51">
        <v>0.5</v>
      </c>
      <c r="U51">
        <v>70</v>
      </c>
      <c r="V51">
        <v>-4</v>
      </c>
      <c r="W51">
        <v>1</v>
      </c>
      <c r="X51">
        <v>1</v>
      </c>
      <c r="AD51" s="12" t="s">
        <v>715</v>
      </c>
      <c r="AE51" s="12" t="s">
        <v>727</v>
      </c>
      <c r="AI51">
        <v>1</v>
      </c>
      <c r="AJ51">
        <v>2</v>
      </c>
      <c r="AK51">
        <v>0.5</v>
      </c>
      <c r="AO51">
        <v>0.25</v>
      </c>
      <c r="AQ51" t="s">
        <v>118</v>
      </c>
      <c r="AR51" s="11" t="str">
        <f>"icon_"&amp;C51</f>
        <v>icon_svrash</v>
      </c>
      <c r="AS51" t="str">
        <f t="shared" si="11"/>
        <v>half_svrash</v>
      </c>
      <c r="AT51" t="str">
        <f t="shared" si="12"/>
        <v>svrash</v>
      </c>
      <c r="AU51" s="12" t="s">
        <v>960</v>
      </c>
      <c r="AV51">
        <v>6</v>
      </c>
      <c r="AW51" s="12" t="s">
        <v>952</v>
      </c>
      <c r="AX51" s="12" t="s">
        <v>953</v>
      </c>
      <c r="AY51" s="12"/>
      <c r="AZ51" t="s">
        <v>85</v>
      </c>
      <c r="BB51" s="12" t="s">
        <v>885</v>
      </c>
      <c r="BC51">
        <v>1</v>
      </c>
    </row>
    <row r="52" spans="1:55" x14ac:dyDescent="0.15">
      <c r="A52" s="12" t="s">
        <v>739</v>
      </c>
      <c r="B52" t="s">
        <v>100</v>
      </c>
      <c r="C52" s="12" t="s">
        <v>741</v>
      </c>
      <c r="D52" s="15" t="s">
        <v>740</v>
      </c>
      <c r="E52" t="str">
        <f>"char_"&amp;D52&amp;"_"&amp;C52</f>
        <v>char_350_surtr</v>
      </c>
      <c r="F52" s="12" t="s">
        <v>739</v>
      </c>
      <c r="G52" s="12"/>
      <c r="H52">
        <v>2</v>
      </c>
      <c r="I52">
        <v>90</v>
      </c>
      <c r="J52">
        <v>2916</v>
      </c>
      <c r="L52">
        <v>672</v>
      </c>
      <c r="M52">
        <v>100</v>
      </c>
      <c r="N52">
        <v>414</v>
      </c>
      <c r="O52">
        <v>0</v>
      </c>
      <c r="P52">
        <v>15</v>
      </c>
      <c r="R52">
        <v>19</v>
      </c>
      <c r="S52">
        <v>-2</v>
      </c>
      <c r="T52">
        <v>0.5</v>
      </c>
      <c r="U52">
        <v>70</v>
      </c>
      <c r="V52">
        <v>-4</v>
      </c>
      <c r="W52">
        <v>1.25</v>
      </c>
      <c r="X52">
        <v>1</v>
      </c>
      <c r="AD52" s="12" t="s">
        <v>755</v>
      </c>
      <c r="AE52" s="12" t="s">
        <v>801</v>
      </c>
      <c r="AI52">
        <v>1</v>
      </c>
      <c r="AJ52">
        <v>1</v>
      </c>
      <c r="AK52">
        <v>0.5</v>
      </c>
      <c r="AO52">
        <v>0.25</v>
      </c>
      <c r="AQ52" t="s">
        <v>118</v>
      </c>
      <c r="AR52" s="11" t="str">
        <f>"icon_"&amp;C52</f>
        <v>icon_surtr</v>
      </c>
      <c r="AS52" t="str">
        <f t="shared" si="11"/>
        <v>half_surtr</v>
      </c>
      <c r="AT52" t="str">
        <f t="shared" si="12"/>
        <v>surtr</v>
      </c>
      <c r="AU52" s="12" t="s">
        <v>962</v>
      </c>
      <c r="AV52">
        <v>6</v>
      </c>
      <c r="AW52" s="12" t="s">
        <v>952</v>
      </c>
      <c r="AX52" s="12" t="s">
        <v>953</v>
      </c>
      <c r="AY52" s="12"/>
      <c r="AZ52" t="s">
        <v>85</v>
      </c>
      <c r="BB52" s="12" t="s">
        <v>885</v>
      </c>
      <c r="BC52">
        <v>1</v>
      </c>
    </row>
    <row r="53" spans="1:55" x14ac:dyDescent="0.15">
      <c r="A53" s="12" t="s">
        <v>813</v>
      </c>
      <c r="B53" t="s">
        <v>100</v>
      </c>
      <c r="C53" s="12" t="s">
        <v>814</v>
      </c>
      <c r="D53" s="15" t="s">
        <v>823</v>
      </c>
      <c r="E53" t="str">
        <f>"char_"&amp;D53&amp;"_"&amp;C53</f>
        <v>char_003_kalts</v>
      </c>
      <c r="F53" s="12" t="s">
        <v>813</v>
      </c>
      <c r="G53" s="12"/>
      <c r="H53">
        <v>2</v>
      </c>
      <c r="I53">
        <v>90</v>
      </c>
      <c r="J53">
        <v>2033</v>
      </c>
      <c r="K53">
        <v>400</v>
      </c>
      <c r="L53">
        <v>515</v>
      </c>
      <c r="M53">
        <v>100</v>
      </c>
      <c r="N53">
        <v>255</v>
      </c>
      <c r="O53">
        <v>40</v>
      </c>
      <c r="P53">
        <v>0</v>
      </c>
      <c r="R53">
        <v>18</v>
      </c>
      <c r="S53">
        <v>-2</v>
      </c>
      <c r="T53">
        <v>0.5</v>
      </c>
      <c r="U53">
        <v>70</v>
      </c>
      <c r="V53">
        <v>-4</v>
      </c>
      <c r="W53">
        <v>2.85</v>
      </c>
      <c r="X53">
        <v>1</v>
      </c>
      <c r="AD53" s="12" t="s">
        <v>853</v>
      </c>
      <c r="AE53" s="12" t="s">
        <v>870</v>
      </c>
      <c r="AH53">
        <v>1</v>
      </c>
      <c r="AJ53">
        <v>1</v>
      </c>
      <c r="AK53">
        <v>0.5</v>
      </c>
      <c r="AO53">
        <v>0.25</v>
      </c>
      <c r="AQ53" t="s">
        <v>118</v>
      </c>
      <c r="AR53" s="11" t="str">
        <f>"icon_"&amp;C53</f>
        <v>icon_kalts</v>
      </c>
      <c r="AS53" t="str">
        <f t="shared" si="11"/>
        <v>half_kalts</v>
      </c>
      <c r="AT53" t="str">
        <f t="shared" si="12"/>
        <v>kalts</v>
      </c>
      <c r="AU53" s="12" t="s">
        <v>960</v>
      </c>
      <c r="AV53">
        <v>6</v>
      </c>
      <c r="AW53" s="12" t="s">
        <v>952</v>
      </c>
      <c r="AX53" s="12" t="s">
        <v>953</v>
      </c>
      <c r="AY53" s="12"/>
      <c r="AZ53" t="s">
        <v>85</v>
      </c>
      <c r="BB53" s="12" t="s">
        <v>885</v>
      </c>
      <c r="BC53">
        <v>1</v>
      </c>
    </row>
    <row r="54" spans="1:55" x14ac:dyDescent="0.15">
      <c r="A54" s="12" t="s">
        <v>808</v>
      </c>
      <c r="B54" t="s">
        <v>100</v>
      </c>
      <c r="C54" s="12" t="s">
        <v>814</v>
      </c>
      <c r="D54" s="15" t="s">
        <v>740</v>
      </c>
      <c r="E54" s="12" t="s">
        <v>809</v>
      </c>
      <c r="F54" s="12" t="s">
        <v>808</v>
      </c>
      <c r="G54" s="12"/>
      <c r="H54">
        <v>2</v>
      </c>
      <c r="I54">
        <v>90</v>
      </c>
      <c r="J54">
        <v>5433</v>
      </c>
      <c r="L54">
        <v>1402</v>
      </c>
      <c r="N54">
        <v>405</v>
      </c>
      <c r="O54">
        <v>0</v>
      </c>
      <c r="P54">
        <v>0</v>
      </c>
      <c r="R54">
        <v>10</v>
      </c>
      <c r="T54">
        <v>0</v>
      </c>
      <c r="U54">
        <v>25</v>
      </c>
      <c r="W54">
        <v>2</v>
      </c>
      <c r="X54">
        <v>1</v>
      </c>
      <c r="AD54" s="12" t="s">
        <v>874</v>
      </c>
      <c r="AE54" s="12"/>
      <c r="AF54">
        <v>1</v>
      </c>
      <c r="AI54">
        <v>1</v>
      </c>
      <c r="AJ54">
        <v>3</v>
      </c>
      <c r="AK54">
        <v>0.5</v>
      </c>
      <c r="AO54">
        <v>0.25</v>
      </c>
      <c r="AQ54" t="s">
        <v>118</v>
      </c>
      <c r="AR54" s="11" t="s">
        <v>812</v>
      </c>
      <c r="AS54" t="str">
        <f t="shared" si="11"/>
        <v>half_kalts</v>
      </c>
      <c r="AT54" t="str">
        <f t="shared" si="12"/>
        <v>kalts</v>
      </c>
      <c r="AU54" s="12" t="s">
        <v>960</v>
      </c>
      <c r="AV54">
        <v>6</v>
      </c>
      <c r="AW54" s="12" t="s">
        <v>952</v>
      </c>
      <c r="AX54" s="12" t="s">
        <v>953</v>
      </c>
      <c r="AY54" s="12"/>
      <c r="AZ54" t="s">
        <v>85</v>
      </c>
      <c r="BB54" s="12" t="s">
        <v>885</v>
      </c>
      <c r="BC54">
        <v>1</v>
      </c>
    </row>
    <row r="56" spans="1:55" x14ac:dyDescent="0.15">
      <c r="A56" t="s">
        <v>227</v>
      </c>
    </row>
    <row r="57" spans="1:55" x14ac:dyDescent="0.15">
      <c r="A57" t="s">
        <v>228</v>
      </c>
      <c r="B57" s="12" t="s">
        <v>563</v>
      </c>
      <c r="E57" t="s">
        <v>229</v>
      </c>
      <c r="AD57" t="s">
        <v>230</v>
      </c>
      <c r="AF57">
        <v>3</v>
      </c>
    </row>
    <row r="58" spans="1:55" x14ac:dyDescent="0.15">
      <c r="A58" s="12" t="s">
        <v>559</v>
      </c>
      <c r="B58" s="12" t="s">
        <v>563</v>
      </c>
      <c r="E58" s="12" t="s">
        <v>558</v>
      </c>
      <c r="J58">
        <v>100</v>
      </c>
      <c r="L58">
        <v>200</v>
      </c>
      <c r="AD58" s="12" t="s">
        <v>557</v>
      </c>
      <c r="AE58" s="12" t="s">
        <v>547</v>
      </c>
      <c r="AF58" s="12">
        <v>2</v>
      </c>
      <c r="AZ58" t="s">
        <v>85</v>
      </c>
      <c r="BB58" s="12" t="s">
        <v>885</v>
      </c>
      <c r="BC58">
        <v>1</v>
      </c>
    </row>
    <row r="59" spans="1:55" x14ac:dyDescent="0.15">
      <c r="A59" s="12" t="s">
        <v>572</v>
      </c>
      <c r="B59" s="12" t="s">
        <v>563</v>
      </c>
      <c r="E59" s="12" t="s">
        <v>558</v>
      </c>
      <c r="J59">
        <v>100</v>
      </c>
      <c r="L59">
        <v>200</v>
      </c>
      <c r="AD59" s="12" t="s">
        <v>557</v>
      </c>
      <c r="AE59" s="12" t="s">
        <v>573</v>
      </c>
      <c r="AF59" s="12">
        <v>2</v>
      </c>
      <c r="AZ59" t="s">
        <v>85</v>
      </c>
      <c r="BB59" s="12" t="s">
        <v>885</v>
      </c>
      <c r="BC59">
        <v>1</v>
      </c>
    </row>
    <row r="60" spans="1:55" x14ac:dyDescent="0.15">
      <c r="A60" s="12" t="s">
        <v>581</v>
      </c>
      <c r="B60" s="12" t="s">
        <v>563</v>
      </c>
      <c r="E60" s="12" t="s">
        <v>558</v>
      </c>
      <c r="J60">
        <v>100</v>
      </c>
      <c r="L60">
        <v>200</v>
      </c>
      <c r="AD60" s="12" t="s">
        <v>557</v>
      </c>
      <c r="AE60" s="12" t="s">
        <v>582</v>
      </c>
      <c r="AF60" s="12">
        <v>2</v>
      </c>
      <c r="AZ60" t="s">
        <v>85</v>
      </c>
      <c r="BB60" s="12" t="s">
        <v>885</v>
      </c>
      <c r="BC60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N215"/>
  <sheetViews>
    <sheetView tabSelected="1" workbookViewId="0">
      <pane xSplit="1" ySplit="3" topLeftCell="B175" activePane="bottomRight" state="frozen"/>
      <selection pane="topRight"/>
      <selection pane="bottomLeft"/>
      <selection pane="bottomRight" activeCell="I214" sqref="I214"/>
    </sheetView>
  </sheetViews>
  <sheetFormatPr defaultColWidth="9" defaultRowHeight="13.5" x14ac:dyDescent="0.15"/>
  <cols>
    <col min="1" max="2" width="15.625" customWidth="1"/>
    <col min="3" max="4" width="7.75" customWidth="1"/>
    <col min="5" max="5" width="16.875" customWidth="1"/>
    <col min="6" max="6" width="7.375" customWidth="1"/>
    <col min="7" max="7" width="7.75" customWidth="1"/>
    <col min="8" max="14" width="8.375" style="3" customWidth="1"/>
    <col min="15" max="15" width="10.625" customWidth="1"/>
    <col min="16" max="16" width="8.375" customWidth="1"/>
    <col min="17" max="17" width="10" customWidth="1"/>
    <col min="18" max="23" width="8.625" customWidth="1"/>
    <col min="24" max="24" width="13.25" customWidth="1"/>
    <col min="25" max="25" width="11.875" customWidth="1"/>
    <col min="26" max="26" width="14.75" customWidth="1"/>
    <col min="27" max="27" width="7.625" customWidth="1"/>
    <col min="28" max="28" width="7.25" customWidth="1"/>
    <col min="29" max="29" width="7.125" customWidth="1"/>
    <col min="31" max="31" width="7" customWidth="1"/>
    <col min="32" max="32" width="9.75" customWidth="1"/>
    <col min="33" max="33" width="8.5" customWidth="1"/>
    <col min="34" max="36" width="8.25" customWidth="1"/>
    <col min="37" max="41" width="8.375" customWidth="1"/>
    <col min="42" max="42" width="11.25" customWidth="1"/>
    <col min="43" max="43" width="6.625" customWidth="1"/>
    <col min="44" max="44" width="8" customWidth="1"/>
    <col min="45" max="45" width="7.375" style="4" customWidth="1"/>
    <col min="46" max="47" width="8.5" style="4" customWidth="1"/>
    <col min="48" max="48" width="7.875" style="4" customWidth="1"/>
    <col min="49" max="49" width="13.5" customWidth="1"/>
    <col min="50" max="50" width="10" customWidth="1"/>
    <col min="51" max="51" width="9" style="5" customWidth="1"/>
    <col min="53" max="53" width="16" customWidth="1"/>
    <col min="54" max="56" width="12.875" customWidth="1"/>
    <col min="57" max="57" width="11.125" customWidth="1"/>
    <col min="60" max="60" width="14" customWidth="1"/>
    <col min="61" max="61" width="8" customWidth="1"/>
  </cols>
  <sheetData>
    <row r="1" spans="1:66" x14ac:dyDescent="0.15">
      <c r="B1" s="12" t="s">
        <v>551</v>
      </c>
      <c r="D1" t="s">
        <v>231</v>
      </c>
      <c r="E1" t="s">
        <v>232</v>
      </c>
      <c r="F1" s="12" t="s">
        <v>955</v>
      </c>
      <c r="G1" t="s">
        <v>233</v>
      </c>
      <c r="H1" s="3" t="s">
        <v>234</v>
      </c>
      <c r="I1" s="3" t="s">
        <v>235</v>
      </c>
      <c r="J1" s="14" t="s">
        <v>602</v>
      </c>
      <c r="K1" s="14" t="s">
        <v>589</v>
      </c>
      <c r="L1" s="14" t="s">
        <v>735</v>
      </c>
      <c r="M1" s="3" t="s">
        <v>236</v>
      </c>
      <c r="N1" s="14" t="s">
        <v>567</v>
      </c>
      <c r="O1" t="s">
        <v>237</v>
      </c>
      <c r="P1" t="s">
        <v>238</v>
      </c>
      <c r="Q1" t="s">
        <v>239</v>
      </c>
      <c r="R1" t="s">
        <v>240</v>
      </c>
      <c r="S1" t="s">
        <v>241</v>
      </c>
      <c r="T1" s="12" t="s">
        <v>647</v>
      </c>
      <c r="U1" s="12" t="s">
        <v>837</v>
      </c>
      <c r="V1" t="s">
        <v>242</v>
      </c>
      <c r="W1" s="12" t="s">
        <v>989</v>
      </c>
      <c r="X1" t="s">
        <v>243</v>
      </c>
      <c r="Y1" t="s">
        <v>244</v>
      </c>
      <c r="Z1" t="s">
        <v>245</v>
      </c>
      <c r="AA1" t="s">
        <v>246</v>
      </c>
      <c r="AB1" s="12" t="s">
        <v>713</v>
      </c>
      <c r="AC1" t="s">
        <v>247</v>
      </c>
      <c r="AD1" t="s">
        <v>248</v>
      </c>
      <c r="AE1" t="s">
        <v>249</v>
      </c>
      <c r="AF1" s="12" t="s">
        <v>872</v>
      </c>
      <c r="AG1" t="s">
        <v>250</v>
      </c>
      <c r="AH1" t="s">
        <v>251</v>
      </c>
      <c r="AI1" t="s">
        <v>252</v>
      </c>
      <c r="AJ1" t="s">
        <v>253</v>
      </c>
      <c r="AK1" t="s">
        <v>254</v>
      </c>
      <c r="AL1" t="s">
        <v>255</v>
      </c>
      <c r="AM1" t="s">
        <v>256</v>
      </c>
      <c r="AN1" t="s">
        <v>257</v>
      </c>
      <c r="AO1" t="s">
        <v>258</v>
      </c>
      <c r="AP1" t="s">
        <v>259</v>
      </c>
      <c r="AQ1" t="s">
        <v>260</v>
      </c>
      <c r="AR1" t="s">
        <v>261</v>
      </c>
      <c r="AS1" s="4" t="s">
        <v>262</v>
      </c>
      <c r="AT1" s="4" t="s">
        <v>263</v>
      </c>
      <c r="AU1" s="4" t="s">
        <v>264</v>
      </c>
      <c r="AV1" s="4" t="s">
        <v>265</v>
      </c>
      <c r="AW1" t="s">
        <v>266</v>
      </c>
      <c r="AX1" t="s">
        <v>267</v>
      </c>
      <c r="AY1" s="5" t="s">
        <v>268</v>
      </c>
      <c r="AZ1" t="s">
        <v>269</v>
      </c>
      <c r="BA1" t="s">
        <v>270</v>
      </c>
      <c r="BB1" t="s">
        <v>271</v>
      </c>
      <c r="BC1" s="12" t="s">
        <v>994</v>
      </c>
      <c r="BD1" s="12" t="s">
        <v>877</v>
      </c>
      <c r="BE1" t="s">
        <v>272</v>
      </c>
      <c r="BF1" t="s">
        <v>273</v>
      </c>
      <c r="BG1" t="s">
        <v>261</v>
      </c>
      <c r="BH1" t="s">
        <v>274</v>
      </c>
      <c r="BI1" s="12" t="s">
        <v>667</v>
      </c>
      <c r="BJ1" t="s">
        <v>275</v>
      </c>
      <c r="BK1" t="s">
        <v>276</v>
      </c>
      <c r="BL1" t="s">
        <v>277</v>
      </c>
      <c r="BM1" t="s">
        <v>278</v>
      </c>
      <c r="BN1" t="s">
        <v>279</v>
      </c>
    </row>
    <row r="2" spans="1:66" x14ac:dyDescent="0.15">
      <c r="A2" t="s">
        <v>29</v>
      </c>
      <c r="C2" t="s">
        <v>30</v>
      </c>
      <c r="D2" t="s">
        <v>32</v>
      </c>
      <c r="E2" t="s">
        <v>280</v>
      </c>
      <c r="F2" s="12" t="s">
        <v>954</v>
      </c>
      <c r="G2" t="s">
        <v>281</v>
      </c>
      <c r="H2" s="3" t="s">
        <v>282</v>
      </c>
      <c r="I2" s="3" t="s">
        <v>283</v>
      </c>
      <c r="J2" s="14" t="s">
        <v>601</v>
      </c>
      <c r="K2" s="14" t="s">
        <v>590</v>
      </c>
      <c r="L2" s="14" t="s">
        <v>734</v>
      </c>
      <c r="M2" s="3" t="s">
        <v>284</v>
      </c>
      <c r="N2" s="14" t="s">
        <v>566</v>
      </c>
      <c r="O2" t="s">
        <v>285</v>
      </c>
      <c r="P2" t="s">
        <v>286</v>
      </c>
      <c r="Q2" t="s">
        <v>287</v>
      </c>
      <c r="R2" t="s">
        <v>288</v>
      </c>
      <c r="S2" t="s">
        <v>289</v>
      </c>
      <c r="T2" s="12" t="s">
        <v>646</v>
      </c>
      <c r="U2" s="12" t="s">
        <v>836</v>
      </c>
      <c r="V2" t="s">
        <v>290</v>
      </c>
      <c r="W2" s="12" t="s">
        <v>990</v>
      </c>
      <c r="X2" t="s">
        <v>291</v>
      </c>
      <c r="Y2" t="s">
        <v>292</v>
      </c>
      <c r="Z2" t="s">
        <v>293</v>
      </c>
      <c r="AA2" t="s">
        <v>294</v>
      </c>
      <c r="AB2" s="12" t="s">
        <v>712</v>
      </c>
      <c r="AC2" t="s">
        <v>295</v>
      </c>
      <c r="AD2" t="s">
        <v>296</v>
      </c>
      <c r="AE2" t="s">
        <v>297</v>
      </c>
      <c r="AF2" s="12" t="s">
        <v>873</v>
      </c>
      <c r="AG2" t="s">
        <v>298</v>
      </c>
      <c r="AH2" t="s">
        <v>299</v>
      </c>
      <c r="AI2" t="s">
        <v>300</v>
      </c>
      <c r="AJ2" t="s">
        <v>301</v>
      </c>
      <c r="AK2" t="s">
        <v>302</v>
      </c>
      <c r="AL2" t="s">
        <v>303</v>
      </c>
      <c r="AM2" t="s">
        <v>304</v>
      </c>
      <c r="AN2" t="s">
        <v>305</v>
      </c>
      <c r="AO2" t="s">
        <v>51</v>
      </c>
      <c r="AP2" t="s">
        <v>306</v>
      </c>
      <c r="AQ2" t="s">
        <v>307</v>
      </c>
      <c r="AR2" t="s">
        <v>308</v>
      </c>
      <c r="AS2" s="4" t="s">
        <v>309</v>
      </c>
      <c r="AT2" s="4" t="s">
        <v>310</v>
      </c>
      <c r="AU2" s="4" t="s">
        <v>311</v>
      </c>
      <c r="AV2" s="4" t="s">
        <v>312</v>
      </c>
      <c r="AW2" t="s">
        <v>313</v>
      </c>
      <c r="AX2" t="s">
        <v>314</v>
      </c>
      <c r="AY2" s="5" t="s">
        <v>315</v>
      </c>
      <c r="AZ2" t="s">
        <v>316</v>
      </c>
      <c r="BA2" t="s">
        <v>317</v>
      </c>
      <c r="BB2" t="s">
        <v>318</v>
      </c>
      <c r="BC2" s="12" t="s">
        <v>993</v>
      </c>
      <c r="BD2" s="12" t="s">
        <v>876</v>
      </c>
      <c r="BE2" t="s">
        <v>319</v>
      </c>
      <c r="BF2" t="s">
        <v>320</v>
      </c>
      <c r="BG2" t="s">
        <v>321</v>
      </c>
      <c r="BH2" t="s">
        <v>322</v>
      </c>
      <c r="BI2" s="12" t="s">
        <v>666</v>
      </c>
      <c r="BJ2" t="s">
        <v>323</v>
      </c>
      <c r="BK2" t="s">
        <v>324</v>
      </c>
      <c r="BL2" t="s">
        <v>325</v>
      </c>
      <c r="BM2" t="s">
        <v>326</v>
      </c>
      <c r="BN2" t="s">
        <v>327</v>
      </c>
    </row>
    <row r="3" spans="1:66" x14ac:dyDescent="0.15">
      <c r="A3" t="s">
        <v>73</v>
      </c>
      <c r="C3" t="s">
        <v>73</v>
      </c>
      <c r="D3" t="s">
        <v>73</v>
      </c>
      <c r="E3" t="s">
        <v>73</v>
      </c>
      <c r="F3" s="12" t="s">
        <v>600</v>
      </c>
      <c r="G3" t="s">
        <v>328</v>
      </c>
      <c r="H3" s="3" t="s">
        <v>329</v>
      </c>
      <c r="I3" s="3" t="s">
        <v>330</v>
      </c>
      <c r="J3" s="14" t="s">
        <v>600</v>
      </c>
      <c r="K3" s="14" t="s">
        <v>588</v>
      </c>
      <c r="L3" s="14" t="s">
        <v>588</v>
      </c>
      <c r="M3" s="3" t="s">
        <v>77</v>
      </c>
      <c r="N3" s="14" t="s">
        <v>565</v>
      </c>
      <c r="O3" t="s">
        <v>77</v>
      </c>
      <c r="P3" t="s">
        <v>77</v>
      </c>
      <c r="Q3" t="s">
        <v>77</v>
      </c>
      <c r="R3" t="s">
        <v>74</v>
      </c>
      <c r="S3" t="s">
        <v>77</v>
      </c>
      <c r="T3" s="12" t="s">
        <v>565</v>
      </c>
      <c r="U3" s="12" t="s">
        <v>835</v>
      </c>
      <c r="V3" t="s">
        <v>78</v>
      </c>
      <c r="W3" s="12" t="s">
        <v>991</v>
      </c>
      <c r="X3" t="s">
        <v>331</v>
      </c>
      <c r="Y3" t="s">
        <v>332</v>
      </c>
      <c r="Z3" t="s">
        <v>333</v>
      </c>
      <c r="AA3" t="s">
        <v>75</v>
      </c>
      <c r="AB3" s="12" t="s">
        <v>565</v>
      </c>
      <c r="AC3" t="s">
        <v>334</v>
      </c>
      <c r="AD3" t="s">
        <v>77</v>
      </c>
      <c r="AE3" t="s">
        <v>75</v>
      </c>
      <c r="AF3" s="12" t="s">
        <v>600</v>
      </c>
      <c r="AG3" t="s">
        <v>74</v>
      </c>
      <c r="AH3" t="s">
        <v>74</v>
      </c>
      <c r="AI3" t="s">
        <v>75</v>
      </c>
      <c r="AJ3" t="s">
        <v>77</v>
      </c>
      <c r="AK3" t="s">
        <v>75</v>
      </c>
      <c r="AL3" t="s">
        <v>75</v>
      </c>
      <c r="AM3" t="s">
        <v>74</v>
      </c>
      <c r="AN3" t="s">
        <v>74</v>
      </c>
      <c r="AO3" t="s">
        <v>76</v>
      </c>
      <c r="AP3" t="s">
        <v>76</v>
      </c>
      <c r="AQ3" t="s">
        <v>75</v>
      </c>
      <c r="AR3" t="s">
        <v>75</v>
      </c>
      <c r="AS3" s="13" t="s">
        <v>614</v>
      </c>
      <c r="AT3" s="13" t="s">
        <v>614</v>
      </c>
      <c r="AU3" s="4" t="s">
        <v>74</v>
      </c>
      <c r="AV3" s="4" t="s">
        <v>335</v>
      </c>
      <c r="AW3" t="s">
        <v>79</v>
      </c>
      <c r="AX3" t="s">
        <v>79</v>
      </c>
      <c r="AY3" s="5" t="s">
        <v>336</v>
      </c>
      <c r="AZ3" t="s">
        <v>337</v>
      </c>
      <c r="BA3" t="s">
        <v>73</v>
      </c>
      <c r="BB3" t="s">
        <v>338</v>
      </c>
      <c r="BC3" t="s">
        <v>338</v>
      </c>
      <c r="BD3" t="s">
        <v>339</v>
      </c>
      <c r="BE3" t="s">
        <v>339</v>
      </c>
      <c r="BF3" t="s">
        <v>340</v>
      </c>
      <c r="BG3" t="s">
        <v>341</v>
      </c>
      <c r="BH3" t="s">
        <v>342</v>
      </c>
      <c r="BI3" t="s">
        <v>343</v>
      </c>
      <c r="BJ3" t="s">
        <v>343</v>
      </c>
      <c r="BK3" t="s">
        <v>343</v>
      </c>
      <c r="BL3" t="s">
        <v>343</v>
      </c>
      <c r="BM3" t="s">
        <v>73</v>
      </c>
      <c r="BN3" t="s">
        <v>77</v>
      </c>
    </row>
    <row r="4" spans="1:66" s="1" customFormat="1" x14ac:dyDescent="0.15">
      <c r="A4" s="1" t="s">
        <v>344</v>
      </c>
    </row>
    <row r="5" spans="1:66" x14ac:dyDescent="0.15">
      <c r="AW5" s="5"/>
      <c r="AX5" s="5"/>
    </row>
    <row r="6" spans="1:66" x14ac:dyDescent="0.15">
      <c r="A6" t="s">
        <v>159</v>
      </c>
      <c r="C6" t="s">
        <v>144</v>
      </c>
      <c r="R6">
        <v>2</v>
      </c>
      <c r="X6" t="s">
        <v>346</v>
      </c>
      <c r="Z6" t="s">
        <v>371</v>
      </c>
      <c r="AC6" t="s">
        <v>372</v>
      </c>
      <c r="AE6">
        <v>1</v>
      </c>
      <c r="AG6">
        <v>1</v>
      </c>
      <c r="AW6" t="s">
        <v>37</v>
      </c>
      <c r="AY6" s="5" t="s">
        <v>349</v>
      </c>
    </row>
    <row r="7" spans="1:66" x14ac:dyDescent="0.15">
      <c r="A7" t="s">
        <v>160</v>
      </c>
      <c r="C7" t="s">
        <v>345</v>
      </c>
      <c r="E7" t="s">
        <v>373</v>
      </c>
      <c r="G7" t="s">
        <v>353</v>
      </c>
      <c r="H7" s="3" t="s">
        <v>354</v>
      </c>
      <c r="Q7">
        <v>1</v>
      </c>
      <c r="R7">
        <v>1</v>
      </c>
      <c r="X7" t="s">
        <v>374</v>
      </c>
      <c r="Z7" t="s">
        <v>375</v>
      </c>
      <c r="AD7">
        <v>1</v>
      </c>
      <c r="AE7">
        <v>1</v>
      </c>
      <c r="AG7">
        <v>1</v>
      </c>
      <c r="AP7" t="s">
        <v>376</v>
      </c>
      <c r="AQ7">
        <v>2.5</v>
      </c>
      <c r="AR7">
        <v>25</v>
      </c>
      <c r="AS7" s="4">
        <v>25</v>
      </c>
      <c r="AT7" s="4">
        <v>40</v>
      </c>
      <c r="AU7" s="4">
        <v>1</v>
      </c>
      <c r="AV7" s="4" t="s">
        <v>356</v>
      </c>
      <c r="AW7" t="s">
        <v>377</v>
      </c>
      <c r="AY7" s="5" t="s">
        <v>349</v>
      </c>
      <c r="BE7" t="s">
        <v>378</v>
      </c>
      <c r="BM7" t="s">
        <v>358</v>
      </c>
    </row>
    <row r="8" spans="1:66" x14ac:dyDescent="0.15">
      <c r="A8" t="s">
        <v>379</v>
      </c>
      <c r="C8" t="s">
        <v>345</v>
      </c>
      <c r="G8" t="s">
        <v>353</v>
      </c>
      <c r="H8" s="3" t="s">
        <v>380</v>
      </c>
      <c r="I8" s="3" t="s">
        <v>381</v>
      </c>
      <c r="R8">
        <v>1</v>
      </c>
      <c r="AD8" s="3"/>
      <c r="AG8">
        <v>1</v>
      </c>
      <c r="AS8"/>
      <c r="AT8"/>
      <c r="AU8"/>
      <c r="AV8"/>
      <c r="AW8" s="3"/>
      <c r="AX8" s="3"/>
      <c r="AZ8" s="3"/>
      <c r="BA8" s="3"/>
      <c r="BB8" s="3"/>
      <c r="BC8" s="3"/>
      <c r="BD8" s="3"/>
      <c r="BE8" t="s">
        <v>382</v>
      </c>
      <c r="BF8">
        <v>0.45</v>
      </c>
      <c r="BG8">
        <v>25</v>
      </c>
    </row>
    <row r="9" spans="1:66" x14ac:dyDescent="0.15">
      <c r="A9" t="s">
        <v>383</v>
      </c>
      <c r="C9" t="s">
        <v>345</v>
      </c>
      <c r="G9" t="s">
        <v>353</v>
      </c>
      <c r="H9" s="3" t="s">
        <v>380</v>
      </c>
      <c r="I9" s="3" t="s">
        <v>381</v>
      </c>
      <c r="R9">
        <v>1</v>
      </c>
      <c r="AD9" s="3"/>
      <c r="AG9">
        <v>1</v>
      </c>
      <c r="AS9"/>
      <c r="AT9"/>
      <c r="AU9"/>
      <c r="AV9"/>
      <c r="AW9" s="3"/>
      <c r="AX9" s="3"/>
      <c r="AZ9" s="3"/>
      <c r="BA9" s="3"/>
      <c r="BB9" s="3"/>
      <c r="BC9" s="3"/>
      <c r="BD9" s="3"/>
      <c r="BE9" t="s">
        <v>384</v>
      </c>
      <c r="BG9">
        <v>25</v>
      </c>
    </row>
    <row r="10" spans="1:66" x14ac:dyDescent="0.15">
      <c r="AD10" s="3"/>
      <c r="AS10"/>
      <c r="AT10"/>
      <c r="AU10"/>
      <c r="AV10"/>
      <c r="AW10" s="3"/>
      <c r="AX10" s="3"/>
      <c r="AZ10" s="3"/>
      <c r="BA10" s="3"/>
      <c r="BB10" s="3"/>
      <c r="BC10" s="3"/>
      <c r="BD10" s="3"/>
    </row>
    <row r="11" spans="1:66" x14ac:dyDescent="0.15">
      <c r="A11" t="s">
        <v>385</v>
      </c>
      <c r="C11" s="12" t="s">
        <v>854</v>
      </c>
      <c r="R11">
        <v>2</v>
      </c>
      <c r="X11" t="s">
        <v>346</v>
      </c>
      <c r="Z11" t="s">
        <v>386</v>
      </c>
      <c r="AC11" t="s">
        <v>372</v>
      </c>
      <c r="AE11">
        <v>1</v>
      </c>
      <c r="AG11">
        <v>1</v>
      </c>
      <c r="AW11" t="s">
        <v>37</v>
      </c>
      <c r="AY11" s="5" t="s">
        <v>349</v>
      </c>
    </row>
    <row r="12" spans="1:66" x14ac:dyDescent="0.15">
      <c r="A12" t="s">
        <v>164</v>
      </c>
      <c r="C12" t="s">
        <v>345</v>
      </c>
      <c r="E12" t="s">
        <v>387</v>
      </c>
      <c r="G12" t="s">
        <v>353</v>
      </c>
      <c r="H12" s="3" t="s">
        <v>380</v>
      </c>
      <c r="I12" s="3" t="s">
        <v>381</v>
      </c>
      <c r="R12">
        <v>1</v>
      </c>
      <c r="AD12" s="3"/>
      <c r="AG12">
        <v>1</v>
      </c>
      <c r="AR12">
        <v>20</v>
      </c>
      <c r="AS12" s="4">
        <v>0</v>
      </c>
      <c r="AT12" s="4">
        <v>40</v>
      </c>
      <c r="AU12" s="4">
        <v>1</v>
      </c>
      <c r="AV12" s="4" t="s">
        <v>356</v>
      </c>
      <c r="AW12" s="3"/>
      <c r="AX12" s="3"/>
      <c r="AZ12" s="3"/>
      <c r="BA12" s="3"/>
      <c r="BB12" s="3"/>
      <c r="BC12" s="3"/>
      <c r="BD12" s="3"/>
      <c r="BE12" t="s">
        <v>382</v>
      </c>
      <c r="BF12">
        <v>0.5</v>
      </c>
      <c r="BG12">
        <v>20</v>
      </c>
      <c r="BM12" t="s">
        <v>358</v>
      </c>
    </row>
    <row r="13" spans="1:66" x14ac:dyDescent="0.15">
      <c r="A13" t="s">
        <v>388</v>
      </c>
      <c r="C13" t="s">
        <v>345</v>
      </c>
      <c r="G13" t="s">
        <v>353</v>
      </c>
      <c r="H13" s="3" t="s">
        <v>380</v>
      </c>
      <c r="I13" s="3" t="s">
        <v>389</v>
      </c>
      <c r="R13">
        <v>1</v>
      </c>
      <c r="AD13" s="3"/>
      <c r="AG13">
        <v>1</v>
      </c>
      <c r="AS13"/>
      <c r="AT13"/>
      <c r="AU13"/>
      <c r="AV13"/>
      <c r="AW13" s="3"/>
      <c r="AX13" s="3"/>
      <c r="AZ13" s="3"/>
      <c r="BA13" s="3"/>
      <c r="BB13" s="3"/>
      <c r="BC13" s="3"/>
      <c r="BD13" s="3"/>
      <c r="BE13" t="s">
        <v>382</v>
      </c>
      <c r="BF13">
        <v>0.1</v>
      </c>
      <c r="BG13">
        <v>99999</v>
      </c>
    </row>
    <row r="14" spans="1:66" x14ac:dyDescent="0.15">
      <c r="A14" t="s">
        <v>390</v>
      </c>
      <c r="C14" t="s">
        <v>345</v>
      </c>
      <c r="G14" t="s">
        <v>353</v>
      </c>
      <c r="H14" s="3" t="s">
        <v>380</v>
      </c>
      <c r="I14" s="3" t="s">
        <v>389</v>
      </c>
      <c r="R14">
        <v>1</v>
      </c>
      <c r="AD14" s="3"/>
      <c r="AG14">
        <v>1</v>
      </c>
      <c r="AS14"/>
      <c r="AT14"/>
      <c r="AU14"/>
      <c r="AV14"/>
      <c r="AW14" s="3"/>
      <c r="AX14" s="3"/>
      <c r="AZ14" s="3"/>
      <c r="BA14" s="3"/>
      <c r="BB14" s="3"/>
      <c r="BC14" s="3"/>
      <c r="BD14" s="3"/>
      <c r="BE14" s="12" t="s">
        <v>765</v>
      </c>
      <c r="BF14">
        <v>0.1</v>
      </c>
      <c r="BG14">
        <v>99999</v>
      </c>
    </row>
    <row r="15" spans="1:66" x14ac:dyDescent="0.15">
      <c r="AD15" s="3"/>
      <c r="AS15"/>
      <c r="AT15"/>
      <c r="AU15"/>
      <c r="AV15"/>
      <c r="AW15" s="3"/>
      <c r="AX15" s="3"/>
      <c r="AZ15" s="3"/>
      <c r="BA15" s="3"/>
      <c r="BB15" s="3"/>
      <c r="BC15" s="3"/>
      <c r="BD15" s="3"/>
    </row>
    <row r="16" spans="1:66" x14ac:dyDescent="0.15">
      <c r="A16" t="s">
        <v>391</v>
      </c>
      <c r="C16" t="s">
        <v>144</v>
      </c>
      <c r="H16" s="3" t="s">
        <v>356</v>
      </c>
      <c r="R16">
        <v>2</v>
      </c>
      <c r="X16" t="s">
        <v>346</v>
      </c>
      <c r="AC16" t="s">
        <v>372</v>
      </c>
      <c r="AE16">
        <v>1</v>
      </c>
      <c r="AG16">
        <v>1</v>
      </c>
      <c r="AW16" t="s">
        <v>392</v>
      </c>
      <c r="AY16" s="5" t="s">
        <v>349</v>
      </c>
      <c r="BB16" t="s">
        <v>393</v>
      </c>
    </row>
    <row r="17" spans="1:65" x14ac:dyDescent="0.15">
      <c r="A17" t="s">
        <v>394</v>
      </c>
      <c r="C17" t="s">
        <v>345</v>
      </c>
      <c r="H17" s="3" t="s">
        <v>356</v>
      </c>
      <c r="P17">
        <v>1</v>
      </c>
      <c r="R17">
        <v>2</v>
      </c>
      <c r="S17">
        <v>1</v>
      </c>
      <c r="X17" t="s">
        <v>346</v>
      </c>
      <c r="Z17" t="s">
        <v>395</v>
      </c>
      <c r="AC17" t="s">
        <v>372</v>
      </c>
      <c r="AE17">
        <v>0.8</v>
      </c>
      <c r="AG17">
        <v>1</v>
      </c>
      <c r="AW17" t="s">
        <v>396</v>
      </c>
      <c r="AY17" s="5" t="s">
        <v>349</v>
      </c>
      <c r="AZ17" t="s">
        <v>397</v>
      </c>
      <c r="BA17" t="s">
        <v>398</v>
      </c>
      <c r="BB17" t="s">
        <v>393</v>
      </c>
    </row>
    <row r="18" spans="1:65" x14ac:dyDescent="0.15">
      <c r="A18" s="12" t="s">
        <v>705</v>
      </c>
      <c r="C18" t="s">
        <v>144</v>
      </c>
      <c r="G18" t="s">
        <v>353</v>
      </c>
      <c r="H18" s="3" t="s">
        <v>356</v>
      </c>
      <c r="R18">
        <v>2</v>
      </c>
      <c r="X18" t="s">
        <v>346</v>
      </c>
      <c r="AC18" t="s">
        <v>348</v>
      </c>
      <c r="AE18">
        <v>1</v>
      </c>
      <c r="AG18">
        <v>1</v>
      </c>
      <c r="AS18"/>
      <c r="AT18"/>
      <c r="AU18"/>
      <c r="AV18"/>
      <c r="AW18" t="s">
        <v>392</v>
      </c>
      <c r="AY18" s="5" t="s">
        <v>349</v>
      </c>
      <c r="BB18" t="s">
        <v>393</v>
      </c>
    </row>
    <row r="19" spans="1:65" x14ac:dyDescent="0.15">
      <c r="A19" t="s">
        <v>167</v>
      </c>
      <c r="C19" t="s">
        <v>345</v>
      </c>
      <c r="E19" t="s">
        <v>399</v>
      </c>
      <c r="G19" t="s">
        <v>353</v>
      </c>
      <c r="H19" s="3" t="s">
        <v>354</v>
      </c>
      <c r="P19">
        <v>1</v>
      </c>
      <c r="R19">
        <v>2</v>
      </c>
      <c r="S19">
        <v>1</v>
      </c>
      <c r="X19" t="s">
        <v>346</v>
      </c>
      <c r="Z19" t="s">
        <v>395</v>
      </c>
      <c r="AC19" t="s">
        <v>348</v>
      </c>
      <c r="AE19">
        <v>0.8</v>
      </c>
      <c r="AG19">
        <v>1</v>
      </c>
      <c r="AP19" t="s">
        <v>400</v>
      </c>
      <c r="AR19">
        <v>40</v>
      </c>
      <c r="AS19" s="4">
        <v>30</v>
      </c>
      <c r="AT19" s="4">
        <v>70</v>
      </c>
      <c r="AU19" s="4">
        <v>1</v>
      </c>
      <c r="AV19" s="4" t="s">
        <v>356</v>
      </c>
      <c r="AW19" t="s">
        <v>396</v>
      </c>
      <c r="AY19" s="5" t="s">
        <v>349</v>
      </c>
      <c r="AZ19" t="s">
        <v>397</v>
      </c>
      <c r="BA19" t="s">
        <v>398</v>
      </c>
      <c r="BB19" t="s">
        <v>393</v>
      </c>
      <c r="BM19" t="s">
        <v>358</v>
      </c>
    </row>
    <row r="20" spans="1:65" x14ac:dyDescent="0.15">
      <c r="A20" t="s">
        <v>401</v>
      </c>
      <c r="C20" t="s">
        <v>345</v>
      </c>
      <c r="G20" t="s">
        <v>353</v>
      </c>
      <c r="H20" s="3" t="s">
        <v>380</v>
      </c>
      <c r="I20" s="3" t="s">
        <v>381</v>
      </c>
      <c r="R20">
        <v>1</v>
      </c>
      <c r="AD20" s="3"/>
      <c r="AG20">
        <v>1</v>
      </c>
      <c r="AS20"/>
      <c r="AT20"/>
      <c r="AU20"/>
      <c r="AV20"/>
      <c r="AW20" s="3"/>
      <c r="AX20" s="3"/>
      <c r="AZ20" s="3"/>
      <c r="BA20" s="3"/>
      <c r="BB20" s="3"/>
      <c r="BC20" s="3"/>
      <c r="BD20" s="3"/>
      <c r="BE20" s="12" t="s">
        <v>766</v>
      </c>
      <c r="BF20">
        <v>0.35</v>
      </c>
      <c r="BG20">
        <v>40</v>
      </c>
    </row>
    <row r="21" spans="1:65" x14ac:dyDescent="0.15">
      <c r="AD21" s="3"/>
      <c r="AS21"/>
      <c r="AT21"/>
      <c r="AU21"/>
      <c r="AV21"/>
      <c r="AW21" s="3"/>
      <c r="AX21" s="3"/>
      <c r="AZ21" s="3"/>
      <c r="BA21" s="3"/>
      <c r="BB21" s="3"/>
      <c r="BC21" s="3"/>
      <c r="BD21" s="3"/>
    </row>
    <row r="22" spans="1:65" x14ac:dyDescent="0.15">
      <c r="A22" t="s">
        <v>170</v>
      </c>
      <c r="C22" t="s">
        <v>345</v>
      </c>
      <c r="R22">
        <v>2</v>
      </c>
      <c r="X22" t="s">
        <v>346</v>
      </c>
      <c r="Z22" t="s">
        <v>402</v>
      </c>
      <c r="AC22" t="s">
        <v>372</v>
      </c>
      <c r="AE22">
        <v>1</v>
      </c>
      <c r="AG22">
        <v>1</v>
      </c>
      <c r="AK22">
        <v>1</v>
      </c>
      <c r="AL22">
        <v>1</v>
      </c>
      <c r="AW22" t="s">
        <v>37</v>
      </c>
      <c r="AY22" s="5" t="s">
        <v>349</v>
      </c>
      <c r="AZ22" t="s">
        <v>350</v>
      </c>
      <c r="BA22" t="s">
        <v>403</v>
      </c>
    </row>
    <row r="23" spans="1:65" x14ac:dyDescent="0.15">
      <c r="A23" t="s">
        <v>171</v>
      </c>
      <c r="C23" t="s">
        <v>345</v>
      </c>
      <c r="E23" t="s">
        <v>404</v>
      </c>
      <c r="G23" t="s">
        <v>353</v>
      </c>
      <c r="H23" s="3" t="s">
        <v>354</v>
      </c>
      <c r="R23">
        <v>2</v>
      </c>
      <c r="X23" t="s">
        <v>346</v>
      </c>
      <c r="Z23" t="s">
        <v>402</v>
      </c>
      <c r="AC23" t="s">
        <v>372</v>
      </c>
      <c r="AE23">
        <v>1</v>
      </c>
      <c r="AG23">
        <v>1</v>
      </c>
      <c r="AK23">
        <v>2</v>
      </c>
      <c r="AL23">
        <v>1</v>
      </c>
      <c r="AR23">
        <v>30</v>
      </c>
      <c r="AS23" s="4">
        <v>0</v>
      </c>
      <c r="AT23" s="4">
        <v>45</v>
      </c>
      <c r="AU23" s="4">
        <v>1</v>
      </c>
      <c r="AV23" s="4" t="s">
        <v>356</v>
      </c>
      <c r="AW23" t="s">
        <v>37</v>
      </c>
      <c r="AY23" s="5" t="s">
        <v>349</v>
      </c>
      <c r="AZ23" t="s">
        <v>350</v>
      </c>
      <c r="BA23" t="s">
        <v>403</v>
      </c>
      <c r="BM23" t="s">
        <v>358</v>
      </c>
    </row>
    <row r="25" spans="1:65" x14ac:dyDescent="0.15">
      <c r="A25" t="s">
        <v>405</v>
      </c>
      <c r="C25" t="s">
        <v>345</v>
      </c>
      <c r="H25" s="3" t="s">
        <v>356</v>
      </c>
      <c r="R25">
        <v>2</v>
      </c>
      <c r="X25" t="s">
        <v>346</v>
      </c>
      <c r="Z25" t="s">
        <v>406</v>
      </c>
      <c r="AC25" t="s">
        <v>348</v>
      </c>
      <c r="AE25">
        <v>1</v>
      </c>
      <c r="AG25">
        <v>1</v>
      </c>
      <c r="AW25" t="s">
        <v>37</v>
      </c>
      <c r="AY25" s="5" t="s">
        <v>349</v>
      </c>
      <c r="AZ25" t="s">
        <v>350</v>
      </c>
      <c r="BA25" t="s">
        <v>369</v>
      </c>
      <c r="BE25" t="s">
        <v>407</v>
      </c>
      <c r="BF25">
        <v>-0.8</v>
      </c>
      <c r="BG25">
        <v>0.2</v>
      </c>
    </row>
    <row r="26" spans="1:65" x14ac:dyDescent="0.15">
      <c r="A26" t="s">
        <v>175</v>
      </c>
      <c r="C26" t="s">
        <v>345</v>
      </c>
      <c r="E26" t="s">
        <v>408</v>
      </c>
      <c r="G26" t="s">
        <v>353</v>
      </c>
      <c r="H26" s="3" t="s">
        <v>380</v>
      </c>
      <c r="I26" s="3" t="s">
        <v>381</v>
      </c>
      <c r="R26">
        <v>1</v>
      </c>
      <c r="AD26" s="3"/>
      <c r="AG26">
        <v>1</v>
      </c>
      <c r="AP26" t="s">
        <v>409</v>
      </c>
      <c r="AR26">
        <v>25</v>
      </c>
      <c r="AS26" s="4">
        <v>0</v>
      </c>
      <c r="AT26" s="4">
        <v>45</v>
      </c>
      <c r="AU26" s="4">
        <v>1</v>
      </c>
      <c r="AV26" s="4" t="s">
        <v>356</v>
      </c>
      <c r="AW26" s="3"/>
      <c r="AX26" s="3"/>
      <c r="AZ26" s="3"/>
      <c r="BA26" s="3"/>
      <c r="BB26" s="3"/>
      <c r="BC26" s="3"/>
      <c r="BD26" s="3"/>
      <c r="BE26" t="s">
        <v>382</v>
      </c>
      <c r="BF26">
        <v>0.25</v>
      </c>
      <c r="BG26">
        <v>45</v>
      </c>
      <c r="BM26" t="s">
        <v>358</v>
      </c>
    </row>
    <row r="27" spans="1:65" x14ac:dyDescent="0.15">
      <c r="A27" t="s">
        <v>409</v>
      </c>
      <c r="C27" t="s">
        <v>345</v>
      </c>
      <c r="G27" t="s">
        <v>353</v>
      </c>
      <c r="H27" s="3" t="s">
        <v>380</v>
      </c>
      <c r="I27" s="3" t="s">
        <v>381</v>
      </c>
      <c r="R27">
        <v>1</v>
      </c>
      <c r="AD27" s="3"/>
      <c r="AG27">
        <v>1</v>
      </c>
      <c r="AS27"/>
      <c r="AT27"/>
      <c r="AU27"/>
      <c r="AV27"/>
      <c r="AW27" s="3"/>
      <c r="AX27" s="3"/>
      <c r="AZ27" s="3"/>
      <c r="BA27" s="3"/>
      <c r="BB27" s="3"/>
      <c r="BC27" s="3"/>
      <c r="BD27" s="3"/>
      <c r="BE27" t="s">
        <v>357</v>
      </c>
      <c r="BF27">
        <v>25</v>
      </c>
      <c r="BG27">
        <v>45</v>
      </c>
    </row>
    <row r="28" spans="1:65" x14ac:dyDescent="0.15">
      <c r="A28" t="s">
        <v>410</v>
      </c>
      <c r="C28" t="s">
        <v>345</v>
      </c>
      <c r="H28" s="3" t="s">
        <v>380</v>
      </c>
      <c r="I28" s="3" t="s">
        <v>389</v>
      </c>
      <c r="R28">
        <v>1</v>
      </c>
      <c r="U28" s="12" t="s">
        <v>838</v>
      </c>
      <c r="AD28" s="3"/>
      <c r="AG28">
        <v>1</v>
      </c>
      <c r="AS28"/>
      <c r="AT28"/>
      <c r="AU28"/>
      <c r="AV28"/>
      <c r="AW28" s="3"/>
      <c r="AX28" s="3"/>
      <c r="AZ28" s="3"/>
      <c r="BA28" s="3"/>
      <c r="BB28" s="3"/>
      <c r="BC28" s="3"/>
      <c r="BD28" s="3"/>
      <c r="BE28" s="12" t="s">
        <v>767</v>
      </c>
      <c r="BF28">
        <v>9</v>
      </c>
      <c r="BG28">
        <v>99999</v>
      </c>
    </row>
    <row r="29" spans="1:65" x14ac:dyDescent="0.15">
      <c r="AD29" s="3"/>
      <c r="AS29"/>
      <c r="AT29"/>
      <c r="AU29"/>
      <c r="AV29"/>
      <c r="AW29" s="3"/>
      <c r="AX29" s="3"/>
      <c r="AZ29" s="3"/>
      <c r="BA29" s="3"/>
      <c r="BB29" s="3"/>
      <c r="BC29" s="3"/>
      <c r="BD29" s="3"/>
    </row>
    <row r="30" spans="1:65" x14ac:dyDescent="0.15">
      <c r="A30" t="s">
        <v>411</v>
      </c>
      <c r="C30" t="s">
        <v>345</v>
      </c>
      <c r="R30">
        <v>2</v>
      </c>
      <c r="X30" t="s">
        <v>412</v>
      </c>
      <c r="Z30" t="s">
        <v>347</v>
      </c>
      <c r="AC30" t="s">
        <v>348</v>
      </c>
      <c r="AE30">
        <v>1</v>
      </c>
      <c r="AG30">
        <v>1</v>
      </c>
      <c r="AW30" t="s">
        <v>37</v>
      </c>
      <c r="AY30" s="5" t="s">
        <v>349</v>
      </c>
      <c r="AZ30" t="s">
        <v>350</v>
      </c>
      <c r="BA30" t="s">
        <v>413</v>
      </c>
    </row>
    <row r="31" spans="1:65" x14ac:dyDescent="0.15">
      <c r="A31" t="s">
        <v>180</v>
      </c>
      <c r="C31" t="s">
        <v>345</v>
      </c>
      <c r="E31" t="s">
        <v>414</v>
      </c>
      <c r="G31" t="s">
        <v>415</v>
      </c>
      <c r="H31" s="3" t="s">
        <v>356</v>
      </c>
      <c r="R31">
        <v>2</v>
      </c>
      <c r="X31" t="s">
        <v>412</v>
      </c>
      <c r="Z31" t="s">
        <v>347</v>
      </c>
      <c r="AC31" t="s">
        <v>348</v>
      </c>
      <c r="AE31">
        <v>1.9</v>
      </c>
      <c r="AG31">
        <v>1</v>
      </c>
      <c r="AR31">
        <v>0.3</v>
      </c>
      <c r="AS31" s="4">
        <v>0</v>
      </c>
      <c r="AT31" s="4">
        <v>4</v>
      </c>
      <c r="AU31" s="4">
        <v>1</v>
      </c>
      <c r="AV31" s="4" t="s">
        <v>416</v>
      </c>
      <c r="AW31" t="s">
        <v>37</v>
      </c>
      <c r="AY31" s="5" t="s">
        <v>349</v>
      </c>
      <c r="AZ31" t="s">
        <v>350</v>
      </c>
      <c r="BA31" t="s">
        <v>413</v>
      </c>
      <c r="BM31" t="s">
        <v>370</v>
      </c>
    </row>
    <row r="32" spans="1:65" x14ac:dyDescent="0.15">
      <c r="A32" t="s">
        <v>417</v>
      </c>
      <c r="C32" t="s">
        <v>345</v>
      </c>
      <c r="H32" s="3" t="s">
        <v>380</v>
      </c>
      <c r="I32" s="3" t="s">
        <v>389</v>
      </c>
      <c r="R32">
        <v>1</v>
      </c>
      <c r="U32" s="12" t="s">
        <v>838</v>
      </c>
      <c r="AD32" s="3"/>
      <c r="AG32">
        <v>1</v>
      </c>
      <c r="AS32"/>
      <c r="AT32"/>
      <c r="AU32"/>
      <c r="AV32"/>
      <c r="AW32" s="3"/>
      <c r="AX32" s="3"/>
      <c r="AZ32" s="3"/>
      <c r="BA32" s="3"/>
      <c r="BB32" s="3"/>
      <c r="BC32" s="3"/>
      <c r="BD32" s="3"/>
      <c r="BE32" s="12" t="s">
        <v>765</v>
      </c>
      <c r="BF32">
        <v>0.06</v>
      </c>
      <c r="BG32">
        <v>99999</v>
      </c>
    </row>
    <row r="33" spans="1:65" x14ac:dyDescent="0.15">
      <c r="AD33" s="3"/>
      <c r="AS33"/>
      <c r="AT33"/>
      <c r="AU33"/>
      <c r="AV33"/>
      <c r="AW33" s="3"/>
      <c r="AX33" s="3"/>
      <c r="AZ33" s="3"/>
      <c r="BA33" s="3"/>
      <c r="BB33" s="3"/>
      <c r="BC33" s="3"/>
      <c r="BD33" s="3"/>
    </row>
    <row r="34" spans="1:65" x14ac:dyDescent="0.15">
      <c r="A34" t="s">
        <v>183</v>
      </c>
      <c r="C34" t="s">
        <v>345</v>
      </c>
      <c r="H34" s="3" t="s">
        <v>356</v>
      </c>
      <c r="R34">
        <v>1</v>
      </c>
      <c r="X34" t="s">
        <v>374</v>
      </c>
      <c r="Z34" t="s">
        <v>366</v>
      </c>
      <c r="AD34">
        <v>1</v>
      </c>
      <c r="AE34">
        <v>1</v>
      </c>
      <c r="AG34">
        <v>1</v>
      </c>
      <c r="AW34" t="s">
        <v>37</v>
      </c>
      <c r="AY34" s="5" t="s">
        <v>349</v>
      </c>
      <c r="AZ34" t="s">
        <v>350</v>
      </c>
      <c r="BA34" t="s">
        <v>418</v>
      </c>
      <c r="BB34" t="s">
        <v>419</v>
      </c>
    </row>
    <row r="35" spans="1:65" x14ac:dyDescent="0.15">
      <c r="A35" t="s">
        <v>184</v>
      </c>
      <c r="C35" t="s">
        <v>345</v>
      </c>
      <c r="E35" t="s">
        <v>420</v>
      </c>
      <c r="G35" t="s">
        <v>353</v>
      </c>
      <c r="H35" s="3" t="s">
        <v>356</v>
      </c>
      <c r="R35">
        <v>1</v>
      </c>
      <c r="X35" t="s">
        <v>374</v>
      </c>
      <c r="Z35" t="s">
        <v>421</v>
      </c>
      <c r="AD35">
        <v>1</v>
      </c>
      <c r="AE35">
        <v>1</v>
      </c>
      <c r="AG35">
        <v>1</v>
      </c>
      <c r="AP35" t="s">
        <v>422</v>
      </c>
      <c r="AR35">
        <v>25</v>
      </c>
      <c r="AS35" s="4">
        <v>10</v>
      </c>
      <c r="AT35" s="4">
        <v>35</v>
      </c>
      <c r="AU35" s="4">
        <v>1</v>
      </c>
      <c r="AV35" s="4" t="s">
        <v>356</v>
      </c>
      <c r="AW35" t="s">
        <v>37</v>
      </c>
      <c r="AY35" s="5" t="s">
        <v>349</v>
      </c>
      <c r="AZ35" t="s">
        <v>350</v>
      </c>
      <c r="BA35" t="s">
        <v>418</v>
      </c>
      <c r="BB35" t="s">
        <v>419</v>
      </c>
      <c r="BM35" t="s">
        <v>358</v>
      </c>
    </row>
    <row r="36" spans="1:65" x14ac:dyDescent="0.15">
      <c r="A36" t="s">
        <v>422</v>
      </c>
      <c r="C36" t="s">
        <v>345</v>
      </c>
      <c r="G36" t="s">
        <v>353</v>
      </c>
      <c r="H36" s="3" t="s">
        <v>380</v>
      </c>
      <c r="I36" s="3" t="s">
        <v>381</v>
      </c>
      <c r="R36">
        <v>1</v>
      </c>
      <c r="AD36" s="3"/>
      <c r="AG36">
        <v>1</v>
      </c>
      <c r="AS36"/>
      <c r="AT36"/>
      <c r="AU36"/>
      <c r="AV36"/>
      <c r="AW36" s="3"/>
      <c r="AX36" s="3"/>
      <c r="AZ36" s="3"/>
      <c r="BA36" s="3"/>
      <c r="BB36" s="3"/>
      <c r="BC36" s="3"/>
      <c r="BD36" s="3"/>
      <c r="BE36" t="s">
        <v>382</v>
      </c>
      <c r="BF36">
        <v>0.4</v>
      </c>
      <c r="BG36">
        <v>25</v>
      </c>
    </row>
    <row r="37" spans="1:65" x14ac:dyDescent="0.15">
      <c r="AD37" s="3"/>
      <c r="AS37"/>
      <c r="AT37"/>
      <c r="AU37"/>
      <c r="AV37"/>
      <c r="AW37" s="3"/>
      <c r="AX37" s="3"/>
      <c r="AZ37" s="3"/>
      <c r="BA37" s="3"/>
      <c r="BB37" s="3"/>
      <c r="BC37" s="3"/>
      <c r="BD37" s="3"/>
    </row>
    <row r="38" spans="1:65" x14ac:dyDescent="0.15">
      <c r="A38" t="s">
        <v>423</v>
      </c>
      <c r="C38" t="s">
        <v>345</v>
      </c>
      <c r="H38" s="3" t="s">
        <v>356</v>
      </c>
      <c r="R38">
        <v>1</v>
      </c>
      <c r="X38" t="s">
        <v>374</v>
      </c>
      <c r="Z38" t="s">
        <v>366</v>
      </c>
      <c r="AD38">
        <v>1</v>
      </c>
      <c r="AE38">
        <v>1</v>
      </c>
      <c r="AG38">
        <v>1</v>
      </c>
      <c r="AW38" t="s">
        <v>37</v>
      </c>
      <c r="AY38" s="5" t="s">
        <v>349</v>
      </c>
    </row>
    <row r="39" spans="1:65" x14ac:dyDescent="0.15">
      <c r="A39" t="s">
        <v>188</v>
      </c>
      <c r="C39" t="s">
        <v>345</v>
      </c>
      <c r="E39" t="s">
        <v>424</v>
      </c>
      <c r="G39" t="s">
        <v>353</v>
      </c>
      <c r="H39" s="3" t="s">
        <v>380</v>
      </c>
      <c r="I39" s="3" t="s">
        <v>381</v>
      </c>
      <c r="R39">
        <v>1</v>
      </c>
      <c r="AD39" s="3"/>
      <c r="AG39">
        <v>1</v>
      </c>
      <c r="AR39">
        <v>20</v>
      </c>
      <c r="AS39" s="4">
        <v>0</v>
      </c>
      <c r="AT39" s="4">
        <v>30</v>
      </c>
      <c r="AU39" s="4">
        <v>1</v>
      </c>
      <c r="AV39" s="4" t="s">
        <v>356</v>
      </c>
      <c r="AW39" s="3"/>
      <c r="AX39" s="3"/>
      <c r="AZ39" s="3"/>
      <c r="BA39" s="3"/>
      <c r="BB39" s="3"/>
      <c r="BC39" s="3"/>
      <c r="BD39" s="3"/>
      <c r="BE39" t="s">
        <v>382</v>
      </c>
      <c r="BF39">
        <v>0.5</v>
      </c>
      <c r="BG39">
        <v>20</v>
      </c>
      <c r="BM39" t="s">
        <v>358</v>
      </c>
    </row>
    <row r="40" spans="1:65" x14ac:dyDescent="0.15">
      <c r="A40" t="s">
        <v>425</v>
      </c>
      <c r="C40" t="s">
        <v>345</v>
      </c>
      <c r="H40" s="3" t="s">
        <v>380</v>
      </c>
      <c r="I40" s="3" t="s">
        <v>389</v>
      </c>
      <c r="R40">
        <v>1</v>
      </c>
      <c r="U40" s="12" t="s">
        <v>838</v>
      </c>
      <c r="AD40" s="3"/>
      <c r="AG40">
        <v>1</v>
      </c>
      <c r="AS40"/>
      <c r="AT40"/>
      <c r="AU40"/>
      <c r="AV40"/>
      <c r="AW40" s="3"/>
      <c r="AX40" s="3"/>
      <c r="AZ40" s="3"/>
      <c r="BA40" s="3"/>
      <c r="BB40" s="3"/>
      <c r="BC40" s="3"/>
      <c r="BD40" s="3"/>
      <c r="BE40" s="12" t="s">
        <v>765</v>
      </c>
      <c r="BF40">
        <v>0.08</v>
      </c>
      <c r="BG40">
        <v>99999</v>
      </c>
    </row>
    <row r="41" spans="1:65" x14ac:dyDescent="0.15">
      <c r="AD41" s="3"/>
      <c r="AS41"/>
      <c r="AT41"/>
      <c r="AU41"/>
      <c r="AV41"/>
      <c r="AW41" s="3"/>
      <c r="AX41" s="3"/>
      <c r="AZ41" s="3"/>
      <c r="BA41" s="3"/>
      <c r="BB41" s="3"/>
      <c r="BC41" s="3"/>
      <c r="BD41" s="3"/>
    </row>
    <row r="42" spans="1:65" x14ac:dyDescent="0.15">
      <c r="A42" t="s">
        <v>426</v>
      </c>
      <c r="C42" t="s">
        <v>345</v>
      </c>
      <c r="R42">
        <v>2</v>
      </c>
      <c r="X42" t="s">
        <v>346</v>
      </c>
      <c r="Z42" t="s">
        <v>427</v>
      </c>
      <c r="AC42" t="s">
        <v>348</v>
      </c>
      <c r="AE42">
        <v>1</v>
      </c>
      <c r="AG42">
        <v>1</v>
      </c>
      <c r="AK42">
        <v>1.1000000000000001</v>
      </c>
      <c r="AL42">
        <v>1</v>
      </c>
      <c r="AW42" t="s">
        <v>37</v>
      </c>
      <c r="AY42" s="5" t="s">
        <v>349</v>
      </c>
      <c r="AZ42" t="s">
        <v>350</v>
      </c>
      <c r="BA42" t="s">
        <v>428</v>
      </c>
    </row>
    <row r="43" spans="1:65" x14ac:dyDescent="0.15">
      <c r="A43" t="s">
        <v>192</v>
      </c>
      <c r="C43" t="s">
        <v>345</v>
      </c>
      <c r="E43" t="s">
        <v>429</v>
      </c>
      <c r="G43" t="s">
        <v>353</v>
      </c>
      <c r="H43" s="3" t="s">
        <v>380</v>
      </c>
      <c r="I43" s="3" t="s">
        <v>381</v>
      </c>
      <c r="R43">
        <v>1</v>
      </c>
      <c r="AD43" s="3"/>
      <c r="AG43">
        <v>1</v>
      </c>
      <c r="AR43">
        <v>20</v>
      </c>
      <c r="AS43" s="4">
        <v>0</v>
      </c>
      <c r="AT43" s="4">
        <v>40</v>
      </c>
      <c r="AU43" s="4">
        <v>1</v>
      </c>
      <c r="AV43" s="4" t="s">
        <v>356</v>
      </c>
      <c r="AW43" s="3"/>
      <c r="AX43" s="3"/>
      <c r="AZ43" s="3"/>
      <c r="BA43" s="3"/>
      <c r="BB43" s="3"/>
      <c r="BC43" s="3"/>
      <c r="BD43" s="3"/>
      <c r="BE43" t="s">
        <v>357</v>
      </c>
      <c r="BF43">
        <v>50</v>
      </c>
      <c r="BG43">
        <v>20</v>
      </c>
      <c r="BM43" t="s">
        <v>358</v>
      </c>
    </row>
    <row r="44" spans="1:65" x14ac:dyDescent="0.15">
      <c r="A44" t="s">
        <v>430</v>
      </c>
      <c r="C44" t="s">
        <v>431</v>
      </c>
      <c r="H44" s="3" t="s">
        <v>380</v>
      </c>
      <c r="I44" s="3" t="s">
        <v>432</v>
      </c>
      <c r="R44">
        <v>1</v>
      </c>
      <c r="U44" s="12" t="s">
        <v>838</v>
      </c>
      <c r="AD44" s="3"/>
      <c r="AG44">
        <v>1</v>
      </c>
      <c r="AS44"/>
      <c r="AT44"/>
      <c r="AU44"/>
      <c r="AV44"/>
      <c r="AW44" s="3"/>
      <c r="AX44" s="3"/>
      <c r="AZ44" s="3"/>
      <c r="BA44" s="3"/>
      <c r="BB44" s="3"/>
      <c r="BC44" s="3"/>
      <c r="BD44" s="3"/>
      <c r="BH44" t="s">
        <v>433</v>
      </c>
    </row>
    <row r="45" spans="1:65" x14ac:dyDescent="0.15">
      <c r="AD45" s="3"/>
      <c r="AS45"/>
      <c r="AT45"/>
      <c r="AU45"/>
      <c r="AV45"/>
      <c r="AW45" s="3"/>
      <c r="AX45" s="3"/>
      <c r="AZ45" s="3"/>
      <c r="BA45" s="3"/>
      <c r="BB45" s="3"/>
      <c r="BC45" s="3"/>
      <c r="BD45" s="3"/>
    </row>
    <row r="46" spans="1:65" x14ac:dyDescent="0.15">
      <c r="A46" t="s">
        <v>434</v>
      </c>
      <c r="C46" t="s">
        <v>345</v>
      </c>
      <c r="R46">
        <v>2</v>
      </c>
      <c r="X46" t="s">
        <v>346</v>
      </c>
      <c r="Y46" t="s">
        <v>435</v>
      </c>
      <c r="Z46" t="s">
        <v>347</v>
      </c>
      <c r="AC46" t="s">
        <v>372</v>
      </c>
      <c r="AE46">
        <v>1</v>
      </c>
      <c r="AG46">
        <v>1</v>
      </c>
      <c r="AW46" t="s">
        <v>37</v>
      </c>
      <c r="AY46" s="5" t="s">
        <v>349</v>
      </c>
      <c r="AZ46" t="s">
        <v>350</v>
      </c>
      <c r="BA46" t="s">
        <v>413</v>
      </c>
    </row>
    <row r="47" spans="1:65" x14ac:dyDescent="0.15">
      <c r="A47" t="s">
        <v>196</v>
      </c>
      <c r="C47" t="s">
        <v>345</v>
      </c>
      <c r="E47" t="s">
        <v>424</v>
      </c>
      <c r="G47" t="s">
        <v>353</v>
      </c>
      <c r="H47" s="3" t="s">
        <v>380</v>
      </c>
      <c r="I47" s="3" t="s">
        <v>381</v>
      </c>
      <c r="R47">
        <v>1</v>
      </c>
      <c r="AD47" s="3"/>
      <c r="AG47">
        <v>1</v>
      </c>
      <c r="AR47">
        <v>20</v>
      </c>
      <c r="AS47" s="4">
        <v>0</v>
      </c>
      <c r="AT47" s="4">
        <v>40</v>
      </c>
      <c r="AU47" s="4">
        <v>1</v>
      </c>
      <c r="AV47" s="4" t="s">
        <v>356</v>
      </c>
      <c r="AW47" s="3"/>
      <c r="AX47" s="3"/>
      <c r="AZ47" s="3"/>
      <c r="BA47" s="3"/>
      <c r="BB47" s="3"/>
      <c r="BC47" s="3"/>
      <c r="BD47" s="3"/>
      <c r="BE47" t="s">
        <v>382</v>
      </c>
      <c r="BF47">
        <v>0.5</v>
      </c>
      <c r="BG47">
        <v>20</v>
      </c>
      <c r="BM47" t="s">
        <v>358</v>
      </c>
    </row>
    <row r="48" spans="1:65" x14ac:dyDescent="0.15">
      <c r="A48" t="s">
        <v>436</v>
      </c>
      <c r="C48" t="s">
        <v>345</v>
      </c>
      <c r="H48" s="3" t="s">
        <v>380</v>
      </c>
      <c r="I48" s="3" t="s">
        <v>389</v>
      </c>
      <c r="R48">
        <v>1</v>
      </c>
      <c r="U48" s="12" t="s">
        <v>838</v>
      </c>
      <c r="AD48" s="3"/>
      <c r="AG48">
        <v>1</v>
      </c>
      <c r="AS48"/>
      <c r="AT48"/>
      <c r="AU48"/>
      <c r="AV48"/>
      <c r="AW48" s="3"/>
      <c r="AX48" s="3"/>
      <c r="AZ48" s="3"/>
      <c r="BA48" s="3"/>
      <c r="BB48" s="3"/>
      <c r="BC48" s="3"/>
      <c r="BD48" s="3"/>
      <c r="BE48" s="12" t="s">
        <v>767</v>
      </c>
      <c r="BF48">
        <v>8</v>
      </c>
      <c r="BG48">
        <v>99999</v>
      </c>
    </row>
    <row r="49" spans="1:65" x14ac:dyDescent="0.15">
      <c r="AD49" s="3"/>
      <c r="AS49"/>
      <c r="AT49"/>
      <c r="AU49"/>
      <c r="AV49"/>
      <c r="AW49" s="3"/>
      <c r="AX49" s="3"/>
      <c r="AZ49" s="3"/>
      <c r="BA49" s="3"/>
      <c r="BB49" s="3"/>
      <c r="BC49" s="3"/>
      <c r="BD49" s="3"/>
    </row>
    <row r="50" spans="1:65" x14ac:dyDescent="0.15">
      <c r="A50" t="s">
        <v>200</v>
      </c>
      <c r="C50" t="s">
        <v>345</v>
      </c>
      <c r="R50">
        <v>2</v>
      </c>
      <c r="X50" t="s">
        <v>346</v>
      </c>
      <c r="Z50" t="s">
        <v>366</v>
      </c>
      <c r="AC50" t="s">
        <v>372</v>
      </c>
      <c r="AE50">
        <v>1</v>
      </c>
      <c r="AG50">
        <v>1</v>
      </c>
      <c r="AW50" t="s">
        <v>37</v>
      </c>
      <c r="AY50" s="5" t="s">
        <v>349</v>
      </c>
      <c r="AZ50" t="s">
        <v>350</v>
      </c>
      <c r="BA50" t="s">
        <v>437</v>
      </c>
      <c r="BB50" t="s">
        <v>393</v>
      </c>
    </row>
    <row r="51" spans="1:65" x14ac:dyDescent="0.15">
      <c r="A51" t="s">
        <v>201</v>
      </c>
      <c r="C51" t="s">
        <v>345</v>
      </c>
      <c r="E51" t="s">
        <v>438</v>
      </c>
      <c r="G51" t="s">
        <v>415</v>
      </c>
      <c r="H51" s="3" t="s">
        <v>356</v>
      </c>
      <c r="R51">
        <v>2</v>
      </c>
      <c r="X51" t="s">
        <v>346</v>
      </c>
      <c r="Z51" t="s">
        <v>366</v>
      </c>
      <c r="AC51" t="s">
        <v>372</v>
      </c>
      <c r="AE51">
        <v>1.2</v>
      </c>
      <c r="AG51">
        <v>1</v>
      </c>
      <c r="AH51">
        <v>1</v>
      </c>
      <c r="AI51">
        <v>0.1</v>
      </c>
      <c r="AR51">
        <v>0.3</v>
      </c>
      <c r="AS51" s="4">
        <v>0</v>
      </c>
      <c r="AT51" s="4">
        <v>4</v>
      </c>
      <c r="AU51" s="4">
        <v>1</v>
      </c>
      <c r="AV51" s="4" t="s">
        <v>416</v>
      </c>
      <c r="AW51" t="s">
        <v>37</v>
      </c>
      <c r="AY51" s="5" t="s">
        <v>349</v>
      </c>
      <c r="AZ51" t="s">
        <v>350</v>
      </c>
      <c r="BA51" t="s">
        <v>437</v>
      </c>
      <c r="BB51" t="s">
        <v>393</v>
      </c>
      <c r="BM51" t="s">
        <v>370</v>
      </c>
    </row>
    <row r="53" spans="1:65" x14ac:dyDescent="0.15">
      <c r="A53" t="s">
        <v>439</v>
      </c>
      <c r="C53" t="s">
        <v>144</v>
      </c>
      <c r="R53">
        <v>2</v>
      </c>
      <c r="X53" t="s">
        <v>346</v>
      </c>
      <c r="Z53" t="s">
        <v>371</v>
      </c>
      <c r="AC53" t="s">
        <v>372</v>
      </c>
      <c r="AE53">
        <v>1</v>
      </c>
      <c r="AG53">
        <v>1</v>
      </c>
      <c r="AW53" t="s">
        <v>37</v>
      </c>
      <c r="AY53" s="5" t="s">
        <v>349</v>
      </c>
    </row>
    <row r="54" spans="1:65" x14ac:dyDescent="0.15">
      <c r="A54" t="s">
        <v>205</v>
      </c>
      <c r="C54" t="s">
        <v>345</v>
      </c>
      <c r="E54" t="s">
        <v>440</v>
      </c>
      <c r="G54" t="s">
        <v>353</v>
      </c>
      <c r="H54" s="3" t="s">
        <v>380</v>
      </c>
      <c r="I54" s="3" t="s">
        <v>381</v>
      </c>
      <c r="R54">
        <v>1</v>
      </c>
      <c r="AD54" s="3"/>
      <c r="AG54">
        <v>1</v>
      </c>
      <c r="AR54">
        <v>30</v>
      </c>
      <c r="AS54" s="4">
        <v>0</v>
      </c>
      <c r="AT54" s="4">
        <v>40</v>
      </c>
      <c r="AU54" s="4">
        <v>1</v>
      </c>
      <c r="AV54" s="4" t="s">
        <v>356</v>
      </c>
      <c r="AW54" s="3"/>
      <c r="AX54" s="3"/>
      <c r="AZ54" s="3"/>
      <c r="BA54" s="3"/>
      <c r="BB54" s="3"/>
      <c r="BC54" s="3"/>
      <c r="BD54" s="3"/>
      <c r="BE54" t="s">
        <v>441</v>
      </c>
      <c r="BF54">
        <v>0.5</v>
      </c>
      <c r="BG54">
        <v>30</v>
      </c>
      <c r="BM54" t="s">
        <v>358</v>
      </c>
    </row>
    <row r="55" spans="1:65" x14ac:dyDescent="0.15">
      <c r="A55" t="s">
        <v>442</v>
      </c>
      <c r="C55" t="s">
        <v>345</v>
      </c>
      <c r="H55" s="3" t="s">
        <v>380</v>
      </c>
      <c r="I55" s="3" t="s">
        <v>389</v>
      </c>
      <c r="R55">
        <v>1</v>
      </c>
      <c r="U55" s="12" t="s">
        <v>838</v>
      </c>
      <c r="AD55" s="3"/>
      <c r="AG55">
        <v>1</v>
      </c>
      <c r="AS55"/>
      <c r="AT55"/>
      <c r="AU55"/>
      <c r="AV55"/>
      <c r="AW55" s="3"/>
      <c r="AX55" s="3"/>
      <c r="AZ55" s="3"/>
      <c r="BA55" s="3"/>
      <c r="BB55" s="3"/>
      <c r="BC55" s="3"/>
      <c r="BD55" s="3"/>
      <c r="BE55" s="12" t="s">
        <v>768</v>
      </c>
      <c r="BF55">
        <v>0.1</v>
      </c>
      <c r="BG55">
        <v>99999</v>
      </c>
    </row>
    <row r="56" spans="1:65" x14ac:dyDescent="0.15">
      <c r="AD56" s="3"/>
      <c r="AS56"/>
      <c r="AT56"/>
      <c r="AU56"/>
      <c r="AV56"/>
      <c r="AW56" s="3"/>
      <c r="AX56" s="3"/>
      <c r="AZ56" s="3"/>
      <c r="BA56" s="3"/>
      <c r="BB56" s="3"/>
      <c r="BC56" s="3"/>
      <c r="BD56" s="3"/>
    </row>
    <row r="57" spans="1:65" x14ac:dyDescent="0.15">
      <c r="A57" t="s">
        <v>443</v>
      </c>
      <c r="C57" t="s">
        <v>144</v>
      </c>
      <c r="R57">
        <v>2</v>
      </c>
      <c r="X57" t="s">
        <v>346</v>
      </c>
      <c r="Z57" t="s">
        <v>371</v>
      </c>
      <c r="AC57" t="s">
        <v>372</v>
      </c>
      <c r="AE57">
        <v>1</v>
      </c>
      <c r="AG57">
        <v>1</v>
      </c>
      <c r="AW57" t="s">
        <v>37</v>
      </c>
      <c r="AY57" s="5" t="s">
        <v>349</v>
      </c>
    </row>
    <row r="58" spans="1:65" x14ac:dyDescent="0.15">
      <c r="A58" t="s">
        <v>209</v>
      </c>
      <c r="C58" t="s">
        <v>345</v>
      </c>
      <c r="E58" t="s">
        <v>444</v>
      </c>
      <c r="G58" t="s">
        <v>353</v>
      </c>
      <c r="H58" s="3" t="s">
        <v>380</v>
      </c>
      <c r="I58" s="3" t="s">
        <v>381</v>
      </c>
      <c r="R58">
        <v>1</v>
      </c>
      <c r="AD58" s="3">
        <v>1</v>
      </c>
      <c r="AE58">
        <v>0.4</v>
      </c>
      <c r="AF58">
        <v>1</v>
      </c>
      <c r="AG58">
        <v>1</v>
      </c>
      <c r="AR58">
        <v>0.3</v>
      </c>
      <c r="AS58" s="4">
        <v>10</v>
      </c>
      <c r="AT58" s="4">
        <v>20</v>
      </c>
      <c r="AU58" s="4">
        <v>1</v>
      </c>
      <c r="AV58" s="4" t="s">
        <v>356</v>
      </c>
      <c r="AW58" s="3"/>
      <c r="AX58" s="3"/>
      <c r="AZ58" s="3"/>
      <c r="BA58" s="3"/>
      <c r="BB58" s="3"/>
      <c r="BC58" s="3"/>
      <c r="BD58" s="3"/>
      <c r="BM58" t="s">
        <v>358</v>
      </c>
    </row>
    <row r="59" spans="1:65" x14ac:dyDescent="0.15">
      <c r="A59" t="s">
        <v>445</v>
      </c>
      <c r="C59" t="s">
        <v>345</v>
      </c>
      <c r="H59" s="3" t="s">
        <v>380</v>
      </c>
      <c r="I59" s="3" t="s">
        <v>389</v>
      </c>
      <c r="R59">
        <v>1</v>
      </c>
      <c r="U59" s="12" t="s">
        <v>838</v>
      </c>
      <c r="AD59" s="3"/>
      <c r="AG59">
        <v>1</v>
      </c>
      <c r="AS59"/>
      <c r="AT59"/>
      <c r="AU59"/>
      <c r="AV59"/>
      <c r="AW59" s="3"/>
      <c r="AX59" s="3"/>
      <c r="AZ59" s="3"/>
      <c r="BA59" s="3"/>
      <c r="BB59" s="3"/>
      <c r="BC59" s="3"/>
      <c r="BD59" s="3"/>
      <c r="BE59" s="12" t="s">
        <v>769</v>
      </c>
      <c r="BF59">
        <v>0.12</v>
      </c>
      <c r="BG59">
        <v>99999</v>
      </c>
    </row>
    <row r="60" spans="1:65" x14ac:dyDescent="0.15">
      <c r="AD60" s="3"/>
      <c r="AS60"/>
      <c r="AT60"/>
      <c r="AU60"/>
      <c r="AV60"/>
      <c r="AW60" s="3"/>
      <c r="AX60" s="3"/>
      <c r="AZ60" s="3"/>
      <c r="BA60" s="3"/>
      <c r="BB60" s="3"/>
      <c r="BC60" s="3"/>
      <c r="BD60" s="3"/>
    </row>
    <row r="61" spans="1:65" x14ac:dyDescent="0.15">
      <c r="A61" t="s">
        <v>447</v>
      </c>
      <c r="C61" t="s">
        <v>144</v>
      </c>
      <c r="R61">
        <v>2</v>
      </c>
      <c r="X61" t="s">
        <v>346</v>
      </c>
      <c r="Z61" t="s">
        <v>386</v>
      </c>
      <c r="AC61" t="s">
        <v>372</v>
      </c>
      <c r="AE61">
        <v>1</v>
      </c>
      <c r="AG61">
        <v>1</v>
      </c>
      <c r="AW61" t="s">
        <v>396</v>
      </c>
      <c r="AY61" s="5" t="s">
        <v>349</v>
      </c>
    </row>
    <row r="62" spans="1:65" x14ac:dyDescent="0.15">
      <c r="A62" t="s">
        <v>213</v>
      </c>
      <c r="C62" t="s">
        <v>345</v>
      </c>
      <c r="E62" t="s">
        <v>424</v>
      </c>
      <c r="G62" t="s">
        <v>353</v>
      </c>
      <c r="H62" s="3" t="s">
        <v>380</v>
      </c>
      <c r="I62" s="3" t="s">
        <v>381</v>
      </c>
      <c r="R62">
        <v>1</v>
      </c>
      <c r="AD62" s="3"/>
      <c r="AG62">
        <v>1</v>
      </c>
      <c r="AR62">
        <v>20</v>
      </c>
      <c r="AS62" s="4">
        <v>0</v>
      </c>
      <c r="AT62" s="4">
        <v>40</v>
      </c>
      <c r="AU62" s="4">
        <v>1</v>
      </c>
      <c r="AV62" s="4" t="s">
        <v>356</v>
      </c>
      <c r="AW62" s="3"/>
      <c r="AX62" s="3"/>
      <c r="AZ62" s="3"/>
      <c r="BA62" s="3"/>
      <c r="BB62" s="3"/>
      <c r="BC62" s="3"/>
      <c r="BD62" s="3"/>
      <c r="BE62" t="s">
        <v>382</v>
      </c>
      <c r="BF62">
        <v>0.5</v>
      </c>
      <c r="BG62">
        <v>20</v>
      </c>
      <c r="BM62" t="s">
        <v>358</v>
      </c>
    </row>
    <row r="63" spans="1:65" x14ac:dyDescent="0.15">
      <c r="A63" t="s">
        <v>448</v>
      </c>
      <c r="C63" t="s">
        <v>345</v>
      </c>
      <c r="H63" s="3" t="s">
        <v>380</v>
      </c>
      <c r="I63" s="3" t="s">
        <v>389</v>
      </c>
      <c r="R63">
        <v>1</v>
      </c>
      <c r="U63" s="12" t="s">
        <v>838</v>
      </c>
      <c r="AD63" s="3"/>
      <c r="AG63">
        <v>1</v>
      </c>
      <c r="AS63"/>
      <c r="AT63"/>
      <c r="AU63"/>
      <c r="AV63"/>
      <c r="AW63" s="3"/>
      <c r="AX63" s="3"/>
      <c r="AZ63" s="3"/>
      <c r="BA63" s="3"/>
      <c r="BB63" s="3"/>
      <c r="BC63" s="3"/>
      <c r="BD63" s="3"/>
      <c r="BE63" s="12" t="s">
        <v>765</v>
      </c>
      <c r="BF63">
        <v>0.08</v>
      </c>
      <c r="BG63">
        <v>99999</v>
      </c>
    </row>
    <row r="64" spans="1:65" x14ac:dyDescent="0.15">
      <c r="AD64" s="3"/>
      <c r="AS64"/>
      <c r="AT64"/>
      <c r="AU64"/>
      <c r="AV64"/>
      <c r="AW64" s="3"/>
      <c r="AX64" s="3"/>
      <c r="AZ64" s="3"/>
      <c r="BA64" s="3"/>
      <c r="BB64" s="3"/>
      <c r="BC64" s="3"/>
      <c r="BD64" s="3"/>
    </row>
    <row r="65" spans="1:65" x14ac:dyDescent="0.15">
      <c r="A65" t="s">
        <v>216</v>
      </c>
      <c r="C65" t="s">
        <v>144</v>
      </c>
      <c r="R65">
        <v>2</v>
      </c>
      <c r="X65" t="s">
        <v>346</v>
      </c>
      <c r="Z65" t="s">
        <v>386</v>
      </c>
      <c r="AC65" t="s">
        <v>372</v>
      </c>
      <c r="AE65">
        <v>1</v>
      </c>
      <c r="AG65">
        <v>1</v>
      </c>
      <c r="AW65" t="s">
        <v>37</v>
      </c>
      <c r="AY65" s="5" t="s">
        <v>349</v>
      </c>
    </row>
    <row r="66" spans="1:65" x14ac:dyDescent="0.15">
      <c r="A66" t="s">
        <v>217</v>
      </c>
      <c r="C66" t="s">
        <v>449</v>
      </c>
      <c r="E66" t="s">
        <v>450</v>
      </c>
      <c r="G66" t="s">
        <v>415</v>
      </c>
      <c r="H66" s="3" t="s">
        <v>356</v>
      </c>
      <c r="M66" s="3">
        <v>1</v>
      </c>
      <c r="R66">
        <v>1</v>
      </c>
      <c r="AG66">
        <v>1</v>
      </c>
      <c r="AN66">
        <v>6</v>
      </c>
      <c r="AR66">
        <v>0.2</v>
      </c>
      <c r="AS66" s="4">
        <v>6</v>
      </c>
      <c r="AT66" s="4">
        <v>25</v>
      </c>
      <c r="AU66" s="4">
        <v>1</v>
      </c>
      <c r="AV66" s="4" t="s">
        <v>356</v>
      </c>
      <c r="BM66" t="s">
        <v>358</v>
      </c>
    </row>
    <row r="67" spans="1:65" x14ac:dyDescent="0.15">
      <c r="A67" s="12" t="s">
        <v>815</v>
      </c>
      <c r="C67" t="s">
        <v>345</v>
      </c>
      <c r="H67" s="3" t="s">
        <v>380</v>
      </c>
      <c r="I67" s="3" t="s">
        <v>389</v>
      </c>
      <c r="R67">
        <v>1</v>
      </c>
      <c r="U67" s="12" t="s">
        <v>838</v>
      </c>
      <c r="AD67" s="3"/>
      <c r="AG67">
        <v>1</v>
      </c>
      <c r="AS67"/>
      <c r="AT67"/>
      <c r="AU67"/>
      <c r="AV67"/>
      <c r="AW67" s="3"/>
      <c r="AX67" s="3"/>
      <c r="AZ67" s="3"/>
      <c r="BA67" s="3"/>
      <c r="BB67" s="3"/>
      <c r="BC67" s="3"/>
      <c r="BD67" s="3"/>
      <c r="BE67" s="12" t="s">
        <v>761</v>
      </c>
      <c r="BF67">
        <v>-2</v>
      </c>
      <c r="BG67">
        <v>99999</v>
      </c>
    </row>
    <row r="68" spans="1:65" x14ac:dyDescent="0.15">
      <c r="AD68" s="3"/>
      <c r="AS68"/>
      <c r="AT68"/>
      <c r="AU68"/>
      <c r="AV68"/>
      <c r="AW68" s="3"/>
      <c r="AX68" s="3"/>
      <c r="AZ68" s="3"/>
      <c r="BA68" s="3"/>
      <c r="BB68" s="3"/>
      <c r="BC68" s="3"/>
      <c r="BD68" s="3"/>
    </row>
    <row r="69" spans="1:65" x14ac:dyDescent="0.15">
      <c r="A69" t="s">
        <v>451</v>
      </c>
      <c r="C69" t="s">
        <v>144</v>
      </c>
      <c r="R69">
        <v>2</v>
      </c>
      <c r="X69" t="s">
        <v>346</v>
      </c>
      <c r="Z69" t="s">
        <v>386</v>
      </c>
      <c r="AC69" t="s">
        <v>372</v>
      </c>
      <c r="AE69">
        <v>1</v>
      </c>
      <c r="AG69">
        <v>1</v>
      </c>
      <c r="AW69" t="s">
        <v>37</v>
      </c>
      <c r="AY69" s="5" t="s">
        <v>349</v>
      </c>
    </row>
    <row r="70" spans="1:65" x14ac:dyDescent="0.15">
      <c r="A70" t="s">
        <v>452</v>
      </c>
      <c r="C70" t="s">
        <v>449</v>
      </c>
      <c r="H70" s="3" t="s">
        <v>380</v>
      </c>
      <c r="I70" s="3" t="s">
        <v>453</v>
      </c>
      <c r="R70">
        <v>1</v>
      </c>
      <c r="AG70">
        <v>1</v>
      </c>
      <c r="AN70">
        <v>1</v>
      </c>
    </row>
    <row r="71" spans="1:65" x14ac:dyDescent="0.15">
      <c r="A71" t="s">
        <v>226</v>
      </c>
      <c r="C71" t="s">
        <v>345</v>
      </c>
      <c r="E71" t="s">
        <v>408</v>
      </c>
      <c r="G71" t="s">
        <v>353</v>
      </c>
      <c r="H71" s="3" t="s">
        <v>380</v>
      </c>
      <c r="I71" s="3" t="s">
        <v>381</v>
      </c>
      <c r="R71">
        <v>1</v>
      </c>
      <c r="AD71" s="3"/>
      <c r="AG71">
        <v>1</v>
      </c>
      <c r="AP71" t="s">
        <v>454</v>
      </c>
      <c r="AR71">
        <v>25</v>
      </c>
      <c r="AS71" s="4">
        <v>0</v>
      </c>
      <c r="AT71" s="4">
        <v>45</v>
      </c>
      <c r="AU71" s="4">
        <v>1</v>
      </c>
      <c r="AV71" s="4" t="s">
        <v>356</v>
      </c>
      <c r="AW71" s="3"/>
      <c r="AX71" s="3"/>
      <c r="AZ71" s="3"/>
      <c r="BA71" s="3"/>
      <c r="BB71" s="3"/>
      <c r="BC71" s="3"/>
      <c r="BD71" s="3"/>
      <c r="BE71" t="s">
        <v>382</v>
      </c>
      <c r="BF71">
        <v>0.25</v>
      </c>
      <c r="BG71">
        <v>25</v>
      </c>
      <c r="BM71" t="s">
        <v>358</v>
      </c>
    </row>
    <row r="72" spans="1:65" x14ac:dyDescent="0.15">
      <c r="A72" t="s">
        <v>454</v>
      </c>
      <c r="C72" t="s">
        <v>345</v>
      </c>
      <c r="G72" t="s">
        <v>353</v>
      </c>
      <c r="H72" s="3" t="s">
        <v>380</v>
      </c>
      <c r="I72" s="3" t="s">
        <v>381</v>
      </c>
      <c r="R72">
        <v>1</v>
      </c>
      <c r="AD72" s="3"/>
      <c r="AG72">
        <v>1</v>
      </c>
      <c r="AS72"/>
      <c r="AT72"/>
      <c r="AU72"/>
      <c r="AV72"/>
      <c r="AW72" s="3"/>
      <c r="AX72" s="3"/>
      <c r="AZ72" s="3"/>
      <c r="BA72" s="3"/>
      <c r="BB72" s="3"/>
      <c r="BC72" s="3"/>
      <c r="BD72" s="3"/>
      <c r="BE72" t="s">
        <v>357</v>
      </c>
      <c r="BF72">
        <v>25</v>
      </c>
      <c r="BG72">
        <v>25</v>
      </c>
    </row>
    <row r="73" spans="1:65" x14ac:dyDescent="0.15">
      <c r="AD73" s="3"/>
      <c r="AS73"/>
      <c r="AT73"/>
      <c r="AU73"/>
      <c r="AV73"/>
      <c r="AW73" s="3"/>
      <c r="AX73" s="3"/>
      <c r="AZ73" s="3"/>
      <c r="BA73" s="3"/>
      <c r="BB73" s="3"/>
      <c r="BC73" s="3"/>
      <c r="BD73" s="3"/>
    </row>
    <row r="74" spans="1:65" x14ac:dyDescent="0.15">
      <c r="A74" t="s">
        <v>455</v>
      </c>
      <c r="C74" t="s">
        <v>144</v>
      </c>
      <c r="R74">
        <v>2</v>
      </c>
      <c r="X74" t="s">
        <v>346</v>
      </c>
      <c r="Z74" t="s">
        <v>386</v>
      </c>
      <c r="AC74" t="s">
        <v>372</v>
      </c>
      <c r="AE74">
        <v>1</v>
      </c>
      <c r="AG74">
        <v>1</v>
      </c>
      <c r="AW74" t="s">
        <v>37</v>
      </c>
      <c r="AY74" s="5" t="s">
        <v>349</v>
      </c>
    </row>
    <row r="75" spans="1:65" x14ac:dyDescent="0.15">
      <c r="A75" t="s">
        <v>222</v>
      </c>
      <c r="C75" t="s">
        <v>345</v>
      </c>
      <c r="E75" t="s">
        <v>456</v>
      </c>
      <c r="G75" t="s">
        <v>353</v>
      </c>
      <c r="H75" s="3" t="s">
        <v>380</v>
      </c>
      <c r="I75" s="3" t="s">
        <v>381</v>
      </c>
      <c r="R75">
        <v>1</v>
      </c>
      <c r="AD75" s="3"/>
      <c r="AG75">
        <v>1</v>
      </c>
      <c r="AP75" t="s">
        <v>457</v>
      </c>
      <c r="AR75">
        <v>10</v>
      </c>
      <c r="AS75" s="4">
        <v>6</v>
      </c>
      <c r="AT75" s="4">
        <v>20</v>
      </c>
      <c r="AU75" s="4">
        <v>1</v>
      </c>
      <c r="AV75" s="4" t="s">
        <v>356</v>
      </c>
      <c r="AW75" s="3"/>
      <c r="AX75" s="3"/>
      <c r="AZ75" s="3"/>
      <c r="BA75" s="3"/>
      <c r="BB75" s="3"/>
      <c r="BC75" s="3"/>
      <c r="BD75" s="3"/>
      <c r="BE75" t="s">
        <v>382</v>
      </c>
      <c r="BF75">
        <v>0.35</v>
      </c>
      <c r="BG75">
        <v>10</v>
      </c>
      <c r="BM75" t="s">
        <v>358</v>
      </c>
    </row>
    <row r="76" spans="1:65" x14ac:dyDescent="0.15">
      <c r="A76" t="s">
        <v>457</v>
      </c>
      <c r="C76" t="s">
        <v>449</v>
      </c>
      <c r="E76" s="6"/>
      <c r="F76" s="6"/>
      <c r="G76" t="s">
        <v>353</v>
      </c>
      <c r="H76" s="3" t="s">
        <v>380</v>
      </c>
      <c r="I76" s="3" t="s">
        <v>381</v>
      </c>
      <c r="AN76">
        <v>6</v>
      </c>
    </row>
    <row r="77" spans="1:65" x14ac:dyDescent="0.15">
      <c r="A77" t="s">
        <v>458</v>
      </c>
      <c r="C77" t="s">
        <v>345</v>
      </c>
      <c r="H77" s="3" t="s">
        <v>380</v>
      </c>
      <c r="I77" s="3" t="s">
        <v>389</v>
      </c>
      <c r="R77">
        <v>1</v>
      </c>
      <c r="U77" s="12" t="s">
        <v>838</v>
      </c>
      <c r="AD77" s="3"/>
      <c r="AG77">
        <v>1</v>
      </c>
      <c r="AS77"/>
      <c r="AT77"/>
      <c r="AU77"/>
      <c r="AV77"/>
      <c r="AW77" s="3"/>
      <c r="AX77" s="3"/>
      <c r="AZ77" s="3"/>
      <c r="BA77" s="3"/>
      <c r="BB77" s="3"/>
      <c r="BC77" s="3"/>
      <c r="BD77" s="3"/>
      <c r="BE77" s="12" t="s">
        <v>765</v>
      </c>
      <c r="BF77">
        <v>0.08</v>
      </c>
      <c r="BG77">
        <v>99999</v>
      </c>
    </row>
    <row r="79" spans="1:65" x14ac:dyDescent="0.15">
      <c r="A79" t="s">
        <v>459</v>
      </c>
      <c r="C79" t="s">
        <v>345</v>
      </c>
      <c r="G79" t="s">
        <v>353</v>
      </c>
      <c r="H79" s="3" t="s">
        <v>380</v>
      </c>
      <c r="R79">
        <v>1</v>
      </c>
      <c r="AG79">
        <v>1</v>
      </c>
      <c r="AR79">
        <v>10</v>
      </c>
      <c r="AS79" s="4">
        <v>0</v>
      </c>
      <c r="AT79" s="4">
        <v>3</v>
      </c>
      <c r="AU79" s="4">
        <v>1</v>
      </c>
      <c r="AV79" s="4" t="s">
        <v>356</v>
      </c>
      <c r="BE79" t="s">
        <v>357</v>
      </c>
      <c r="BF79">
        <v>100</v>
      </c>
      <c r="BM79" t="s">
        <v>370</v>
      </c>
    </row>
    <row r="80" spans="1:65" x14ac:dyDescent="0.15">
      <c r="A80" t="s">
        <v>112</v>
      </c>
      <c r="C80" t="s">
        <v>345</v>
      </c>
      <c r="H80" s="3" t="s">
        <v>380</v>
      </c>
      <c r="R80">
        <v>1</v>
      </c>
      <c r="AG80">
        <v>1</v>
      </c>
      <c r="AR80">
        <v>10</v>
      </c>
      <c r="AS80" s="4">
        <v>0</v>
      </c>
      <c r="AT80" s="4">
        <v>3</v>
      </c>
      <c r="AU80" s="4">
        <v>1</v>
      </c>
      <c r="AV80" s="4" t="s">
        <v>356</v>
      </c>
      <c r="BE80" t="s">
        <v>382</v>
      </c>
      <c r="BF80">
        <v>0.5</v>
      </c>
      <c r="BM80" t="s">
        <v>370</v>
      </c>
    </row>
    <row r="82" spans="1:65" x14ac:dyDescent="0.15">
      <c r="A82" t="s">
        <v>144</v>
      </c>
      <c r="C82" t="s">
        <v>144</v>
      </c>
      <c r="R82">
        <v>2</v>
      </c>
      <c r="X82" t="s">
        <v>346</v>
      </c>
      <c r="Z82" t="s">
        <v>386</v>
      </c>
      <c r="AC82" t="s">
        <v>372</v>
      </c>
      <c r="AE82">
        <v>1</v>
      </c>
      <c r="AG82">
        <v>1</v>
      </c>
      <c r="AQ82">
        <v>1</v>
      </c>
      <c r="AW82" t="s">
        <v>37</v>
      </c>
      <c r="AY82" s="5" t="s">
        <v>349</v>
      </c>
    </row>
    <row r="83" spans="1:65" x14ac:dyDescent="0.15">
      <c r="A83" t="s">
        <v>460</v>
      </c>
      <c r="C83" t="s">
        <v>345</v>
      </c>
      <c r="H83" s="3" t="s">
        <v>356</v>
      </c>
      <c r="R83">
        <v>1</v>
      </c>
      <c r="X83" t="s">
        <v>374</v>
      </c>
      <c r="Z83" t="s">
        <v>347</v>
      </c>
      <c r="AD83">
        <v>1</v>
      </c>
      <c r="AE83">
        <v>1</v>
      </c>
      <c r="AG83">
        <v>1</v>
      </c>
      <c r="AQ83">
        <v>2</v>
      </c>
      <c r="AW83" t="s">
        <v>37</v>
      </c>
      <c r="AY83" s="5" t="s">
        <v>349</v>
      </c>
    </row>
    <row r="84" spans="1:65" x14ac:dyDescent="0.15">
      <c r="A84" t="s">
        <v>461</v>
      </c>
      <c r="C84" t="s">
        <v>345</v>
      </c>
      <c r="E84" t="s">
        <v>462</v>
      </c>
      <c r="H84" s="3" t="s">
        <v>356</v>
      </c>
      <c r="R84">
        <v>1</v>
      </c>
      <c r="X84" t="s">
        <v>374</v>
      </c>
      <c r="Z84" t="s">
        <v>347</v>
      </c>
      <c r="AD84">
        <v>1</v>
      </c>
      <c r="AE84">
        <v>1</v>
      </c>
      <c r="AG84">
        <v>1</v>
      </c>
      <c r="AQ84">
        <v>2</v>
      </c>
      <c r="AW84" t="s">
        <v>37</v>
      </c>
      <c r="AY84" s="5" t="s">
        <v>349</v>
      </c>
      <c r="BM84" t="s">
        <v>463</v>
      </c>
    </row>
    <row r="86" spans="1:65" x14ac:dyDescent="0.15">
      <c r="A86" t="s">
        <v>464</v>
      </c>
      <c r="C86" t="s">
        <v>345</v>
      </c>
      <c r="H86" s="3" t="s">
        <v>356</v>
      </c>
      <c r="R86">
        <v>2</v>
      </c>
      <c r="X86" t="s">
        <v>346</v>
      </c>
      <c r="Z86" t="s">
        <v>386</v>
      </c>
      <c r="AC86" t="s">
        <v>372</v>
      </c>
      <c r="AE86">
        <v>1</v>
      </c>
      <c r="AG86">
        <v>1</v>
      </c>
      <c r="AQ86">
        <v>2</v>
      </c>
      <c r="AW86" t="s">
        <v>37</v>
      </c>
      <c r="AY86" s="5" t="s">
        <v>349</v>
      </c>
    </row>
    <row r="87" spans="1:65" x14ac:dyDescent="0.15">
      <c r="A87" t="s">
        <v>465</v>
      </c>
      <c r="C87" t="s">
        <v>345</v>
      </c>
      <c r="E87" t="s">
        <v>466</v>
      </c>
      <c r="R87">
        <v>2</v>
      </c>
      <c r="X87" t="s">
        <v>467</v>
      </c>
      <c r="Z87" t="s">
        <v>468</v>
      </c>
      <c r="AC87" t="s">
        <v>372</v>
      </c>
      <c r="AE87">
        <v>1</v>
      </c>
      <c r="AG87">
        <v>1</v>
      </c>
      <c r="AQ87">
        <v>2</v>
      </c>
      <c r="AW87" t="s">
        <v>37</v>
      </c>
      <c r="AY87" s="5" t="s">
        <v>349</v>
      </c>
      <c r="AZ87" t="s">
        <v>350</v>
      </c>
    </row>
    <row r="88" spans="1:65" x14ac:dyDescent="0.15">
      <c r="A88" t="s">
        <v>139</v>
      </c>
      <c r="C88" t="s">
        <v>345</v>
      </c>
      <c r="E88" t="s">
        <v>469</v>
      </c>
      <c r="R88">
        <v>2</v>
      </c>
      <c r="X88" t="s">
        <v>346</v>
      </c>
      <c r="Z88" t="s">
        <v>470</v>
      </c>
      <c r="AC88" t="s">
        <v>372</v>
      </c>
      <c r="AE88">
        <v>1.5</v>
      </c>
      <c r="AG88">
        <v>1</v>
      </c>
      <c r="AK88">
        <v>2</v>
      </c>
      <c r="AL88">
        <v>0.8</v>
      </c>
      <c r="AQ88">
        <v>2</v>
      </c>
      <c r="AS88" s="4">
        <v>1</v>
      </c>
      <c r="AT88" s="4">
        <v>2</v>
      </c>
      <c r="AU88" s="4">
        <v>1</v>
      </c>
      <c r="AV88" s="4" t="s">
        <v>416</v>
      </c>
      <c r="AW88" t="s">
        <v>37</v>
      </c>
      <c r="AY88" s="5" t="s">
        <v>349</v>
      </c>
      <c r="AZ88" t="s">
        <v>350</v>
      </c>
      <c r="BJ88" t="s">
        <v>471</v>
      </c>
      <c r="BK88" t="s">
        <v>472</v>
      </c>
      <c r="BM88" t="s">
        <v>473</v>
      </c>
    </row>
    <row r="89" spans="1:65" x14ac:dyDescent="0.15">
      <c r="A89" t="s">
        <v>474</v>
      </c>
      <c r="C89" t="s">
        <v>449</v>
      </c>
      <c r="E89" t="s">
        <v>475</v>
      </c>
      <c r="H89" s="3" t="s">
        <v>354</v>
      </c>
      <c r="AE89">
        <v>10</v>
      </c>
      <c r="AG89">
        <v>1</v>
      </c>
      <c r="AR89">
        <v>0.5</v>
      </c>
      <c r="AS89" s="4">
        <v>7</v>
      </c>
      <c r="AT89" s="4">
        <v>10</v>
      </c>
      <c r="AU89" s="4">
        <v>1</v>
      </c>
      <c r="AV89" s="4" t="s">
        <v>356</v>
      </c>
      <c r="AW89" t="s">
        <v>37</v>
      </c>
      <c r="BM89" t="s">
        <v>463</v>
      </c>
    </row>
    <row r="91" spans="1:65" x14ac:dyDescent="0.15">
      <c r="A91" s="12"/>
      <c r="E91" s="12"/>
      <c r="F91" s="12"/>
      <c r="AP91" s="12"/>
      <c r="AZ91" s="12"/>
      <c r="BE91" s="12"/>
      <c r="BF91" s="12"/>
    </row>
    <row r="92" spans="1:65" x14ac:dyDescent="0.15">
      <c r="A92" t="s">
        <v>476</v>
      </c>
      <c r="C92" t="s">
        <v>144</v>
      </c>
      <c r="H92" s="3" t="s">
        <v>356</v>
      </c>
      <c r="R92">
        <v>2</v>
      </c>
      <c r="X92" t="s">
        <v>346</v>
      </c>
      <c r="AC92" t="s">
        <v>372</v>
      </c>
      <c r="AE92">
        <v>1</v>
      </c>
      <c r="AG92">
        <v>1</v>
      </c>
      <c r="AW92" t="s">
        <v>392</v>
      </c>
      <c r="AY92" s="5" t="s">
        <v>349</v>
      </c>
    </row>
    <row r="93" spans="1:65" x14ac:dyDescent="0.15">
      <c r="A93" t="s">
        <v>477</v>
      </c>
      <c r="C93" t="s">
        <v>345</v>
      </c>
      <c r="H93" s="3" t="s">
        <v>356</v>
      </c>
      <c r="L93" s="12" t="s">
        <v>725</v>
      </c>
      <c r="P93">
        <v>1</v>
      </c>
      <c r="R93">
        <v>2</v>
      </c>
      <c r="S93">
        <v>1</v>
      </c>
      <c r="X93" t="s">
        <v>346</v>
      </c>
      <c r="Z93" t="s">
        <v>395</v>
      </c>
      <c r="AC93" t="s">
        <v>372</v>
      </c>
      <c r="AE93">
        <v>0.8</v>
      </c>
      <c r="AG93">
        <v>1</v>
      </c>
      <c r="AW93" t="s">
        <v>37</v>
      </c>
      <c r="AY93" s="5" t="s">
        <v>349</v>
      </c>
      <c r="AZ93" s="12" t="s">
        <v>718</v>
      </c>
      <c r="BA93" t="s">
        <v>478</v>
      </c>
    </row>
    <row r="94" spans="1:65" x14ac:dyDescent="0.15">
      <c r="A94" s="12" t="s">
        <v>721</v>
      </c>
      <c r="C94" t="s">
        <v>345</v>
      </c>
      <c r="E94" s="12" t="s">
        <v>722</v>
      </c>
      <c r="F94" s="12"/>
      <c r="G94" t="s">
        <v>415</v>
      </c>
      <c r="H94" s="3" t="s">
        <v>356</v>
      </c>
      <c r="R94">
        <v>2</v>
      </c>
      <c r="X94" t="s">
        <v>346</v>
      </c>
      <c r="Z94" t="s">
        <v>395</v>
      </c>
      <c r="AC94" t="s">
        <v>372</v>
      </c>
      <c r="AE94">
        <v>2.9</v>
      </c>
      <c r="AG94">
        <v>1</v>
      </c>
      <c r="AR94">
        <v>0.3</v>
      </c>
      <c r="AS94" s="4">
        <v>0</v>
      </c>
      <c r="AT94" s="4">
        <v>2</v>
      </c>
      <c r="AU94" s="4">
        <v>1</v>
      </c>
      <c r="AV94" s="4" t="s">
        <v>416</v>
      </c>
      <c r="AW94" t="s">
        <v>37</v>
      </c>
      <c r="AY94" s="5" t="s">
        <v>349</v>
      </c>
      <c r="AZ94" s="12" t="s">
        <v>718</v>
      </c>
      <c r="BA94" t="s">
        <v>478</v>
      </c>
      <c r="BM94" t="s">
        <v>370</v>
      </c>
    </row>
    <row r="95" spans="1:65" x14ac:dyDescent="0.15">
      <c r="A95" s="12" t="s">
        <v>893</v>
      </c>
      <c r="C95" t="s">
        <v>345</v>
      </c>
      <c r="E95" s="12" t="s">
        <v>722</v>
      </c>
      <c r="F95" s="12"/>
      <c r="G95" t="s">
        <v>415</v>
      </c>
      <c r="H95" s="3" t="s">
        <v>356</v>
      </c>
      <c r="R95">
        <v>2</v>
      </c>
      <c r="X95" t="s">
        <v>346</v>
      </c>
      <c r="Z95" t="s">
        <v>395</v>
      </c>
      <c r="AC95" t="s">
        <v>372</v>
      </c>
      <c r="AE95">
        <v>2.25</v>
      </c>
      <c r="AG95">
        <v>1</v>
      </c>
      <c r="AR95">
        <v>0.3</v>
      </c>
      <c r="AS95" s="4">
        <v>0</v>
      </c>
      <c r="AT95" s="4">
        <v>3</v>
      </c>
      <c r="AU95" s="4">
        <v>1</v>
      </c>
      <c r="AV95" s="4" t="s">
        <v>416</v>
      </c>
      <c r="AW95" t="s">
        <v>37</v>
      </c>
      <c r="AY95" s="5" t="s">
        <v>349</v>
      </c>
      <c r="AZ95" s="12" t="s">
        <v>718</v>
      </c>
      <c r="BA95" t="s">
        <v>478</v>
      </c>
      <c r="BM95" t="s">
        <v>370</v>
      </c>
    </row>
    <row r="96" spans="1:65" x14ac:dyDescent="0.15">
      <c r="A96" s="12" t="s">
        <v>724</v>
      </c>
      <c r="C96" t="s">
        <v>345</v>
      </c>
      <c r="E96" s="12" t="s">
        <v>733</v>
      </c>
      <c r="F96" s="12"/>
      <c r="G96" t="s">
        <v>415</v>
      </c>
      <c r="H96" s="3" t="s">
        <v>354</v>
      </c>
      <c r="Q96">
        <v>1</v>
      </c>
      <c r="R96">
        <v>1</v>
      </c>
      <c r="AG96">
        <v>1</v>
      </c>
      <c r="AP96" s="12" t="s">
        <v>723</v>
      </c>
      <c r="AQ96">
        <v>0</v>
      </c>
      <c r="AR96">
        <v>0.2</v>
      </c>
      <c r="AS96" s="4">
        <v>0</v>
      </c>
      <c r="AT96" s="4">
        <v>5</v>
      </c>
      <c r="AU96" s="4">
        <v>1</v>
      </c>
      <c r="AV96" s="4" t="s">
        <v>356</v>
      </c>
      <c r="AZ96" s="12"/>
      <c r="BE96" s="12" t="s">
        <v>725</v>
      </c>
      <c r="BF96" s="12" t="s">
        <v>726</v>
      </c>
      <c r="BG96">
        <v>99999</v>
      </c>
      <c r="BM96" t="s">
        <v>370</v>
      </c>
    </row>
    <row r="97" spans="1:66" x14ac:dyDescent="0.15">
      <c r="A97" s="12" t="s">
        <v>904</v>
      </c>
      <c r="C97" t="s">
        <v>345</v>
      </c>
      <c r="E97" s="12" t="s">
        <v>733</v>
      </c>
      <c r="F97" s="12"/>
      <c r="G97" t="s">
        <v>415</v>
      </c>
      <c r="H97" s="3" t="s">
        <v>354</v>
      </c>
      <c r="Q97">
        <v>1</v>
      </c>
      <c r="R97">
        <v>1</v>
      </c>
      <c r="AG97">
        <v>1</v>
      </c>
      <c r="AP97" s="12" t="s">
        <v>723</v>
      </c>
      <c r="AQ97">
        <v>0</v>
      </c>
      <c r="AR97">
        <v>0.2</v>
      </c>
      <c r="AS97" s="4">
        <v>0</v>
      </c>
      <c r="AT97" s="4">
        <v>5</v>
      </c>
      <c r="AU97" s="4">
        <v>1</v>
      </c>
      <c r="AV97" s="4" t="s">
        <v>356</v>
      </c>
      <c r="AZ97" s="12"/>
      <c r="BE97" s="12" t="s">
        <v>725</v>
      </c>
      <c r="BF97" s="12" t="s">
        <v>894</v>
      </c>
      <c r="BG97">
        <v>99999</v>
      </c>
      <c r="BM97" t="s">
        <v>370</v>
      </c>
    </row>
    <row r="98" spans="1:66" x14ac:dyDescent="0.15">
      <c r="A98" s="12" t="s">
        <v>723</v>
      </c>
      <c r="C98" t="s">
        <v>345</v>
      </c>
      <c r="H98" s="3" t="s">
        <v>356</v>
      </c>
      <c r="K98" s="12" t="s">
        <v>725</v>
      </c>
      <c r="L98" s="12"/>
      <c r="P98">
        <v>1</v>
      </c>
      <c r="R98">
        <v>2</v>
      </c>
      <c r="S98">
        <v>1</v>
      </c>
      <c r="X98" t="s">
        <v>346</v>
      </c>
      <c r="Z98" s="12" t="s">
        <v>731</v>
      </c>
      <c r="AC98" t="s">
        <v>372</v>
      </c>
      <c r="AE98">
        <v>0.8</v>
      </c>
      <c r="AG98">
        <v>1</v>
      </c>
      <c r="AW98" t="s">
        <v>37</v>
      </c>
      <c r="AY98" s="5" t="s">
        <v>349</v>
      </c>
      <c r="AZ98" s="12" t="s">
        <v>718</v>
      </c>
      <c r="BA98" t="s">
        <v>478</v>
      </c>
    </row>
    <row r="99" spans="1:66" x14ac:dyDescent="0.15">
      <c r="A99" t="s">
        <v>117</v>
      </c>
      <c r="C99" t="s">
        <v>345</v>
      </c>
      <c r="E99" t="s">
        <v>479</v>
      </c>
      <c r="G99" t="s">
        <v>353</v>
      </c>
      <c r="H99" s="3" t="s">
        <v>354</v>
      </c>
      <c r="Q99">
        <v>1</v>
      </c>
      <c r="R99">
        <v>2</v>
      </c>
      <c r="S99">
        <v>1</v>
      </c>
      <c r="X99" t="s">
        <v>346</v>
      </c>
      <c r="Z99" t="s">
        <v>480</v>
      </c>
      <c r="AC99" t="s">
        <v>372</v>
      </c>
      <c r="AE99">
        <v>1</v>
      </c>
      <c r="AG99">
        <v>6</v>
      </c>
      <c r="AO99" s="12" t="s">
        <v>776</v>
      </c>
      <c r="AP99" s="12"/>
      <c r="AR99">
        <v>30</v>
      </c>
      <c r="AS99" s="4">
        <v>88</v>
      </c>
      <c r="AT99" s="4">
        <v>90</v>
      </c>
      <c r="AU99" s="4">
        <v>1</v>
      </c>
      <c r="AV99" s="4" t="s">
        <v>356</v>
      </c>
      <c r="AW99" t="s">
        <v>377</v>
      </c>
      <c r="AY99" s="5" t="s">
        <v>349</v>
      </c>
      <c r="BK99" t="s">
        <v>482</v>
      </c>
      <c r="BM99" t="s">
        <v>117</v>
      </c>
    </row>
    <row r="100" spans="1:66" x14ac:dyDescent="0.15">
      <c r="A100" s="12" t="s">
        <v>895</v>
      </c>
      <c r="C100" t="s">
        <v>345</v>
      </c>
      <c r="E100" t="s">
        <v>479</v>
      </c>
      <c r="G100" t="s">
        <v>353</v>
      </c>
      <c r="H100" s="3" t="s">
        <v>354</v>
      </c>
      <c r="Q100">
        <v>1</v>
      </c>
      <c r="R100">
        <v>2</v>
      </c>
      <c r="S100">
        <v>1</v>
      </c>
      <c r="X100" t="s">
        <v>346</v>
      </c>
      <c r="Z100" t="s">
        <v>480</v>
      </c>
      <c r="AC100" t="s">
        <v>372</v>
      </c>
      <c r="AE100">
        <v>1</v>
      </c>
      <c r="AG100">
        <v>5</v>
      </c>
      <c r="AO100" s="12" t="s">
        <v>897</v>
      </c>
      <c r="AP100" s="12"/>
      <c r="AR100">
        <v>26</v>
      </c>
      <c r="AS100" s="4">
        <v>60</v>
      </c>
      <c r="AT100" s="4">
        <v>90</v>
      </c>
      <c r="AU100" s="4">
        <v>1</v>
      </c>
      <c r="AV100" s="4" t="s">
        <v>356</v>
      </c>
      <c r="AW100" t="s">
        <v>377</v>
      </c>
      <c r="AY100" s="5" t="s">
        <v>349</v>
      </c>
      <c r="BK100" t="s">
        <v>482</v>
      </c>
      <c r="BM100" t="s">
        <v>117</v>
      </c>
    </row>
    <row r="101" spans="1:66" x14ac:dyDescent="0.15">
      <c r="A101" s="12" t="s">
        <v>775</v>
      </c>
      <c r="C101" t="s">
        <v>345</v>
      </c>
      <c r="G101" t="s">
        <v>353</v>
      </c>
      <c r="H101" s="14" t="s">
        <v>603</v>
      </c>
      <c r="I101" s="3" t="s">
        <v>381</v>
      </c>
      <c r="R101">
        <v>1</v>
      </c>
      <c r="AD101" s="3"/>
      <c r="AG101">
        <v>1</v>
      </c>
      <c r="AS101"/>
      <c r="AT101"/>
      <c r="AU101"/>
      <c r="AV101"/>
      <c r="AW101" s="3"/>
      <c r="AX101" s="3"/>
      <c r="AZ101" s="3"/>
      <c r="BA101" s="3"/>
      <c r="BB101" s="3"/>
      <c r="BC101" s="3"/>
      <c r="BD101" s="3"/>
      <c r="BE101" s="14" t="s">
        <v>766</v>
      </c>
      <c r="BF101" s="3">
        <v>2</v>
      </c>
      <c r="BG101" s="3">
        <v>30</v>
      </c>
      <c r="BH101" s="3"/>
      <c r="BI101" s="3"/>
      <c r="BJ101" s="3"/>
      <c r="BK101" s="3"/>
      <c r="BL101" s="3"/>
    </row>
    <row r="102" spans="1:66" x14ac:dyDescent="0.15">
      <c r="A102" s="12" t="s">
        <v>896</v>
      </c>
      <c r="C102" t="s">
        <v>345</v>
      </c>
      <c r="G102" t="s">
        <v>353</v>
      </c>
      <c r="H102" s="14" t="s">
        <v>603</v>
      </c>
      <c r="I102" s="3" t="s">
        <v>381</v>
      </c>
      <c r="R102">
        <v>1</v>
      </c>
      <c r="AD102" s="3"/>
      <c r="AG102">
        <v>1</v>
      </c>
      <c r="AS102"/>
      <c r="AT102"/>
      <c r="AU102"/>
      <c r="AV102"/>
      <c r="AW102" s="3"/>
      <c r="AX102" s="3"/>
      <c r="AZ102" s="3"/>
      <c r="BA102" s="3"/>
      <c r="BB102" s="3"/>
      <c r="BC102" s="3"/>
      <c r="BD102" s="3"/>
      <c r="BE102" s="14" t="s">
        <v>766</v>
      </c>
      <c r="BF102" s="3">
        <v>1.4</v>
      </c>
      <c r="BG102" s="3">
        <v>30</v>
      </c>
      <c r="BH102" s="3"/>
      <c r="BI102" s="3"/>
      <c r="BJ102" s="3"/>
      <c r="BK102" s="3"/>
      <c r="BL102" s="3"/>
    </row>
    <row r="103" spans="1:66" x14ac:dyDescent="0.15">
      <c r="A103" t="s">
        <v>481</v>
      </c>
      <c r="C103" t="s">
        <v>345</v>
      </c>
      <c r="G103" t="s">
        <v>353</v>
      </c>
      <c r="H103" s="14" t="s">
        <v>603</v>
      </c>
      <c r="I103" s="3" t="s">
        <v>381</v>
      </c>
      <c r="R103">
        <v>1</v>
      </c>
      <c r="AD103" s="3"/>
      <c r="AG103">
        <v>1</v>
      </c>
      <c r="AS103"/>
      <c r="AT103"/>
      <c r="AU103"/>
      <c r="AV103"/>
      <c r="AW103" s="3"/>
      <c r="AX103" s="3"/>
      <c r="AZ103" s="3"/>
      <c r="BA103" s="3"/>
      <c r="BB103" s="3"/>
      <c r="BC103" s="3"/>
      <c r="BD103" s="3"/>
      <c r="BE103" s="3" t="s">
        <v>441</v>
      </c>
      <c r="BF103" s="3">
        <v>-0.7</v>
      </c>
      <c r="BG103" s="3">
        <v>30</v>
      </c>
      <c r="BH103" s="3"/>
      <c r="BI103" s="3"/>
      <c r="BJ103" s="3"/>
      <c r="BK103" s="3"/>
      <c r="BL103" s="3"/>
    </row>
    <row r="104" spans="1:66" x14ac:dyDescent="0.15">
      <c r="A104" t="s">
        <v>648</v>
      </c>
      <c r="C104" t="s">
        <v>345</v>
      </c>
      <c r="H104" t="s">
        <v>603</v>
      </c>
      <c r="I104" t="s">
        <v>605</v>
      </c>
      <c r="J104"/>
      <c r="K104"/>
      <c r="L104"/>
      <c r="M104"/>
      <c r="N104"/>
      <c r="R104">
        <v>1</v>
      </c>
      <c r="T104">
        <v>1</v>
      </c>
      <c r="AO104" s="12" t="s">
        <v>720</v>
      </c>
      <c r="AS104"/>
      <c r="AT104"/>
      <c r="AU104"/>
      <c r="AV104"/>
      <c r="AY104"/>
      <c r="BE104" s="12" t="s">
        <v>764</v>
      </c>
      <c r="BF104">
        <v>-0.12</v>
      </c>
    </row>
    <row r="105" spans="1:66" x14ac:dyDescent="0.15">
      <c r="A105" s="12" t="s">
        <v>898</v>
      </c>
      <c r="C105" t="s">
        <v>345</v>
      </c>
      <c r="H105" t="s">
        <v>603</v>
      </c>
      <c r="I105" t="s">
        <v>605</v>
      </c>
      <c r="J105"/>
      <c r="K105"/>
      <c r="L105"/>
      <c r="M105"/>
      <c r="N105"/>
      <c r="R105">
        <v>1</v>
      </c>
      <c r="T105">
        <v>1</v>
      </c>
      <c r="AO105" s="12" t="s">
        <v>899</v>
      </c>
      <c r="AS105"/>
      <c r="AT105"/>
      <c r="AU105"/>
      <c r="AV105"/>
      <c r="AY105"/>
      <c r="BE105" s="12" t="s">
        <v>764</v>
      </c>
      <c r="BF105">
        <v>-7.0000000000000007E-2</v>
      </c>
    </row>
    <row r="106" spans="1:66" x14ac:dyDescent="0.15">
      <c r="A106" s="12" t="s">
        <v>711</v>
      </c>
      <c r="C106" t="s">
        <v>345</v>
      </c>
      <c r="H106" s="3" t="s">
        <v>356</v>
      </c>
      <c r="R106">
        <v>2</v>
      </c>
      <c r="S106">
        <v>1</v>
      </c>
      <c r="X106" t="s">
        <v>346</v>
      </c>
      <c r="AB106">
        <v>1</v>
      </c>
      <c r="AG106">
        <v>99</v>
      </c>
      <c r="AO106" s="12"/>
      <c r="AQ106">
        <v>0.01</v>
      </c>
      <c r="BE106" s="12" t="s">
        <v>714</v>
      </c>
      <c r="BG106">
        <v>0.1</v>
      </c>
      <c r="BN106">
        <v>1</v>
      </c>
    </row>
    <row r="107" spans="1:66" x14ac:dyDescent="0.15">
      <c r="A107" s="12" t="s">
        <v>720</v>
      </c>
      <c r="C107" t="s">
        <v>345</v>
      </c>
      <c r="H107" s="3" t="s">
        <v>380</v>
      </c>
      <c r="I107" s="3" t="s">
        <v>389</v>
      </c>
      <c r="R107">
        <v>1</v>
      </c>
      <c r="U107" s="12" t="s">
        <v>838</v>
      </c>
      <c r="AD107" s="3"/>
      <c r="AG107">
        <v>1</v>
      </c>
      <c r="AS107"/>
      <c r="AT107"/>
      <c r="AU107"/>
      <c r="AV107"/>
      <c r="AW107" s="3"/>
      <c r="AX107" s="3"/>
      <c r="AZ107" s="3"/>
      <c r="BA107" s="3"/>
      <c r="BB107" s="3"/>
      <c r="BC107" s="3"/>
      <c r="BD107" s="3"/>
      <c r="BE107" s="12" t="s">
        <v>765</v>
      </c>
      <c r="BF107">
        <v>0.12</v>
      </c>
      <c r="BG107">
        <v>99999</v>
      </c>
    </row>
    <row r="108" spans="1:66" x14ac:dyDescent="0.15">
      <c r="A108" s="12" t="s">
        <v>899</v>
      </c>
      <c r="C108" t="s">
        <v>345</v>
      </c>
      <c r="H108" s="3" t="s">
        <v>380</v>
      </c>
      <c r="I108" s="3" t="s">
        <v>389</v>
      </c>
      <c r="R108">
        <v>1</v>
      </c>
      <c r="U108" s="12" t="s">
        <v>838</v>
      </c>
      <c r="AD108" s="3"/>
      <c r="AG108">
        <v>1</v>
      </c>
      <c r="AS108"/>
      <c r="AT108"/>
      <c r="AU108"/>
      <c r="AV108"/>
      <c r="AW108" s="3"/>
      <c r="AX108" s="3"/>
      <c r="AZ108" s="3"/>
      <c r="BA108" s="3"/>
      <c r="BB108" s="3"/>
      <c r="BC108" s="3"/>
      <c r="BD108" s="3"/>
      <c r="BE108" s="12" t="s">
        <v>765</v>
      </c>
      <c r="BF108">
        <v>7.0000000000000007E-2</v>
      </c>
      <c r="BG108">
        <v>99999</v>
      </c>
    </row>
    <row r="109" spans="1:66" x14ac:dyDescent="0.15">
      <c r="A109" s="12"/>
      <c r="AD109" s="3"/>
      <c r="AS109"/>
      <c r="AT109"/>
      <c r="AU109"/>
      <c r="AV109"/>
      <c r="AW109" s="3"/>
      <c r="AX109" s="3"/>
      <c r="AZ109" s="3"/>
      <c r="BA109" s="3"/>
      <c r="BB109" s="3"/>
      <c r="BC109" s="3"/>
      <c r="BD109" s="3"/>
    </row>
    <row r="110" spans="1:66" x14ac:dyDescent="0.15">
      <c r="A110" s="12" t="s">
        <v>745</v>
      </c>
      <c r="C110" t="s">
        <v>144</v>
      </c>
      <c r="R110">
        <v>2</v>
      </c>
      <c r="X110" t="s">
        <v>346</v>
      </c>
      <c r="Z110" t="s">
        <v>386</v>
      </c>
      <c r="AC110" s="12" t="s">
        <v>665</v>
      </c>
      <c r="AE110">
        <v>1</v>
      </c>
      <c r="AG110">
        <v>1</v>
      </c>
      <c r="AW110" t="s">
        <v>37</v>
      </c>
      <c r="AY110" s="5" t="s">
        <v>349</v>
      </c>
      <c r="BB110" s="12" t="s">
        <v>743</v>
      </c>
      <c r="BC110" s="12"/>
      <c r="BD110" s="12"/>
    </row>
    <row r="111" spans="1:66" x14ac:dyDescent="0.15">
      <c r="A111" s="12" t="s">
        <v>746</v>
      </c>
      <c r="C111" t="s">
        <v>345</v>
      </c>
      <c r="E111" s="12" t="s">
        <v>747</v>
      </c>
      <c r="F111" s="12"/>
      <c r="G111" t="s">
        <v>415</v>
      </c>
      <c r="H111" s="3" t="s">
        <v>356</v>
      </c>
      <c r="R111">
        <v>2</v>
      </c>
      <c r="X111" t="s">
        <v>346</v>
      </c>
      <c r="Z111" t="s">
        <v>386</v>
      </c>
      <c r="AC111" s="12" t="s">
        <v>665</v>
      </c>
      <c r="AE111">
        <v>3.1</v>
      </c>
      <c r="AG111">
        <v>1</v>
      </c>
      <c r="AO111" s="12" t="s">
        <v>748</v>
      </c>
      <c r="AP111" s="12"/>
      <c r="AR111">
        <v>0.3</v>
      </c>
      <c r="AS111" s="4">
        <v>0</v>
      </c>
      <c r="AT111" s="4">
        <v>2</v>
      </c>
      <c r="AU111" s="4">
        <v>1</v>
      </c>
      <c r="AV111" s="4" t="s">
        <v>416</v>
      </c>
      <c r="AW111" t="s">
        <v>37</v>
      </c>
      <c r="AY111" s="5" t="s">
        <v>349</v>
      </c>
      <c r="AZ111" s="12"/>
      <c r="BB111" s="12" t="s">
        <v>743</v>
      </c>
      <c r="BC111" s="12"/>
      <c r="BD111" s="12"/>
      <c r="BM111" t="s">
        <v>370</v>
      </c>
    </row>
    <row r="112" spans="1:66" x14ac:dyDescent="0.15">
      <c r="A112" s="12" t="s">
        <v>748</v>
      </c>
      <c r="C112" t="s">
        <v>431</v>
      </c>
      <c r="E112" s="12"/>
      <c r="F112" s="12"/>
      <c r="H112" s="3" t="s">
        <v>380</v>
      </c>
      <c r="I112" s="3" t="s">
        <v>453</v>
      </c>
      <c r="R112">
        <v>1</v>
      </c>
      <c r="AC112" s="12"/>
      <c r="AG112">
        <v>1</v>
      </c>
      <c r="AZ112" s="12"/>
      <c r="BB112" s="12"/>
      <c r="BC112" s="12"/>
      <c r="BD112" s="12"/>
      <c r="BH112" s="12" t="s">
        <v>749</v>
      </c>
    </row>
    <row r="113" spans="1:65" x14ac:dyDescent="0.15">
      <c r="A113" s="12" t="s">
        <v>773</v>
      </c>
      <c r="C113" t="s">
        <v>144</v>
      </c>
      <c r="E113" s="12" t="s">
        <v>782</v>
      </c>
      <c r="F113" s="12"/>
      <c r="G113" t="s">
        <v>353</v>
      </c>
      <c r="H113" s="3" t="s">
        <v>354</v>
      </c>
      <c r="R113">
        <v>2</v>
      </c>
      <c r="X113" t="s">
        <v>346</v>
      </c>
      <c r="Z113" s="12" t="s">
        <v>774</v>
      </c>
      <c r="AC113" s="12" t="s">
        <v>665</v>
      </c>
      <c r="AE113">
        <v>1</v>
      </c>
      <c r="AG113">
        <v>2</v>
      </c>
      <c r="AO113" s="12" t="s">
        <v>777</v>
      </c>
      <c r="AR113">
        <v>18</v>
      </c>
      <c r="AS113" s="4">
        <v>12</v>
      </c>
      <c r="AT113" s="4">
        <v>18</v>
      </c>
      <c r="AU113" s="4">
        <v>1</v>
      </c>
      <c r="AV113" s="13" t="s">
        <v>555</v>
      </c>
      <c r="AW113" s="12" t="s">
        <v>616</v>
      </c>
      <c r="AY113" s="5" t="s">
        <v>349</v>
      </c>
      <c r="BB113" s="12" t="s">
        <v>781</v>
      </c>
      <c r="BC113" s="12"/>
      <c r="BD113" s="12"/>
      <c r="BM113" t="s">
        <v>370</v>
      </c>
    </row>
    <row r="114" spans="1:65" x14ac:dyDescent="0.15">
      <c r="A114" s="12" t="s">
        <v>777</v>
      </c>
      <c r="C114" t="s">
        <v>345</v>
      </c>
      <c r="G114" t="s">
        <v>353</v>
      </c>
      <c r="H114" s="14" t="s">
        <v>603</v>
      </c>
      <c r="I114" s="3" t="s">
        <v>381</v>
      </c>
      <c r="R114">
        <v>1</v>
      </c>
      <c r="AD114" s="3"/>
      <c r="AG114">
        <v>1</v>
      </c>
      <c r="AS114"/>
      <c r="AT114"/>
      <c r="AU114"/>
      <c r="AV114"/>
      <c r="AW114" s="3"/>
      <c r="AX114" s="3"/>
      <c r="AZ114" s="3"/>
      <c r="BA114" s="3"/>
      <c r="BB114" s="3"/>
      <c r="BC114" s="3"/>
      <c r="BD114" s="3"/>
      <c r="BE114" s="14" t="s">
        <v>766</v>
      </c>
      <c r="BF114" s="3">
        <v>1.2</v>
      </c>
      <c r="BG114" s="3">
        <v>18</v>
      </c>
      <c r="BH114" s="3"/>
      <c r="BI114" s="3"/>
      <c r="BJ114" s="3"/>
      <c r="BK114" s="3"/>
      <c r="BL114" s="3"/>
    </row>
    <row r="115" spans="1:65" x14ac:dyDescent="0.15">
      <c r="A115" s="12" t="s">
        <v>797</v>
      </c>
      <c r="C115" t="s">
        <v>345</v>
      </c>
      <c r="E115" s="12" t="s">
        <v>784</v>
      </c>
      <c r="F115" s="12"/>
      <c r="G115" t="s">
        <v>415</v>
      </c>
      <c r="H115" s="14" t="s">
        <v>798</v>
      </c>
      <c r="N115" s="3">
        <v>1</v>
      </c>
      <c r="R115">
        <v>1</v>
      </c>
      <c r="AD115" s="3"/>
      <c r="AG115">
        <v>1</v>
      </c>
      <c r="AO115" s="12" t="s">
        <v>799</v>
      </c>
      <c r="AQ115">
        <v>0.6</v>
      </c>
      <c r="AR115">
        <v>99999</v>
      </c>
      <c r="AS115" s="4">
        <v>0</v>
      </c>
      <c r="AT115" s="4">
        <v>2</v>
      </c>
      <c r="AU115" s="4">
        <v>1</v>
      </c>
      <c r="AV115" s="13" t="s">
        <v>555</v>
      </c>
      <c r="AW115" s="14" t="s">
        <v>800</v>
      </c>
      <c r="AX115" s="3"/>
      <c r="AZ115" s="3"/>
      <c r="BA115" s="3"/>
      <c r="BB115" s="12"/>
      <c r="BC115" s="12"/>
      <c r="BD115" s="12"/>
      <c r="BE115" s="12" t="s">
        <v>802</v>
      </c>
      <c r="BF115" s="3"/>
      <c r="BG115" s="3">
        <v>99999</v>
      </c>
      <c r="BH115" s="3"/>
      <c r="BI115" s="3"/>
      <c r="BJ115" s="3"/>
      <c r="BK115" s="3"/>
      <c r="BL115" s="3"/>
      <c r="BM115" t="s">
        <v>370</v>
      </c>
    </row>
    <row r="116" spans="1:65" x14ac:dyDescent="0.15">
      <c r="A116" s="12" t="s">
        <v>783</v>
      </c>
      <c r="C116" t="s">
        <v>144</v>
      </c>
      <c r="G116" t="s">
        <v>353</v>
      </c>
      <c r="H116" s="14" t="s">
        <v>555</v>
      </c>
      <c r="R116">
        <v>2</v>
      </c>
      <c r="X116" t="s">
        <v>346</v>
      </c>
      <c r="Z116" s="12" t="s">
        <v>785</v>
      </c>
      <c r="AC116" s="12" t="s">
        <v>665</v>
      </c>
      <c r="AE116">
        <v>1</v>
      </c>
      <c r="AG116">
        <v>4</v>
      </c>
      <c r="AW116" s="12" t="s">
        <v>787</v>
      </c>
      <c r="AY116" s="5" t="s">
        <v>349</v>
      </c>
      <c r="BB116" s="12" t="s">
        <v>743</v>
      </c>
      <c r="BC116" s="12"/>
      <c r="BD116" s="12"/>
    </row>
    <row r="117" spans="1:65" x14ac:dyDescent="0.15">
      <c r="A117" s="12" t="s">
        <v>786</v>
      </c>
      <c r="C117" t="s">
        <v>345</v>
      </c>
      <c r="G117" t="s">
        <v>353</v>
      </c>
      <c r="H117" s="14" t="s">
        <v>603</v>
      </c>
      <c r="I117" s="3" t="s">
        <v>381</v>
      </c>
      <c r="R117">
        <v>1</v>
      </c>
      <c r="AD117" s="3"/>
      <c r="AG117">
        <v>1</v>
      </c>
      <c r="AS117"/>
      <c r="AT117"/>
      <c r="AU117"/>
      <c r="AV117"/>
      <c r="AW117" s="3"/>
      <c r="AX117" s="3"/>
      <c r="AZ117" s="3"/>
      <c r="BA117" s="3"/>
      <c r="BB117" s="3"/>
      <c r="BC117" s="3"/>
      <c r="BD117" s="3"/>
      <c r="BE117" s="12" t="s">
        <v>794</v>
      </c>
      <c r="BF117" s="14" t="s">
        <v>788</v>
      </c>
      <c r="BG117" s="3">
        <v>99999</v>
      </c>
      <c r="BH117" s="3"/>
      <c r="BI117" s="3"/>
      <c r="BJ117" s="3"/>
      <c r="BK117" s="3"/>
      <c r="BL117" s="3"/>
    </row>
    <row r="118" spans="1:65" x14ac:dyDescent="0.15">
      <c r="A118" s="12" t="s">
        <v>789</v>
      </c>
      <c r="C118" t="s">
        <v>345</v>
      </c>
      <c r="G118" t="s">
        <v>353</v>
      </c>
      <c r="H118" s="14" t="s">
        <v>603</v>
      </c>
      <c r="I118" s="3" t="s">
        <v>381</v>
      </c>
      <c r="R118">
        <v>1</v>
      </c>
      <c r="AD118" s="3">
        <v>1</v>
      </c>
      <c r="AE118">
        <v>10</v>
      </c>
      <c r="AG118">
        <v>1</v>
      </c>
      <c r="AS118"/>
      <c r="AT118"/>
      <c r="AU118"/>
      <c r="AV118"/>
      <c r="AW118" s="3"/>
      <c r="AX118" s="3"/>
      <c r="AZ118" s="3"/>
      <c r="BA118" s="3"/>
      <c r="BB118" s="3"/>
      <c r="BC118" s="3"/>
      <c r="BD118" s="3"/>
      <c r="BE118" s="14"/>
      <c r="BF118" s="14"/>
      <c r="BG118" s="3"/>
      <c r="BH118" s="3"/>
      <c r="BI118" s="3"/>
      <c r="BJ118" s="3"/>
      <c r="BK118" s="3"/>
      <c r="BL118" s="3"/>
    </row>
    <row r="119" spans="1:65" x14ac:dyDescent="0.15">
      <c r="A119" s="12" t="s">
        <v>793</v>
      </c>
      <c r="C119" t="s">
        <v>345</v>
      </c>
      <c r="G119" t="s">
        <v>353</v>
      </c>
      <c r="H119" s="14" t="s">
        <v>603</v>
      </c>
      <c r="I119" s="3" t="s">
        <v>381</v>
      </c>
      <c r="R119">
        <v>1</v>
      </c>
      <c r="AD119" s="3"/>
      <c r="AG119">
        <v>1</v>
      </c>
      <c r="AS119"/>
      <c r="AT119"/>
      <c r="AU119"/>
      <c r="AV119"/>
      <c r="AW119" s="3"/>
      <c r="AX119" s="3"/>
      <c r="AZ119" s="3"/>
      <c r="BA119" s="3"/>
      <c r="BB119" s="3"/>
      <c r="BC119" s="3"/>
      <c r="BD119" s="3"/>
      <c r="BE119" s="12" t="s">
        <v>790</v>
      </c>
      <c r="BF119" s="14"/>
      <c r="BG119" s="3">
        <v>99999</v>
      </c>
      <c r="BH119" s="3"/>
      <c r="BI119" s="3"/>
      <c r="BJ119" s="3"/>
      <c r="BK119" s="3"/>
      <c r="BL119" s="3"/>
    </row>
    <row r="120" spans="1:65" x14ac:dyDescent="0.15">
      <c r="A120" s="12" t="s">
        <v>750</v>
      </c>
      <c r="C120" s="12" t="s">
        <v>599</v>
      </c>
      <c r="H120" s="14" t="s">
        <v>603</v>
      </c>
      <c r="I120" s="14" t="s">
        <v>612</v>
      </c>
      <c r="R120">
        <v>1</v>
      </c>
      <c r="U120" s="12" t="s">
        <v>838</v>
      </c>
      <c r="AG120">
        <v>1</v>
      </c>
      <c r="AP120" s="12" t="s">
        <v>752</v>
      </c>
      <c r="AW120" s="12"/>
      <c r="BE120" s="12" t="s">
        <v>757</v>
      </c>
      <c r="BG120">
        <v>99999</v>
      </c>
      <c r="BH120" s="12" t="s">
        <v>751</v>
      </c>
      <c r="BI120" s="12"/>
    </row>
    <row r="121" spans="1:65" x14ac:dyDescent="0.15">
      <c r="A121" s="12" t="s">
        <v>752</v>
      </c>
      <c r="C121" s="12" t="s">
        <v>753</v>
      </c>
      <c r="H121" s="14" t="s">
        <v>603</v>
      </c>
      <c r="I121" s="14"/>
      <c r="R121">
        <v>1</v>
      </c>
      <c r="U121" s="12" t="s">
        <v>838</v>
      </c>
      <c r="AG121">
        <v>1</v>
      </c>
      <c r="AP121" s="12"/>
      <c r="AW121" s="12"/>
      <c r="BH121" s="12" t="s">
        <v>754</v>
      </c>
      <c r="BI121" s="12"/>
    </row>
    <row r="122" spans="1:65" x14ac:dyDescent="0.15">
      <c r="A122" s="12"/>
      <c r="C122" s="12"/>
      <c r="H122" s="14"/>
      <c r="I122" s="14"/>
      <c r="AP122" s="12"/>
      <c r="AW122" s="12"/>
      <c r="BH122" s="12"/>
      <c r="BI122" s="12"/>
    </row>
    <row r="123" spans="1:65" x14ac:dyDescent="0.15">
      <c r="A123" s="12" t="s">
        <v>816</v>
      </c>
      <c r="C123" t="s">
        <v>345</v>
      </c>
      <c r="H123" s="3" t="s">
        <v>356</v>
      </c>
      <c r="R123">
        <v>1</v>
      </c>
      <c r="X123" t="s">
        <v>374</v>
      </c>
      <c r="Y123" s="12" t="s">
        <v>827</v>
      </c>
      <c r="Z123" s="12" t="s">
        <v>817</v>
      </c>
      <c r="AD123">
        <v>1</v>
      </c>
      <c r="AE123">
        <v>1</v>
      </c>
      <c r="AG123">
        <v>1</v>
      </c>
      <c r="AW123" t="s">
        <v>37</v>
      </c>
      <c r="AY123" s="5" t="s">
        <v>349</v>
      </c>
      <c r="AZ123" t="s">
        <v>350</v>
      </c>
    </row>
    <row r="124" spans="1:65" x14ac:dyDescent="0.15">
      <c r="A124" s="12" t="s">
        <v>818</v>
      </c>
      <c r="C124" s="12" t="s">
        <v>821</v>
      </c>
      <c r="H124" s="14" t="s">
        <v>603</v>
      </c>
      <c r="I124" s="14" t="s">
        <v>822</v>
      </c>
      <c r="R124">
        <v>1</v>
      </c>
      <c r="T124">
        <v>1</v>
      </c>
      <c r="U124" s="12" t="s">
        <v>838</v>
      </c>
      <c r="Z124" s="12"/>
      <c r="AG124">
        <v>1</v>
      </c>
      <c r="BH124" s="12" t="s">
        <v>826</v>
      </c>
    </row>
    <row r="125" spans="1:65" x14ac:dyDescent="0.15">
      <c r="A125" s="12" t="s">
        <v>851</v>
      </c>
      <c r="C125" s="12" t="s">
        <v>641</v>
      </c>
      <c r="G125" s="12"/>
      <c r="H125" s="14" t="s">
        <v>603</v>
      </c>
      <c r="I125" s="14" t="s">
        <v>822</v>
      </c>
      <c r="R125">
        <v>1</v>
      </c>
      <c r="U125" s="12" t="s">
        <v>827</v>
      </c>
      <c r="Z125" s="12" t="s">
        <v>817</v>
      </c>
      <c r="AG125">
        <v>2</v>
      </c>
      <c r="BE125" s="12" t="s">
        <v>852</v>
      </c>
      <c r="BF125" s="12"/>
      <c r="BG125">
        <v>1</v>
      </c>
      <c r="BH125" s="12"/>
    </row>
    <row r="126" spans="1:65" x14ac:dyDescent="0.15">
      <c r="A126" s="12" t="s">
        <v>829</v>
      </c>
      <c r="C126" t="s">
        <v>345</v>
      </c>
      <c r="E126" s="12" t="s">
        <v>855</v>
      </c>
      <c r="F126" s="12"/>
      <c r="G126" s="12" t="s">
        <v>554</v>
      </c>
      <c r="H126" s="14" t="s">
        <v>798</v>
      </c>
      <c r="I126" s="14"/>
      <c r="R126">
        <v>1</v>
      </c>
      <c r="U126" s="12" t="s">
        <v>827</v>
      </c>
      <c r="Z126" s="12"/>
      <c r="AA126">
        <v>99</v>
      </c>
      <c r="AG126">
        <v>2</v>
      </c>
      <c r="AO126" s="12" t="s">
        <v>845</v>
      </c>
      <c r="AR126">
        <v>40</v>
      </c>
      <c r="AS126" s="4">
        <v>10</v>
      </c>
      <c r="AT126" s="4">
        <v>20</v>
      </c>
      <c r="AU126" s="4">
        <v>1</v>
      </c>
      <c r="AV126" s="13" t="s">
        <v>555</v>
      </c>
      <c r="BE126" s="3" t="s">
        <v>441</v>
      </c>
      <c r="BF126" s="12">
        <v>1.5</v>
      </c>
      <c r="BG126">
        <v>40</v>
      </c>
      <c r="BH126" s="12"/>
    </row>
    <row r="127" spans="1:65" x14ac:dyDescent="0.15">
      <c r="A127" s="12" t="s">
        <v>845</v>
      </c>
      <c r="C127" s="12" t="s">
        <v>641</v>
      </c>
      <c r="G127" s="12" t="s">
        <v>847</v>
      </c>
      <c r="H127" s="14"/>
      <c r="I127" s="14"/>
      <c r="R127">
        <v>1</v>
      </c>
      <c r="U127" s="12" t="s">
        <v>838</v>
      </c>
      <c r="Z127" s="12"/>
      <c r="AG127">
        <v>1</v>
      </c>
      <c r="BE127" s="14" t="s">
        <v>846</v>
      </c>
      <c r="BF127" s="12">
        <v>0.5</v>
      </c>
      <c r="BG127">
        <v>40</v>
      </c>
      <c r="BH127" s="12"/>
    </row>
    <row r="128" spans="1:65" x14ac:dyDescent="0.15">
      <c r="A128" s="12" t="s">
        <v>830</v>
      </c>
      <c r="C128" s="12" t="s">
        <v>856</v>
      </c>
      <c r="E128" s="12" t="s">
        <v>866</v>
      </c>
      <c r="F128" s="12"/>
      <c r="G128" t="s">
        <v>353</v>
      </c>
      <c r="H128" s="14" t="s">
        <v>798</v>
      </c>
      <c r="I128" s="14"/>
      <c r="R128">
        <v>1</v>
      </c>
      <c r="U128" s="12" t="s">
        <v>838</v>
      </c>
      <c r="Z128" s="12"/>
      <c r="AG128">
        <v>1</v>
      </c>
      <c r="AO128" t="s">
        <v>858</v>
      </c>
      <c r="AR128">
        <v>20</v>
      </c>
      <c r="AS128" s="4">
        <v>0</v>
      </c>
      <c r="AT128" s="4">
        <v>8</v>
      </c>
      <c r="AU128" s="4">
        <v>1</v>
      </c>
      <c r="AV128" s="13" t="s">
        <v>555</v>
      </c>
      <c r="BE128" s="12" t="s">
        <v>861</v>
      </c>
      <c r="BF128">
        <v>100</v>
      </c>
      <c r="BG128">
        <v>0.1</v>
      </c>
      <c r="BH128" s="12"/>
    </row>
    <row r="129" spans="1:65" x14ac:dyDescent="0.15">
      <c r="A129" s="12" t="s">
        <v>859</v>
      </c>
      <c r="C129" s="12" t="s">
        <v>857</v>
      </c>
      <c r="E129" s="12"/>
      <c r="F129" s="12"/>
      <c r="G129" t="s">
        <v>353</v>
      </c>
      <c r="H129" s="14" t="s">
        <v>555</v>
      </c>
      <c r="I129" s="14"/>
      <c r="R129">
        <v>1</v>
      </c>
      <c r="U129" s="12" t="s">
        <v>860</v>
      </c>
      <c r="Z129" s="12"/>
      <c r="AA129">
        <v>99</v>
      </c>
      <c r="AG129">
        <v>1</v>
      </c>
      <c r="BE129" s="12" t="s">
        <v>864</v>
      </c>
      <c r="BF129">
        <v>0.9</v>
      </c>
      <c r="BG129">
        <v>0.1</v>
      </c>
      <c r="BH129" s="12"/>
    </row>
    <row r="130" spans="1:65" x14ac:dyDescent="0.15">
      <c r="A130" s="12" t="s">
        <v>831</v>
      </c>
      <c r="C130" s="12" t="s">
        <v>857</v>
      </c>
      <c r="E130" s="12" t="s">
        <v>867</v>
      </c>
      <c r="F130" s="12"/>
      <c r="G130" t="s">
        <v>353</v>
      </c>
      <c r="H130" s="14" t="s">
        <v>798</v>
      </c>
      <c r="I130" s="14"/>
      <c r="R130">
        <v>1</v>
      </c>
      <c r="U130" s="12" t="s">
        <v>860</v>
      </c>
      <c r="Z130" s="12"/>
      <c r="AA130">
        <v>99</v>
      </c>
      <c r="AG130">
        <v>1</v>
      </c>
      <c r="AO130" s="12" t="s">
        <v>889</v>
      </c>
      <c r="AR130">
        <v>20</v>
      </c>
      <c r="AS130" s="4">
        <v>0</v>
      </c>
      <c r="AT130" s="4">
        <v>15</v>
      </c>
      <c r="AU130" s="4">
        <v>1</v>
      </c>
      <c r="AV130" s="13" t="s">
        <v>555</v>
      </c>
      <c r="BE130" s="12" t="s">
        <v>868</v>
      </c>
      <c r="BF130">
        <v>2.6</v>
      </c>
      <c r="BG130">
        <v>0.1</v>
      </c>
      <c r="BH130" s="12"/>
    </row>
    <row r="131" spans="1:65" x14ac:dyDescent="0.15">
      <c r="A131" s="12" t="s">
        <v>887</v>
      </c>
      <c r="C131" s="12" t="s">
        <v>857</v>
      </c>
      <c r="E131" s="12"/>
      <c r="F131" s="12"/>
      <c r="G131" t="s">
        <v>353</v>
      </c>
      <c r="H131" s="14" t="s">
        <v>555</v>
      </c>
      <c r="R131">
        <v>1</v>
      </c>
      <c r="U131" s="12" t="s">
        <v>860</v>
      </c>
      <c r="Z131" s="12"/>
      <c r="AA131">
        <v>99</v>
      </c>
      <c r="AG131">
        <v>1</v>
      </c>
      <c r="AO131" s="12"/>
      <c r="AV131" s="13"/>
      <c r="BE131" s="12" t="s">
        <v>888</v>
      </c>
      <c r="BF131">
        <v>2</v>
      </c>
      <c r="BG131">
        <v>0.1</v>
      </c>
      <c r="BH131" s="12"/>
    </row>
    <row r="132" spans="1:65" x14ac:dyDescent="0.15">
      <c r="A132" s="12" t="s">
        <v>878</v>
      </c>
      <c r="C132" s="12" t="s">
        <v>641</v>
      </c>
      <c r="E132" s="12"/>
      <c r="F132" s="12"/>
      <c r="H132" s="14" t="s">
        <v>603</v>
      </c>
      <c r="I132" s="3" t="s">
        <v>381</v>
      </c>
      <c r="R132">
        <v>1</v>
      </c>
      <c r="U132" s="12" t="s">
        <v>838</v>
      </c>
      <c r="Z132" s="12"/>
      <c r="AG132">
        <v>1</v>
      </c>
      <c r="AV132" s="13"/>
      <c r="BE132" s="12" t="s">
        <v>883</v>
      </c>
      <c r="BG132">
        <v>99999</v>
      </c>
      <c r="BH132" s="12"/>
    </row>
    <row r="133" spans="1:65" x14ac:dyDescent="0.15">
      <c r="A133" s="12" t="s">
        <v>879</v>
      </c>
      <c r="C133" s="12" t="s">
        <v>641</v>
      </c>
      <c r="E133" s="12"/>
      <c r="F133" s="12"/>
      <c r="H133" s="14" t="s">
        <v>603</v>
      </c>
      <c r="I133" s="14" t="s">
        <v>880</v>
      </c>
      <c r="R133">
        <v>1</v>
      </c>
      <c r="U133" s="12" t="s">
        <v>838</v>
      </c>
      <c r="Z133" s="12"/>
      <c r="AG133">
        <v>1</v>
      </c>
      <c r="AV133" s="13"/>
      <c r="BD133" s="12" t="s">
        <v>883</v>
      </c>
      <c r="BE133" s="12"/>
      <c r="BH133" s="12"/>
    </row>
    <row r="134" spans="1:65" x14ac:dyDescent="0.15">
      <c r="A134" s="12" t="s">
        <v>881</v>
      </c>
      <c r="C134" s="12" t="s">
        <v>641</v>
      </c>
      <c r="E134" s="12"/>
      <c r="F134" s="12"/>
      <c r="H134" s="14" t="s">
        <v>603</v>
      </c>
      <c r="I134" s="14" t="s">
        <v>882</v>
      </c>
      <c r="K134" s="12" t="s">
        <v>883</v>
      </c>
      <c r="R134">
        <v>1</v>
      </c>
      <c r="U134" s="12" t="s">
        <v>860</v>
      </c>
      <c r="Z134" s="12"/>
      <c r="AA134">
        <v>99</v>
      </c>
      <c r="AC134" s="12" t="s">
        <v>556</v>
      </c>
      <c r="AE134">
        <v>0.5</v>
      </c>
      <c r="AF134">
        <v>1</v>
      </c>
      <c r="AG134">
        <v>1</v>
      </c>
      <c r="AV134" s="13"/>
      <c r="BD134" s="12"/>
      <c r="BE134" s="12"/>
      <c r="BH134" s="12"/>
    </row>
    <row r="135" spans="1:65" x14ac:dyDescent="0.15">
      <c r="A135" s="12" t="s">
        <v>832</v>
      </c>
      <c r="C135" t="s">
        <v>144</v>
      </c>
      <c r="H135" s="14" t="s">
        <v>555</v>
      </c>
      <c r="R135">
        <v>2</v>
      </c>
      <c r="X135" t="s">
        <v>346</v>
      </c>
      <c r="Z135" t="s">
        <v>386</v>
      </c>
      <c r="AC135" s="12" t="s">
        <v>850</v>
      </c>
      <c r="AE135">
        <v>1</v>
      </c>
      <c r="AG135">
        <v>1</v>
      </c>
      <c r="AW135" t="s">
        <v>37</v>
      </c>
      <c r="AY135" s="5" t="s">
        <v>349</v>
      </c>
      <c r="BB135" s="12"/>
      <c r="BC135" s="12"/>
      <c r="BD135" s="12"/>
    </row>
    <row r="136" spans="1:65" x14ac:dyDescent="0.15">
      <c r="A136" s="12" t="s">
        <v>833</v>
      </c>
      <c r="C136" s="12" t="s">
        <v>854</v>
      </c>
      <c r="H136" s="14" t="s">
        <v>555</v>
      </c>
      <c r="K136" s="12" t="s">
        <v>862</v>
      </c>
      <c r="R136">
        <v>2</v>
      </c>
      <c r="X136" t="s">
        <v>346</v>
      </c>
      <c r="Z136" t="s">
        <v>386</v>
      </c>
      <c r="AC136" t="s">
        <v>372</v>
      </c>
      <c r="AE136">
        <v>1</v>
      </c>
      <c r="AG136">
        <v>1</v>
      </c>
      <c r="AW136" s="12" t="s">
        <v>616</v>
      </c>
      <c r="AY136" s="5" t="s">
        <v>349</v>
      </c>
    </row>
    <row r="137" spans="1:65" x14ac:dyDescent="0.15">
      <c r="A137" s="12" t="s">
        <v>834</v>
      </c>
      <c r="C137" t="s">
        <v>144</v>
      </c>
      <c r="H137" s="14" t="s">
        <v>555</v>
      </c>
      <c r="I137" s="14"/>
      <c r="K137" s="12" t="s">
        <v>868</v>
      </c>
      <c r="R137">
        <v>2</v>
      </c>
      <c r="X137" t="s">
        <v>346</v>
      </c>
      <c r="Z137" t="s">
        <v>386</v>
      </c>
      <c r="AC137" s="12" t="s">
        <v>556</v>
      </c>
      <c r="AE137">
        <v>1</v>
      </c>
      <c r="AG137">
        <v>1</v>
      </c>
      <c r="AW137" s="12" t="s">
        <v>869</v>
      </c>
      <c r="AY137" s="5" t="s">
        <v>349</v>
      </c>
      <c r="BH137" s="12"/>
    </row>
    <row r="138" spans="1:65" x14ac:dyDescent="0.15">
      <c r="A138" s="12" t="s">
        <v>828</v>
      </c>
      <c r="C138" s="12" t="s">
        <v>641</v>
      </c>
      <c r="G138" s="12"/>
      <c r="H138" s="14" t="s">
        <v>603</v>
      </c>
      <c r="I138" s="14" t="s">
        <v>822</v>
      </c>
      <c r="L138" s="12" t="s">
        <v>852</v>
      </c>
      <c r="R138">
        <v>1</v>
      </c>
      <c r="T138">
        <v>1</v>
      </c>
      <c r="U138" s="12" t="s">
        <v>838</v>
      </c>
      <c r="Z138" s="12"/>
      <c r="AG138">
        <v>1</v>
      </c>
      <c r="BE138" s="12" t="s">
        <v>848</v>
      </c>
      <c r="BF138" s="12">
        <v>-1</v>
      </c>
      <c r="BG138">
        <v>99999</v>
      </c>
      <c r="BH138" s="12"/>
    </row>
    <row r="139" spans="1:65" x14ac:dyDescent="0.15">
      <c r="A139" s="12" t="s">
        <v>871</v>
      </c>
      <c r="C139" s="12" t="s">
        <v>641</v>
      </c>
      <c r="H139" s="14" t="s">
        <v>603</v>
      </c>
      <c r="I139" s="14" t="s">
        <v>642</v>
      </c>
      <c r="N139" s="3">
        <v>1</v>
      </c>
      <c r="Q139">
        <v>1</v>
      </c>
      <c r="R139">
        <v>2</v>
      </c>
      <c r="X139" s="12" t="s">
        <v>564</v>
      </c>
      <c r="Z139" t="s">
        <v>375</v>
      </c>
      <c r="AC139" s="12" t="s">
        <v>556</v>
      </c>
      <c r="AE139">
        <v>1400</v>
      </c>
      <c r="AF139">
        <v>2</v>
      </c>
      <c r="AG139">
        <v>99</v>
      </c>
      <c r="AQ139">
        <v>0.2</v>
      </c>
      <c r="BE139" s="12" t="s">
        <v>875</v>
      </c>
      <c r="BG139">
        <v>3.5</v>
      </c>
    </row>
    <row r="140" spans="1:65" x14ac:dyDescent="0.15">
      <c r="A140" s="12"/>
      <c r="C140" s="12"/>
      <c r="H140" s="14"/>
      <c r="I140" s="14"/>
      <c r="X140" s="12"/>
      <c r="AC140" s="12"/>
      <c r="BE140" s="12"/>
    </row>
    <row r="141" spans="1:65" x14ac:dyDescent="0.15">
      <c r="A141" s="12" t="s">
        <v>995</v>
      </c>
      <c r="C141" s="12"/>
      <c r="H141" s="14"/>
      <c r="I141" s="14"/>
      <c r="X141" s="12"/>
      <c r="AC141" s="12"/>
      <c r="BE141" s="12"/>
    </row>
    <row r="142" spans="1:65" x14ac:dyDescent="0.15">
      <c r="A142" t="s">
        <v>99</v>
      </c>
    </row>
    <row r="143" spans="1:65" x14ac:dyDescent="0.15">
      <c r="A143" t="s">
        <v>104</v>
      </c>
      <c r="C143" t="s">
        <v>345</v>
      </c>
      <c r="R143">
        <v>2</v>
      </c>
      <c r="X143" t="s">
        <v>346</v>
      </c>
      <c r="Z143" t="s">
        <v>347</v>
      </c>
      <c r="AC143" t="s">
        <v>348</v>
      </c>
      <c r="AE143">
        <v>1</v>
      </c>
      <c r="AG143">
        <v>1</v>
      </c>
      <c r="AQ143">
        <v>1</v>
      </c>
      <c r="AW143" s="12" t="s">
        <v>912</v>
      </c>
      <c r="AY143" s="5" t="s">
        <v>349</v>
      </c>
      <c r="AZ143" t="s">
        <v>350</v>
      </c>
      <c r="BA143" t="s">
        <v>351</v>
      </c>
    </row>
    <row r="144" spans="1:65" x14ac:dyDescent="0.15">
      <c r="A144" t="s">
        <v>130</v>
      </c>
      <c r="C144" t="s">
        <v>345</v>
      </c>
      <c r="E144" t="s">
        <v>352</v>
      </c>
      <c r="G144" t="s">
        <v>353</v>
      </c>
      <c r="H144" s="3" t="s">
        <v>354</v>
      </c>
      <c r="R144">
        <v>1</v>
      </c>
      <c r="X144" t="s">
        <v>355</v>
      </c>
      <c r="Z144" t="s">
        <v>347</v>
      </c>
      <c r="AC144" t="s">
        <v>348</v>
      </c>
      <c r="AG144">
        <v>1</v>
      </c>
      <c r="AR144">
        <v>10</v>
      </c>
      <c r="AS144" s="4">
        <v>0</v>
      </c>
      <c r="AT144" s="4">
        <v>3</v>
      </c>
      <c r="AU144" s="4">
        <v>1</v>
      </c>
      <c r="AV144" s="4" t="s">
        <v>356</v>
      </c>
      <c r="BE144" t="s">
        <v>357</v>
      </c>
      <c r="BF144">
        <v>100</v>
      </c>
      <c r="BM144" t="s">
        <v>358</v>
      </c>
    </row>
    <row r="145" spans="1:65" x14ac:dyDescent="0.15">
      <c r="A145" t="s">
        <v>359</v>
      </c>
      <c r="C145" t="s">
        <v>345</v>
      </c>
      <c r="E145" t="s">
        <v>360</v>
      </c>
      <c r="G145" t="s">
        <v>353</v>
      </c>
      <c r="H145" s="3" t="s">
        <v>354</v>
      </c>
      <c r="M145" s="3">
        <v>1</v>
      </c>
      <c r="Q145">
        <v>1</v>
      </c>
      <c r="R145">
        <v>2</v>
      </c>
      <c r="X145" t="s">
        <v>361</v>
      </c>
      <c r="Z145" t="s">
        <v>347</v>
      </c>
      <c r="AC145" t="s">
        <v>348</v>
      </c>
      <c r="AE145">
        <v>0.45</v>
      </c>
      <c r="AG145">
        <v>1</v>
      </c>
      <c r="AH145">
        <v>7</v>
      </c>
      <c r="AI145">
        <v>0.03</v>
      </c>
      <c r="AJ145">
        <v>1</v>
      </c>
      <c r="AQ145">
        <v>1</v>
      </c>
      <c r="AR145">
        <v>8</v>
      </c>
      <c r="AS145" s="4">
        <v>0</v>
      </c>
      <c r="AT145" s="4">
        <v>10</v>
      </c>
      <c r="AU145" s="4">
        <v>1</v>
      </c>
      <c r="AV145" s="4" t="s">
        <v>356</v>
      </c>
      <c r="AW145" s="5" t="s">
        <v>362</v>
      </c>
      <c r="AX145" s="5" t="s">
        <v>362</v>
      </c>
      <c r="AY145" s="5" t="s">
        <v>349</v>
      </c>
      <c r="AZ145" t="s">
        <v>350</v>
      </c>
      <c r="BA145" t="s">
        <v>351</v>
      </c>
      <c r="BM145" t="s">
        <v>363</v>
      </c>
    </row>
    <row r="146" spans="1:65" x14ac:dyDescent="0.15">
      <c r="A146" t="s">
        <v>364</v>
      </c>
      <c r="C146" t="s">
        <v>345</v>
      </c>
      <c r="E146" t="s">
        <v>365</v>
      </c>
      <c r="G146" t="s">
        <v>353</v>
      </c>
      <c r="H146" s="3" t="s">
        <v>354</v>
      </c>
      <c r="Q146">
        <v>1</v>
      </c>
      <c r="R146">
        <v>2</v>
      </c>
      <c r="X146" t="s">
        <v>346</v>
      </c>
      <c r="Z146" t="s">
        <v>366</v>
      </c>
      <c r="AC146" t="s">
        <v>367</v>
      </c>
      <c r="AE146">
        <v>1.6</v>
      </c>
      <c r="AG146">
        <v>1</v>
      </c>
      <c r="AQ146">
        <v>1</v>
      </c>
      <c r="AR146">
        <v>10</v>
      </c>
      <c r="AS146" s="4">
        <v>0</v>
      </c>
      <c r="AT146" s="4">
        <v>3</v>
      </c>
      <c r="AU146" s="4">
        <v>1</v>
      </c>
      <c r="AV146" s="4" t="s">
        <v>356</v>
      </c>
      <c r="AW146" s="5" t="s">
        <v>368</v>
      </c>
      <c r="AX146" s="5" t="s">
        <v>368</v>
      </c>
      <c r="AY146" s="5" t="s">
        <v>349</v>
      </c>
      <c r="AZ146" t="s">
        <v>350</v>
      </c>
      <c r="BA146" t="s">
        <v>369</v>
      </c>
      <c r="BM146" t="s">
        <v>370</v>
      </c>
    </row>
    <row r="147" spans="1:65" x14ac:dyDescent="0.15">
      <c r="A147" s="12"/>
      <c r="BE147" s="12"/>
    </row>
    <row r="148" spans="1:65" x14ac:dyDescent="0.15">
      <c r="A148" t="s">
        <v>483</v>
      </c>
      <c r="C148" t="s">
        <v>345</v>
      </c>
      <c r="E148" t="s">
        <v>484</v>
      </c>
      <c r="R148">
        <v>2</v>
      </c>
      <c r="X148" t="s">
        <v>346</v>
      </c>
      <c r="Z148" t="s">
        <v>347</v>
      </c>
      <c r="AC148" t="s">
        <v>348</v>
      </c>
      <c r="AE148">
        <v>1</v>
      </c>
      <c r="AG148">
        <v>1</v>
      </c>
      <c r="AQ148">
        <v>2</v>
      </c>
      <c r="AW148" t="s">
        <v>37</v>
      </c>
      <c r="AY148" s="5" t="s">
        <v>349</v>
      </c>
      <c r="AZ148" t="s">
        <v>350</v>
      </c>
      <c r="BE148" t="s">
        <v>407</v>
      </c>
      <c r="BF148">
        <v>0.8</v>
      </c>
      <c r="BJ148" t="s">
        <v>471</v>
      </c>
      <c r="BK148" t="s">
        <v>472</v>
      </c>
      <c r="BM148" t="s">
        <v>370</v>
      </c>
    </row>
    <row r="150" spans="1:65" x14ac:dyDescent="0.15">
      <c r="A150" t="s">
        <v>156</v>
      </c>
      <c r="C150" t="s">
        <v>345</v>
      </c>
      <c r="E150" t="s">
        <v>485</v>
      </c>
      <c r="G150" t="s">
        <v>353</v>
      </c>
      <c r="H150" s="3" t="s">
        <v>354</v>
      </c>
      <c r="R150">
        <v>2</v>
      </c>
      <c r="X150" t="s">
        <v>346</v>
      </c>
      <c r="Z150" t="s">
        <v>486</v>
      </c>
      <c r="AG150">
        <v>1</v>
      </c>
      <c r="AH150">
        <v>100</v>
      </c>
      <c r="AQ150">
        <v>0.2</v>
      </c>
      <c r="AR150">
        <v>10</v>
      </c>
      <c r="AS150" s="4">
        <v>40</v>
      </c>
      <c r="AT150" s="4">
        <v>50</v>
      </c>
      <c r="AU150" s="4">
        <v>1</v>
      </c>
      <c r="AV150" s="4" t="s">
        <v>356</v>
      </c>
      <c r="BE150" t="s">
        <v>407</v>
      </c>
      <c r="BF150">
        <v>0.8</v>
      </c>
      <c r="BM150" t="s">
        <v>463</v>
      </c>
    </row>
    <row r="151" spans="1:65" x14ac:dyDescent="0.15">
      <c r="A151" t="s">
        <v>155</v>
      </c>
      <c r="C151" t="s">
        <v>345</v>
      </c>
      <c r="H151" s="3" t="s">
        <v>356</v>
      </c>
      <c r="R151">
        <v>1</v>
      </c>
      <c r="X151" t="s">
        <v>346</v>
      </c>
      <c r="Z151" t="s">
        <v>486</v>
      </c>
      <c r="AD151">
        <v>1</v>
      </c>
      <c r="AE151">
        <v>0.05</v>
      </c>
      <c r="AG151">
        <v>1</v>
      </c>
      <c r="AH151">
        <v>100</v>
      </c>
      <c r="AQ151">
        <v>0.2</v>
      </c>
    </row>
    <row r="153" spans="1:65" x14ac:dyDescent="0.15">
      <c r="A153" t="s">
        <v>487</v>
      </c>
      <c r="C153" t="s">
        <v>345</v>
      </c>
      <c r="D153" t="s">
        <v>488</v>
      </c>
      <c r="H153" s="3" t="s">
        <v>356</v>
      </c>
      <c r="R153">
        <v>2</v>
      </c>
      <c r="X153" t="s">
        <v>346</v>
      </c>
      <c r="Z153" t="s">
        <v>347</v>
      </c>
      <c r="AC153" t="s">
        <v>348</v>
      </c>
      <c r="AE153">
        <v>2</v>
      </c>
      <c r="AG153">
        <v>1</v>
      </c>
      <c r="AH153">
        <v>3</v>
      </c>
      <c r="AQ153">
        <v>0.2</v>
      </c>
      <c r="AR153">
        <v>0.2</v>
      </c>
      <c r="AS153" s="4">
        <v>0</v>
      </c>
      <c r="AT153" s="4">
        <v>3</v>
      </c>
      <c r="AU153" s="4">
        <v>2</v>
      </c>
      <c r="AV153" s="4" t="s">
        <v>356</v>
      </c>
      <c r="AW153" t="s">
        <v>37</v>
      </c>
      <c r="AY153" s="5" t="s">
        <v>349</v>
      </c>
      <c r="AZ153" t="s">
        <v>397</v>
      </c>
    </row>
    <row r="154" spans="1:65" x14ac:dyDescent="0.15">
      <c r="A154" t="s">
        <v>489</v>
      </c>
      <c r="C154" t="s">
        <v>345</v>
      </c>
      <c r="D154" t="s">
        <v>488</v>
      </c>
      <c r="H154" s="3" t="s">
        <v>354</v>
      </c>
      <c r="R154">
        <v>2</v>
      </c>
      <c r="X154" t="s">
        <v>346</v>
      </c>
      <c r="Z154" t="s">
        <v>347</v>
      </c>
      <c r="AC154" t="s">
        <v>348</v>
      </c>
      <c r="AE154">
        <v>2</v>
      </c>
      <c r="AG154">
        <v>1</v>
      </c>
      <c r="AH154">
        <v>3</v>
      </c>
      <c r="AQ154">
        <v>2</v>
      </c>
      <c r="AR154">
        <v>10</v>
      </c>
      <c r="AS154" s="4">
        <v>0</v>
      </c>
      <c r="AT154" s="4">
        <v>3</v>
      </c>
      <c r="AU154" s="4">
        <v>1</v>
      </c>
      <c r="AV154" s="4" t="s">
        <v>356</v>
      </c>
      <c r="AW154" t="s">
        <v>37</v>
      </c>
      <c r="AY154" s="5" t="s">
        <v>349</v>
      </c>
      <c r="AZ154" t="s">
        <v>397</v>
      </c>
    </row>
    <row r="156" spans="1:65" x14ac:dyDescent="0.15">
      <c r="A156" t="s">
        <v>490</v>
      </c>
      <c r="C156" t="s">
        <v>491</v>
      </c>
      <c r="E156" t="s">
        <v>492</v>
      </c>
      <c r="G156" t="s">
        <v>415</v>
      </c>
      <c r="H156" s="3" t="s">
        <v>354</v>
      </c>
      <c r="Q156">
        <v>1</v>
      </c>
      <c r="R156">
        <v>2</v>
      </c>
      <c r="X156" t="s">
        <v>346</v>
      </c>
      <c r="Z156" t="s">
        <v>386</v>
      </c>
      <c r="AC156" t="s">
        <v>372</v>
      </c>
      <c r="AE156">
        <v>1.5</v>
      </c>
      <c r="AG156">
        <v>99</v>
      </c>
      <c r="AQ156">
        <v>1</v>
      </c>
      <c r="AR156">
        <v>0.3</v>
      </c>
      <c r="AS156" s="4">
        <v>3</v>
      </c>
      <c r="AT156" s="4">
        <v>3</v>
      </c>
      <c r="AU156" s="4">
        <v>1</v>
      </c>
      <c r="AV156" s="4" t="s">
        <v>356</v>
      </c>
      <c r="AW156" t="s">
        <v>37</v>
      </c>
      <c r="AY156" s="5" t="s">
        <v>349</v>
      </c>
      <c r="BM156" t="s">
        <v>370</v>
      </c>
    </row>
    <row r="157" spans="1:65" x14ac:dyDescent="0.15">
      <c r="A157" t="s">
        <v>493</v>
      </c>
      <c r="C157" t="s">
        <v>494</v>
      </c>
      <c r="E157" t="s">
        <v>495</v>
      </c>
      <c r="H157" s="3" t="s">
        <v>354</v>
      </c>
    </row>
    <row r="159" spans="1:65" x14ac:dyDescent="0.15">
      <c r="A159" t="s">
        <v>496</v>
      </c>
      <c r="C159" t="s">
        <v>345</v>
      </c>
      <c r="H159" s="3" t="s">
        <v>380</v>
      </c>
      <c r="I159" s="3" t="s">
        <v>389</v>
      </c>
      <c r="R159">
        <v>1</v>
      </c>
      <c r="U159" s="12" t="s">
        <v>838</v>
      </c>
      <c r="BE159" t="s">
        <v>497</v>
      </c>
      <c r="BF159">
        <v>-10</v>
      </c>
    </row>
    <row r="161" spans="1:59" x14ac:dyDescent="0.15">
      <c r="A161" t="s">
        <v>498</v>
      </c>
      <c r="C161" t="s">
        <v>449</v>
      </c>
      <c r="G161" t="s">
        <v>415</v>
      </c>
      <c r="H161" s="3" t="s">
        <v>356</v>
      </c>
      <c r="M161" s="3">
        <v>1</v>
      </c>
      <c r="AN161">
        <v>10</v>
      </c>
      <c r="AR161">
        <v>0.2</v>
      </c>
      <c r="AS161" s="4">
        <v>0</v>
      </c>
      <c r="AT161" s="4">
        <v>5</v>
      </c>
      <c r="AU161" s="4">
        <v>1</v>
      </c>
      <c r="AV161" s="4" t="s">
        <v>356</v>
      </c>
    </row>
    <row r="162" spans="1:59" x14ac:dyDescent="0.15">
      <c r="A162" t="s">
        <v>124</v>
      </c>
      <c r="C162" t="s">
        <v>499</v>
      </c>
      <c r="G162" t="s">
        <v>353</v>
      </c>
      <c r="H162" s="3" t="s">
        <v>354</v>
      </c>
      <c r="AN162">
        <v>10</v>
      </c>
      <c r="AR162">
        <v>5</v>
      </c>
      <c r="AS162" s="4">
        <v>5</v>
      </c>
      <c r="AT162" s="4">
        <v>5</v>
      </c>
      <c r="AU162" s="4">
        <v>1</v>
      </c>
      <c r="AV162" s="4" t="s">
        <v>356</v>
      </c>
    </row>
    <row r="163" spans="1:59" x14ac:dyDescent="0.15">
      <c r="A163" t="s">
        <v>500</v>
      </c>
      <c r="C163" t="s">
        <v>449</v>
      </c>
      <c r="G163" t="s">
        <v>415</v>
      </c>
      <c r="H163" s="3" t="s">
        <v>356</v>
      </c>
      <c r="I163" s="3" t="s">
        <v>453</v>
      </c>
      <c r="M163" s="3">
        <v>1</v>
      </c>
      <c r="AN163">
        <v>10</v>
      </c>
      <c r="AR163">
        <v>0.2</v>
      </c>
      <c r="AS163" s="4">
        <v>0</v>
      </c>
      <c r="AT163" s="4">
        <v>5</v>
      </c>
      <c r="AU163" s="4">
        <v>1</v>
      </c>
      <c r="AV163" s="4" t="s">
        <v>356</v>
      </c>
    </row>
    <row r="164" spans="1:59" x14ac:dyDescent="0.15">
      <c r="A164" s="12" t="s">
        <v>996</v>
      </c>
      <c r="C164" s="12" t="s">
        <v>997</v>
      </c>
      <c r="H164" s="3" t="s">
        <v>603</v>
      </c>
      <c r="I164" s="3" t="s">
        <v>605</v>
      </c>
      <c r="BC164" s="12" t="s">
        <v>623</v>
      </c>
    </row>
    <row r="166" spans="1:59" s="2" customFormat="1" x14ac:dyDescent="0.15">
      <c r="A166" s="2" t="s">
        <v>501</v>
      </c>
      <c r="H166" s="7"/>
      <c r="I166" s="7"/>
      <c r="J166" s="7"/>
      <c r="K166" s="7"/>
      <c r="L166" s="7"/>
      <c r="M166" s="7"/>
      <c r="N166" s="7"/>
      <c r="AS166" s="8"/>
      <c r="AT166" s="8"/>
      <c r="AU166" s="8"/>
      <c r="AV166" s="8"/>
      <c r="AY166" s="9"/>
    </row>
    <row r="167" spans="1:59" x14ac:dyDescent="0.15">
      <c r="A167" t="s">
        <v>502</v>
      </c>
      <c r="C167" t="s">
        <v>345</v>
      </c>
      <c r="R167">
        <v>1</v>
      </c>
      <c r="X167" t="s">
        <v>503</v>
      </c>
      <c r="AA167">
        <v>2</v>
      </c>
      <c r="AC167" t="s">
        <v>372</v>
      </c>
      <c r="AE167">
        <v>1</v>
      </c>
      <c r="AG167">
        <v>1</v>
      </c>
      <c r="AQ167">
        <v>2</v>
      </c>
      <c r="AW167" t="s">
        <v>37</v>
      </c>
      <c r="AY167" s="5" t="s">
        <v>349</v>
      </c>
      <c r="AZ167" t="s">
        <v>350</v>
      </c>
    </row>
    <row r="168" spans="1:59" x14ac:dyDescent="0.15">
      <c r="A168" t="s">
        <v>504</v>
      </c>
      <c r="C168" t="s">
        <v>144</v>
      </c>
      <c r="R168">
        <v>1</v>
      </c>
      <c r="X168" t="s">
        <v>355</v>
      </c>
      <c r="AA168">
        <v>0</v>
      </c>
      <c r="AC168" t="s">
        <v>372</v>
      </c>
      <c r="AE168">
        <v>1</v>
      </c>
      <c r="AG168">
        <v>1</v>
      </c>
      <c r="AQ168">
        <v>1</v>
      </c>
      <c r="AW168" t="s">
        <v>37</v>
      </c>
      <c r="AY168" s="5" t="s">
        <v>349</v>
      </c>
    </row>
    <row r="169" spans="1:59" x14ac:dyDescent="0.15">
      <c r="A169" t="s">
        <v>90</v>
      </c>
      <c r="C169" t="s">
        <v>144</v>
      </c>
      <c r="R169">
        <v>1</v>
      </c>
      <c r="X169" t="s">
        <v>355</v>
      </c>
      <c r="AA169">
        <v>0</v>
      </c>
      <c r="AC169" t="s">
        <v>372</v>
      </c>
      <c r="AE169">
        <v>1</v>
      </c>
      <c r="AG169">
        <v>1</v>
      </c>
      <c r="AQ169">
        <v>1</v>
      </c>
      <c r="AW169" t="s">
        <v>37</v>
      </c>
      <c r="AY169" s="5" t="s">
        <v>349</v>
      </c>
    </row>
    <row r="170" spans="1:59" x14ac:dyDescent="0.15">
      <c r="A170" t="s">
        <v>505</v>
      </c>
      <c r="C170" t="s">
        <v>345</v>
      </c>
      <c r="H170" s="3" t="s">
        <v>380</v>
      </c>
      <c r="I170" s="3" t="s">
        <v>389</v>
      </c>
      <c r="R170">
        <v>2</v>
      </c>
      <c r="U170" s="12" t="s">
        <v>838</v>
      </c>
      <c r="AD170" s="3"/>
      <c r="AG170">
        <v>1</v>
      </c>
      <c r="AS170"/>
      <c r="AT170"/>
      <c r="AU170"/>
      <c r="AV170"/>
      <c r="AW170" s="3"/>
      <c r="AX170" s="3"/>
      <c r="AZ170" s="3"/>
      <c r="BA170" s="3"/>
      <c r="BB170" s="3"/>
      <c r="BC170" s="3"/>
      <c r="BD170" s="3"/>
      <c r="BE170" t="s">
        <v>506</v>
      </c>
      <c r="BG170">
        <v>99999</v>
      </c>
    </row>
    <row r="172" spans="1:59" x14ac:dyDescent="0.15">
      <c r="A172" s="12" t="s">
        <v>640</v>
      </c>
      <c r="C172" s="12" t="s">
        <v>641</v>
      </c>
      <c r="H172" s="14" t="s">
        <v>603</v>
      </c>
      <c r="I172" s="14" t="s">
        <v>642</v>
      </c>
      <c r="N172" s="3">
        <v>1</v>
      </c>
      <c r="Q172">
        <v>1</v>
      </c>
      <c r="R172">
        <v>1</v>
      </c>
      <c r="X172" s="12" t="s">
        <v>564</v>
      </c>
      <c r="AA172">
        <v>1.65</v>
      </c>
      <c r="AC172" t="s">
        <v>372</v>
      </c>
      <c r="AE172">
        <v>2</v>
      </c>
      <c r="AG172">
        <v>99</v>
      </c>
      <c r="AQ172">
        <v>0.2</v>
      </c>
    </row>
    <row r="173" spans="1:59" x14ac:dyDescent="0.15">
      <c r="A173" s="12"/>
      <c r="C173" s="12"/>
      <c r="H173" s="14"/>
      <c r="I173" s="14"/>
      <c r="X173" s="12"/>
    </row>
    <row r="174" spans="1:59" x14ac:dyDescent="0.15">
      <c r="A174" s="12" t="s">
        <v>679</v>
      </c>
      <c r="C174" t="s">
        <v>345</v>
      </c>
      <c r="K174" s="14"/>
      <c r="L174" s="14"/>
      <c r="R174">
        <v>1</v>
      </c>
      <c r="X174" t="s">
        <v>503</v>
      </c>
      <c r="Y174" s="12" t="s">
        <v>697</v>
      </c>
      <c r="AA174">
        <v>7</v>
      </c>
      <c r="AB174" s="12"/>
      <c r="AC174" t="s">
        <v>372</v>
      </c>
      <c r="AE174">
        <v>1</v>
      </c>
      <c r="AG174">
        <v>1</v>
      </c>
      <c r="AK174">
        <v>1.4</v>
      </c>
      <c r="AL174">
        <v>1</v>
      </c>
      <c r="AQ174">
        <v>4.5</v>
      </c>
      <c r="AW174" t="s">
        <v>37</v>
      </c>
      <c r="AY174" s="5" t="s">
        <v>349</v>
      </c>
      <c r="AZ174" s="12" t="s">
        <v>680</v>
      </c>
      <c r="BA174" s="12" t="s">
        <v>698</v>
      </c>
      <c r="BB174" s="12"/>
      <c r="BC174" s="12"/>
      <c r="BD174" s="12"/>
      <c r="BE174" s="12"/>
    </row>
    <row r="175" spans="1:59" x14ac:dyDescent="0.15">
      <c r="A175" s="12"/>
      <c r="C175" s="12"/>
      <c r="H175" s="14"/>
      <c r="I175" s="14"/>
      <c r="X175" s="12"/>
    </row>
    <row r="176" spans="1:59" x14ac:dyDescent="0.15">
      <c r="A176" s="12" t="s">
        <v>653</v>
      </c>
      <c r="C176" t="s">
        <v>345</v>
      </c>
      <c r="R176">
        <v>1</v>
      </c>
      <c r="X176" t="s">
        <v>503</v>
      </c>
      <c r="Y176" s="12" t="s">
        <v>697</v>
      </c>
      <c r="AA176">
        <v>2.2000000000000002</v>
      </c>
      <c r="AB176" s="12"/>
      <c r="AC176" s="12" t="s">
        <v>665</v>
      </c>
      <c r="AE176">
        <v>1</v>
      </c>
      <c r="AG176">
        <v>1</v>
      </c>
      <c r="AQ176">
        <v>4</v>
      </c>
      <c r="AW176" t="s">
        <v>37</v>
      </c>
      <c r="AY176" s="5" t="s">
        <v>349</v>
      </c>
      <c r="AZ176" t="s">
        <v>350</v>
      </c>
      <c r="BA176" s="12" t="s">
        <v>699</v>
      </c>
    </row>
    <row r="177" spans="1:63" x14ac:dyDescent="0.15">
      <c r="A177" s="12" t="s">
        <v>658</v>
      </c>
      <c r="C177" t="s">
        <v>345</v>
      </c>
      <c r="G177" t="s">
        <v>415</v>
      </c>
      <c r="H177" s="3" t="s">
        <v>356</v>
      </c>
      <c r="R177">
        <v>1</v>
      </c>
      <c r="X177" t="s">
        <v>503</v>
      </c>
      <c r="Y177" s="12" t="s">
        <v>697</v>
      </c>
      <c r="AA177">
        <v>2.2000000000000002</v>
      </c>
      <c r="AB177" s="12"/>
      <c r="AC177" s="12" t="s">
        <v>665</v>
      </c>
      <c r="AE177">
        <v>1</v>
      </c>
      <c r="AG177">
        <v>1</v>
      </c>
      <c r="AQ177">
        <v>4</v>
      </c>
      <c r="AR177">
        <v>0.2</v>
      </c>
      <c r="AS177" s="4">
        <v>0</v>
      </c>
      <c r="AT177" s="4">
        <v>2</v>
      </c>
      <c r="AU177" s="4">
        <v>1</v>
      </c>
      <c r="AV177" s="13" t="s">
        <v>654</v>
      </c>
      <c r="AW177" t="s">
        <v>37</v>
      </c>
      <c r="AY177" s="5" t="s">
        <v>349</v>
      </c>
      <c r="AZ177" t="s">
        <v>350</v>
      </c>
      <c r="BA177" s="12" t="s">
        <v>699</v>
      </c>
      <c r="BE177" s="12" t="s">
        <v>569</v>
      </c>
      <c r="BF177">
        <v>-30</v>
      </c>
      <c r="BG177">
        <v>10</v>
      </c>
      <c r="BI177" s="12" t="s">
        <v>668</v>
      </c>
    </row>
    <row r="178" spans="1:63" x14ac:dyDescent="0.15">
      <c r="A178" s="12"/>
      <c r="AV178" s="13"/>
      <c r="BE178" s="12"/>
    </row>
    <row r="179" spans="1:63" x14ac:dyDescent="0.15">
      <c r="A179" s="12" t="s">
        <v>660</v>
      </c>
      <c r="C179" t="s">
        <v>144</v>
      </c>
      <c r="R179">
        <v>1</v>
      </c>
      <c r="X179" t="s">
        <v>355</v>
      </c>
      <c r="AA179">
        <v>0</v>
      </c>
      <c r="AC179" t="s">
        <v>372</v>
      </c>
      <c r="AE179">
        <v>1</v>
      </c>
      <c r="AG179">
        <v>1</v>
      </c>
      <c r="AQ179">
        <v>1</v>
      </c>
      <c r="AW179" t="s">
        <v>37</v>
      </c>
      <c r="AY179" s="5" t="s">
        <v>349</v>
      </c>
      <c r="BB179" s="12" t="s">
        <v>661</v>
      </c>
      <c r="BC179" s="12"/>
      <c r="BD179" s="12"/>
    </row>
    <row r="180" spans="1:63" x14ac:dyDescent="0.15">
      <c r="A180" s="12"/>
      <c r="BB180" s="12"/>
      <c r="BC180" s="12"/>
      <c r="BD180" s="12"/>
    </row>
    <row r="181" spans="1:63" x14ac:dyDescent="0.15">
      <c r="A181" s="12" t="s">
        <v>678</v>
      </c>
      <c r="C181" t="s">
        <v>345</v>
      </c>
      <c r="K181" s="14"/>
      <c r="L181" s="14"/>
      <c r="R181">
        <v>1</v>
      </c>
      <c r="X181" t="s">
        <v>503</v>
      </c>
      <c r="Y181" s="12" t="s">
        <v>697</v>
      </c>
      <c r="AA181">
        <v>1.9</v>
      </c>
      <c r="AB181" s="12"/>
      <c r="AC181" t="s">
        <v>372</v>
      </c>
      <c r="AE181">
        <v>1</v>
      </c>
      <c r="AG181">
        <v>1</v>
      </c>
      <c r="AQ181">
        <v>2.4</v>
      </c>
      <c r="AW181" t="s">
        <v>37</v>
      </c>
      <c r="AY181" s="5" t="s">
        <v>349</v>
      </c>
      <c r="AZ181" t="s">
        <v>350</v>
      </c>
      <c r="BA181" s="12" t="s">
        <v>703</v>
      </c>
      <c r="BB181" s="12" t="s">
        <v>661</v>
      </c>
      <c r="BC181" s="12"/>
      <c r="BD181" s="12"/>
      <c r="BE181" s="12"/>
    </row>
    <row r="182" spans="1:63" x14ac:dyDescent="0.15">
      <c r="A182" s="12"/>
      <c r="K182" s="14"/>
      <c r="L182" s="14"/>
      <c r="BB182" s="12"/>
      <c r="BC182" s="12"/>
      <c r="BD182" s="12"/>
      <c r="BE182" s="12"/>
    </row>
    <row r="183" spans="1:63" x14ac:dyDescent="0.15">
      <c r="A183" s="12" t="s">
        <v>685</v>
      </c>
      <c r="C183" t="s">
        <v>144</v>
      </c>
      <c r="R183">
        <v>1</v>
      </c>
      <c r="X183" t="s">
        <v>355</v>
      </c>
      <c r="AA183">
        <v>0</v>
      </c>
      <c r="AC183" t="s">
        <v>372</v>
      </c>
      <c r="AE183">
        <v>1</v>
      </c>
      <c r="AG183">
        <v>1</v>
      </c>
      <c r="AQ183">
        <v>3</v>
      </c>
      <c r="AW183" t="s">
        <v>37</v>
      </c>
      <c r="AY183" s="5" t="s">
        <v>349</v>
      </c>
      <c r="BB183" s="12" t="s">
        <v>688</v>
      </c>
      <c r="BC183" s="12"/>
      <c r="BD183" s="12"/>
      <c r="BE183" s="12" t="s">
        <v>569</v>
      </c>
      <c r="BF183">
        <v>-30</v>
      </c>
      <c r="BG183">
        <v>5</v>
      </c>
    </row>
    <row r="184" spans="1:63" x14ac:dyDescent="0.15">
      <c r="A184" s="12"/>
      <c r="C184" s="12"/>
      <c r="H184" s="14"/>
      <c r="I184" s="14"/>
      <c r="X184" s="12"/>
    </row>
    <row r="185" spans="1:63" x14ac:dyDescent="0.15">
      <c r="A185" s="12" t="s">
        <v>650</v>
      </c>
      <c r="C185" t="s">
        <v>144</v>
      </c>
      <c r="R185">
        <v>1</v>
      </c>
      <c r="X185" t="s">
        <v>355</v>
      </c>
      <c r="AA185">
        <v>0</v>
      </c>
      <c r="AC185" t="s">
        <v>372</v>
      </c>
      <c r="AE185">
        <v>1</v>
      </c>
      <c r="AG185">
        <v>1</v>
      </c>
      <c r="AQ185">
        <v>1.7</v>
      </c>
      <c r="AW185" t="s">
        <v>37</v>
      </c>
      <c r="AY185" s="5" t="s">
        <v>349</v>
      </c>
    </row>
    <row r="186" spans="1:63" x14ac:dyDescent="0.15">
      <c r="A186" s="12" t="s">
        <v>651</v>
      </c>
      <c r="C186" s="12" t="s">
        <v>641</v>
      </c>
      <c r="H186" s="14" t="s">
        <v>603</v>
      </c>
      <c r="I186" s="14" t="s">
        <v>642</v>
      </c>
      <c r="N186" s="3">
        <v>1</v>
      </c>
      <c r="Q186">
        <v>1</v>
      </c>
      <c r="R186">
        <v>1</v>
      </c>
      <c r="X186" s="12" t="s">
        <v>564</v>
      </c>
      <c r="AA186">
        <v>1.65</v>
      </c>
      <c r="AC186" t="s">
        <v>372</v>
      </c>
      <c r="AE186">
        <v>2</v>
      </c>
      <c r="AG186">
        <v>99</v>
      </c>
      <c r="AQ186">
        <v>0.2</v>
      </c>
    </row>
    <row r="188" spans="1:63" x14ac:dyDescent="0.15">
      <c r="A188" s="12" t="s">
        <v>604</v>
      </c>
      <c r="C188" t="s">
        <v>345</v>
      </c>
      <c r="K188" s="14"/>
      <c r="L188" s="14"/>
      <c r="P188">
        <v>1</v>
      </c>
      <c r="R188">
        <v>1</v>
      </c>
      <c r="X188" t="s">
        <v>503</v>
      </c>
      <c r="Y188" s="12" t="s">
        <v>697</v>
      </c>
      <c r="AA188">
        <v>2</v>
      </c>
      <c r="AB188" s="12"/>
      <c r="AC188" t="s">
        <v>372</v>
      </c>
      <c r="AE188">
        <v>1</v>
      </c>
      <c r="AG188">
        <v>1</v>
      </c>
      <c r="AQ188">
        <v>3.7</v>
      </c>
      <c r="AW188" t="s">
        <v>37</v>
      </c>
      <c r="AY188" s="5" t="s">
        <v>349</v>
      </c>
      <c r="AZ188" t="s">
        <v>350</v>
      </c>
      <c r="BA188" s="12" t="s">
        <v>699</v>
      </c>
      <c r="BB188" s="12" t="s">
        <v>623</v>
      </c>
      <c r="BC188" s="12"/>
      <c r="BD188" s="12"/>
      <c r="BE188" s="12" t="s">
        <v>569</v>
      </c>
      <c r="BF188">
        <v>-30</v>
      </c>
      <c r="BG188">
        <v>5</v>
      </c>
    </row>
    <row r="189" spans="1:63" x14ac:dyDescent="0.15">
      <c r="A189" s="12" t="s">
        <v>708</v>
      </c>
      <c r="C189" t="s">
        <v>144</v>
      </c>
      <c r="R189">
        <v>1</v>
      </c>
      <c r="X189" t="s">
        <v>355</v>
      </c>
      <c r="AA189">
        <v>0</v>
      </c>
      <c r="AC189" t="s">
        <v>372</v>
      </c>
      <c r="AE189">
        <v>1</v>
      </c>
      <c r="AG189">
        <v>1</v>
      </c>
      <c r="AQ189">
        <v>3.7</v>
      </c>
      <c r="AW189" t="s">
        <v>37</v>
      </c>
      <c r="AY189" s="5" t="s">
        <v>349</v>
      </c>
      <c r="AZ189" t="s">
        <v>350</v>
      </c>
      <c r="BB189" s="12" t="s">
        <v>623</v>
      </c>
      <c r="BC189" s="12"/>
      <c r="BD189" s="12"/>
      <c r="BE189" s="12" t="s">
        <v>569</v>
      </c>
      <c r="BF189">
        <v>-30</v>
      </c>
      <c r="BG189">
        <v>5</v>
      </c>
    </row>
    <row r="190" spans="1:63" x14ac:dyDescent="0.15">
      <c r="A190" s="12" t="s">
        <v>606</v>
      </c>
      <c r="C190" t="s">
        <v>345</v>
      </c>
      <c r="G190" s="12" t="s">
        <v>554</v>
      </c>
      <c r="K190" s="14"/>
      <c r="L190" s="14" t="s">
        <v>615</v>
      </c>
      <c r="O190">
        <v>1</v>
      </c>
      <c r="R190">
        <v>1</v>
      </c>
      <c r="X190" s="12" t="s">
        <v>564</v>
      </c>
      <c r="AA190">
        <v>2</v>
      </c>
      <c r="AC190" t="s">
        <v>372</v>
      </c>
      <c r="AE190">
        <v>1</v>
      </c>
      <c r="AG190">
        <v>99</v>
      </c>
      <c r="AQ190">
        <v>3.7</v>
      </c>
      <c r="AR190">
        <v>0.2</v>
      </c>
      <c r="AS190" s="4">
        <v>10.5</v>
      </c>
      <c r="AT190" s="4">
        <v>10.5</v>
      </c>
      <c r="AU190" s="4">
        <v>1</v>
      </c>
      <c r="AV190" s="13" t="s">
        <v>555</v>
      </c>
      <c r="AW190" s="12" t="s">
        <v>632</v>
      </c>
      <c r="AY190" s="5" t="s">
        <v>349</v>
      </c>
      <c r="BB190" s="12" t="s">
        <v>623</v>
      </c>
      <c r="BC190" s="12"/>
      <c r="BD190" s="12"/>
      <c r="BE190" s="12" t="s">
        <v>569</v>
      </c>
      <c r="BF190">
        <v>-30</v>
      </c>
      <c r="BG190">
        <v>10</v>
      </c>
      <c r="BJ190" s="12" t="s">
        <v>633</v>
      </c>
    </row>
    <row r="191" spans="1:63" x14ac:dyDescent="0.15">
      <c r="A191" s="12" t="s">
        <v>635</v>
      </c>
      <c r="C191" s="12" t="s">
        <v>636</v>
      </c>
      <c r="G191" s="12" t="s">
        <v>554</v>
      </c>
      <c r="K191" s="14"/>
      <c r="L191" s="14" t="s">
        <v>615</v>
      </c>
      <c r="AG191">
        <v>2</v>
      </c>
      <c r="AQ191">
        <v>3.7</v>
      </c>
      <c r="AR191">
        <v>0.2</v>
      </c>
      <c r="AS191" s="4">
        <v>20</v>
      </c>
      <c r="AT191" s="4">
        <v>35</v>
      </c>
      <c r="AU191" s="4">
        <v>1</v>
      </c>
      <c r="AV191" s="13" t="s">
        <v>555</v>
      </c>
      <c r="AW191" s="12" t="s">
        <v>638</v>
      </c>
      <c r="AY191" s="5" t="s">
        <v>349</v>
      </c>
      <c r="BJ191" s="12" t="s">
        <v>633</v>
      </c>
      <c r="BK191" s="12" t="s">
        <v>637</v>
      </c>
    </row>
    <row r="192" spans="1:63" x14ac:dyDescent="0.15">
      <c r="A192" s="12" t="s">
        <v>598</v>
      </c>
      <c r="C192" s="12" t="s">
        <v>599</v>
      </c>
      <c r="H192" s="14" t="s">
        <v>603</v>
      </c>
      <c r="I192" s="14" t="s">
        <v>612</v>
      </c>
      <c r="J192" s="3">
        <v>1</v>
      </c>
      <c r="R192">
        <v>2</v>
      </c>
      <c r="U192" s="12" t="s">
        <v>838</v>
      </c>
      <c r="AD192">
        <v>1</v>
      </c>
      <c r="AG192">
        <v>1</v>
      </c>
      <c r="AP192" s="12" t="s">
        <v>631</v>
      </c>
      <c r="AQ192">
        <v>10</v>
      </c>
      <c r="AW192" s="12" t="s">
        <v>616</v>
      </c>
      <c r="BH192" s="12" t="s">
        <v>626</v>
      </c>
      <c r="BI192" s="12"/>
    </row>
    <row r="193" spans="1:66" x14ac:dyDescent="0.15">
      <c r="A193" s="12" t="s">
        <v>610</v>
      </c>
      <c r="C193" t="s">
        <v>345</v>
      </c>
      <c r="H193" s="14" t="s">
        <v>603</v>
      </c>
      <c r="I193" s="14"/>
      <c r="R193">
        <v>2</v>
      </c>
      <c r="U193" s="12" t="s">
        <v>838</v>
      </c>
      <c r="X193" s="12" t="s">
        <v>564</v>
      </c>
      <c r="AG193">
        <v>1</v>
      </c>
      <c r="BE193" s="14" t="s">
        <v>615</v>
      </c>
      <c r="BG193">
        <v>99999</v>
      </c>
    </row>
    <row r="194" spans="1:66" x14ac:dyDescent="0.15">
      <c r="A194" s="12" t="s">
        <v>630</v>
      </c>
      <c r="C194" t="s">
        <v>345</v>
      </c>
      <c r="H194" s="14" t="s">
        <v>603</v>
      </c>
      <c r="I194" s="14"/>
      <c r="R194">
        <v>2</v>
      </c>
      <c r="U194" s="12" t="s">
        <v>838</v>
      </c>
      <c r="X194" s="12" t="s">
        <v>564</v>
      </c>
      <c r="AG194">
        <v>1</v>
      </c>
      <c r="BE194" s="12" t="s">
        <v>627</v>
      </c>
      <c r="BG194">
        <v>10</v>
      </c>
    </row>
    <row r="195" spans="1:66" x14ac:dyDescent="0.15">
      <c r="A195" s="12" t="s">
        <v>609</v>
      </c>
      <c r="C195" t="s">
        <v>345</v>
      </c>
      <c r="H195" s="14" t="s">
        <v>603</v>
      </c>
      <c r="I195" s="14"/>
      <c r="R195">
        <v>2</v>
      </c>
      <c r="U195" s="12" t="s">
        <v>838</v>
      </c>
      <c r="X195" s="12" t="s">
        <v>564</v>
      </c>
      <c r="AG195">
        <v>1</v>
      </c>
      <c r="BE195" s="12" t="s">
        <v>625</v>
      </c>
      <c r="BF195">
        <v>0.5</v>
      </c>
      <c r="BG195">
        <v>99999</v>
      </c>
    </row>
    <row r="196" spans="1:66" x14ac:dyDescent="0.15">
      <c r="A196" s="12" t="s">
        <v>608</v>
      </c>
      <c r="C196" t="s">
        <v>345</v>
      </c>
      <c r="H196" s="14" t="s">
        <v>603</v>
      </c>
      <c r="I196" s="14"/>
      <c r="R196">
        <v>2</v>
      </c>
      <c r="U196" s="12" t="s">
        <v>838</v>
      </c>
      <c r="X196" s="12" t="s">
        <v>564</v>
      </c>
      <c r="AG196">
        <v>1</v>
      </c>
      <c r="BE196" s="12" t="s">
        <v>624</v>
      </c>
      <c r="BG196">
        <v>15</v>
      </c>
    </row>
    <row r="197" spans="1:66" x14ac:dyDescent="0.15">
      <c r="A197" s="12" t="s">
        <v>611</v>
      </c>
      <c r="C197" s="12"/>
      <c r="H197" s="14"/>
      <c r="I197" s="14"/>
      <c r="BH197" s="12"/>
      <c r="BI197" s="12"/>
    </row>
    <row r="198" spans="1:66" x14ac:dyDescent="0.15">
      <c r="A198" s="12" t="s">
        <v>607</v>
      </c>
      <c r="C198" t="s">
        <v>345</v>
      </c>
      <c r="K198" s="14" t="s">
        <v>615</v>
      </c>
      <c r="L198" s="14"/>
      <c r="O198">
        <v>1</v>
      </c>
      <c r="R198">
        <v>1</v>
      </c>
      <c r="X198" s="12" t="s">
        <v>564</v>
      </c>
      <c r="AA198">
        <v>3.3</v>
      </c>
      <c r="AC198" t="s">
        <v>372</v>
      </c>
      <c r="AE198">
        <v>1</v>
      </c>
      <c r="AG198">
        <v>99</v>
      </c>
      <c r="AQ198">
        <v>10.5</v>
      </c>
      <c r="AW198" s="12" t="s">
        <v>617</v>
      </c>
      <c r="AY198" s="5" t="s">
        <v>349</v>
      </c>
      <c r="BB198" s="12" t="s">
        <v>623</v>
      </c>
      <c r="BC198" s="12"/>
      <c r="BD198" s="12"/>
      <c r="BE198" s="12" t="s">
        <v>569</v>
      </c>
      <c r="BF198">
        <v>-30</v>
      </c>
      <c r="BG198">
        <v>10</v>
      </c>
    </row>
    <row r="199" spans="1:66" x14ac:dyDescent="0.15">
      <c r="A199" s="12" t="s">
        <v>639</v>
      </c>
      <c r="C199" s="12" t="s">
        <v>636</v>
      </c>
      <c r="G199" s="12" t="s">
        <v>554</v>
      </c>
      <c r="K199" s="14" t="s">
        <v>615</v>
      </c>
      <c r="L199" s="14"/>
      <c r="AG199">
        <v>3</v>
      </c>
      <c r="AQ199">
        <v>3.7</v>
      </c>
      <c r="AR199">
        <v>0.2</v>
      </c>
      <c r="AS199" s="4">
        <v>10</v>
      </c>
      <c r="AT199" s="4">
        <v>35</v>
      </c>
      <c r="AU199" s="4">
        <v>1</v>
      </c>
      <c r="AV199" s="13" t="s">
        <v>555</v>
      </c>
      <c r="AW199" s="12" t="s">
        <v>638</v>
      </c>
      <c r="AY199" s="5" t="s">
        <v>349</v>
      </c>
      <c r="BJ199" s="12" t="s">
        <v>633</v>
      </c>
      <c r="BK199" s="12" t="s">
        <v>637</v>
      </c>
    </row>
    <row r="200" spans="1:66" x14ac:dyDescent="0.15">
      <c r="A200" s="12"/>
    </row>
    <row r="202" spans="1:66" s="2" customFormat="1" x14ac:dyDescent="0.15">
      <c r="A202" s="2" t="s">
        <v>507</v>
      </c>
      <c r="H202" s="7"/>
      <c r="I202" s="7"/>
      <c r="J202" s="7"/>
      <c r="K202" s="7"/>
      <c r="L202" s="7"/>
      <c r="M202" s="7"/>
      <c r="N202" s="7"/>
      <c r="AS202" s="8"/>
      <c r="AT202" s="8"/>
      <c r="AU202" s="8"/>
      <c r="AV202" s="8"/>
      <c r="AY202" s="9"/>
    </row>
    <row r="203" spans="1:66" x14ac:dyDescent="0.15">
      <c r="A203" t="s">
        <v>230</v>
      </c>
      <c r="C203" t="s">
        <v>508</v>
      </c>
      <c r="H203" s="3" t="s">
        <v>356</v>
      </c>
      <c r="R203">
        <v>2</v>
      </c>
      <c r="Z203" t="s">
        <v>371</v>
      </c>
      <c r="BH203" t="s">
        <v>509</v>
      </c>
      <c r="BN203">
        <v>1</v>
      </c>
    </row>
    <row r="204" spans="1:66" x14ac:dyDescent="0.15">
      <c r="A204" s="12" t="s">
        <v>550</v>
      </c>
      <c r="B204" s="12" t="s">
        <v>552</v>
      </c>
      <c r="C204" t="s">
        <v>345</v>
      </c>
      <c r="G204" s="12" t="s">
        <v>553</v>
      </c>
      <c r="R204">
        <v>3</v>
      </c>
      <c r="U204" s="12" t="s">
        <v>838</v>
      </c>
      <c r="X204" s="12" t="s">
        <v>564</v>
      </c>
      <c r="Z204" s="12" t="s">
        <v>549</v>
      </c>
      <c r="AC204" s="12"/>
    </row>
    <row r="205" spans="1:66" x14ac:dyDescent="0.15">
      <c r="A205" s="12" t="s">
        <v>548</v>
      </c>
      <c r="B205" s="12"/>
      <c r="C205" t="s">
        <v>345</v>
      </c>
      <c r="G205" s="12" t="s">
        <v>554</v>
      </c>
      <c r="M205" s="3">
        <v>1</v>
      </c>
      <c r="N205" s="3">
        <v>1</v>
      </c>
      <c r="O205">
        <v>1</v>
      </c>
      <c r="R205">
        <v>3</v>
      </c>
      <c r="X205" s="12" t="s">
        <v>564</v>
      </c>
      <c r="Z205" s="12" t="s">
        <v>549</v>
      </c>
      <c r="AC205" s="12" t="s">
        <v>556</v>
      </c>
      <c r="AE205">
        <v>1</v>
      </c>
      <c r="AG205">
        <v>99</v>
      </c>
      <c r="AQ205">
        <v>1</v>
      </c>
      <c r="AR205">
        <v>0.2</v>
      </c>
      <c r="AS205" s="4">
        <v>0</v>
      </c>
      <c r="AT205" s="4">
        <v>2</v>
      </c>
      <c r="AU205" s="4">
        <v>1</v>
      </c>
      <c r="AV205" s="13" t="s">
        <v>555</v>
      </c>
      <c r="AW205" t="s">
        <v>37</v>
      </c>
      <c r="BN205">
        <v>1</v>
      </c>
    </row>
    <row r="206" spans="1:66" x14ac:dyDescent="0.15">
      <c r="A206" s="12" t="s">
        <v>568</v>
      </c>
      <c r="B206" s="12"/>
      <c r="C206" t="s">
        <v>345</v>
      </c>
      <c r="G206" s="12" t="s">
        <v>554</v>
      </c>
      <c r="M206" s="3">
        <v>1</v>
      </c>
      <c r="N206" s="3">
        <v>1</v>
      </c>
      <c r="O206">
        <v>1</v>
      </c>
      <c r="R206">
        <v>1</v>
      </c>
      <c r="X206" s="12" t="s">
        <v>564</v>
      </c>
      <c r="Z206" s="12" t="s">
        <v>549</v>
      </c>
      <c r="AC206" s="12" t="s">
        <v>556</v>
      </c>
      <c r="AE206">
        <v>0</v>
      </c>
      <c r="AG206">
        <v>99</v>
      </c>
      <c r="AQ206">
        <v>1</v>
      </c>
      <c r="AR206">
        <v>0.2</v>
      </c>
      <c r="AS206" s="4">
        <v>0</v>
      </c>
      <c r="AT206" s="4">
        <v>15</v>
      </c>
      <c r="AU206" s="4">
        <v>1</v>
      </c>
      <c r="AV206" s="13" t="s">
        <v>555</v>
      </c>
      <c r="AW206" t="s">
        <v>37</v>
      </c>
      <c r="BE206" s="12" t="s">
        <v>569</v>
      </c>
      <c r="BF206">
        <v>-30</v>
      </c>
      <c r="BG206">
        <v>10</v>
      </c>
      <c r="BN206">
        <v>1</v>
      </c>
    </row>
    <row r="207" spans="1:66" x14ac:dyDescent="0.15">
      <c r="A207" s="12" t="s">
        <v>582</v>
      </c>
      <c r="B207" s="12"/>
      <c r="C207" s="12" t="s">
        <v>583</v>
      </c>
      <c r="G207" s="12" t="s">
        <v>554</v>
      </c>
      <c r="M207" s="3">
        <v>1</v>
      </c>
      <c r="R207">
        <v>1</v>
      </c>
      <c r="X207" s="12" t="s">
        <v>564</v>
      </c>
      <c r="Z207" s="12"/>
      <c r="AC207" s="12" t="s">
        <v>556</v>
      </c>
      <c r="AE207">
        <v>1</v>
      </c>
      <c r="AQ207">
        <v>1</v>
      </c>
      <c r="AR207">
        <v>0.2</v>
      </c>
      <c r="AS207" s="4">
        <v>0</v>
      </c>
      <c r="AT207" s="4">
        <v>2</v>
      </c>
      <c r="AU207" s="4">
        <v>1</v>
      </c>
      <c r="AV207" s="13" t="s">
        <v>555</v>
      </c>
      <c r="AW207" t="s">
        <v>37</v>
      </c>
      <c r="AZ207" s="12" t="s">
        <v>583</v>
      </c>
      <c r="BN207">
        <v>1</v>
      </c>
    </row>
    <row r="212" spans="1:60" s="2" customFormat="1" x14ac:dyDescent="0.15">
      <c r="A212" s="2" t="s">
        <v>507</v>
      </c>
      <c r="H212" s="7"/>
      <c r="I212" s="7"/>
      <c r="J212" s="7"/>
      <c r="K212" s="7"/>
      <c r="L212" s="7"/>
      <c r="M212" s="7"/>
      <c r="N212" s="7"/>
      <c r="AS212" s="8"/>
      <c r="AT212" s="8"/>
      <c r="AU212" s="8"/>
      <c r="AV212" s="8"/>
      <c r="AY212" s="9"/>
    </row>
    <row r="213" spans="1:60" x14ac:dyDescent="0.15">
      <c r="A213" s="12" t="s">
        <v>1004</v>
      </c>
      <c r="C213" s="12" t="s">
        <v>1005</v>
      </c>
      <c r="H213" s="3" t="s">
        <v>603</v>
      </c>
      <c r="I213" s="3" t="s">
        <v>1009</v>
      </c>
      <c r="U213" s="12"/>
      <c r="AD213" s="3"/>
      <c r="AS213"/>
      <c r="AT213"/>
      <c r="AU213"/>
      <c r="AV213"/>
      <c r="AW213" s="3"/>
      <c r="AX213" s="3"/>
      <c r="AZ213" s="3"/>
      <c r="BA213" s="3"/>
      <c r="BB213" s="3"/>
      <c r="BC213" s="3"/>
      <c r="BD213" s="3"/>
      <c r="BE213" s="12"/>
      <c r="BH213" s="12" t="s">
        <v>1006</v>
      </c>
    </row>
    <row r="214" spans="1:60" x14ac:dyDescent="0.15">
      <c r="A214" s="12" t="s">
        <v>988</v>
      </c>
      <c r="C214" t="s">
        <v>345</v>
      </c>
      <c r="H214" s="3" t="s">
        <v>380</v>
      </c>
      <c r="I214" s="3" t="s">
        <v>389</v>
      </c>
      <c r="R214">
        <v>1</v>
      </c>
      <c r="T214">
        <v>1</v>
      </c>
      <c r="U214" s="12"/>
      <c r="AD214" s="3"/>
      <c r="AG214">
        <v>1</v>
      </c>
      <c r="AS214"/>
      <c r="AT214"/>
      <c r="AU214"/>
      <c r="AV214"/>
      <c r="AW214" s="3"/>
      <c r="AX214" s="3"/>
      <c r="AZ214" s="3"/>
      <c r="BA214" s="3"/>
      <c r="BB214" s="3"/>
      <c r="BC214" s="3"/>
      <c r="BD214" s="3"/>
      <c r="BE214" s="12" t="s">
        <v>768</v>
      </c>
      <c r="BF214">
        <v>-0.5</v>
      </c>
      <c r="BG214">
        <v>99999</v>
      </c>
    </row>
    <row r="215" spans="1:60" x14ac:dyDescent="0.15">
      <c r="A215" s="12" t="s">
        <v>992</v>
      </c>
      <c r="C215" t="s">
        <v>345</v>
      </c>
      <c r="H215" s="3" t="s">
        <v>380</v>
      </c>
      <c r="I215" s="3" t="s">
        <v>389</v>
      </c>
      <c r="R215">
        <v>2</v>
      </c>
      <c r="T215">
        <v>1</v>
      </c>
      <c r="U215" s="12"/>
      <c r="W215" s="12"/>
      <c r="AD215" s="3"/>
      <c r="AG215">
        <v>1</v>
      </c>
      <c r="AS215"/>
      <c r="AT215"/>
      <c r="AU215"/>
      <c r="AV215"/>
      <c r="AW215" s="3"/>
      <c r="AX215" s="3"/>
      <c r="AZ215" s="3"/>
      <c r="BA215" s="3"/>
      <c r="BB215" s="3"/>
      <c r="BC215" s="3"/>
      <c r="BD215" s="3"/>
      <c r="BE215" s="12" t="s">
        <v>766</v>
      </c>
      <c r="BF215">
        <v>10</v>
      </c>
      <c r="BG215">
        <v>99999</v>
      </c>
    </row>
  </sheetData>
  <phoneticPr fontId="5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57"/>
  <sheetViews>
    <sheetView workbookViewId="0">
      <selection activeCell="A28" sqref="A28:XFD28"/>
    </sheetView>
  </sheetViews>
  <sheetFormatPr defaultColWidth="9" defaultRowHeight="13.5" x14ac:dyDescent="0.15"/>
  <cols>
    <col min="1" max="1" width="13" bestFit="1" customWidth="1"/>
    <col min="2" max="2" width="13" customWidth="1"/>
    <col min="10" max="10" width="12.875" customWidth="1"/>
  </cols>
  <sheetData>
    <row r="1" spans="1:10" x14ac:dyDescent="0.15">
      <c r="A1" s="12" t="s">
        <v>574</v>
      </c>
      <c r="B1" s="12" t="s">
        <v>597</v>
      </c>
      <c r="E1" s="12" t="s">
        <v>730</v>
      </c>
      <c r="F1" t="s">
        <v>510</v>
      </c>
      <c r="H1" t="s">
        <v>511</v>
      </c>
      <c r="I1" s="12" t="s">
        <v>763</v>
      </c>
    </row>
    <row r="2" spans="1:10" x14ac:dyDescent="0.15">
      <c r="A2" t="s">
        <v>29</v>
      </c>
      <c r="C2" t="s">
        <v>30</v>
      </c>
      <c r="D2" t="s">
        <v>32</v>
      </c>
      <c r="E2" s="12" t="s">
        <v>729</v>
      </c>
      <c r="F2" t="s">
        <v>512</v>
      </c>
      <c r="G2" t="s">
        <v>513</v>
      </c>
      <c r="H2" t="s">
        <v>33</v>
      </c>
      <c r="I2" s="12" t="s">
        <v>762</v>
      </c>
      <c r="J2" t="s">
        <v>322</v>
      </c>
    </row>
    <row r="3" spans="1:10" x14ac:dyDescent="0.15">
      <c r="A3" t="s">
        <v>73</v>
      </c>
      <c r="C3" t="s">
        <v>73</v>
      </c>
      <c r="D3" t="s">
        <v>73</v>
      </c>
      <c r="E3" s="12" t="s">
        <v>728</v>
      </c>
      <c r="F3" t="s">
        <v>343</v>
      </c>
      <c r="G3" t="s">
        <v>75</v>
      </c>
      <c r="H3" t="s">
        <v>320</v>
      </c>
      <c r="I3" s="12" t="s">
        <v>728</v>
      </c>
      <c r="J3" t="s">
        <v>342</v>
      </c>
    </row>
    <row r="4" spans="1:10" x14ac:dyDescent="0.15">
      <c r="A4" t="s">
        <v>514</v>
      </c>
      <c r="C4" t="s">
        <v>514</v>
      </c>
    </row>
    <row r="5" spans="1:10" x14ac:dyDescent="0.15">
      <c r="A5" t="s">
        <v>357</v>
      </c>
      <c r="C5" t="s">
        <v>515</v>
      </c>
      <c r="G5">
        <v>5</v>
      </c>
      <c r="J5" t="s">
        <v>516</v>
      </c>
    </row>
    <row r="6" spans="1:10" x14ac:dyDescent="0.15">
      <c r="A6" t="s">
        <v>407</v>
      </c>
      <c r="C6" t="s">
        <v>515</v>
      </c>
      <c r="G6">
        <v>0.3</v>
      </c>
      <c r="J6" t="s">
        <v>517</v>
      </c>
    </row>
    <row r="7" spans="1:10" x14ac:dyDescent="0.15">
      <c r="A7" t="s">
        <v>382</v>
      </c>
      <c r="C7" t="s">
        <v>515</v>
      </c>
      <c r="G7">
        <v>5</v>
      </c>
      <c r="J7" s="12" t="s">
        <v>795</v>
      </c>
    </row>
    <row r="8" spans="1:10" x14ac:dyDescent="0.15">
      <c r="A8" t="s">
        <v>446</v>
      </c>
      <c r="C8" t="s">
        <v>515</v>
      </c>
      <c r="J8" t="s">
        <v>519</v>
      </c>
    </row>
    <row r="9" spans="1:10" x14ac:dyDescent="0.15">
      <c r="A9" t="s">
        <v>441</v>
      </c>
      <c r="C9" t="s">
        <v>515</v>
      </c>
      <c r="G9">
        <v>0.01</v>
      </c>
      <c r="J9" t="s">
        <v>520</v>
      </c>
    </row>
    <row r="10" spans="1:10" x14ac:dyDescent="0.15">
      <c r="A10" t="s">
        <v>497</v>
      </c>
      <c r="C10" t="s">
        <v>515</v>
      </c>
      <c r="G10">
        <v>9999</v>
      </c>
      <c r="J10" t="s">
        <v>521</v>
      </c>
    </row>
    <row r="11" spans="1:10" x14ac:dyDescent="0.15">
      <c r="A11" s="12" t="s">
        <v>709</v>
      </c>
      <c r="C11" t="s">
        <v>515</v>
      </c>
      <c r="G11">
        <v>9999</v>
      </c>
      <c r="J11" s="12" t="s">
        <v>710</v>
      </c>
    </row>
    <row r="12" spans="1:10" x14ac:dyDescent="0.15">
      <c r="A12" s="12" t="s">
        <v>839</v>
      </c>
      <c r="C12" t="s">
        <v>515</v>
      </c>
      <c r="G12">
        <v>9999</v>
      </c>
      <c r="J12" s="12" t="s">
        <v>841</v>
      </c>
    </row>
    <row r="13" spans="1:10" x14ac:dyDescent="0.15">
      <c r="A13" s="12" t="s">
        <v>840</v>
      </c>
      <c r="C13" t="s">
        <v>515</v>
      </c>
      <c r="G13">
        <v>9999</v>
      </c>
      <c r="J13" s="12" t="s">
        <v>842</v>
      </c>
    </row>
    <row r="14" spans="1:10" x14ac:dyDescent="0.15">
      <c r="A14" s="12" t="s">
        <v>771</v>
      </c>
      <c r="C14" t="s">
        <v>515</v>
      </c>
      <c r="G14">
        <v>5</v>
      </c>
      <c r="I14">
        <v>1</v>
      </c>
      <c r="J14" t="s">
        <v>516</v>
      </c>
    </row>
    <row r="15" spans="1:10" x14ac:dyDescent="0.15">
      <c r="A15" s="12" t="s">
        <v>772</v>
      </c>
      <c r="C15" t="s">
        <v>515</v>
      </c>
      <c r="G15">
        <v>0.3</v>
      </c>
      <c r="I15">
        <v>1</v>
      </c>
      <c r="J15" t="s">
        <v>517</v>
      </c>
    </row>
    <row r="16" spans="1:10" x14ac:dyDescent="0.15">
      <c r="A16" s="12" t="s">
        <v>758</v>
      </c>
      <c r="C16" t="s">
        <v>515</v>
      </c>
      <c r="G16">
        <v>5</v>
      </c>
      <c r="I16">
        <v>1</v>
      </c>
      <c r="J16" t="s">
        <v>518</v>
      </c>
    </row>
    <row r="17" spans="1:10" x14ac:dyDescent="0.15">
      <c r="A17" s="12" t="s">
        <v>759</v>
      </c>
      <c r="C17" t="s">
        <v>515</v>
      </c>
      <c r="I17">
        <v>1</v>
      </c>
      <c r="J17" t="s">
        <v>519</v>
      </c>
    </row>
    <row r="18" spans="1:10" x14ac:dyDescent="0.15">
      <c r="A18" s="12" t="s">
        <v>760</v>
      </c>
      <c r="C18" t="s">
        <v>515</v>
      </c>
      <c r="G18">
        <v>0.01</v>
      </c>
      <c r="I18">
        <v>1</v>
      </c>
      <c r="J18" t="s">
        <v>520</v>
      </c>
    </row>
    <row r="19" spans="1:10" x14ac:dyDescent="0.15">
      <c r="A19" s="12" t="s">
        <v>761</v>
      </c>
      <c r="C19" t="s">
        <v>515</v>
      </c>
      <c r="G19">
        <v>9999</v>
      </c>
      <c r="I19">
        <v>1</v>
      </c>
      <c r="J19" t="s">
        <v>521</v>
      </c>
    </row>
    <row r="20" spans="1:10" x14ac:dyDescent="0.15">
      <c r="A20" s="12" t="s">
        <v>764</v>
      </c>
      <c r="C20" t="s">
        <v>515</v>
      </c>
      <c r="G20">
        <v>9999</v>
      </c>
      <c r="I20">
        <v>1</v>
      </c>
      <c r="J20" s="12" t="s">
        <v>710</v>
      </c>
    </row>
    <row r="21" spans="1:10" x14ac:dyDescent="0.15">
      <c r="A21" s="12"/>
      <c r="J21" s="12"/>
    </row>
    <row r="22" spans="1:10" x14ac:dyDescent="0.15">
      <c r="A22" s="12" t="s">
        <v>998</v>
      </c>
      <c r="J22" s="12"/>
    </row>
    <row r="23" spans="1:10" x14ac:dyDescent="0.15">
      <c r="A23" s="12" t="s">
        <v>999</v>
      </c>
      <c r="J23" s="12"/>
    </row>
    <row r="24" spans="1:10" x14ac:dyDescent="0.15">
      <c r="A24" s="12" t="s">
        <v>1002</v>
      </c>
      <c r="J24" s="12"/>
    </row>
    <row r="25" spans="1:10" x14ac:dyDescent="0.15">
      <c r="A25" s="12" t="s">
        <v>1000</v>
      </c>
      <c r="J25" s="12"/>
    </row>
    <row r="26" spans="1:10" x14ac:dyDescent="0.15">
      <c r="A26" s="12" t="s">
        <v>1001</v>
      </c>
    </row>
    <row r="27" spans="1:10" x14ac:dyDescent="0.15">
      <c r="A27" s="12" t="s">
        <v>1003</v>
      </c>
    </row>
    <row r="28" spans="1:10" x14ac:dyDescent="0.15">
      <c r="A28" s="12"/>
    </row>
    <row r="29" spans="1:10" x14ac:dyDescent="0.15">
      <c r="A29" s="12"/>
    </row>
    <row r="30" spans="1:10" x14ac:dyDescent="0.15">
      <c r="A30" s="12"/>
    </row>
    <row r="31" spans="1:10" x14ac:dyDescent="0.15">
      <c r="A31" s="12" t="s">
        <v>843</v>
      </c>
      <c r="C31" t="s">
        <v>515</v>
      </c>
      <c r="G31">
        <v>9999</v>
      </c>
      <c r="J31" s="12" t="s">
        <v>841</v>
      </c>
    </row>
    <row r="32" spans="1:10" x14ac:dyDescent="0.15">
      <c r="A32" s="12" t="s">
        <v>844</v>
      </c>
      <c r="C32" t="s">
        <v>515</v>
      </c>
      <c r="G32">
        <v>9999</v>
      </c>
      <c r="J32" s="12" t="s">
        <v>842</v>
      </c>
    </row>
    <row r="33" spans="1:10" x14ac:dyDescent="0.15">
      <c r="A33" s="12" t="s">
        <v>756</v>
      </c>
      <c r="C33" s="12" t="s">
        <v>756</v>
      </c>
      <c r="J33" s="12"/>
    </row>
    <row r="34" spans="1:10" x14ac:dyDescent="0.15">
      <c r="A34" s="12" t="s">
        <v>770</v>
      </c>
      <c r="C34" s="12" t="s">
        <v>756</v>
      </c>
      <c r="I34">
        <v>1</v>
      </c>
      <c r="J34" s="12"/>
    </row>
    <row r="35" spans="1:10" x14ac:dyDescent="0.15">
      <c r="A35" t="s">
        <v>506</v>
      </c>
      <c r="C35" t="s">
        <v>506</v>
      </c>
      <c r="F35" t="s">
        <v>506</v>
      </c>
      <c r="J35" t="s">
        <v>522</v>
      </c>
    </row>
    <row r="36" spans="1:10" x14ac:dyDescent="0.15">
      <c r="A36" s="12" t="s">
        <v>714</v>
      </c>
      <c r="C36" t="s">
        <v>279</v>
      </c>
    </row>
    <row r="37" spans="1:10" x14ac:dyDescent="0.15">
      <c r="A37" t="s">
        <v>384</v>
      </c>
      <c r="C37" t="s">
        <v>384</v>
      </c>
    </row>
    <row r="38" spans="1:10" x14ac:dyDescent="0.15">
      <c r="A38" s="12" t="s">
        <v>575</v>
      </c>
      <c r="B38" s="12"/>
      <c r="C38" s="12" t="s">
        <v>575</v>
      </c>
      <c r="J38" s="12" t="s">
        <v>629</v>
      </c>
    </row>
    <row r="39" spans="1:10" x14ac:dyDescent="0.15">
      <c r="A39" s="12" t="s">
        <v>627</v>
      </c>
      <c r="B39" s="12" t="s">
        <v>628</v>
      </c>
      <c r="C39" s="12" t="s">
        <v>575</v>
      </c>
    </row>
    <row r="40" spans="1:10" x14ac:dyDescent="0.15">
      <c r="A40" s="12" t="s">
        <v>624</v>
      </c>
      <c r="B40" s="12"/>
      <c r="C40" s="12" t="s">
        <v>624</v>
      </c>
    </row>
    <row r="41" spans="1:10" x14ac:dyDescent="0.15">
      <c r="A41" s="12" t="s">
        <v>570</v>
      </c>
      <c r="B41" s="12"/>
      <c r="C41" t="s">
        <v>515</v>
      </c>
      <c r="F41" s="12" t="s">
        <v>570</v>
      </c>
      <c r="H41" s="12" t="s">
        <v>571</v>
      </c>
      <c r="I41" s="12"/>
      <c r="J41" t="s">
        <v>516</v>
      </c>
    </row>
    <row r="42" spans="1:10" x14ac:dyDescent="0.15">
      <c r="A42" s="12" t="s">
        <v>571</v>
      </c>
      <c r="B42" s="12"/>
      <c r="C42" s="12" t="s">
        <v>571</v>
      </c>
      <c r="F42" s="12" t="s">
        <v>571</v>
      </c>
    </row>
    <row r="43" spans="1:10" x14ac:dyDescent="0.15">
      <c r="A43" s="12"/>
      <c r="B43" s="12"/>
      <c r="C43" s="12"/>
      <c r="F43" s="12"/>
    </row>
    <row r="44" spans="1:10" x14ac:dyDescent="0.15">
      <c r="A44" s="12"/>
      <c r="B44" s="12"/>
      <c r="C44" s="12"/>
      <c r="F44" s="12"/>
    </row>
    <row r="45" spans="1:10" x14ac:dyDescent="0.15">
      <c r="A45" s="12" t="s">
        <v>596</v>
      </c>
      <c r="B45" s="12"/>
      <c r="C45" s="12" t="s">
        <v>595</v>
      </c>
      <c r="F45" s="12"/>
    </row>
    <row r="46" spans="1:10" x14ac:dyDescent="0.15">
      <c r="A46" s="12"/>
      <c r="B46" s="12"/>
      <c r="C46" s="12"/>
      <c r="F46" s="12"/>
    </row>
    <row r="48" spans="1:10" x14ac:dyDescent="0.15">
      <c r="A48" t="s">
        <v>378</v>
      </c>
      <c r="C48" t="s">
        <v>523</v>
      </c>
      <c r="G48">
        <v>3</v>
      </c>
      <c r="J48" t="s">
        <v>524</v>
      </c>
    </row>
    <row r="49" spans="1:10" x14ac:dyDescent="0.15">
      <c r="A49" s="12" t="s">
        <v>725</v>
      </c>
      <c r="C49" t="s">
        <v>515</v>
      </c>
      <c r="E49">
        <v>1</v>
      </c>
      <c r="G49">
        <v>9999</v>
      </c>
      <c r="J49" s="12" t="s">
        <v>732</v>
      </c>
    </row>
    <row r="50" spans="1:10" x14ac:dyDescent="0.15">
      <c r="A50" s="12" t="s">
        <v>794</v>
      </c>
      <c r="C50" t="s">
        <v>515</v>
      </c>
      <c r="J50" s="12" t="s">
        <v>796</v>
      </c>
    </row>
    <row r="51" spans="1:10" x14ac:dyDescent="0.15">
      <c r="A51" s="12" t="s">
        <v>790</v>
      </c>
      <c r="C51" s="12" t="s">
        <v>791</v>
      </c>
      <c r="J51" s="12" t="s">
        <v>792</v>
      </c>
    </row>
    <row r="52" spans="1:10" x14ac:dyDescent="0.15">
      <c r="A52" s="12" t="s">
        <v>802</v>
      </c>
      <c r="C52" s="12" t="s">
        <v>803</v>
      </c>
      <c r="G52">
        <v>5</v>
      </c>
      <c r="J52" s="12" t="s">
        <v>804</v>
      </c>
    </row>
    <row r="53" spans="1:10" x14ac:dyDescent="0.15">
      <c r="A53" s="12" t="s">
        <v>848</v>
      </c>
      <c r="C53" t="s">
        <v>515</v>
      </c>
      <c r="G53">
        <v>0.01</v>
      </c>
      <c r="J53" s="12" t="s">
        <v>849</v>
      </c>
    </row>
    <row r="54" spans="1:10" x14ac:dyDescent="0.15">
      <c r="A54" s="12" t="s">
        <v>852</v>
      </c>
      <c r="C54" s="12" t="s">
        <v>595</v>
      </c>
    </row>
    <row r="55" spans="1:10" x14ac:dyDescent="0.15">
      <c r="A55" s="12" t="s">
        <v>863</v>
      </c>
      <c r="C55" s="12" t="s">
        <v>865</v>
      </c>
    </row>
    <row r="56" spans="1:10" x14ac:dyDescent="0.15">
      <c r="A56" s="12" t="s">
        <v>868</v>
      </c>
      <c r="C56" s="12" t="s">
        <v>868</v>
      </c>
    </row>
    <row r="57" spans="1:10" x14ac:dyDescent="0.15">
      <c r="A57" s="12" t="s">
        <v>883</v>
      </c>
      <c r="C57" s="12" t="s">
        <v>595</v>
      </c>
    </row>
  </sheetData>
  <phoneticPr fontId="8" type="noConversion"/>
  <pageMargins left="0.75" right="0.75" top="1" bottom="1" header="0.5" footer="0.5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1"/>
  <sheetViews>
    <sheetView workbookViewId="0">
      <selection activeCell="A11" sqref="A11"/>
    </sheetView>
  </sheetViews>
  <sheetFormatPr defaultColWidth="9" defaultRowHeight="13.5" x14ac:dyDescent="0.15"/>
  <cols>
    <col min="4" max="4" width="27.5" customWidth="1"/>
  </cols>
  <sheetData>
    <row r="1" spans="1:4" x14ac:dyDescent="0.15">
      <c r="A1" t="s">
        <v>29</v>
      </c>
      <c r="C1" s="12" t="s">
        <v>578</v>
      </c>
    </row>
    <row r="2" spans="1:4" x14ac:dyDescent="0.15">
      <c r="A2" t="s">
        <v>29</v>
      </c>
      <c r="B2" t="s">
        <v>30</v>
      </c>
      <c r="C2" s="12" t="s">
        <v>577</v>
      </c>
      <c r="D2" t="s">
        <v>322</v>
      </c>
    </row>
    <row r="3" spans="1:4" x14ac:dyDescent="0.15">
      <c r="A3" t="s">
        <v>73</v>
      </c>
      <c r="B3" t="s">
        <v>73</v>
      </c>
      <c r="C3" s="12" t="s">
        <v>576</v>
      </c>
      <c r="D3" t="s">
        <v>342</v>
      </c>
    </row>
    <row r="4" spans="1:4" x14ac:dyDescent="0.15">
      <c r="A4" t="s">
        <v>393</v>
      </c>
      <c r="B4" t="s">
        <v>525</v>
      </c>
      <c r="D4" t="s">
        <v>526</v>
      </c>
    </row>
    <row r="5" spans="1:4" x14ac:dyDescent="0.15">
      <c r="A5" t="s">
        <v>419</v>
      </c>
      <c r="B5" t="s">
        <v>527</v>
      </c>
      <c r="D5" t="s">
        <v>528</v>
      </c>
    </row>
    <row r="6" spans="1:4" x14ac:dyDescent="0.15">
      <c r="A6" s="12" t="s">
        <v>618</v>
      </c>
      <c r="B6" s="12" t="s">
        <v>579</v>
      </c>
      <c r="C6" s="12" t="s">
        <v>571</v>
      </c>
      <c r="D6" s="12" t="s">
        <v>621</v>
      </c>
    </row>
    <row r="7" spans="1:4" x14ac:dyDescent="0.15">
      <c r="A7" s="12" t="s">
        <v>619</v>
      </c>
      <c r="B7" s="12" t="s">
        <v>579</v>
      </c>
      <c r="C7" s="12" t="s">
        <v>571</v>
      </c>
      <c r="D7" s="12" t="s">
        <v>622</v>
      </c>
    </row>
    <row r="8" spans="1:4" x14ac:dyDescent="0.15">
      <c r="A8" s="12" t="s">
        <v>620</v>
      </c>
      <c r="B8" s="12" t="s">
        <v>579</v>
      </c>
      <c r="C8" s="12" t="s">
        <v>571</v>
      </c>
      <c r="D8" s="12" t="s">
        <v>580</v>
      </c>
    </row>
    <row r="9" spans="1:4" x14ac:dyDescent="0.15">
      <c r="A9" s="12" t="s">
        <v>686</v>
      </c>
      <c r="B9" s="12" t="s">
        <v>579</v>
      </c>
      <c r="C9" s="12" t="s">
        <v>571</v>
      </c>
      <c r="D9" s="12" t="s">
        <v>687</v>
      </c>
    </row>
    <row r="10" spans="1:4" x14ac:dyDescent="0.15">
      <c r="A10" s="12" t="s">
        <v>743</v>
      </c>
      <c r="B10" s="12" t="s">
        <v>742</v>
      </c>
      <c r="D10" s="12" t="s">
        <v>744</v>
      </c>
    </row>
    <row r="11" spans="1:4" x14ac:dyDescent="0.15">
      <c r="A11" s="12" t="s">
        <v>778</v>
      </c>
      <c r="B11" s="12" t="s">
        <v>779</v>
      </c>
      <c r="D11" s="12" t="s">
        <v>780</v>
      </c>
    </row>
  </sheetData>
  <phoneticPr fontId="8" type="noConversion"/>
  <pageMargins left="0.75" right="0.75" top="1" bottom="1" header="0.5" footer="0.5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1"/>
  <sheetViews>
    <sheetView workbookViewId="0">
      <selection activeCell="C19" sqref="C19"/>
    </sheetView>
  </sheetViews>
  <sheetFormatPr defaultColWidth="9" defaultRowHeight="13.5" x14ac:dyDescent="0.15"/>
  <cols>
    <col min="3" max="3" width="12.75" bestFit="1" customWidth="1"/>
    <col min="4" max="4" width="13" bestFit="1" customWidth="1"/>
    <col min="5" max="5" width="10.5" bestFit="1" customWidth="1"/>
    <col min="6" max="6" width="13.25" customWidth="1"/>
    <col min="7" max="7" width="22.75" bestFit="1" customWidth="1"/>
    <col min="8" max="8" width="18.625" bestFit="1" customWidth="1"/>
  </cols>
  <sheetData>
    <row r="1" spans="1:8" x14ac:dyDescent="0.15">
      <c r="C1" s="12" t="s">
        <v>972</v>
      </c>
      <c r="D1" s="12" t="s">
        <v>929</v>
      </c>
      <c r="E1" s="12" t="s">
        <v>690</v>
      </c>
      <c r="F1" s="12" t="s">
        <v>820</v>
      </c>
      <c r="G1" s="12" t="s">
        <v>908</v>
      </c>
      <c r="H1" s="12" t="s">
        <v>946</v>
      </c>
    </row>
    <row r="2" spans="1:8" x14ac:dyDescent="0.15">
      <c r="A2" t="s">
        <v>29</v>
      </c>
      <c r="B2" s="12" t="s">
        <v>920</v>
      </c>
      <c r="C2" s="12" t="s">
        <v>971</v>
      </c>
      <c r="D2" s="12" t="s">
        <v>911</v>
      </c>
      <c r="E2" s="12" t="s">
        <v>689</v>
      </c>
      <c r="F2" s="12" t="s">
        <v>819</v>
      </c>
      <c r="G2" s="12" t="s">
        <v>907</v>
      </c>
      <c r="H2" s="12" t="s">
        <v>945</v>
      </c>
    </row>
    <row r="3" spans="1:8" x14ac:dyDescent="0.15">
      <c r="A3" t="s">
        <v>73</v>
      </c>
      <c r="B3" s="12" t="s">
        <v>906</v>
      </c>
      <c r="C3" s="12" t="s">
        <v>906</v>
      </c>
      <c r="D3" s="12" t="s">
        <v>906</v>
      </c>
      <c r="E3" s="12" t="s">
        <v>560</v>
      </c>
      <c r="F3" s="12" t="s">
        <v>560</v>
      </c>
      <c r="G3" s="12" t="s">
        <v>906</v>
      </c>
      <c r="H3" s="12" t="s">
        <v>944</v>
      </c>
    </row>
    <row r="4" spans="1:8" x14ac:dyDescent="0.15">
      <c r="A4" s="15" t="s">
        <v>963</v>
      </c>
      <c r="B4" s="12" t="s">
        <v>921</v>
      </c>
      <c r="C4" s="12" t="s">
        <v>973</v>
      </c>
      <c r="D4" t="s">
        <v>529</v>
      </c>
      <c r="E4">
        <v>100</v>
      </c>
      <c r="F4">
        <v>8</v>
      </c>
      <c r="G4" t="s">
        <v>909</v>
      </c>
      <c r="H4" s="12" t="s">
        <v>947</v>
      </c>
    </row>
    <row r="5" spans="1:8" x14ac:dyDescent="0.15">
      <c r="A5" s="15" t="s">
        <v>964</v>
      </c>
      <c r="B5" s="12" t="s">
        <v>922</v>
      </c>
      <c r="C5" s="12" t="s">
        <v>974</v>
      </c>
      <c r="D5" s="12" t="s">
        <v>691</v>
      </c>
      <c r="E5">
        <v>20</v>
      </c>
      <c r="F5">
        <v>8</v>
      </c>
      <c r="G5" t="s">
        <v>910</v>
      </c>
      <c r="H5" s="12" t="s">
        <v>948</v>
      </c>
    </row>
    <row r="6" spans="1:8" x14ac:dyDescent="0.15">
      <c r="A6" s="15" t="s">
        <v>965</v>
      </c>
      <c r="B6" s="12" t="s">
        <v>923</v>
      </c>
      <c r="C6" s="12" t="s">
        <v>975</v>
      </c>
      <c r="D6" s="12" t="s">
        <v>691</v>
      </c>
      <c r="E6">
        <v>20</v>
      </c>
      <c r="F6">
        <v>8</v>
      </c>
      <c r="G6" t="s">
        <v>913</v>
      </c>
      <c r="H6" s="12" t="s">
        <v>949</v>
      </c>
    </row>
    <row r="7" spans="1:8" x14ac:dyDescent="0.15">
      <c r="A7" s="15" t="s">
        <v>966</v>
      </c>
      <c r="B7" s="12" t="s">
        <v>924</v>
      </c>
      <c r="C7" s="12" t="s">
        <v>976</v>
      </c>
      <c r="D7" s="12" t="s">
        <v>691</v>
      </c>
      <c r="E7">
        <v>20</v>
      </c>
      <c r="F7">
        <v>8</v>
      </c>
      <c r="G7" t="s">
        <v>914</v>
      </c>
      <c r="H7" s="12" t="s">
        <v>947</v>
      </c>
    </row>
    <row r="8" spans="1:8" x14ac:dyDescent="0.15">
      <c r="A8" s="15" t="s">
        <v>967</v>
      </c>
      <c r="B8" s="12" t="s">
        <v>925</v>
      </c>
      <c r="C8" s="12" t="s">
        <v>977</v>
      </c>
      <c r="D8" s="12" t="s">
        <v>691</v>
      </c>
      <c r="E8">
        <v>20</v>
      </c>
      <c r="F8">
        <v>8</v>
      </c>
      <c r="G8" t="s">
        <v>915</v>
      </c>
      <c r="H8" s="12" t="s">
        <v>948</v>
      </c>
    </row>
    <row r="9" spans="1:8" x14ac:dyDescent="0.15">
      <c r="A9" s="15" t="s">
        <v>968</v>
      </c>
      <c r="B9" s="12" t="s">
        <v>926</v>
      </c>
      <c r="C9" s="12" t="s">
        <v>978</v>
      </c>
      <c r="D9" s="12" t="s">
        <v>919</v>
      </c>
      <c r="E9">
        <v>20</v>
      </c>
      <c r="F9">
        <v>8</v>
      </c>
      <c r="G9" t="s">
        <v>916</v>
      </c>
      <c r="H9" s="12" t="s">
        <v>947</v>
      </c>
    </row>
    <row r="10" spans="1:8" x14ac:dyDescent="0.15">
      <c r="A10" s="15" t="s">
        <v>969</v>
      </c>
      <c r="B10" s="12" t="s">
        <v>927</v>
      </c>
      <c r="C10" s="12" t="s">
        <v>979</v>
      </c>
      <c r="D10" s="12" t="s">
        <v>919</v>
      </c>
      <c r="E10">
        <v>20</v>
      </c>
      <c r="F10">
        <v>8</v>
      </c>
      <c r="G10" t="s">
        <v>917</v>
      </c>
      <c r="H10" s="12" t="s">
        <v>948</v>
      </c>
    </row>
    <row r="11" spans="1:8" x14ac:dyDescent="0.15">
      <c r="A11" s="15" t="s">
        <v>970</v>
      </c>
      <c r="B11" s="12" t="s">
        <v>928</v>
      </c>
      <c r="C11" s="12" t="s">
        <v>980</v>
      </c>
      <c r="D11" s="12" t="s">
        <v>919</v>
      </c>
      <c r="E11">
        <v>20</v>
      </c>
      <c r="F11">
        <v>8</v>
      </c>
      <c r="G11" t="s">
        <v>918</v>
      </c>
      <c r="H11" s="12" t="s">
        <v>949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0BF6D-94DC-4CB5-A0A5-955F34D677BC}">
  <dimension ref="A2:E9"/>
  <sheetViews>
    <sheetView workbookViewId="0">
      <selection activeCell="E15" sqref="E15"/>
    </sheetView>
  </sheetViews>
  <sheetFormatPr defaultRowHeight="13.5" x14ac:dyDescent="0.15"/>
  <cols>
    <col min="2" max="2" width="16.25" bestFit="1" customWidth="1"/>
    <col min="3" max="4" width="16.375" customWidth="1"/>
  </cols>
  <sheetData>
    <row r="2" spans="1:5" x14ac:dyDescent="0.15">
      <c r="A2" s="12" t="s">
        <v>930</v>
      </c>
      <c r="B2" s="12" t="s">
        <v>938</v>
      </c>
      <c r="C2" s="12" t="s">
        <v>937</v>
      </c>
      <c r="D2" s="12" t="s">
        <v>987</v>
      </c>
      <c r="E2" s="12" t="s">
        <v>986</v>
      </c>
    </row>
    <row r="3" spans="1:5" x14ac:dyDescent="0.15">
      <c r="A3" s="12" t="s">
        <v>931</v>
      </c>
      <c r="B3" s="12" t="s">
        <v>931</v>
      </c>
      <c r="C3" s="12" t="s">
        <v>931</v>
      </c>
      <c r="D3" s="12" t="s">
        <v>931</v>
      </c>
      <c r="E3" s="12" t="s">
        <v>985</v>
      </c>
    </row>
    <row r="4" spans="1:5" x14ac:dyDescent="0.15">
      <c r="A4" s="12" t="s">
        <v>932</v>
      </c>
      <c r="B4" s="12" t="s">
        <v>939</v>
      </c>
      <c r="C4" s="12" t="s">
        <v>939</v>
      </c>
      <c r="D4" s="12"/>
    </row>
    <row r="5" spans="1:5" x14ac:dyDescent="0.15">
      <c r="A5" s="12" t="s">
        <v>933</v>
      </c>
      <c r="B5" s="12" t="s">
        <v>940</v>
      </c>
      <c r="C5" s="12" t="s">
        <v>940</v>
      </c>
      <c r="D5" s="12"/>
    </row>
    <row r="6" spans="1:5" x14ac:dyDescent="0.15">
      <c r="A6" s="12" t="s">
        <v>934</v>
      </c>
      <c r="B6" t="s">
        <v>941</v>
      </c>
      <c r="C6" t="s">
        <v>941</v>
      </c>
      <c r="E6" s="12" t="s">
        <v>988</v>
      </c>
    </row>
    <row r="7" spans="1:5" x14ac:dyDescent="0.15">
      <c r="A7" s="12" t="s">
        <v>935</v>
      </c>
      <c r="B7" t="s">
        <v>942</v>
      </c>
      <c r="C7" t="s">
        <v>942</v>
      </c>
      <c r="E7" s="12" t="s">
        <v>992</v>
      </c>
    </row>
    <row r="8" spans="1:5" x14ac:dyDescent="0.15">
      <c r="A8" s="12" t="s">
        <v>936</v>
      </c>
      <c r="B8" t="s">
        <v>943</v>
      </c>
      <c r="C8" t="s">
        <v>943</v>
      </c>
    </row>
    <row r="9" spans="1:5" x14ac:dyDescent="0.15">
      <c r="A9" s="12" t="s">
        <v>1007</v>
      </c>
      <c r="B9" s="12" t="s">
        <v>1008</v>
      </c>
      <c r="C9" s="12" t="s">
        <v>1008</v>
      </c>
      <c r="E9" s="12" t="s">
        <v>1004</v>
      </c>
    </row>
  </sheetData>
  <phoneticPr fontId="5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E8"/>
  <sheetViews>
    <sheetView workbookViewId="0">
      <selection activeCell="C8" sqref="C8"/>
    </sheetView>
  </sheetViews>
  <sheetFormatPr defaultColWidth="9" defaultRowHeight="13.5" x14ac:dyDescent="0.15"/>
  <cols>
    <col min="1" max="1" width="15.25" customWidth="1"/>
    <col min="3" max="3" width="12.625" customWidth="1"/>
  </cols>
  <sheetData>
    <row r="2" spans="1:5" x14ac:dyDescent="0.15">
      <c r="A2" t="s">
        <v>29</v>
      </c>
      <c r="B2" t="s">
        <v>30</v>
      </c>
      <c r="C2" t="s">
        <v>31</v>
      </c>
      <c r="D2" t="s">
        <v>61</v>
      </c>
      <c r="E2" s="12" t="s">
        <v>586</v>
      </c>
    </row>
    <row r="3" spans="1:5" x14ac:dyDescent="0.15">
      <c r="A3" t="s">
        <v>73</v>
      </c>
      <c r="B3" t="s">
        <v>73</v>
      </c>
      <c r="C3" t="s">
        <v>73</v>
      </c>
      <c r="D3" t="s">
        <v>75</v>
      </c>
      <c r="E3" t="s">
        <v>342</v>
      </c>
    </row>
    <row r="4" spans="1:5" x14ac:dyDescent="0.15">
      <c r="A4" t="s">
        <v>350</v>
      </c>
      <c r="B4" t="s">
        <v>269</v>
      </c>
      <c r="C4" t="s">
        <v>530</v>
      </c>
      <c r="D4">
        <v>10</v>
      </c>
      <c r="E4" s="12"/>
    </row>
    <row r="5" spans="1:5" x14ac:dyDescent="0.15">
      <c r="A5" s="12" t="s">
        <v>613</v>
      </c>
      <c r="B5" t="s">
        <v>269</v>
      </c>
      <c r="C5" t="s">
        <v>531</v>
      </c>
      <c r="D5">
        <v>3</v>
      </c>
      <c r="E5" s="12" t="s">
        <v>587</v>
      </c>
    </row>
    <row r="6" spans="1:5" x14ac:dyDescent="0.15">
      <c r="A6" t="s">
        <v>397</v>
      </c>
      <c r="B6" t="s">
        <v>269</v>
      </c>
      <c r="C6" t="s">
        <v>531</v>
      </c>
      <c r="D6">
        <v>10</v>
      </c>
    </row>
    <row r="7" spans="1:5" x14ac:dyDescent="0.15">
      <c r="A7" s="12" t="s">
        <v>584</v>
      </c>
      <c r="B7" s="12" t="s">
        <v>585</v>
      </c>
      <c r="C7" t="s">
        <v>530</v>
      </c>
      <c r="D7">
        <v>10</v>
      </c>
    </row>
    <row r="8" spans="1:5" x14ac:dyDescent="0.15">
      <c r="A8" s="12" t="s">
        <v>716</v>
      </c>
      <c r="B8" s="12" t="s">
        <v>716</v>
      </c>
      <c r="C8" s="12" t="s">
        <v>719</v>
      </c>
      <c r="E8" s="12" t="s">
        <v>717</v>
      </c>
    </row>
  </sheetData>
  <phoneticPr fontId="8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36"/>
  <sheetViews>
    <sheetView workbookViewId="0">
      <selection activeCell="D31" sqref="D31"/>
    </sheetView>
  </sheetViews>
  <sheetFormatPr defaultColWidth="9" defaultRowHeight="13.5" x14ac:dyDescent="0.15"/>
  <cols>
    <col min="1" max="1" width="9" style="10"/>
    <col min="4" max="4" width="30.625" customWidth="1"/>
  </cols>
  <sheetData>
    <row r="1" spans="1:6" x14ac:dyDescent="0.15">
      <c r="C1" t="s">
        <v>532</v>
      </c>
      <c r="D1" t="s">
        <v>533</v>
      </c>
      <c r="E1" t="s">
        <v>534</v>
      </c>
    </row>
    <row r="2" spans="1:6" x14ac:dyDescent="0.15">
      <c r="A2" s="10" t="s">
        <v>535</v>
      </c>
      <c r="B2" t="s">
        <v>536</v>
      </c>
      <c r="C2" t="s">
        <v>537</v>
      </c>
      <c r="D2" t="s">
        <v>538</v>
      </c>
      <c r="E2" t="s">
        <v>539</v>
      </c>
      <c r="F2" t="s">
        <v>540</v>
      </c>
    </row>
    <row r="3" spans="1:6" x14ac:dyDescent="0.15">
      <c r="A3" s="10" t="s">
        <v>73</v>
      </c>
      <c r="B3" t="s">
        <v>541</v>
      </c>
      <c r="C3" t="s">
        <v>75</v>
      </c>
      <c r="D3" t="s">
        <v>73</v>
      </c>
      <c r="E3" t="s">
        <v>75</v>
      </c>
      <c r="F3" t="s">
        <v>75</v>
      </c>
    </row>
    <row r="5" spans="1:6" x14ac:dyDescent="0.15">
      <c r="A5" s="15" t="s">
        <v>963</v>
      </c>
      <c r="B5" s="12" t="s">
        <v>672</v>
      </c>
      <c r="C5">
        <v>0</v>
      </c>
      <c r="D5" t="s">
        <v>542</v>
      </c>
      <c r="F5">
        <v>0.2</v>
      </c>
    </row>
    <row r="6" spans="1:6" x14ac:dyDescent="0.15">
      <c r="A6" s="15" t="s">
        <v>963</v>
      </c>
      <c r="B6" s="12" t="s">
        <v>672</v>
      </c>
      <c r="C6">
        <v>0</v>
      </c>
      <c r="D6" t="s">
        <v>542</v>
      </c>
      <c r="F6">
        <v>-0.2</v>
      </c>
    </row>
    <row r="7" spans="1:6" x14ac:dyDescent="0.15">
      <c r="A7" s="15" t="s">
        <v>963</v>
      </c>
      <c r="B7" s="12" t="s">
        <v>707</v>
      </c>
      <c r="C7">
        <v>10</v>
      </c>
      <c r="D7" t="s">
        <v>542</v>
      </c>
      <c r="F7">
        <v>0.12</v>
      </c>
    </row>
    <row r="8" spans="1:6" x14ac:dyDescent="0.15">
      <c r="A8" s="15" t="s">
        <v>982</v>
      </c>
      <c r="B8" t="s">
        <v>87</v>
      </c>
      <c r="C8">
        <v>11</v>
      </c>
      <c r="D8" t="s">
        <v>542</v>
      </c>
      <c r="F8">
        <v>-0.1</v>
      </c>
    </row>
    <row r="9" spans="1:6" x14ac:dyDescent="0.15">
      <c r="A9" s="15" t="s">
        <v>982</v>
      </c>
      <c r="B9" t="s">
        <v>87</v>
      </c>
      <c r="C9">
        <v>12</v>
      </c>
      <c r="D9" t="s">
        <v>542</v>
      </c>
      <c r="F9">
        <v>0.03</v>
      </c>
    </row>
    <row r="10" spans="1:6" x14ac:dyDescent="0.15">
      <c r="A10" s="15" t="s">
        <v>981</v>
      </c>
      <c r="B10" t="s">
        <v>87</v>
      </c>
      <c r="C10">
        <v>13</v>
      </c>
      <c r="D10" t="s">
        <v>542</v>
      </c>
      <c r="F10">
        <v>-0.11</v>
      </c>
    </row>
    <row r="11" spans="1:6" x14ac:dyDescent="0.15">
      <c r="A11" s="15" t="s">
        <v>981</v>
      </c>
      <c r="B11" t="s">
        <v>87</v>
      </c>
      <c r="C11">
        <v>14</v>
      </c>
      <c r="D11" t="s">
        <v>542</v>
      </c>
      <c r="F11">
        <v>0.18</v>
      </c>
    </row>
    <row r="12" spans="1:6" x14ac:dyDescent="0.15">
      <c r="A12" s="15" t="s">
        <v>981</v>
      </c>
      <c r="B12" t="s">
        <v>87</v>
      </c>
      <c r="C12">
        <v>15</v>
      </c>
      <c r="D12" t="s">
        <v>542</v>
      </c>
      <c r="F12">
        <v>0.1</v>
      </c>
    </row>
    <row r="13" spans="1:6" x14ac:dyDescent="0.15">
      <c r="A13" s="15" t="s">
        <v>981</v>
      </c>
      <c r="B13" t="s">
        <v>87</v>
      </c>
      <c r="C13">
        <v>16</v>
      </c>
      <c r="D13" t="s">
        <v>542</v>
      </c>
      <c r="F13">
        <v>0.3</v>
      </c>
    </row>
    <row r="14" spans="1:6" x14ac:dyDescent="0.15">
      <c r="A14" s="15" t="s">
        <v>981</v>
      </c>
      <c r="B14" t="s">
        <v>87</v>
      </c>
      <c r="C14">
        <v>17</v>
      </c>
      <c r="D14" t="s">
        <v>542</v>
      </c>
      <c r="F14">
        <v>-0.1</v>
      </c>
    </row>
    <row r="15" spans="1:6" x14ac:dyDescent="0.15">
      <c r="A15" s="15" t="s">
        <v>981</v>
      </c>
      <c r="B15" t="s">
        <v>87</v>
      </c>
      <c r="C15">
        <v>18</v>
      </c>
      <c r="D15" t="s">
        <v>542</v>
      </c>
      <c r="F15">
        <v>-0.14000000000000001</v>
      </c>
    </row>
    <row r="16" spans="1:6" x14ac:dyDescent="0.15">
      <c r="A16" s="15" t="s">
        <v>981</v>
      </c>
      <c r="B16" t="s">
        <v>92</v>
      </c>
      <c r="C16">
        <v>19</v>
      </c>
      <c r="D16" t="s">
        <v>542</v>
      </c>
    </row>
    <row r="18" spans="1:4" x14ac:dyDescent="0.15">
      <c r="A18" s="15" t="s">
        <v>983</v>
      </c>
      <c r="B18" s="12" t="s">
        <v>662</v>
      </c>
      <c r="C18">
        <v>5</v>
      </c>
      <c r="D18" s="12" t="s">
        <v>692</v>
      </c>
    </row>
    <row r="19" spans="1:4" x14ac:dyDescent="0.15">
      <c r="A19" s="15" t="s">
        <v>983</v>
      </c>
      <c r="B19" s="12" t="s">
        <v>662</v>
      </c>
      <c r="C19">
        <v>5</v>
      </c>
      <c r="D19" s="12" t="s">
        <v>693</v>
      </c>
    </row>
    <row r="20" spans="1:4" x14ac:dyDescent="0.15">
      <c r="A20" s="15" t="s">
        <v>964</v>
      </c>
      <c r="B20" s="12" t="s">
        <v>662</v>
      </c>
      <c r="C20">
        <v>15</v>
      </c>
      <c r="D20" s="12" t="s">
        <v>692</v>
      </c>
    </row>
    <row r="21" spans="1:4" x14ac:dyDescent="0.15">
      <c r="A21" s="15" t="s">
        <v>964</v>
      </c>
      <c r="B21" s="12" t="s">
        <v>662</v>
      </c>
      <c r="C21">
        <v>15</v>
      </c>
      <c r="D21" s="12" t="s">
        <v>693</v>
      </c>
    </row>
    <row r="22" spans="1:4" x14ac:dyDescent="0.15">
      <c r="A22" s="15" t="s">
        <v>964</v>
      </c>
      <c r="B22" s="12" t="s">
        <v>649</v>
      </c>
      <c r="C22">
        <v>20</v>
      </c>
      <c r="D22" s="12" t="s">
        <v>692</v>
      </c>
    </row>
    <row r="23" spans="1:4" x14ac:dyDescent="0.15">
      <c r="A23" s="15" t="s">
        <v>964</v>
      </c>
      <c r="B23" s="12" t="s">
        <v>649</v>
      </c>
      <c r="C23">
        <v>20</v>
      </c>
      <c r="D23" s="12" t="s">
        <v>693</v>
      </c>
    </row>
    <row r="24" spans="1:4" x14ac:dyDescent="0.15">
      <c r="A24" s="15" t="s">
        <v>964</v>
      </c>
      <c r="B24" s="12" t="s">
        <v>649</v>
      </c>
      <c r="C24">
        <v>35</v>
      </c>
      <c r="D24" s="12" t="s">
        <v>692</v>
      </c>
    </row>
    <row r="25" spans="1:4" x14ac:dyDescent="0.15">
      <c r="A25" s="15" t="s">
        <v>964</v>
      </c>
      <c r="B25" s="12" t="s">
        <v>649</v>
      </c>
      <c r="C25">
        <v>35</v>
      </c>
      <c r="D25" s="12" t="s">
        <v>693</v>
      </c>
    </row>
    <row r="26" spans="1:4" x14ac:dyDescent="0.15">
      <c r="A26" s="15" t="s">
        <v>964</v>
      </c>
      <c r="B26" s="12" t="s">
        <v>662</v>
      </c>
      <c r="C26">
        <v>30</v>
      </c>
      <c r="D26" s="12" t="s">
        <v>692</v>
      </c>
    </row>
    <row r="27" spans="1:4" x14ac:dyDescent="0.15">
      <c r="A27" s="15" t="s">
        <v>964</v>
      </c>
      <c r="B27" s="12" t="s">
        <v>662</v>
      </c>
      <c r="C27">
        <v>30</v>
      </c>
      <c r="D27" s="12" t="s">
        <v>693</v>
      </c>
    </row>
    <row r="28" spans="1:4" x14ac:dyDescent="0.15">
      <c r="A28" s="15" t="s">
        <v>964</v>
      </c>
      <c r="B28" s="12" t="s">
        <v>672</v>
      </c>
      <c r="C28" s="12">
        <v>70</v>
      </c>
      <c r="D28" s="12" t="s">
        <v>694</v>
      </c>
    </row>
    <row r="29" spans="1:4" x14ac:dyDescent="0.15">
      <c r="A29" s="15" t="s">
        <v>964</v>
      </c>
      <c r="B29" s="12" t="s">
        <v>672</v>
      </c>
      <c r="C29">
        <v>70</v>
      </c>
      <c r="D29" s="12" t="s">
        <v>695</v>
      </c>
    </row>
    <row r="30" spans="1:4" x14ac:dyDescent="0.15">
      <c r="A30" s="15" t="s">
        <v>964</v>
      </c>
      <c r="B30" s="12" t="s">
        <v>655</v>
      </c>
      <c r="C30">
        <v>55</v>
      </c>
      <c r="D30" s="12" t="s">
        <v>692</v>
      </c>
    </row>
    <row r="31" spans="1:4" x14ac:dyDescent="0.15">
      <c r="A31" s="15" t="s">
        <v>964</v>
      </c>
      <c r="B31" s="12" t="s">
        <v>655</v>
      </c>
      <c r="C31">
        <v>55</v>
      </c>
      <c r="D31" s="12" t="s">
        <v>693</v>
      </c>
    </row>
    <row r="32" spans="1:4" x14ac:dyDescent="0.15">
      <c r="A32" s="15" t="s">
        <v>964</v>
      </c>
      <c r="B32" s="12" t="s">
        <v>671</v>
      </c>
      <c r="C32">
        <v>40</v>
      </c>
      <c r="D32" s="12" t="s">
        <v>692</v>
      </c>
    </row>
    <row r="33" spans="1:4" x14ac:dyDescent="0.15">
      <c r="A33" s="15" t="s">
        <v>964</v>
      </c>
      <c r="B33" s="12" t="s">
        <v>671</v>
      </c>
      <c r="C33">
        <v>40</v>
      </c>
      <c r="D33" s="12" t="s">
        <v>693</v>
      </c>
    </row>
    <row r="34" spans="1:4" x14ac:dyDescent="0.15">
      <c r="A34" s="15" t="s">
        <v>964</v>
      </c>
      <c r="B34" s="12" t="s">
        <v>682</v>
      </c>
      <c r="C34">
        <v>60</v>
      </c>
      <c r="D34" s="12" t="s">
        <v>692</v>
      </c>
    </row>
    <row r="35" spans="1:4" x14ac:dyDescent="0.15">
      <c r="A35" s="15" t="s">
        <v>964</v>
      </c>
      <c r="B35" s="12" t="s">
        <v>682</v>
      </c>
      <c r="C35">
        <v>60</v>
      </c>
      <c r="D35" s="12" t="s">
        <v>693</v>
      </c>
    </row>
    <row r="36" spans="1:4" x14ac:dyDescent="0.15">
      <c r="A36" s="15" t="s">
        <v>964</v>
      </c>
      <c r="B36" s="12" t="s">
        <v>591</v>
      </c>
      <c r="C36">
        <v>55</v>
      </c>
      <c r="D36" s="12" t="s">
        <v>696</v>
      </c>
    </row>
  </sheetData>
  <phoneticPr fontId="8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CardData</vt:lpstr>
      <vt:lpstr>UnitData</vt:lpstr>
      <vt:lpstr>SkillData</vt:lpstr>
      <vt:lpstr>BuffData</vt:lpstr>
      <vt:lpstr>ModifyData</vt:lpstr>
      <vt:lpstr>MapData</vt:lpstr>
      <vt:lpstr>ContractData</vt:lpstr>
      <vt:lpstr>BulletData</vt:lpstr>
      <vt:lpstr>WaveData</vt:lpstr>
      <vt:lpstr>EffectData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PC</cp:lastModifiedBy>
  <dcterms:created xsi:type="dcterms:W3CDTF">2021-01-13T06:40:00Z</dcterms:created>
  <dcterms:modified xsi:type="dcterms:W3CDTF">2021-11-24T14:55:43Z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2052-11.1.0.10650</vt:lpwstr>
  </property>
  <property fmtid="{D5CDD505-2E9C-101B-9397-08002B2CF9AE}" pid="3" name="ICV">
    <vt:lpwstr>94BF1722F0B742298349797BA4938B64</vt:lpwstr>
  </property>
</Properties>
</file>