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0FF00EB3-AAC2-43C2-B167-47928FB7CA72}" xr6:coauthVersionLast="47" xr6:coauthVersionMax="47" xr10:uidLastSave="{00000000-0000-0000-0000-000000000000}"/>
  <bookViews>
    <workbookView xWindow="-120" yWindow="-120" windowWidth="38640" windowHeight="21240"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ContractData" sheetId="11" r:id="rId7"/>
    <sheet name="BulletData" sheetId="4" r:id="rId8"/>
    <sheet name="WaveData" sheetId="5" r:id="rId9"/>
    <sheet name="EffectData"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49" i="1" l="1"/>
  <c r="AS49" i="1"/>
  <c r="AR49" i="1"/>
  <c r="E49" i="1"/>
  <c r="AT48" i="1"/>
  <c r="AS48" i="1"/>
  <c r="AR48" i="1"/>
  <c r="E48" i="1"/>
  <c r="AT68" i="1"/>
  <c r="AS68" i="1"/>
  <c r="AR68" i="1"/>
  <c r="E68" i="1"/>
  <c r="AT66" i="1"/>
  <c r="AS66" i="1"/>
  <c r="AT65" i="1"/>
  <c r="AS65" i="1"/>
  <c r="AR65" i="1"/>
  <c r="E65" i="1"/>
  <c r="AT64" i="1"/>
  <c r="AS64" i="1"/>
  <c r="AR64" i="1"/>
  <c r="E64" i="1"/>
  <c r="AT63" i="1"/>
  <c r="AS63" i="1"/>
  <c r="AR63" i="1"/>
  <c r="E63" i="1"/>
  <c r="AT62" i="1"/>
  <c r="AS62" i="1"/>
  <c r="AR62" i="1"/>
  <c r="E62" i="1"/>
  <c r="AT61" i="1"/>
  <c r="AS61" i="1"/>
  <c r="AR61" i="1"/>
  <c r="E61" i="1"/>
  <c r="AT60" i="1"/>
  <c r="AS60" i="1"/>
  <c r="AR60" i="1"/>
  <c r="E60" i="1"/>
  <c r="AT59" i="1"/>
  <c r="AS59" i="1"/>
  <c r="AR59" i="1"/>
  <c r="E59" i="1"/>
  <c r="AT58" i="1"/>
  <c r="AS58" i="1"/>
  <c r="AR58" i="1"/>
  <c r="E58" i="1"/>
  <c r="AT52" i="1"/>
  <c r="AS52" i="1"/>
  <c r="AR52" i="1"/>
  <c r="E52" i="1"/>
  <c r="AT53" i="1"/>
  <c r="AS53" i="1"/>
  <c r="AR53" i="1"/>
  <c r="E53" i="1"/>
  <c r="AT57" i="1"/>
  <c r="AT56" i="1"/>
  <c r="AS56" i="1"/>
  <c r="AR56" i="1"/>
  <c r="E56" i="1"/>
  <c r="AS57" i="1"/>
  <c r="AT55" i="1"/>
  <c r="AS55" i="1"/>
  <c r="AR55" i="1"/>
  <c r="E55" i="1"/>
  <c r="E15" i="1"/>
  <c r="E16" i="1"/>
  <c r="E14" i="1"/>
  <c r="E11" i="1"/>
  <c r="E13" i="1"/>
  <c r="E12" i="1"/>
  <c r="E10"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28" i="1"/>
  <c r="AS28" i="1"/>
  <c r="AR28" i="1"/>
  <c r="E28" i="1"/>
  <c r="AT27" i="1"/>
  <c r="AS27" i="1"/>
  <c r="AR27" i="1"/>
  <c r="E27" i="1"/>
  <c r="AT67" i="1"/>
  <c r="AS67" i="1"/>
  <c r="AR67" i="1"/>
  <c r="E67" i="1"/>
  <c r="AT26" i="1"/>
  <c r="AS26" i="1"/>
  <c r="AR26" i="1"/>
  <c r="E26" i="1"/>
  <c r="AT25" i="1"/>
  <c r="AS25" i="1"/>
  <c r="AR25" i="1"/>
  <c r="E25" i="1"/>
  <c r="AT24" i="1"/>
  <c r="AS24" i="1"/>
  <c r="AR24" i="1"/>
  <c r="E24" i="1"/>
  <c r="AT23" i="1"/>
  <c r="AS23" i="1"/>
  <c r="AR23" i="1"/>
  <c r="E23" i="1"/>
  <c r="AT54" i="1"/>
  <c r="AS54" i="1"/>
  <c r="AR54" i="1"/>
  <c r="E54" i="1"/>
  <c r="AT22" i="1"/>
  <c r="AS22" i="1"/>
  <c r="AR22" i="1"/>
  <c r="E22" i="1"/>
  <c r="AT21" i="1"/>
  <c r="AS21" i="1"/>
  <c r="AR21" i="1"/>
  <c r="E21"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00"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03"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sharedStrings.xml><?xml version="1.0" encoding="utf-8"?>
<sst xmlns="http://schemas.openxmlformats.org/spreadsheetml/2006/main" count="3942" uniqueCount="1435">
  <si>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</si>
  <si>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</si>
  <si>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</si>
  <si>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</si>
  <si>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</si>
  <si>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</si>
  <si>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</si>
  <si>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</si>
  <si>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</si>
  <si>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</si>
  <si>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</si>
  <si>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</si>
  <si>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</si>
  <si>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</si>
  <si>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</si>
  <si>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</si>
  <si>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</si>
  <si>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</si>
  <si>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</si>
  <si>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</si>
  <si>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</si>
  <si>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</si>
  <si>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</si>
  <si>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</si>
  <si>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</si>
  <si>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</si>
  <si>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</si>
  <si>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</si>
  <si>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</si>
  <si>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</si>
  <si>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</si>
  <si>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</si>
  <si>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</si>
  <si>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</si>
  <si>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</si>
  <si>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</si>
  <si>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</si>
  <si>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</si>
  <si>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</si>
  <si>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</si>
  <si>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</si>
  <si>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</si>
  <si>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</si>
  <si>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</si>
  <si>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</si>
  <si>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</si>
  <si>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</si>
  <si>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</si>
  <si>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</si>
  <si>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</si>
  <si>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</si>
  <si>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</si>
  <si>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</si>
  <si>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</si>
  <si>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</si>
  <si>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</si>
  <si>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</si>
  <si>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</si>
  <si>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</si>
  <si>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</si>
  <si>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</si>
  <si>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</si>
  <si>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</si>
  <si>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</si>
  <si>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</si>
  <si>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</si>
  <si>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</si>
  <si>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</si>
  <si>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</si>
  <si>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</si>
  <si>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</si>
  <si>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</si>
  <si>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</si>
  <si>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</si>
  <si>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</si>
  <si>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</si>
  <si>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</si>
  <si>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</si>
  <si>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</si>
  <si>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</si>
  <si>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</si>
  <si>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</si>
  <si>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</si>
  <si>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</si>
  <si>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</si>
  <si>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</si>
  <si>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</si>
  <si>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</si>
  <si>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</si>
  <si>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</si>
  <si>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</si>
  <si>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</si>
  <si>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</si>
  <si>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</si>
  <si>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</si>
  <si>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</si>
  <si>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</si>
  <si>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</si>
  <si>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</si>
  <si>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</si>
  <si>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</si>
  <si>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</si>
  <si>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</si>
  <si>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</si>
  <si>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</si>
  <si>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</si>
  <si>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</si>
  <si>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</si>
  <si>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</si>
  <si>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</si>
  <si>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</si>
  <si>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</si>
  <si>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</si>
  <si>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</si>
  <si>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</si>
  <si>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</si>
  <si>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</si>
  <si>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</si>
  <si>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</si>
  <si>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</si>
  <si>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</si>
  <si>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</si>
  <si>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</si>
  <si>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</si>
  <si>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</si>
  <si>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</si>
  <si>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</si>
  <si>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</si>
  <si>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</si>
  <si>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</si>
  <si>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</si>
  <si>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</si>
  <si>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</si>
  <si>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</si>
  <si>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</si>
  <si>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</si>
  <si>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</si>
  <si>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</si>
  <si>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</si>
  <si>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</si>
  <si>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</si>
  <si>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</si>
  <si>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</si>
  <si>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</si>
  <si>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</si>
  <si>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</si>
  <si>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</si>
  <si>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</si>
  <si>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</si>
  <si>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</si>
  <si>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</si>
  <si>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</si>
  <si>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</si>
  <si>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</si>
  <si>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</si>
  <si>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</si>
  <si>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</si>
  <si>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</si>
  <si>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</si>
  <si>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</si>
  <si>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</si>
  <si>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</si>
  <si>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</si>
  <si>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</si>
  <si>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</si>
  <si>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</si>
  <si>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</si>
  <si>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catap</t>
  </si>
  <si>
    <t>空爆攻击</t>
  </si>
  <si>
    <t>空爆技能</t>
  </si>
  <si>
    <t>梓兰</t>
  </si>
  <si>
    <t>orchid</t>
  </si>
  <si>
    <t>梓兰攻击,梓兰被动加攻速</t>
  </si>
  <si>
    <t>梓兰技能</t>
  </si>
  <si>
    <t>辅助</t>
  </si>
  <si>
    <t>史都华德</t>
  </si>
  <si>
    <t>stward</t>
  </si>
  <si>
    <t>史都华德攻击,史都华德被动加攻击</t>
  </si>
  <si>
    <t>史都华德技能</t>
  </si>
  <si>
    <t>安塞尔</t>
  </si>
  <si>
    <t>ansel</t>
  </si>
  <si>
    <t>安塞尔攻击</t>
  </si>
  <si>
    <t>安塞尔技能</t>
  </si>
  <si>
    <t>芙蓉</t>
  </si>
  <si>
    <t>hibisc</t>
  </si>
  <si>
    <t>芙蓉攻击,芙蓉被动加攻击</t>
  </si>
  <si>
    <t>芙蓉攻击力提升</t>
  </si>
  <si>
    <t>炎熔</t>
  </si>
  <si>
    <t>lava</t>
  </si>
  <si>
    <t>炎熔攻击,炎熔部署回技力</t>
  </si>
  <si>
    <t>炎熔攻速提升</t>
  </si>
  <si>
    <t>安德切尔</t>
  </si>
  <si>
    <t>adnach</t>
  </si>
  <si>
    <t>安德切尔攻击,史都华德被动加攻速</t>
  </si>
  <si>
    <t>安德切尔攻击力提升</t>
  </si>
  <si>
    <t>克洛丝</t>
  </si>
  <si>
    <t>kroos</t>
  </si>
  <si>
    <t>124</t>
  </si>
  <si>
    <t>克洛斯攻击</t>
  </si>
  <si>
    <t>克洛斯技能</t>
  </si>
  <si>
    <t>米格鲁</t>
  </si>
  <si>
    <t>beagle</t>
  </si>
  <si>
    <t>米格鲁攻击,米格鲁被动加防御</t>
  </si>
  <si>
    <t>米格鲁防御力提升</t>
  </si>
  <si>
    <t>卡提</t>
  </si>
  <si>
    <t>ardign</t>
  </si>
  <si>
    <t>卡提攻击,卡提被动加生命上限</t>
  </si>
  <si>
    <t>卡提回血</t>
  </si>
  <si>
    <t>玫兰沙</t>
  </si>
  <si>
    <t>melan</t>
  </si>
  <si>
    <t>玫兰沙攻击,玫兰沙被动加攻击</t>
  </si>
  <si>
    <t>玫兰沙攻击提升</t>
  </si>
  <si>
    <t>芬</t>
  </si>
  <si>
    <t>fang</t>
  </si>
  <si>
    <t>芬攻击</t>
  </si>
  <si>
    <t>芬加费</t>
  </si>
  <si>
    <t>先锋</t>
  </si>
  <si>
    <t>香草</t>
  </si>
  <si>
    <t>wyvern</t>
  </si>
  <si>
    <t>香草攻击,香草被动加攻击</t>
  </si>
  <si>
    <t>香草攻击提升</t>
  </si>
  <si>
    <t>翎羽</t>
  </si>
  <si>
    <t>falco</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</si>
  <si>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</si>
  <si>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</si>
  <si>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</si>
  <si>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</si>
  <si>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</si>
  <si>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</si>
  <si>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</si>
  <si>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</si>
  <si>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</si>
  <si>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</si>
  <si>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</si>
  <si>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</si>
  <si>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</si>
  <si>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</si>
  <si>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</si>
  <si>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</si>
  <si>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</si>
  <si>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</si>
  <si>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</si>
  <si>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</si>
  <si>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</si>
  <si>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</si>
  <si>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</si>
  <si>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</si>
  <si>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</si>
  <si>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</si>
  <si>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</si>
  <si>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</si>
  <si>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</si>
  <si>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</si>
  <si>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</si>
  <si>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</si>
  <si>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</si>
  <si>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</si>
  <si>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</si>
  <si>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</si>
  <si>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</si>
  <si>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</si>
  <si>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</si>
  <si>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</si>
  <si>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</si>
  <si>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</si>
  <si>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</si>
  <si>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</si>
  <si>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</si>
  <si>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</si>
  <si>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</si>
  <si>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</si>
  <si>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</si>
  <si>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</si>
  <si>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</si>
  <si>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</si>
  <si>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</si>
  <si>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</si>
  <si>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</si>
  <si>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</si>
  <si>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</si>
  <si>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</si>
  <si>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</si>
  <si>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</si>
  <si>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</si>
  <si>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</si>
  <si>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</si>
  <si>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</si>
  <si>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</si>
  <si>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</si>
  <si>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</si>
  <si>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</si>
  <si>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</si>
  <si>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</si>
  <si>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</si>
  <si>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</si>
  <si>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</si>
  <si>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</si>
  <si>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</si>
  <si>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</si>
  <si>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</si>
  <si>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</si>
  <si>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</si>
  <si>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</si>
  <si>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</si>
  <si>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</si>
  <si>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</si>
  <si>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</si>
  <si>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</si>
  <si>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</si>
  <si>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</si>
  <si>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</si>
  <si>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</si>
  <si>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OverwriteAnimation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</si>
  <si>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</si>
  <si>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</si>
  <si>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</si>
  <si>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</si>
  <si>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</si>
  <si>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</si>
  <si>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</si>
  <si>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</si>
  <si>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</si>
  <si>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</si>
  <si>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</si>
  <si>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</si>
  <si>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</si>
  <si>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</si>
  <si>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</si>
  <si>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</si>
  <si>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</si>
  <si>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</si>
  <si>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UnityEngine.Vector2Int[]</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</si>
  <si>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</si>
  <si>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</si>
  <si>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</si>
  <si>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</si>
  <si>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</si>
  <si>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</si>
  <si>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</si>
  <si>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</si>
  <si>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</si>
  <si>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</si>
  <si>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</si>
  <si>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</si>
  <si>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</si>
  <si>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</si>
  <si>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</si>
  <si>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</si>
  <si>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</si>
  <si>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</si>
  <si>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</si>
  <si>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</si>
  <si>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</si>
  <si>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</si>
  <si>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</si>
  <si>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</si>
  <si>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</si>
  <si>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</si>
  <si>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</si>
  <si>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</si>
  <si>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</si>
  <si>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</si>
  <si>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</si>
  <si>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</si>
  <si>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</si>
  <si>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</si>
  <si>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</si>
  <si>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</si>
  <si>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</si>
  <si>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</si>
  <si>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</si>
  <si>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</si>
  <si>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</si>
  <si>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</si>
  <si>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</si>
  <si>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</si>
  <si>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</si>
  <si>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</si>
  <si>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</si>
  <si>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</si>
  <si>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</si>
  <si>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</si>
  <si>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</si>
  <si>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</si>
  <si>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</si>
  <si>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</si>
  <si>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</si>
  <si>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</si>
  <si>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</si>
  <si>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</si>
  <si>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</si>
  <si>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</si>
  <si>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</si>
  <si>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</si>
  <si>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</si>
  <si>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</si>
  <si>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Weapon</t>
  </si>
  <si>
    <t>攻击力+35%，伤害类型变为法术。</t>
  </si>
  <si>
    <t>月见夜技能攻击,月见夜攻击力提升</t>
  </si>
  <si>
    <t>月见夜攻击力提升</t>
  </si>
  <si>
    <t>0,0#0,1#0,-1#1,0#2,0#1,1#1,-1#2,1#2,-1#3,0#3,1#3,-1#4,0</t>
  </si>
  <si>
    <t>Qiang2</t>
  </si>
  <si>
    <t>普通攻击的爆炸范围提升至200%</t>
  </si>
  <si>
    <t>梓兰攻击</t>
  </si>
  <si>
    <t>0,0#0,1#0,-1#1,0#2,0#1,1#1,-1#2,1#2,-1#-1,0#-1,1#-1,-1</t>
  </si>
  <si>
    <t>减速</t>
  </si>
  <si>
    <t>攻击力+25%，攻击速度+25</t>
  </si>
  <si>
    <t>梓兰加攻速</t>
  </si>
  <si>
    <t>梓兰被动加攻速</t>
  </si>
  <si>
    <t>史都华德攻击</t>
  </si>
  <si>
    <t>防御降序</t>
  </si>
  <si>
    <t>Wuqi</t>
  </si>
  <si>
    <t>下次攻击的攻击力提高至190%</t>
  </si>
  <si>
    <t>充能释放</t>
  </si>
  <si>
    <t>攻击</t>
  </si>
  <si>
    <t>史都华德被动加攻击</t>
  </si>
  <si>
    <t>L_shouzhi1</t>
  </si>
  <si>
    <t>多重攻击1</t>
  </si>
  <si>
    <t>攻击范围+2格，攻击力+40%</t>
  </si>
  <si>
    <t>0,0#0,1#0,-1#1,0#2,0#1,1#1,-1#2,1#2,-1#3,0#3,1#3,-1#4,0#4,1#4,-1#5,0#5,1#5,-1</t>
  </si>
  <si>
    <t>安塞尔攻击力提升</t>
  </si>
  <si>
    <t>芙蓉攻击</t>
  </si>
  <si>
    <t>攻击力+50%</t>
  </si>
  <si>
    <t>芙蓉被动加攻击</t>
  </si>
  <si>
    <t>炎熔攻击</t>
  </si>
  <si>
    <t>0,0#0,1#0,-1#1,0#2,0#1,1#1,-1#2,1#2,-1</t>
  </si>
  <si>
    <t>R_Weapon</t>
  </si>
  <si>
    <t>攻击速度+50</t>
  </si>
  <si>
    <t>炎熔部署回技力</t>
  </si>
  <si>
    <t>回复技力</t>
  </si>
  <si>
    <t>{"PowerCount":40}</t>
  </si>
  <si>
    <t>安德切尔攻击</t>
  </si>
  <si>
    <t>远程</t>
  </si>
  <si>
    <t>史都华德被动加攻速</t>
  </si>
  <si>
    <t>Arrow</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</si>
  <si>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</si>
  <si>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</si>
  <si>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</si>
  <si>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</si>
  <si>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</si>
  <si>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</si>
  <si>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</si>
  <si>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</si>
  <si>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</si>
  <si>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</si>
  <si>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</si>
  <si>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</si>
  <si>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</si>
  <si>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</si>
  <si>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</si>
  <si>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</si>
  <si>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</si>
  <si>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</si>
  <si>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</si>
  <si>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</si>
  <si>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</si>
  <si>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</si>
  <si>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</si>
  <si>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</si>
  <si>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</si>
  <si>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</si>
  <si>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</si>
  <si>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</si>
  <si>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</si>
  <si>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</si>
  <si>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</si>
  <si>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</si>
  <si>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</si>
  <si>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</si>
  <si>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</si>
  <si>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</si>
  <si>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</si>
  <si>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</si>
  <si>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</si>
  <si>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</si>
  <si>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Bird_R_Body</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</si>
  <si>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</si>
  <si>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</si>
  <si>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</si>
  <si>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</si>
  <si>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</si>
  <si>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</si>
  <si>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</si>
  <si>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</si>
  <si>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</si>
  <si>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</si>
  <si>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</si>
  <si>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</si>
  <si>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</si>
  <si>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</si>
  <si>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</si>
  <si>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</si>
  <si>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</si>
  <si>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</si>
  <si>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</si>
  <si>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</si>
  <si>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</si>
  <si>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</si>
  <si>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</si>
  <si>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</si>
  <si>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</si>
  <si>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</si>
  <si>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</si>
  <si>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</si>
  <si>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</si>
  <si>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</si>
  <si>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</si>
  <si>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</si>
  <si>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</si>
  <si>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</si>
  <si>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</si>
  <si>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</si>
  <si>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</si>
  <si>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</si>
  <si>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</si>
  <si>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</si>
  <si>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</si>
  <si>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</si>
  <si>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</si>
  <si>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</si>
  <si>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</si>
  <si>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</si>
  <si>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</si>
  <si>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</si>
  <si>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</si>
  <si>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</si>
  <si>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</si>
  <si>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</si>
  <si>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</si>
  <si>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</si>
  <si>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</si>
  <si>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</si>
  <si>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</si>
  <si>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</si>
  <si>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</si>
  <si>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</si>
  <si>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</si>
  <si>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</si>
  <si>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</si>
  <si>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</si>
  <si>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</si>
  <si>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</si>
  <si>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</si>
  <si>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</si>
  <si>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</si>
  <si>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</si>
  <si>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</si>
  <si>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</si>
  <si>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</si>
  <si>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</si>
  <si>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</si>
  <si>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</si>
  <si>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</si>
  <si>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</si>
  <si>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</si>
  <si>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</si>
  <si>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</si>
  <si>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</si>
  <si>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</si>
  <si>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</si>
  <si>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</si>
  <si>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</si>
  <si>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</si>
  <si>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</si>
  <si>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</si>
  <si>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</si>
  <si>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</si>
  <si>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</si>
  <si>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</si>
  <si>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</si>
  <si>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</si>
  <si>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</si>
  <si>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</si>
  <si>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</si>
  <si>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</si>
  <si>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</si>
  <si>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</si>
  <si>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</si>
  <si>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</si>
  <si>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</si>
  <si>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</si>
  <si>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</si>
  <si>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</si>
  <si>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</si>
  <si>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</si>
  <si>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</si>
  <si>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</si>
  <si>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</si>
  <si>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</si>
  <si>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</si>
  <si>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</si>
  <si>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</si>
  <si>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</si>
  <si>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</si>
  <si>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</si>
  <si>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</si>
  <si>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</si>
  <si>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</si>
  <si>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</si>
  <si>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</si>
  <si>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</si>
  <si>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</si>
  <si>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</si>
  <si>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</si>
  <si>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</si>
  <si>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</si>
  <si>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</si>
  <si>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</si>
  <si>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</si>
  <si>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</si>
  <si>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</si>
  <si>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</si>
  <si>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</si>
  <si>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</si>
  <si>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</si>
  <si>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</si>
  <si>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</si>
  <si>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</si>
  <si>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</si>
  <si>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</si>
  <si>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</si>
  <si>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</si>
  <si>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</si>
  <si>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</si>
  <si>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</si>
  <si>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</si>
  <si>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霜星复活标记,霜星复活Buff,霜星复活无敌,霜星复活眩晕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</si>
  <si>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</si>
  <si>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</si>
  <si>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</si>
  <si>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</si>
  <si>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</si>
  <si>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</si>
  <si>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</si>
  <si>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</si>
  <si>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</si>
  <si>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</si>
  <si>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</si>
  <si>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</si>
  <si>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</si>
  <si>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</si>
  <si>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</si>
  <si>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</si>
  <si>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</si>
  <si>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</si>
  <si>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</si>
  <si>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</si>
  <si>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</si>
  <si>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</si>
  <si>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</si>
  <si>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</si>
  <si>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</si>
  <si>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</si>
  <si>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</si>
  <si>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</si>
  <si>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</si>
  <si>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</si>
  <si>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</si>
  <si>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</si>
  <si>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</si>
  <si>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</si>
  <si>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</si>
  <si>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</si>
  <si>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</si>
  <si>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</si>
  <si>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</si>
  <si>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</si>
  <si>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</si>
  <si>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</si>
  <si>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</si>
  <si>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</si>
  <si>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</si>
  <si>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</si>
  <si>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</si>
  <si>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</si>
  <si>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</si>
  <si>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</si>
  <si>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</si>
  <si>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</si>
  <si>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</si>
  <si>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</si>
  <si>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</si>
  <si>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</si>
  <si>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</si>
  <si>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</si>
  <si>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</si>
  <si>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</si>
  <si>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</si>
  <si>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</si>
  <si>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</si>
  <si>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</si>
  <si>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</si>
  <si>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</si>
  <si>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</si>
  <si>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C_Chest</t>
    <phoneticPr fontId="8" type="noConversion"/>
  </si>
  <si>
    <t>C_Head</t>
    <phoneticPr fontId="8" type="noConversion"/>
  </si>
  <si>
    <t>C_Body</t>
    <phoneticPr fontId="8" type="noConversion"/>
  </si>
  <si>
    <t>C_Weapon</t>
    <phoneticPr fontId="5" type="noConversion"/>
  </si>
  <si>
    <t>C_head</t>
    <phoneticPr fontId="8"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</si>
  <si>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</si>
  <si>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</si>
  <si>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</si>
  <si>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</si>
  <si>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</si>
  <si>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</si>
  <si>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</si>
  <si>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</si>
  <si>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</si>
  <si>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</si>
  <si>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</si>
  <si>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</si>
  <si>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</si>
  <si>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延迟打击</t>
    <phoneticPr fontId="5"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</si>
  <si>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</si>
  <si>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</si>
  <si>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</si>
  <si>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</si>
  <si>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</si>
  <si>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</si>
  <si>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</si>
  <si>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</si>
  <si>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</si>
  <si>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</si>
  <si>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</si>
  <si>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</si>
  <si>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</si>
  <si>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</si>
  <si>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</si>
  <si>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</si>
  <si>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</si>
  <si>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</si>
  <si>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</si>
  <si>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</si>
  <si>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</si>
  <si>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</si>
  <si>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</si>
  <si>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</si>
  <si>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</si>
  <si>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</si>
  <si>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</si>
  <si>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</si>
  <si>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</si>
  <si>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</si>
  <si>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</si>
  <si>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</si>
  <si>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</si>
  <si>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</si>
  <si>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</si>
  <si>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</si>
  <si>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绝食</t>
    <phoneticPr fontId="5"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</si>
  <si>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</si>
  <si>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</si>
  <si>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</si>
  <si>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</si>
  <si>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</si>
  <si>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</si>
  <si>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</si>
  <si>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</si>
  <si>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</si>
  <si>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</si>
  <si>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</si>
  <si>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</si>
  <si>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</si>
  <si>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</si>
  <si>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</si>
  <si>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</si>
  <si>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</si>
  <si>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</si>
  <si>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</si>
  <si>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</si>
  <si>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</si>
  <si>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</si>
  <si>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</si>
  <si>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</si>
  <si>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</si>
  <si>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</si>
  <si>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</si>
  <si>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</si>
  <si>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</si>
  <si>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</si>
  <si>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3.3,5000</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</si>
  <si>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</si>
  <si>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</si>
  <si>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</si>
  <si>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</si>
  <si>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</si>
  <si>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</si>
  <si>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</si>
  <si>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</si>
  <si>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</si>
  <si>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</si>
  <si>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</si>
  <si>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</si>
  <si>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</si>
  <si>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</si>
  <si>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</si>
  <si>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</si>
  <si>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</si>
  <si>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</si>
  <si>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</si>
  <si>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</si>
  <si>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</si>
  <si>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</si>
  <si>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</si>
  <si>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</si>
  <si>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</si>
  <si>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</si>
  <si>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</si>
  <si>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</si>
  <si>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</si>
  <si>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</si>
  <si>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</si>
  <si>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</si>
  <si>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</si>
  <si>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</si>
  <si>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</si>
  <si>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</si>
  <si>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</si>
  <si>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</si>
  <si>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</si>
  <si>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</si>
  <si>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</si>
  <si>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</si>
  <si>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</si>
  <si>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</si>
  <si>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</si>
  <si>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</si>
  <si>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</si>
  <si>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</si>
  <si>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</si>
  <si>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</si>
  <si>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</si>
  <si>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</si>
  <si>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</si>
  <si>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</si>
  <si>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</si>
  <si>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</si>
  <si>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</si>
  <si>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</si>
  <si>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</si>
  <si>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</si>
  <si>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</si>
  <si>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</si>
  <si>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</si>
  <si>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</si>
  <si>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</si>
  <si>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</si>
  <si>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</si>
  <si>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</si>
  <si>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</si>
  <si>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</si>
  <si>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</si>
  <si>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</si>
  <si>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攻速提升</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</si>
  <si>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</si>
  <si>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</si>
  <si>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</si>
  <si>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</si>
  <si>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</si>
  <si>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</si>
  <si>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</si>
  <si>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</si>
  <si>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</si>
  <si>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</si>
  <si>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</si>
  <si>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</si>
  <si>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</si>
  <si>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</si>
  <si>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</si>
  <si>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</si>
  <si>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</si>
  <si>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</si>
  <si>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</si>
  <si>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</si>
  <si>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</si>
  <si>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</si>
  <si>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</si>
  <si>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</si>
  <si>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</si>
  <si>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</si>
  <si>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</si>
  <si>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</si>
  <si>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</si>
  <si>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</si>
  <si>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</si>
  <si>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</si>
  <si>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</si>
  <si>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</si>
  <si>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</si>
  <si>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</si>
  <si>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</si>
  <si>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</si>
  <si>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</si>
  <si>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</si>
  <si>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</si>
  <si>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银灰1,银灰2,银灰3</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</si>
  <si>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</si>
  <si>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</si>
  <si>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</si>
  <si>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</si>
  <si>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</si>
  <si>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</si>
  <si>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</si>
  <si>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</si>
  <si>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</si>
  <si>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</si>
  <si>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</si>
  <si>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</si>
  <si>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</si>
  <si>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</si>
  <si>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</si>
  <si>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</si>
  <si>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</si>
  <si>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</si>
  <si>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</si>
  <si>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</si>
  <si>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</si>
  <si>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</si>
  <si>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</si>
  <si>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</si>
  <si>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</si>
  <si>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</si>
  <si>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</si>
  <si>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</si>
  <si>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</si>
  <si>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</si>
  <si>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</si>
  <si>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</si>
  <si>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</si>
  <si>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</si>
  <si>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</si>
  <si>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</si>
  <si>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</si>
  <si>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</si>
  <si>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</si>
  <si>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</si>
  <si>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</si>
  <si>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</si>
  <si>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</si>
  <si>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</si>
  <si>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</si>
  <si>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</si>
  <si>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</si>
  <si>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</si>
  <si>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</si>
  <si>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</si>
  <si>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</si>
  <si>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</si>
  <si>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</si>
  <si>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</si>
  <si>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</si>
  <si>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</si>
  <si>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</si>
  <si>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</si>
  <si>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</si>
  <si>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</si>
  <si>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</si>
  <si>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</si>
  <si>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</si>
  <si>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</si>
  <si>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</si>
  <si>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</si>
  <si>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</si>
  <si>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</si>
  <si>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测试性地图1</t>
    <phoneticPr fontId="8" type="noConversion"/>
  </si>
  <si>
    <t>测试性地图2</t>
  </si>
  <si>
    <t>测试性地图3</t>
  </si>
  <si>
    <t>测试性地图4</t>
  </si>
  <si>
    <t>测试性地图5</t>
  </si>
  <si>
    <t>测试性地图6</t>
  </si>
  <si>
    <t>测试性地图7</t>
  </si>
  <si>
    <t>测试性地图8</t>
  </si>
  <si>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</si>
  <si>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</si>
  <si>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</si>
  <si>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</si>
  <si>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</si>
  <si>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</si>
  <si>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</si>
  <si>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</si>
  <si>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</si>
  <si>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</si>
  <si>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</si>
  <si>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</si>
  <si>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</si>
  <si>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</si>
  <si>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</si>
  <si>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</si>
  <si>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</si>
  <si>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</si>
  <si>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</si>
  <si>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</si>
  <si>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</si>
  <si>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</si>
  <si>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</si>
  <si>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</si>
  <si>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</si>
  <si>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</si>
  <si>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</si>
  <si>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</si>
  <si>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</si>
  <si>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</si>
  <si>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</si>
  <si>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</si>
  <si>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</si>
  <si>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</si>
  <si>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</si>
  <si>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</si>
  <si>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</si>
  <si>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</si>
  <si>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</si>
  <si>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</si>
  <si>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</si>
  <si>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</si>
  <si>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</si>
  <si>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</si>
  <si>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</si>
  <si>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</si>
  <si>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</si>
  <si>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</si>
  <si>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</si>
  <si>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</si>
  <si>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</si>
  <si>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</si>
  <si>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</si>
  <si>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</si>
  <si>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</si>
  <si>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</si>
  <si>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</si>
  <si>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</si>
  <si>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</si>
  <si>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</si>
  <si>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</si>
  <si>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</si>
  <si>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</si>
  <si>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</si>
  <si>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</si>
  <si>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</si>
  <si>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</si>
  <si>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</si>
  <si>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</si>
  <si>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</si>
  <si>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</si>
  <si>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</si>
  <si>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</si>
  <si>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</si>
  <si>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</si>
  <si>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</si>
  <si>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</si>
  <si>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</si>
  <si>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</si>
  <si>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</si>
  <si>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</si>
  <si>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</si>
  <si>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</si>
  <si>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</si>
  <si>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</si>
  <si>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</si>
  <si>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</si>
  <si>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</si>
  <si>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</si>
  <si>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</si>
  <si>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</si>
  <si>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</si>
  <si>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</si>
  <si>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</si>
  <si>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</si>
  <si>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</si>
  <si>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</si>
  <si>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</si>
  <si>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</si>
  <si>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Weapon2</t>
    <phoneticPr fontId="5"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</si>
  <si>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</si>
  <si>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</si>
  <si>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</si>
  <si>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</si>
  <si>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</si>
  <si>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</si>
  <si>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</si>
  <si>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</si>
  <si>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</si>
  <si>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</si>
  <si>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</si>
  <si>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</si>
  <si>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</si>
  <si>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</si>
  <si>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</si>
  <si>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</si>
  <si>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</si>
  <si>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</si>
  <si>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</si>
  <si>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</si>
  <si>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</si>
  <si>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</si>
  <si>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</si>
  <si>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</si>
  <si>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</si>
  <si>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</si>
  <si>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</si>
  <si>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</si>
  <si>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</si>
  <si>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</si>
  <si>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</si>
  <si>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</si>
  <si>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</si>
  <si>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</si>
  <si>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</si>
  <si>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</si>
  <si>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</si>
  <si>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</si>
  <si>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</si>
  <si>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</si>
  <si>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</si>
  <si>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</si>
  <si>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</si>
  <si>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</si>
  <si>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</si>
  <si>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</si>
  <si>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</si>
  <si>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</si>
  <si>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</si>
  <si>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</si>
  <si>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</si>
  <si>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R_Hand</t>
    <phoneticPr fontId="5"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</si>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</sst>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37" sqref="F37"/>
    </sheetView>
  </sheetViews>
  <sheetFormatPr defaultRowHeight="13.5" x14ac:dyDescent="0.15"/>
  <cols>
    <col min="2" max="2" width="9" customWidth="1"/>
  </cols>
  <sheetData>
    <row r="2" spans="1:2" x14ac:dyDescent="0.15">
      <c r="A2" t="s">
        <v>29</v>
      </c>
      <c r="B2" s="12" t="s">
        <v>894</v>
      </c>
    </row>
    <row r="3" spans="1:2" x14ac:dyDescent="0.15">
      <c r="A3" t="s">
        <v>73</v>
      </c>
      <c r="B3" s="12" t="s">
        <v>893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1275</v>
      </c>
      <c r="B10" s="12" t="s">
        <v>1275</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170</v>
      </c>
      <c r="B17" t="s">
        <v>170</v>
      </c>
    </row>
    <row r="18" spans="1:2" x14ac:dyDescent="0.15">
      <c r="A18" t="s">
        <v>175</v>
      </c>
      <c r="B18" t="s">
        <v>175</v>
      </c>
    </row>
    <row r="19" spans="1:2" x14ac:dyDescent="0.15">
      <c r="A19" t="s">
        <v>179</v>
      </c>
      <c r="B19" t="s">
        <v>179</v>
      </c>
    </row>
    <row r="20" spans="1:2" x14ac:dyDescent="0.15">
      <c r="A20" t="s">
        <v>183</v>
      </c>
      <c r="B20" t="s">
        <v>183</v>
      </c>
    </row>
    <row r="21" spans="1:2" x14ac:dyDescent="0.15">
      <c r="A21" t="s">
        <v>187</v>
      </c>
      <c r="B21" t="s">
        <v>187</v>
      </c>
    </row>
    <row r="22" spans="1:2" x14ac:dyDescent="0.15">
      <c r="A22" t="s">
        <v>191</v>
      </c>
      <c r="B22" t="s">
        <v>191</v>
      </c>
    </row>
    <row r="23" spans="1:2" x14ac:dyDescent="0.15">
      <c r="A23" t="s">
        <v>195</v>
      </c>
      <c r="B23" t="s">
        <v>195</v>
      </c>
    </row>
    <row r="24" spans="1:2" x14ac:dyDescent="0.15">
      <c r="A24" t="s">
        <v>200</v>
      </c>
      <c r="B24" t="s">
        <v>200</v>
      </c>
    </row>
    <row r="25" spans="1:2" x14ac:dyDescent="0.15">
      <c r="A25" t="s">
        <v>204</v>
      </c>
      <c r="B25" t="s">
        <v>204</v>
      </c>
    </row>
    <row r="26" spans="1:2" x14ac:dyDescent="0.15">
      <c r="A26" t="s">
        <v>208</v>
      </c>
      <c r="B26" t="s">
        <v>208</v>
      </c>
    </row>
    <row r="27" spans="1:2" x14ac:dyDescent="0.15">
      <c r="A27" t="s">
        <v>212</v>
      </c>
      <c r="B27" t="s">
        <v>212</v>
      </c>
    </row>
    <row r="28" spans="1:2" x14ac:dyDescent="0.15">
      <c r="A28" t="s">
        <v>217</v>
      </c>
      <c r="B28" t="s">
        <v>217</v>
      </c>
    </row>
    <row r="29" spans="1:2" x14ac:dyDescent="0.15">
      <c r="A29" t="s">
        <v>221</v>
      </c>
      <c r="B29" t="s">
        <v>221</v>
      </c>
    </row>
    <row r="31" spans="1:2" x14ac:dyDescent="0.15">
      <c r="A31" s="12" t="s">
        <v>1408</v>
      </c>
    </row>
    <row r="32" spans="1:2" x14ac:dyDescent="0.15">
      <c r="A32" s="12" t="s">
        <v>1409</v>
      </c>
      <c r="B32" s="12" t="s">
        <v>1409</v>
      </c>
    </row>
    <row r="33" spans="1:2" x14ac:dyDescent="0.15">
      <c r="A33" s="12" t="s">
        <v>1421</v>
      </c>
      <c r="B33" s="12" t="s">
        <v>1421</v>
      </c>
    </row>
    <row r="34" spans="1:2" x14ac:dyDescent="0.15">
      <c r="A34" s="12"/>
      <c r="B34" s="12"/>
    </row>
    <row r="35" spans="1:2" x14ac:dyDescent="0.15">
      <c r="A35" s="12" t="s">
        <v>730</v>
      </c>
      <c r="B35" s="12"/>
    </row>
    <row r="36" spans="1:2" x14ac:dyDescent="0.15">
      <c r="A36" t="s">
        <v>113</v>
      </c>
      <c r="B36" s="12" t="s">
        <v>895</v>
      </c>
    </row>
    <row r="37" spans="1:2" x14ac:dyDescent="0.15">
      <c r="A37" s="12" t="s">
        <v>731</v>
      </c>
      <c r="B37" s="12" t="s">
        <v>731</v>
      </c>
    </row>
    <row r="38" spans="1:2" x14ac:dyDescent="0.15">
      <c r="A38" s="12" t="s">
        <v>805</v>
      </c>
      <c r="B38" s="12" t="s">
        <v>805</v>
      </c>
    </row>
    <row r="39" spans="1:2" x14ac:dyDescent="0.15">
      <c r="A39" s="12" t="s">
        <v>1059</v>
      </c>
      <c r="B39" s="12" t="s">
        <v>1059</v>
      </c>
    </row>
    <row r="40" spans="1:2" x14ac:dyDescent="0.15">
      <c r="A40" s="12" t="s">
        <v>1104</v>
      </c>
      <c r="B40" s="12" t="s">
        <v>1104</v>
      </c>
    </row>
    <row r="41" spans="1:2" x14ac:dyDescent="0.15">
      <c r="A41" s="12" t="s">
        <v>1139</v>
      </c>
      <c r="B41" s="12" t="s">
        <v>1139</v>
      </c>
    </row>
    <row r="42" spans="1:2" x14ac:dyDescent="0.15">
      <c r="A42" s="12" t="s">
        <v>1160</v>
      </c>
      <c r="B42" s="12" t="s">
        <v>1160</v>
      </c>
    </row>
    <row r="43" spans="1:2" x14ac:dyDescent="0.15">
      <c r="A43" s="12" t="s">
        <v>1196</v>
      </c>
      <c r="B43" s="12" t="s">
        <v>1196</v>
      </c>
    </row>
    <row r="44" spans="1:2" x14ac:dyDescent="0.15">
      <c r="A44" s="12" t="s">
        <v>1232</v>
      </c>
      <c r="B44" s="12" t="s">
        <v>1232</v>
      </c>
    </row>
    <row r="45" spans="1:2" x14ac:dyDescent="0.15">
      <c r="A45" s="12" t="s">
        <v>1276</v>
      </c>
      <c r="B45" s="12" t="s">
        <v>1276</v>
      </c>
    </row>
    <row r="46" spans="1:2" x14ac:dyDescent="0.15">
      <c r="A46" s="12" t="s">
        <v>1308</v>
      </c>
      <c r="B46" s="12" t="s">
        <v>1308</v>
      </c>
    </row>
    <row r="47" spans="1:2" x14ac:dyDescent="0.15">
      <c r="A47" s="12" t="s">
        <v>1376</v>
      </c>
      <c r="B47" s="12" t="s">
        <v>1376</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election activeCell="D17" sqref="D17"/>
    </sheetView>
  </sheetViews>
  <sheetFormatPr defaultColWidth="9" defaultRowHeight="13.5" x14ac:dyDescent="0.15"/>
  <sheetData>
    <row r="1" spans="1:3" x14ac:dyDescent="0.15">
      <c r="A1" t="s">
        <v>29</v>
      </c>
      <c r="B1" t="s">
        <v>539</v>
      </c>
      <c r="C1" t="s">
        <v>540</v>
      </c>
    </row>
    <row r="2" spans="1:3" x14ac:dyDescent="0.15">
      <c r="A2" t="s">
        <v>29</v>
      </c>
      <c r="B2" t="s">
        <v>541</v>
      </c>
      <c r="C2" t="s">
        <v>542</v>
      </c>
    </row>
    <row r="3" spans="1:3" x14ac:dyDescent="0.15">
      <c r="A3" t="s">
        <v>73</v>
      </c>
      <c r="B3" t="s">
        <v>73</v>
      </c>
      <c r="C3" t="s">
        <v>73</v>
      </c>
    </row>
    <row r="4" spans="1:3" x14ac:dyDescent="0.15">
      <c r="A4" t="s">
        <v>468</v>
      </c>
      <c r="B4" t="s">
        <v>468</v>
      </c>
    </row>
    <row r="5" spans="1:3" x14ac:dyDescent="0.15">
      <c r="A5" t="s">
        <v>469</v>
      </c>
      <c r="B5" t="s">
        <v>469</v>
      </c>
    </row>
    <row r="6" spans="1:3" x14ac:dyDescent="0.15">
      <c r="A6" t="s">
        <v>479</v>
      </c>
      <c r="B6" t="s">
        <v>479</v>
      </c>
    </row>
    <row r="7" spans="1:3" x14ac:dyDescent="0.15">
      <c r="A7" t="s">
        <v>502</v>
      </c>
      <c r="B7" t="s">
        <v>502</v>
      </c>
    </row>
    <row r="8" spans="1:3" x14ac:dyDescent="0.15">
      <c r="A8" s="12" t="s">
        <v>566</v>
      </c>
      <c r="B8" s="12" t="s">
        <v>566</v>
      </c>
    </row>
    <row r="9" spans="1:3" x14ac:dyDescent="0.15">
      <c r="A9" s="12" t="s">
        <v>567</v>
      </c>
      <c r="B9" s="12" t="s">
        <v>567</v>
      </c>
    </row>
    <row r="10" spans="1:3" x14ac:dyDescent="0.15">
      <c r="A10" s="12" t="s">
        <v>571</v>
      </c>
      <c r="B10" s="12" t="s">
        <v>571</v>
      </c>
    </row>
    <row r="11" spans="1:3" x14ac:dyDescent="0.15">
      <c r="A11" s="12" t="s">
        <v>629</v>
      </c>
      <c r="B11" s="12" t="s">
        <v>629</v>
      </c>
    </row>
    <row r="12" spans="1:3" x14ac:dyDescent="0.15">
      <c r="A12" s="12" t="s">
        <v>663</v>
      </c>
      <c r="B12" s="12" t="s">
        <v>663</v>
      </c>
      <c r="C12" s="12" t="s">
        <v>664</v>
      </c>
    </row>
  </sheetData>
  <phoneticPr fontId="8"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75"/>
  <sheetViews>
    <sheetView workbookViewId="0">
      <pane xSplit="1" ySplit="3" topLeftCell="B13" activePane="bottomRight" state="frozen"/>
      <selection pane="topRight"/>
      <selection pane="bottomLeft"/>
      <selection pane="bottomRight" activeCell="A49" sqref="A49"/>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5" width="14" customWidth="1"/>
    <col min="56" max="56" width="12" customWidth="1"/>
  </cols>
  <sheetData>
    <row r="1" spans="1:56" x14ac:dyDescent="0.15">
      <c r="C1" t="s">
        <v>0</v>
      </c>
      <c r="D1" t="s">
        <v>0</v>
      </c>
      <c r="H1" t="s">
        <v>1</v>
      </c>
      <c r="I1" t="s">
        <v>2</v>
      </c>
      <c r="J1" t="s">
        <v>3</v>
      </c>
      <c r="L1" t="s">
        <v>4</v>
      </c>
      <c r="N1" t="s">
        <v>5</v>
      </c>
      <c r="P1" t="s">
        <v>6</v>
      </c>
      <c r="R1" t="s">
        <v>7</v>
      </c>
      <c r="T1" s="12" t="s">
        <v>799</v>
      </c>
      <c r="U1" t="s">
        <v>8</v>
      </c>
      <c r="W1" t="s">
        <v>9</v>
      </c>
      <c r="X1" s="12" t="s">
        <v>803</v>
      </c>
      <c r="Y1" s="12" t="s">
        <v>817</v>
      </c>
      <c r="Z1" t="s">
        <v>10</v>
      </c>
      <c r="AA1" t="s">
        <v>11</v>
      </c>
      <c r="AB1" t="s">
        <v>22</v>
      </c>
      <c r="AC1" t="s">
        <v>12</v>
      </c>
      <c r="AD1" t="s">
        <v>13</v>
      </c>
      <c r="AE1" t="s">
        <v>14</v>
      </c>
      <c r="AF1" s="12" t="s">
        <v>558</v>
      </c>
      <c r="AG1" t="s">
        <v>15</v>
      </c>
      <c r="AH1" t="s">
        <v>16</v>
      </c>
      <c r="AI1" t="s">
        <v>17</v>
      </c>
      <c r="AJ1" t="s">
        <v>18</v>
      </c>
      <c r="AK1" t="s">
        <v>19</v>
      </c>
      <c r="AM1" t="s">
        <v>20</v>
      </c>
      <c r="AN1" t="s">
        <v>21</v>
      </c>
      <c r="AO1" t="s">
        <v>23</v>
      </c>
      <c r="AP1" t="s">
        <v>24</v>
      </c>
      <c r="AR1" t="s">
        <v>25</v>
      </c>
      <c r="AS1" t="s">
        <v>26</v>
      </c>
      <c r="AT1" t="s">
        <v>27</v>
      </c>
      <c r="AV1" t="s">
        <v>28</v>
      </c>
    </row>
    <row r="2" spans="1:56" x14ac:dyDescent="0.15">
      <c r="A2" t="s">
        <v>29</v>
      </c>
      <c r="B2" t="s">
        <v>30</v>
      </c>
      <c r="E2" t="s">
        <v>31</v>
      </c>
      <c r="F2" t="s">
        <v>32</v>
      </c>
      <c r="G2" s="12" t="s">
        <v>941</v>
      </c>
      <c r="H2" t="s">
        <v>33</v>
      </c>
      <c r="I2" t="s">
        <v>34</v>
      </c>
      <c r="J2" t="s">
        <v>35</v>
      </c>
      <c r="K2" t="s">
        <v>36</v>
      </c>
      <c r="L2" t="s">
        <v>37</v>
      </c>
      <c r="M2" t="s">
        <v>38</v>
      </c>
      <c r="N2" t="s">
        <v>39</v>
      </c>
      <c r="O2" t="s">
        <v>40</v>
      </c>
      <c r="P2" t="s">
        <v>41</v>
      </c>
      <c r="Q2" t="s">
        <v>42</v>
      </c>
      <c r="R2" t="s">
        <v>43</v>
      </c>
      <c r="S2" t="s">
        <v>44</v>
      </c>
      <c r="T2" s="12" t="s">
        <v>798</v>
      </c>
      <c r="U2" t="s">
        <v>45</v>
      </c>
      <c r="V2" t="s">
        <v>46</v>
      </c>
      <c r="W2" t="s">
        <v>47</v>
      </c>
      <c r="X2" s="12" t="s">
        <v>802</v>
      </c>
      <c r="Y2" s="12" t="s">
        <v>816</v>
      </c>
      <c r="Z2" t="s">
        <v>48</v>
      </c>
      <c r="AA2" t="s">
        <v>49</v>
      </c>
      <c r="AB2" t="s">
        <v>61</v>
      </c>
      <c r="AC2" t="s">
        <v>50</v>
      </c>
      <c r="AD2" t="s">
        <v>51</v>
      </c>
      <c r="AE2" t="s">
        <v>52</v>
      </c>
      <c r="AF2" s="12" t="s">
        <v>557</v>
      </c>
      <c r="AG2" t="s">
        <v>53</v>
      </c>
      <c r="AH2" t="s">
        <v>54</v>
      </c>
      <c r="AI2" t="s">
        <v>55</v>
      </c>
      <c r="AJ2" t="s">
        <v>56</v>
      </c>
      <c r="AK2" t="s">
        <v>57</v>
      </c>
      <c r="AL2" t="s">
        <v>58</v>
      </c>
      <c r="AM2" t="s">
        <v>59</v>
      </c>
      <c r="AN2" t="s">
        <v>60</v>
      </c>
      <c r="AO2" t="s">
        <v>62</v>
      </c>
      <c r="AP2" t="s">
        <v>63</v>
      </c>
      <c r="AQ2" t="s">
        <v>64</v>
      </c>
      <c r="AR2" t="s">
        <v>65</v>
      </c>
      <c r="AS2" t="s">
        <v>66</v>
      </c>
      <c r="AT2" t="s">
        <v>67</v>
      </c>
      <c r="AU2" s="12" t="s">
        <v>950</v>
      </c>
      <c r="AV2" t="s">
        <v>68</v>
      </c>
      <c r="AW2" s="12" t="s">
        <v>942</v>
      </c>
      <c r="AX2" t="s">
        <v>69</v>
      </c>
      <c r="AY2" s="12" t="s">
        <v>947</v>
      </c>
      <c r="AZ2" t="s">
        <v>70</v>
      </c>
      <c r="BA2" t="s">
        <v>71</v>
      </c>
      <c r="BB2" s="12" t="s">
        <v>876</v>
      </c>
      <c r="BC2" s="12" t="s">
        <v>1058</v>
      </c>
      <c r="BD2" t="s">
        <v>72</v>
      </c>
    </row>
    <row r="3" spans="1:56" x14ac:dyDescent="0.15">
      <c r="A3" t="s">
        <v>73</v>
      </c>
      <c r="B3" t="s">
        <v>73</v>
      </c>
      <c r="E3" t="s">
        <v>73</v>
      </c>
      <c r="F3" t="s">
        <v>73</v>
      </c>
      <c r="G3" s="12" t="s">
        <v>898</v>
      </c>
      <c r="H3" t="s">
        <v>74</v>
      </c>
      <c r="I3" t="s">
        <v>74</v>
      </c>
      <c r="J3" t="s">
        <v>74</v>
      </c>
      <c r="K3" t="s">
        <v>74</v>
      </c>
      <c r="L3" t="s">
        <v>74</v>
      </c>
      <c r="M3" t="s">
        <v>74</v>
      </c>
      <c r="N3" t="s">
        <v>74</v>
      </c>
      <c r="O3" t="s">
        <v>74</v>
      </c>
      <c r="P3" t="s">
        <v>74</v>
      </c>
      <c r="Q3" t="s">
        <v>74</v>
      </c>
      <c r="R3" t="s">
        <v>74</v>
      </c>
      <c r="S3" t="s">
        <v>74</v>
      </c>
      <c r="T3" s="12" t="s">
        <v>797</v>
      </c>
      <c r="U3" t="s">
        <v>74</v>
      </c>
      <c r="V3" t="s">
        <v>74</v>
      </c>
      <c r="W3" t="s">
        <v>75</v>
      </c>
      <c r="X3" s="12" t="s">
        <v>556</v>
      </c>
      <c r="Y3" s="12" t="s">
        <v>722</v>
      </c>
      <c r="Z3" t="s">
        <v>74</v>
      </c>
      <c r="AA3" t="s">
        <v>74</v>
      </c>
      <c r="AB3" t="s">
        <v>75</v>
      </c>
      <c r="AC3" t="s">
        <v>73</v>
      </c>
      <c r="AD3" t="s">
        <v>76</v>
      </c>
      <c r="AE3" t="s">
        <v>76</v>
      </c>
      <c r="AF3" s="12" t="s">
        <v>556</v>
      </c>
      <c r="AG3" t="s">
        <v>75</v>
      </c>
      <c r="AH3" t="s">
        <v>77</v>
      </c>
      <c r="AI3" t="s">
        <v>77</v>
      </c>
      <c r="AJ3" t="s">
        <v>74</v>
      </c>
      <c r="AK3" t="s">
        <v>75</v>
      </c>
      <c r="AM3" t="s">
        <v>77</v>
      </c>
      <c r="AN3" t="s">
        <v>74</v>
      </c>
      <c r="AO3" t="s">
        <v>75</v>
      </c>
      <c r="AP3" t="s">
        <v>77</v>
      </c>
      <c r="AQ3" t="s">
        <v>78</v>
      </c>
      <c r="AR3" t="s">
        <v>73</v>
      </c>
      <c r="AS3" t="s">
        <v>73</v>
      </c>
      <c r="AT3" t="s">
        <v>73</v>
      </c>
      <c r="AU3" s="12" t="s">
        <v>949</v>
      </c>
      <c r="AV3" t="s">
        <v>74</v>
      </c>
      <c r="AW3" s="12" t="s">
        <v>898</v>
      </c>
      <c r="AX3" t="s">
        <v>79</v>
      </c>
      <c r="AY3" t="s">
        <v>340</v>
      </c>
      <c r="AZ3" t="s">
        <v>79</v>
      </c>
      <c r="BA3" t="s">
        <v>79</v>
      </c>
      <c r="BB3" s="12" t="s">
        <v>878</v>
      </c>
      <c r="BC3" s="12" t="s">
        <v>878</v>
      </c>
      <c r="BD3" t="s">
        <v>74</v>
      </c>
    </row>
    <row r="4" spans="1:56" x14ac:dyDescent="0.15">
      <c r="A4">
        <v>0</v>
      </c>
      <c r="C4" s="12" t="s">
        <v>975</v>
      </c>
      <c r="G4" s="12"/>
      <c r="J4">
        <v>1</v>
      </c>
      <c r="T4" s="12"/>
      <c r="X4" s="12"/>
      <c r="Y4" s="12"/>
      <c r="AF4" s="12"/>
      <c r="AU4" s="12"/>
      <c r="AW4" s="12"/>
      <c r="BB4" s="12"/>
      <c r="BC4" s="12"/>
    </row>
    <row r="5" spans="1:56" x14ac:dyDescent="0.15">
      <c r="A5" t="s">
        <v>80</v>
      </c>
    </row>
    <row r="6" spans="1:56" x14ac:dyDescent="0.15">
      <c r="A6" t="s">
        <v>81</v>
      </c>
      <c r="B6" t="s">
        <v>82</v>
      </c>
      <c r="C6" t="s">
        <v>83</v>
      </c>
      <c r="D6" s="10" t="s">
        <v>84</v>
      </c>
      <c r="E6" t="str">
        <f t="shared" ref="E6:E9" si="0">"enemy_"&amp;D6&amp;"_"&amp;C6</f>
        <v>enemy_1007_smile_2</v>
      </c>
      <c r="J6">
        <v>1550</v>
      </c>
      <c r="L6">
        <v>240</v>
      </c>
      <c r="N6">
        <v>0</v>
      </c>
      <c r="P6">
        <v>0</v>
      </c>
      <c r="W6">
        <v>1</v>
      </c>
      <c r="AB6">
        <v>1</v>
      </c>
      <c r="AF6">
        <v>1</v>
      </c>
      <c r="AN6">
        <v>1</v>
      </c>
      <c r="AO6">
        <v>0.25</v>
      </c>
      <c r="AZ6" t="s">
        <v>85</v>
      </c>
      <c r="BA6" t="s">
        <v>86</v>
      </c>
      <c r="BD6">
        <v>1</v>
      </c>
    </row>
    <row r="7" spans="1:56" x14ac:dyDescent="0.15">
      <c r="A7" t="s">
        <v>87</v>
      </c>
      <c r="B7" t="s">
        <v>82</v>
      </c>
      <c r="C7" t="s">
        <v>88</v>
      </c>
      <c r="D7" s="10" t="s">
        <v>89</v>
      </c>
      <c r="E7" t="str">
        <f t="shared" si="0"/>
        <v>enemy_1000_gopro</v>
      </c>
      <c r="J7">
        <v>11700</v>
      </c>
      <c r="L7">
        <v>260</v>
      </c>
      <c r="N7">
        <v>0</v>
      </c>
      <c r="P7">
        <v>20</v>
      </c>
      <c r="W7">
        <v>1</v>
      </c>
      <c r="AB7">
        <v>1.9</v>
      </c>
      <c r="AD7" s="12" t="s">
        <v>638</v>
      </c>
      <c r="AF7">
        <v>1</v>
      </c>
      <c r="AN7">
        <v>1</v>
      </c>
      <c r="AO7">
        <v>0.25</v>
      </c>
      <c r="AZ7" t="s">
        <v>85</v>
      </c>
      <c r="BA7" t="s">
        <v>91</v>
      </c>
      <c r="BD7">
        <v>1</v>
      </c>
    </row>
    <row r="8" spans="1:56" x14ac:dyDescent="0.15">
      <c r="A8" t="s">
        <v>92</v>
      </c>
      <c r="B8" t="s">
        <v>82</v>
      </c>
      <c r="C8" t="s">
        <v>93</v>
      </c>
      <c r="D8" s="10" t="s">
        <v>94</v>
      </c>
      <c r="E8" t="str">
        <f t="shared" si="0"/>
        <v>enemy_1006_shield_2</v>
      </c>
      <c r="J8">
        <v>6000</v>
      </c>
      <c r="L8">
        <v>600</v>
      </c>
      <c r="N8">
        <v>800</v>
      </c>
      <c r="P8">
        <v>0</v>
      </c>
      <c r="W8">
        <v>1</v>
      </c>
      <c r="AA8">
        <v>1</v>
      </c>
      <c r="AB8">
        <v>0.75</v>
      </c>
      <c r="AD8" s="12" t="s">
        <v>638</v>
      </c>
      <c r="AF8">
        <v>1</v>
      </c>
      <c r="AN8">
        <v>1</v>
      </c>
      <c r="AO8">
        <v>0.25</v>
      </c>
      <c r="AZ8" t="s">
        <v>85</v>
      </c>
      <c r="BA8" t="s">
        <v>86</v>
      </c>
      <c r="BD8">
        <v>1</v>
      </c>
    </row>
    <row r="9" spans="1:56" x14ac:dyDescent="0.15">
      <c r="A9" t="s">
        <v>95</v>
      </c>
      <c r="B9" t="s">
        <v>82</v>
      </c>
      <c r="C9" t="s">
        <v>88</v>
      </c>
      <c r="D9" s="10" t="s">
        <v>89</v>
      </c>
      <c r="E9" t="str">
        <f t="shared" si="0"/>
        <v>enemy_1000_gopro</v>
      </c>
      <c r="J9">
        <v>1700</v>
      </c>
      <c r="L9">
        <v>260</v>
      </c>
      <c r="N9">
        <v>0</v>
      </c>
      <c r="P9">
        <v>20</v>
      </c>
      <c r="W9">
        <v>1</v>
      </c>
      <c r="AB9">
        <v>1.9</v>
      </c>
      <c r="AD9" t="s">
        <v>96</v>
      </c>
      <c r="AF9">
        <v>1</v>
      </c>
      <c r="AN9">
        <v>1</v>
      </c>
      <c r="AO9">
        <v>0.25</v>
      </c>
      <c r="AZ9" t="s">
        <v>85</v>
      </c>
      <c r="BA9" t="s">
        <v>91</v>
      </c>
      <c r="BD9">
        <v>1</v>
      </c>
    </row>
    <row r="10" spans="1:56" x14ac:dyDescent="0.15">
      <c r="A10" s="12" t="s">
        <v>586</v>
      </c>
      <c r="B10" t="s">
        <v>82</v>
      </c>
      <c r="C10" s="12" t="s">
        <v>589</v>
      </c>
      <c r="D10" s="15" t="s">
        <v>588</v>
      </c>
      <c r="E10" t="str">
        <f t="shared" ref="E10:E12" si="1">"enemy_"&amp;D10&amp;"_"&amp;C10</f>
        <v>enemy_1510_frstar2</v>
      </c>
      <c r="J10">
        <v>15000</v>
      </c>
      <c r="L10">
        <v>530</v>
      </c>
      <c r="N10">
        <v>440</v>
      </c>
      <c r="P10">
        <v>50</v>
      </c>
      <c r="W10">
        <v>1</v>
      </c>
      <c r="AA10">
        <v>6</v>
      </c>
      <c r="AB10">
        <v>0.5</v>
      </c>
      <c r="AC10" s="12" t="s">
        <v>695</v>
      </c>
      <c r="AD10" s="12" t="s">
        <v>729</v>
      </c>
      <c r="AF10">
        <v>1</v>
      </c>
      <c r="AN10">
        <v>2</v>
      </c>
      <c r="AO10">
        <v>0.25</v>
      </c>
      <c r="AZ10" t="s">
        <v>85</v>
      </c>
      <c r="BA10" s="12" t="s">
        <v>587</v>
      </c>
      <c r="BB10" s="12"/>
      <c r="BC10" s="12"/>
      <c r="BD10">
        <v>1</v>
      </c>
    </row>
    <row r="11" spans="1:56" x14ac:dyDescent="0.15">
      <c r="A11" s="12" t="s">
        <v>657</v>
      </c>
      <c r="B11" t="s">
        <v>82</v>
      </c>
      <c r="C11" s="12" t="s">
        <v>658</v>
      </c>
      <c r="D11" s="15" t="s">
        <v>659</v>
      </c>
      <c r="E11" t="str">
        <f t="shared" si="1"/>
        <v>enemy_1065_snwolf_2</v>
      </c>
      <c r="J11">
        <v>4650</v>
      </c>
      <c r="L11">
        <v>430</v>
      </c>
      <c r="N11">
        <v>0</v>
      </c>
      <c r="P11">
        <v>30</v>
      </c>
      <c r="W11">
        <v>1</v>
      </c>
      <c r="AB11">
        <v>1.9</v>
      </c>
      <c r="AC11" s="12" t="s">
        <v>695</v>
      </c>
      <c r="AD11" s="12" t="s">
        <v>638</v>
      </c>
      <c r="AF11">
        <v>1</v>
      </c>
      <c r="AN11">
        <v>1</v>
      </c>
      <c r="AO11">
        <v>0.25</v>
      </c>
      <c r="AZ11" t="s">
        <v>85</v>
      </c>
      <c r="BA11" s="12" t="s">
        <v>665</v>
      </c>
      <c r="BB11" s="12"/>
      <c r="BC11" s="12"/>
      <c r="BD11">
        <v>1</v>
      </c>
    </row>
    <row r="12" spans="1:56" x14ac:dyDescent="0.15">
      <c r="A12" s="12" t="s">
        <v>644</v>
      </c>
      <c r="B12" t="s">
        <v>82</v>
      </c>
      <c r="C12" s="12" t="s">
        <v>640</v>
      </c>
      <c r="D12" s="15" t="s">
        <v>639</v>
      </c>
      <c r="E12" t="str">
        <f t="shared" si="1"/>
        <v>enemy_1067_snslime_2</v>
      </c>
      <c r="J12">
        <v>4850</v>
      </c>
      <c r="L12">
        <v>370</v>
      </c>
      <c r="N12">
        <v>0</v>
      </c>
      <c r="P12">
        <v>0</v>
      </c>
      <c r="W12">
        <v>1</v>
      </c>
      <c r="AB12">
        <v>1</v>
      </c>
      <c r="AC12" s="12" t="s">
        <v>696</v>
      </c>
      <c r="AD12" s="12" t="s">
        <v>647</v>
      </c>
      <c r="AF12">
        <v>1</v>
      </c>
      <c r="AN12">
        <v>1</v>
      </c>
      <c r="AO12">
        <v>0.25</v>
      </c>
      <c r="AZ12" t="s">
        <v>85</v>
      </c>
      <c r="BA12" s="12" t="s">
        <v>587</v>
      </c>
      <c r="BB12" s="12"/>
      <c r="BC12" s="12"/>
      <c r="BD12">
        <v>1</v>
      </c>
    </row>
    <row r="13" spans="1:56" x14ac:dyDescent="0.15">
      <c r="A13" s="12" t="s">
        <v>650</v>
      </c>
      <c r="B13" t="s">
        <v>82</v>
      </c>
      <c r="C13" s="12" t="s">
        <v>651</v>
      </c>
      <c r="D13" s="15" t="s">
        <v>652</v>
      </c>
      <c r="E13" t="str">
        <f t="shared" ref="E13" si="2">"enemy_"&amp;D13&amp;"_"&amp;C13</f>
        <v>enemy_1068_snmage_2</v>
      </c>
      <c r="J13">
        <v>8000</v>
      </c>
      <c r="L13">
        <v>400</v>
      </c>
      <c r="N13">
        <v>250</v>
      </c>
      <c r="P13">
        <v>50</v>
      </c>
      <c r="W13">
        <v>1</v>
      </c>
      <c r="AA13">
        <v>2</v>
      </c>
      <c r="AB13">
        <v>0.8</v>
      </c>
      <c r="AC13" s="12" t="s">
        <v>694</v>
      </c>
      <c r="AD13" s="12" t="s">
        <v>654</v>
      </c>
      <c r="AF13">
        <v>1</v>
      </c>
      <c r="AN13">
        <v>1</v>
      </c>
      <c r="AO13">
        <v>0.25</v>
      </c>
      <c r="AZ13" t="s">
        <v>85</v>
      </c>
      <c r="BA13" s="12" t="s">
        <v>587</v>
      </c>
      <c r="BB13" s="12"/>
      <c r="BC13" s="12"/>
      <c r="BD13">
        <v>1</v>
      </c>
    </row>
    <row r="14" spans="1:56" x14ac:dyDescent="0.15">
      <c r="A14" s="12" t="s">
        <v>666</v>
      </c>
      <c r="B14" t="s">
        <v>82</v>
      </c>
      <c r="C14" s="12" t="s">
        <v>672</v>
      </c>
      <c r="D14" s="15" t="s">
        <v>671</v>
      </c>
      <c r="E14" t="str">
        <f t="shared" ref="E14:E16" si="3">"enemy_"&amp;D14&amp;"_"&amp;C14</f>
        <v>enemy_1066_snbow_2</v>
      </c>
      <c r="J14">
        <v>3500</v>
      </c>
      <c r="L14">
        <v>360</v>
      </c>
      <c r="N14">
        <v>100</v>
      </c>
      <c r="P14">
        <v>0</v>
      </c>
      <c r="W14">
        <v>1</v>
      </c>
      <c r="AA14">
        <v>2</v>
      </c>
      <c r="AB14">
        <v>0.9</v>
      </c>
      <c r="AC14" s="12" t="s">
        <v>694</v>
      </c>
      <c r="AD14" s="12" t="s">
        <v>673</v>
      </c>
      <c r="AF14">
        <v>1</v>
      </c>
      <c r="AN14">
        <v>1</v>
      </c>
      <c r="AO14">
        <v>0.25</v>
      </c>
      <c r="AZ14" t="s">
        <v>85</v>
      </c>
      <c r="BA14" s="12" t="s">
        <v>587</v>
      </c>
      <c r="BB14" s="12"/>
      <c r="BC14" s="12"/>
      <c r="BD14">
        <v>1</v>
      </c>
    </row>
    <row r="15" spans="1:56" x14ac:dyDescent="0.15">
      <c r="A15" s="12" t="s">
        <v>677</v>
      </c>
      <c r="B15" t="s">
        <v>82</v>
      </c>
      <c r="C15" s="12" t="s">
        <v>679</v>
      </c>
      <c r="D15" s="15" t="s">
        <v>678</v>
      </c>
      <c r="E15" t="str">
        <f t="shared" ref="E15" si="4">"enemy_"&amp;D15&amp;"_"&amp;C15</f>
        <v>enemy_1069_icebrk_2</v>
      </c>
      <c r="J15">
        <v>25000</v>
      </c>
      <c r="L15">
        <v>1100</v>
      </c>
      <c r="N15">
        <v>600</v>
      </c>
      <c r="P15">
        <v>20</v>
      </c>
      <c r="W15">
        <v>1</v>
      </c>
      <c r="AA15">
        <v>3</v>
      </c>
      <c r="AB15">
        <v>0.7</v>
      </c>
      <c r="AC15" s="12" t="s">
        <v>695</v>
      </c>
      <c r="AD15" s="12" t="s">
        <v>680</v>
      </c>
      <c r="AF15">
        <v>1</v>
      </c>
      <c r="AN15">
        <v>1</v>
      </c>
      <c r="AO15">
        <v>0.25</v>
      </c>
      <c r="AZ15" t="s">
        <v>85</v>
      </c>
      <c r="BA15" s="12" t="s">
        <v>587</v>
      </c>
      <c r="BB15" s="12"/>
      <c r="BC15" s="12"/>
      <c r="BD15">
        <v>1</v>
      </c>
    </row>
    <row r="16" spans="1:56" x14ac:dyDescent="0.15">
      <c r="A16" s="12" t="s">
        <v>667</v>
      </c>
      <c r="B16" t="s">
        <v>82</v>
      </c>
      <c r="C16" s="12" t="s">
        <v>670</v>
      </c>
      <c r="D16" s="15" t="s">
        <v>669</v>
      </c>
      <c r="E16" t="str">
        <f t="shared" si="3"/>
        <v>enemy_1024_mortar_2</v>
      </c>
      <c r="J16">
        <v>5000</v>
      </c>
      <c r="L16">
        <v>550</v>
      </c>
      <c r="N16">
        <v>150</v>
      </c>
      <c r="P16">
        <v>0</v>
      </c>
      <c r="W16">
        <v>1</v>
      </c>
      <c r="AA16">
        <v>2</v>
      </c>
      <c r="AB16">
        <v>0.8</v>
      </c>
      <c r="AC16" s="12" t="s">
        <v>698</v>
      </c>
      <c r="AD16" s="12" t="s">
        <v>676</v>
      </c>
      <c r="AF16">
        <v>1</v>
      </c>
      <c r="AN16">
        <v>1</v>
      </c>
      <c r="AO16">
        <v>0.25</v>
      </c>
      <c r="AZ16" s="12" t="s">
        <v>668</v>
      </c>
      <c r="BA16" s="12" t="s">
        <v>587</v>
      </c>
      <c r="BB16" s="12"/>
      <c r="BC16" s="12"/>
      <c r="BD16">
        <v>1</v>
      </c>
    </row>
    <row r="17" spans="1:56" x14ac:dyDescent="0.15">
      <c r="A17" s="12"/>
      <c r="C17" s="12"/>
      <c r="D17" s="15"/>
      <c r="AD17" s="12"/>
      <c r="AZ17" s="12"/>
      <c r="BA17" s="12"/>
      <c r="BB17" s="12"/>
      <c r="BC17" s="12"/>
    </row>
    <row r="19" spans="1:56" x14ac:dyDescent="0.15">
      <c r="A19" t="s">
        <v>0</v>
      </c>
    </row>
    <row r="20" spans="1:56" x14ac:dyDescent="0.15">
      <c r="A20" t="s">
        <v>97</v>
      </c>
    </row>
    <row r="21" spans="1:56" x14ac:dyDescent="0.15">
      <c r="A21" t="s">
        <v>98</v>
      </c>
      <c r="B21" t="s">
        <v>99</v>
      </c>
      <c r="C21" t="s">
        <v>100</v>
      </c>
      <c r="D21" s="10" t="s">
        <v>101</v>
      </c>
      <c r="E21" t="str">
        <f>"char_"&amp;D21&amp;"_"&amp;C21</f>
        <v>char_002_amiya</v>
      </c>
      <c r="F21" t="s">
        <v>102</v>
      </c>
      <c r="J21">
        <v>1480</v>
      </c>
      <c r="K21">
        <v>400</v>
      </c>
      <c r="L21">
        <v>612</v>
      </c>
      <c r="M21">
        <v>100</v>
      </c>
      <c r="N21">
        <v>121</v>
      </c>
      <c r="P21">
        <v>20</v>
      </c>
      <c r="R21">
        <v>20</v>
      </c>
      <c r="S21">
        <v>-2</v>
      </c>
      <c r="T21">
        <v>0.5</v>
      </c>
      <c r="U21">
        <v>70</v>
      </c>
      <c r="W21">
        <v>1</v>
      </c>
      <c r="X21">
        <v>1</v>
      </c>
      <c r="AD21" t="s">
        <v>103</v>
      </c>
      <c r="AE21" t="s">
        <v>104</v>
      </c>
      <c r="AH21">
        <v>1</v>
      </c>
      <c r="AJ21">
        <v>1</v>
      </c>
      <c r="AK21">
        <v>0.5</v>
      </c>
      <c r="AO21">
        <v>0.25</v>
      </c>
      <c r="AQ21" t="s">
        <v>105</v>
      </c>
      <c r="AR21" s="11" t="str">
        <f t="shared" ref="AR21:AR29" si="5">"icon_"&amp;C21</f>
        <v>icon_amiya</v>
      </c>
      <c r="AS21" t="str">
        <f>"half_"&amp;C21</f>
        <v>half_amiya</v>
      </c>
      <c r="AT21" t="str">
        <f>C21</f>
        <v>amiya</v>
      </c>
      <c r="AV21">
        <v>5</v>
      </c>
      <c r="AW21" s="12" t="s">
        <v>943</v>
      </c>
      <c r="AX21" s="12" t="s">
        <v>944</v>
      </c>
      <c r="AY21" s="12"/>
      <c r="AZ21" t="s">
        <v>85</v>
      </c>
      <c r="BB21" s="12" t="s">
        <v>877</v>
      </c>
      <c r="BC21" s="12"/>
      <c r="BD21">
        <v>1</v>
      </c>
    </row>
    <row r="22" spans="1:56" x14ac:dyDescent="0.15">
      <c r="A22" t="s">
        <v>106</v>
      </c>
      <c r="B22" t="s">
        <v>99</v>
      </c>
      <c r="C22" t="s">
        <v>107</v>
      </c>
      <c r="D22" s="10" t="s">
        <v>108</v>
      </c>
      <c r="E22" t="str">
        <f t="shared" ref="E22:E29" si="6">"char_"&amp;D22&amp;"_"&amp;C22</f>
        <v>char_298_susuro</v>
      </c>
      <c r="F22" t="s">
        <v>109</v>
      </c>
      <c r="J22">
        <v>100</v>
      </c>
      <c r="L22">
        <v>20</v>
      </c>
      <c r="N22">
        <v>5</v>
      </c>
      <c r="P22">
        <v>0</v>
      </c>
      <c r="R22">
        <v>15</v>
      </c>
      <c r="T22">
        <v>0.5</v>
      </c>
      <c r="U22">
        <v>20</v>
      </c>
      <c r="W22">
        <v>1</v>
      </c>
      <c r="X22">
        <v>1</v>
      </c>
      <c r="AD22" t="s">
        <v>110</v>
      </c>
      <c r="AE22" t="s">
        <v>111</v>
      </c>
      <c r="AH22">
        <v>1</v>
      </c>
      <c r="AJ22">
        <v>1</v>
      </c>
      <c r="AK22">
        <v>0.5</v>
      </c>
      <c r="AO22">
        <v>0.25</v>
      </c>
      <c r="AQ22" t="s">
        <v>112</v>
      </c>
      <c r="AR22" s="11" t="str">
        <f t="shared" si="5"/>
        <v>icon_susuro</v>
      </c>
      <c r="AS22" t="str">
        <f t="shared" ref="AS22:AS45" si="7">"half_"&amp;C22</f>
        <v>half_susuro</v>
      </c>
      <c r="AT22" t="str">
        <f t="shared" ref="AT22:AT45" si="8">C22</f>
        <v>susuro</v>
      </c>
      <c r="AV22">
        <v>4</v>
      </c>
      <c r="AW22" s="12" t="s">
        <v>943</v>
      </c>
      <c r="AX22" s="12" t="s">
        <v>944</v>
      </c>
      <c r="AY22" s="12"/>
      <c r="AZ22" t="s">
        <v>85</v>
      </c>
      <c r="BB22" s="12" t="s">
        <v>877</v>
      </c>
      <c r="BC22" s="12"/>
      <c r="BD22">
        <v>1</v>
      </c>
    </row>
    <row r="23" spans="1:56" x14ac:dyDescent="0.15">
      <c r="A23" t="s">
        <v>118</v>
      </c>
      <c r="B23" t="s">
        <v>99</v>
      </c>
      <c r="C23" t="s">
        <v>119</v>
      </c>
      <c r="D23" s="10" t="s">
        <v>120</v>
      </c>
      <c r="E23" t="str">
        <f t="shared" si="6"/>
        <v>char_009_12fce</v>
      </c>
      <c r="F23" t="s">
        <v>121</v>
      </c>
      <c r="J23">
        <v>100</v>
      </c>
      <c r="L23">
        <v>20</v>
      </c>
      <c r="N23">
        <v>5</v>
      </c>
      <c r="P23">
        <v>0</v>
      </c>
      <c r="R23">
        <v>15</v>
      </c>
      <c r="T23">
        <v>0.5</v>
      </c>
      <c r="U23">
        <v>20</v>
      </c>
      <c r="W23">
        <v>1</v>
      </c>
      <c r="X23">
        <v>1</v>
      </c>
      <c r="AD23" t="s">
        <v>122</v>
      </c>
      <c r="AE23" t="s">
        <v>123</v>
      </c>
      <c r="AH23">
        <v>1</v>
      </c>
      <c r="AJ23">
        <v>1</v>
      </c>
      <c r="AK23">
        <v>0.5</v>
      </c>
      <c r="AO23">
        <v>0.25</v>
      </c>
      <c r="AQ23" t="s">
        <v>105</v>
      </c>
      <c r="AR23" s="11" t="str">
        <f t="shared" si="5"/>
        <v>icon_12fce</v>
      </c>
      <c r="AS23" t="str">
        <f t="shared" si="7"/>
        <v>half_12fce</v>
      </c>
      <c r="AT23" t="str">
        <f t="shared" si="8"/>
        <v>12fce</v>
      </c>
      <c r="AV23">
        <v>4</v>
      </c>
      <c r="AW23" s="12" t="s">
        <v>943</v>
      </c>
      <c r="AX23" s="12" t="s">
        <v>944</v>
      </c>
      <c r="AY23" s="12"/>
      <c r="AZ23" t="s">
        <v>85</v>
      </c>
      <c r="BB23" s="12" t="s">
        <v>877</v>
      </c>
      <c r="BC23" s="12"/>
      <c r="BD23">
        <v>1</v>
      </c>
    </row>
    <row r="24" spans="1:56" x14ac:dyDescent="0.15">
      <c r="A24" t="s">
        <v>124</v>
      </c>
      <c r="B24" t="s">
        <v>99</v>
      </c>
      <c r="C24" t="s">
        <v>125</v>
      </c>
      <c r="D24" s="10" t="s">
        <v>126</v>
      </c>
      <c r="E24" t="str">
        <f t="shared" si="6"/>
        <v>char_010_chen</v>
      </c>
      <c r="F24" t="s">
        <v>127</v>
      </c>
      <c r="J24">
        <v>100</v>
      </c>
      <c r="L24">
        <v>20</v>
      </c>
      <c r="N24">
        <v>5</v>
      </c>
      <c r="P24">
        <v>0</v>
      </c>
      <c r="R24">
        <v>15</v>
      </c>
      <c r="T24">
        <v>0.5</v>
      </c>
      <c r="U24">
        <v>20</v>
      </c>
      <c r="W24">
        <v>1</v>
      </c>
      <c r="X24">
        <v>1</v>
      </c>
      <c r="AD24" t="s">
        <v>128</v>
      </c>
      <c r="AE24" t="s">
        <v>129</v>
      </c>
      <c r="AI24">
        <v>1</v>
      </c>
      <c r="AJ24">
        <v>2</v>
      </c>
      <c r="AK24">
        <v>0.5</v>
      </c>
      <c r="AO24">
        <v>0.25</v>
      </c>
      <c r="AQ24" t="s">
        <v>117</v>
      </c>
      <c r="AR24" s="11" t="str">
        <f t="shared" si="5"/>
        <v>icon_chen</v>
      </c>
      <c r="AS24" t="str">
        <f t="shared" si="7"/>
        <v>half_chen</v>
      </c>
      <c r="AT24" t="str">
        <f t="shared" si="8"/>
        <v>chen</v>
      </c>
      <c r="AV24">
        <v>6</v>
      </c>
      <c r="AW24" s="12" t="s">
        <v>943</v>
      </c>
      <c r="AX24" s="12" t="s">
        <v>944</v>
      </c>
      <c r="AY24" s="12"/>
      <c r="AZ24" t="s">
        <v>85</v>
      </c>
      <c r="BB24" s="12" t="s">
        <v>877</v>
      </c>
      <c r="BC24" s="12"/>
      <c r="BD24">
        <v>1</v>
      </c>
    </row>
    <row r="25" spans="1:56" x14ac:dyDescent="0.15">
      <c r="A25" t="s">
        <v>130</v>
      </c>
      <c r="B25" t="s">
        <v>99</v>
      </c>
      <c r="C25" t="s">
        <v>131</v>
      </c>
      <c r="D25" s="10" t="s">
        <v>132</v>
      </c>
      <c r="E25" t="str">
        <f t="shared" si="6"/>
        <v>char_017_huang</v>
      </c>
      <c r="F25" t="s">
        <v>133</v>
      </c>
      <c r="J25">
        <v>100</v>
      </c>
      <c r="L25">
        <v>20</v>
      </c>
      <c r="N25">
        <v>5</v>
      </c>
      <c r="P25">
        <v>0</v>
      </c>
      <c r="R25">
        <v>15</v>
      </c>
      <c r="T25">
        <v>0.5</v>
      </c>
      <c r="U25">
        <v>20</v>
      </c>
      <c r="W25">
        <v>1</v>
      </c>
      <c r="X25">
        <v>1</v>
      </c>
      <c r="AD25" t="s">
        <v>128</v>
      </c>
      <c r="AE25" t="s">
        <v>129</v>
      </c>
      <c r="AI25">
        <v>1</v>
      </c>
      <c r="AJ25">
        <v>2</v>
      </c>
      <c r="AK25">
        <v>0.5</v>
      </c>
      <c r="AO25">
        <v>0.25</v>
      </c>
      <c r="AQ25" t="s">
        <v>117</v>
      </c>
      <c r="AR25" s="11" t="str">
        <f t="shared" si="5"/>
        <v>icon_huang</v>
      </c>
      <c r="AS25" t="str">
        <f t="shared" si="7"/>
        <v>half_huang</v>
      </c>
      <c r="AT25" t="str">
        <f t="shared" si="8"/>
        <v>huang</v>
      </c>
      <c r="AV25">
        <v>6</v>
      </c>
      <c r="AW25" s="12" t="s">
        <v>943</v>
      </c>
      <c r="AX25" s="12" t="s">
        <v>944</v>
      </c>
      <c r="AY25" s="12"/>
      <c r="AZ25" t="s">
        <v>85</v>
      </c>
      <c r="BB25" s="12" t="s">
        <v>877</v>
      </c>
      <c r="BC25" s="12"/>
      <c r="BD25">
        <v>1</v>
      </c>
    </row>
    <row r="26" spans="1:56" x14ac:dyDescent="0.15">
      <c r="A26" t="s">
        <v>134</v>
      </c>
      <c r="B26" t="s">
        <v>99</v>
      </c>
      <c r="C26" t="s">
        <v>135</v>
      </c>
      <c r="D26" s="10" t="s">
        <v>136</v>
      </c>
      <c r="E26" t="str">
        <f t="shared" si="6"/>
        <v>char_235_jesica</v>
      </c>
      <c r="F26" t="s">
        <v>137</v>
      </c>
      <c r="J26">
        <v>100</v>
      </c>
      <c r="L26">
        <v>20</v>
      </c>
      <c r="N26">
        <v>5</v>
      </c>
      <c r="P26">
        <v>0</v>
      </c>
      <c r="R26">
        <v>15</v>
      </c>
      <c r="T26">
        <v>0.5</v>
      </c>
      <c r="U26">
        <v>20</v>
      </c>
      <c r="W26">
        <v>1</v>
      </c>
      <c r="X26">
        <v>1</v>
      </c>
      <c r="AD26" t="s">
        <v>103</v>
      </c>
      <c r="AE26" t="s">
        <v>138</v>
      </c>
      <c r="AH26">
        <v>1</v>
      </c>
      <c r="AJ26">
        <v>1</v>
      </c>
      <c r="AK26">
        <v>0.5</v>
      </c>
      <c r="AO26">
        <v>0.25</v>
      </c>
      <c r="AQ26" t="s">
        <v>139</v>
      </c>
      <c r="AR26" s="11" t="str">
        <f t="shared" si="5"/>
        <v>icon_jesica</v>
      </c>
      <c r="AS26" t="str">
        <f t="shared" si="7"/>
        <v>half_jesica</v>
      </c>
      <c r="AT26" t="str">
        <f t="shared" si="8"/>
        <v>jesica</v>
      </c>
      <c r="AV26">
        <v>4</v>
      </c>
      <c r="AW26" s="12" t="s">
        <v>943</v>
      </c>
      <c r="AX26" s="12" t="s">
        <v>944</v>
      </c>
      <c r="AY26" s="12"/>
      <c r="AZ26" t="s">
        <v>85</v>
      </c>
      <c r="BB26" s="12" t="s">
        <v>877</v>
      </c>
      <c r="BC26" s="12"/>
      <c r="BD26">
        <v>1</v>
      </c>
    </row>
    <row r="27" spans="1:56" x14ac:dyDescent="0.15">
      <c r="A27" t="s">
        <v>145</v>
      </c>
      <c r="B27" t="s">
        <v>99</v>
      </c>
      <c r="C27" t="s">
        <v>146</v>
      </c>
      <c r="D27" s="10" t="s">
        <v>147</v>
      </c>
      <c r="E27" t="str">
        <f t="shared" si="6"/>
        <v>char_213_mostma</v>
      </c>
      <c r="F27" t="s">
        <v>148</v>
      </c>
      <c r="J27">
        <v>100</v>
      </c>
      <c r="L27">
        <v>20</v>
      </c>
      <c r="N27">
        <v>5</v>
      </c>
      <c r="P27">
        <v>0</v>
      </c>
      <c r="R27">
        <v>15</v>
      </c>
      <c r="T27">
        <v>0.5</v>
      </c>
      <c r="U27">
        <v>20</v>
      </c>
      <c r="W27">
        <v>1</v>
      </c>
      <c r="X27">
        <v>1</v>
      </c>
      <c r="AD27" t="s">
        <v>103</v>
      </c>
      <c r="AE27" t="s">
        <v>129</v>
      </c>
      <c r="AH27">
        <v>1</v>
      </c>
      <c r="AJ27">
        <v>1</v>
      </c>
      <c r="AK27">
        <v>0.5</v>
      </c>
      <c r="AO27">
        <v>0.25</v>
      </c>
      <c r="AQ27" t="s">
        <v>105</v>
      </c>
      <c r="AR27" s="11" t="str">
        <f t="shared" si="5"/>
        <v>icon_mostma</v>
      </c>
      <c r="AS27" t="str">
        <f t="shared" si="7"/>
        <v>half_mostma</v>
      </c>
      <c r="AT27" t="str">
        <f t="shared" si="8"/>
        <v>mostma</v>
      </c>
      <c r="AV27">
        <v>6</v>
      </c>
      <c r="AW27" s="12" t="s">
        <v>943</v>
      </c>
      <c r="AX27" s="12" t="s">
        <v>944</v>
      </c>
      <c r="AY27" s="12"/>
      <c r="AZ27" t="s">
        <v>85</v>
      </c>
      <c r="BB27" s="12" t="s">
        <v>877</v>
      </c>
      <c r="BC27" s="12"/>
      <c r="BD27">
        <v>1</v>
      </c>
    </row>
    <row r="28" spans="1:56" x14ac:dyDescent="0.15">
      <c r="A28" t="s">
        <v>149</v>
      </c>
      <c r="B28" t="s">
        <v>99</v>
      </c>
      <c r="C28" t="s">
        <v>150</v>
      </c>
      <c r="D28" s="10" t="s">
        <v>151</v>
      </c>
      <c r="E28" t="str">
        <f t="shared" si="6"/>
        <v>char_101_sora</v>
      </c>
      <c r="F28" t="s">
        <v>152</v>
      </c>
      <c r="J28">
        <v>100</v>
      </c>
      <c r="L28">
        <v>20</v>
      </c>
      <c r="N28">
        <v>5</v>
      </c>
      <c r="P28">
        <v>0</v>
      </c>
      <c r="R28">
        <v>15</v>
      </c>
      <c r="T28">
        <v>0.5</v>
      </c>
      <c r="U28">
        <v>20</v>
      </c>
      <c r="W28">
        <v>1</v>
      </c>
      <c r="X28">
        <v>1</v>
      </c>
      <c r="AD28" t="s">
        <v>153</v>
      </c>
      <c r="AE28" t="s">
        <v>154</v>
      </c>
      <c r="AH28">
        <v>1</v>
      </c>
      <c r="AJ28">
        <v>1</v>
      </c>
      <c r="AK28">
        <v>0.5</v>
      </c>
      <c r="AO28">
        <v>0.25</v>
      </c>
      <c r="AQ28" t="s">
        <v>112</v>
      </c>
      <c r="AR28" s="11" t="str">
        <f t="shared" si="5"/>
        <v>icon_sora</v>
      </c>
      <c r="AS28" t="str">
        <f t="shared" si="7"/>
        <v>half_sora</v>
      </c>
      <c r="AT28" t="str">
        <f t="shared" si="8"/>
        <v>sora</v>
      </c>
      <c r="AV28">
        <v>4</v>
      </c>
      <c r="AW28" s="12" t="s">
        <v>943</v>
      </c>
      <c r="AX28" s="12" t="s">
        <v>944</v>
      </c>
      <c r="AY28" s="12"/>
      <c r="AZ28" t="s">
        <v>85</v>
      </c>
      <c r="BB28" s="12" t="s">
        <v>877</v>
      </c>
      <c r="BC28" s="12"/>
      <c r="BD28">
        <v>1</v>
      </c>
    </row>
    <row r="29" spans="1:56" x14ac:dyDescent="0.15">
      <c r="A29" t="s">
        <v>155</v>
      </c>
      <c r="B29" t="s">
        <v>99</v>
      </c>
      <c r="C29" t="s">
        <v>156</v>
      </c>
      <c r="D29">
        <v>284</v>
      </c>
      <c r="E29" t="str">
        <f t="shared" si="6"/>
        <v>char_284_spot</v>
      </c>
      <c r="F29" t="s">
        <v>155</v>
      </c>
      <c r="H29">
        <v>1</v>
      </c>
      <c r="I29">
        <v>55</v>
      </c>
      <c r="J29">
        <v>1833</v>
      </c>
      <c r="L29">
        <v>320</v>
      </c>
      <c r="M29">
        <v>30</v>
      </c>
      <c r="N29">
        <v>442</v>
      </c>
      <c r="O29">
        <v>54</v>
      </c>
      <c r="P29">
        <v>10</v>
      </c>
      <c r="R29">
        <v>17</v>
      </c>
      <c r="S29">
        <v>-2</v>
      </c>
      <c r="T29">
        <v>0.5</v>
      </c>
      <c r="U29">
        <v>70</v>
      </c>
      <c r="V29">
        <v>-4</v>
      </c>
      <c r="W29">
        <v>1.2</v>
      </c>
      <c r="X29">
        <v>1</v>
      </c>
      <c r="AD29" s="12" t="s">
        <v>1150</v>
      </c>
      <c r="AE29" t="s">
        <v>158</v>
      </c>
      <c r="AI29">
        <v>1</v>
      </c>
      <c r="AJ29">
        <v>3</v>
      </c>
      <c r="AK29">
        <v>0.5</v>
      </c>
      <c r="AO29">
        <v>0.25</v>
      </c>
      <c r="AQ29" t="s">
        <v>144</v>
      </c>
      <c r="AR29" s="11" t="str">
        <f t="shared" si="5"/>
        <v>icon_spot</v>
      </c>
      <c r="AS29" t="str">
        <f t="shared" si="7"/>
        <v>half_spot</v>
      </c>
      <c r="AT29" t="str">
        <f t="shared" si="8"/>
        <v>spot</v>
      </c>
      <c r="AU29" s="12" t="s">
        <v>952</v>
      </c>
      <c r="AV29">
        <v>3</v>
      </c>
      <c r="AW29" s="12" t="s">
        <v>943</v>
      </c>
      <c r="AX29" s="12" t="s">
        <v>944</v>
      </c>
      <c r="AY29" s="12"/>
      <c r="AZ29" t="s">
        <v>85</v>
      </c>
      <c r="BB29" s="12" t="s">
        <v>877</v>
      </c>
      <c r="BC29" s="12"/>
      <c r="BD29">
        <v>1</v>
      </c>
    </row>
    <row r="30" spans="1:56" x14ac:dyDescent="0.15">
      <c r="A30" t="s">
        <v>159</v>
      </c>
      <c r="B30" t="s">
        <v>99</v>
      </c>
      <c r="C30" t="s">
        <v>160</v>
      </c>
      <c r="D30">
        <v>281</v>
      </c>
      <c r="E30" t="str">
        <f t="shared" ref="E30:E45" si="9">"char_"&amp;D30&amp;"_"&amp;C30</f>
        <v>char_281_popka</v>
      </c>
      <c r="F30" t="s">
        <v>159</v>
      </c>
      <c r="H30">
        <v>1</v>
      </c>
      <c r="I30">
        <v>55</v>
      </c>
      <c r="J30">
        <v>1858</v>
      </c>
      <c r="L30">
        <v>495</v>
      </c>
      <c r="M30">
        <v>73</v>
      </c>
      <c r="N30">
        <v>245</v>
      </c>
      <c r="P30">
        <v>0</v>
      </c>
      <c r="R30">
        <v>19</v>
      </c>
      <c r="S30">
        <v>-2</v>
      </c>
      <c r="T30">
        <v>0.5</v>
      </c>
      <c r="U30">
        <v>70</v>
      </c>
      <c r="V30">
        <v>-4</v>
      </c>
      <c r="W30">
        <v>1.2</v>
      </c>
      <c r="X30">
        <v>1</v>
      </c>
      <c r="AD30" t="s">
        <v>161</v>
      </c>
      <c r="AE30" t="s">
        <v>162</v>
      </c>
      <c r="AI30">
        <v>1</v>
      </c>
      <c r="AJ30">
        <v>2</v>
      </c>
      <c r="AK30">
        <v>0.5</v>
      </c>
      <c r="AO30">
        <v>0.25</v>
      </c>
      <c r="AQ30" t="s">
        <v>117</v>
      </c>
      <c r="AR30" s="11" t="str">
        <f t="shared" ref="AR30:AR45" si="10">"icon_"&amp;C30</f>
        <v>icon_popka</v>
      </c>
      <c r="AS30" t="str">
        <f t="shared" si="7"/>
        <v>half_popka</v>
      </c>
      <c r="AT30" t="str">
        <f t="shared" si="8"/>
        <v>popka</v>
      </c>
      <c r="AU30" s="12" t="s">
        <v>952</v>
      </c>
      <c r="AV30">
        <v>3</v>
      </c>
      <c r="AW30" s="12" t="s">
        <v>943</v>
      </c>
      <c r="AX30" s="12" t="s">
        <v>944</v>
      </c>
      <c r="AY30" s="12"/>
      <c r="AZ30" t="s">
        <v>85</v>
      </c>
      <c r="BB30" s="12" t="s">
        <v>877</v>
      </c>
      <c r="BC30" s="12"/>
      <c r="BD30">
        <v>1</v>
      </c>
    </row>
    <row r="31" spans="1:56" x14ac:dyDescent="0.15">
      <c r="A31" t="s">
        <v>163</v>
      </c>
      <c r="B31" t="s">
        <v>99</v>
      </c>
      <c r="C31" t="s">
        <v>164</v>
      </c>
      <c r="D31">
        <v>283</v>
      </c>
      <c r="E31" t="str">
        <f t="shared" si="9"/>
        <v>char_283_midn</v>
      </c>
      <c r="F31" t="s">
        <v>163</v>
      </c>
      <c r="H31">
        <v>1</v>
      </c>
      <c r="I31">
        <v>55</v>
      </c>
      <c r="J31">
        <v>1653</v>
      </c>
      <c r="L31">
        <v>497</v>
      </c>
      <c r="M31">
        <v>72</v>
      </c>
      <c r="N31">
        <v>282</v>
      </c>
      <c r="P31">
        <v>10</v>
      </c>
      <c r="R31">
        <v>16</v>
      </c>
      <c r="S31">
        <v>-2</v>
      </c>
      <c r="T31">
        <v>0.5</v>
      </c>
      <c r="U31">
        <v>70</v>
      </c>
      <c r="V31">
        <v>-4</v>
      </c>
      <c r="W31">
        <v>1.3</v>
      </c>
      <c r="X31">
        <v>1</v>
      </c>
      <c r="AD31" s="12" t="s">
        <v>700</v>
      </c>
      <c r="AE31" t="s">
        <v>165</v>
      </c>
      <c r="AI31">
        <v>1</v>
      </c>
      <c r="AJ31">
        <v>2</v>
      </c>
      <c r="AK31">
        <v>0.5</v>
      </c>
      <c r="AO31">
        <v>0.25</v>
      </c>
      <c r="AQ31" t="s">
        <v>117</v>
      </c>
      <c r="AR31" s="11" t="str">
        <f t="shared" si="10"/>
        <v>icon_midn</v>
      </c>
      <c r="AS31" t="str">
        <f t="shared" si="7"/>
        <v>half_midn</v>
      </c>
      <c r="AT31" t="str">
        <f t="shared" si="8"/>
        <v>midn</v>
      </c>
      <c r="AU31" s="12" t="s">
        <v>951</v>
      </c>
      <c r="AV31">
        <v>3</v>
      </c>
      <c r="AW31" s="12" t="s">
        <v>943</v>
      </c>
      <c r="AX31" s="12" t="s">
        <v>944</v>
      </c>
      <c r="AY31" s="12"/>
      <c r="AZ31" t="s">
        <v>85</v>
      </c>
      <c r="BB31" s="12" t="s">
        <v>877</v>
      </c>
      <c r="BC31" s="12"/>
      <c r="BD31">
        <v>2</v>
      </c>
    </row>
    <row r="32" spans="1:56" x14ac:dyDescent="0.15">
      <c r="A32" t="s">
        <v>166</v>
      </c>
      <c r="B32" t="s">
        <v>99</v>
      </c>
      <c r="C32" t="s">
        <v>167</v>
      </c>
      <c r="D32">
        <v>282</v>
      </c>
      <c r="E32" t="str">
        <f t="shared" si="9"/>
        <v>char_282_catap</v>
      </c>
      <c r="F32" t="s">
        <v>166</v>
      </c>
      <c r="H32">
        <v>1</v>
      </c>
      <c r="I32">
        <v>55</v>
      </c>
      <c r="J32">
        <v>1150</v>
      </c>
      <c r="L32">
        <v>617</v>
      </c>
      <c r="M32">
        <v>82</v>
      </c>
      <c r="N32">
        <v>85</v>
      </c>
      <c r="P32">
        <v>0</v>
      </c>
      <c r="R32">
        <v>23</v>
      </c>
      <c r="S32">
        <v>-2</v>
      </c>
      <c r="T32">
        <v>0.5</v>
      </c>
      <c r="U32">
        <v>70</v>
      </c>
      <c r="V32">
        <v>-10</v>
      </c>
      <c r="W32">
        <v>2.8</v>
      </c>
      <c r="X32">
        <v>1</v>
      </c>
      <c r="AD32" t="s">
        <v>168</v>
      </c>
      <c r="AE32" t="s">
        <v>169</v>
      </c>
      <c r="AH32">
        <v>1</v>
      </c>
      <c r="AJ32">
        <v>1</v>
      </c>
      <c r="AK32">
        <v>0.5</v>
      </c>
      <c r="AO32">
        <v>0.25</v>
      </c>
      <c r="AQ32" t="s">
        <v>139</v>
      </c>
      <c r="AR32" s="11" t="str">
        <f t="shared" si="10"/>
        <v>icon_catap</v>
      </c>
      <c r="AS32" t="str">
        <f t="shared" si="7"/>
        <v>half_catap</v>
      </c>
      <c r="AT32" t="str">
        <f t="shared" si="8"/>
        <v>catap</v>
      </c>
      <c r="AU32" s="12" t="s">
        <v>951</v>
      </c>
      <c r="AV32">
        <v>3</v>
      </c>
      <c r="AW32" s="12" t="s">
        <v>943</v>
      </c>
      <c r="AX32" s="12" t="s">
        <v>944</v>
      </c>
      <c r="AY32" s="12"/>
      <c r="AZ32" t="s">
        <v>85</v>
      </c>
      <c r="BB32" s="12" t="s">
        <v>877</v>
      </c>
      <c r="BC32" s="12"/>
      <c r="BD32">
        <v>1</v>
      </c>
    </row>
    <row r="33" spans="1:56" x14ac:dyDescent="0.15">
      <c r="A33" t="s">
        <v>170</v>
      </c>
      <c r="B33" t="s">
        <v>99</v>
      </c>
      <c r="C33" t="s">
        <v>171</v>
      </c>
      <c r="D33">
        <v>278</v>
      </c>
      <c r="E33" t="str">
        <f t="shared" si="9"/>
        <v>char_278_orchid</v>
      </c>
      <c r="F33" t="s">
        <v>170</v>
      </c>
      <c r="H33">
        <v>1</v>
      </c>
      <c r="I33">
        <v>55</v>
      </c>
      <c r="J33">
        <v>935</v>
      </c>
      <c r="L33">
        <v>378</v>
      </c>
      <c r="M33">
        <v>59</v>
      </c>
      <c r="N33">
        <v>83</v>
      </c>
      <c r="P33">
        <v>15</v>
      </c>
      <c r="R33">
        <v>12</v>
      </c>
      <c r="S33">
        <v>-2</v>
      </c>
      <c r="T33">
        <v>0.5</v>
      </c>
      <c r="U33">
        <v>70</v>
      </c>
      <c r="V33">
        <v>-10</v>
      </c>
      <c r="W33">
        <v>1.9</v>
      </c>
      <c r="X33">
        <v>1</v>
      </c>
      <c r="AD33" t="s">
        <v>172</v>
      </c>
      <c r="AE33" t="s">
        <v>173</v>
      </c>
      <c r="AH33">
        <v>1</v>
      </c>
      <c r="AJ33">
        <v>1</v>
      </c>
      <c r="AK33">
        <v>0.5</v>
      </c>
      <c r="AO33">
        <v>0.25</v>
      </c>
      <c r="AQ33" t="s">
        <v>174</v>
      </c>
      <c r="AR33" s="11" t="str">
        <f t="shared" si="10"/>
        <v>icon_orchid</v>
      </c>
      <c r="AS33" t="str">
        <f t="shared" si="7"/>
        <v>half_orchid</v>
      </c>
      <c r="AT33" t="str">
        <f t="shared" si="8"/>
        <v>orchid</v>
      </c>
      <c r="AU33" s="12" t="s">
        <v>951</v>
      </c>
      <c r="AV33">
        <v>3</v>
      </c>
      <c r="AW33" s="12" t="s">
        <v>943</v>
      </c>
      <c r="AX33" s="12" t="s">
        <v>944</v>
      </c>
      <c r="AY33" s="12"/>
      <c r="AZ33" t="s">
        <v>85</v>
      </c>
      <c r="BB33" s="12" t="s">
        <v>877</v>
      </c>
      <c r="BC33" s="12"/>
      <c r="BD33">
        <v>1</v>
      </c>
    </row>
    <row r="34" spans="1:56" x14ac:dyDescent="0.15">
      <c r="A34" t="s">
        <v>175</v>
      </c>
      <c r="B34" t="s">
        <v>99</v>
      </c>
      <c r="C34" t="s">
        <v>176</v>
      </c>
      <c r="D34">
        <v>210</v>
      </c>
      <c r="E34" t="str">
        <f t="shared" si="9"/>
        <v>char_210_stward</v>
      </c>
      <c r="F34" t="s">
        <v>175</v>
      </c>
      <c r="H34">
        <v>1</v>
      </c>
      <c r="I34">
        <v>55</v>
      </c>
      <c r="J34">
        <v>1100</v>
      </c>
      <c r="L34">
        <v>470</v>
      </c>
      <c r="M34">
        <v>73</v>
      </c>
      <c r="N34">
        <v>90</v>
      </c>
      <c r="P34">
        <v>15</v>
      </c>
      <c r="R34">
        <v>18</v>
      </c>
      <c r="S34">
        <v>-2</v>
      </c>
      <c r="T34">
        <v>0.5</v>
      </c>
      <c r="U34">
        <v>70</v>
      </c>
      <c r="V34">
        <v>-10</v>
      </c>
      <c r="W34">
        <v>1.6</v>
      </c>
      <c r="X34">
        <v>1</v>
      </c>
      <c r="AD34" t="s">
        <v>177</v>
      </c>
      <c r="AE34" t="s">
        <v>178</v>
      </c>
      <c r="AH34">
        <v>1</v>
      </c>
      <c r="AJ34">
        <v>1</v>
      </c>
      <c r="AK34">
        <v>0.5</v>
      </c>
      <c r="AO34">
        <v>0.25</v>
      </c>
      <c r="AQ34" t="s">
        <v>105</v>
      </c>
      <c r="AR34" s="11" t="str">
        <f t="shared" si="10"/>
        <v>icon_stward</v>
      </c>
      <c r="AS34" t="str">
        <f t="shared" si="7"/>
        <v>half_stward</v>
      </c>
      <c r="AT34" t="str">
        <f t="shared" si="8"/>
        <v>stward</v>
      </c>
      <c r="AU34" s="12" t="s">
        <v>951</v>
      </c>
      <c r="AV34">
        <v>3</v>
      </c>
      <c r="AW34" s="12" t="s">
        <v>943</v>
      </c>
      <c r="AX34" s="12" t="s">
        <v>944</v>
      </c>
      <c r="AY34" s="12"/>
      <c r="AZ34" t="s">
        <v>85</v>
      </c>
      <c r="BB34" s="12" t="s">
        <v>877</v>
      </c>
      <c r="BC34" s="12"/>
      <c r="BD34">
        <v>1</v>
      </c>
    </row>
    <row r="35" spans="1:56" x14ac:dyDescent="0.15">
      <c r="A35" t="s">
        <v>179</v>
      </c>
      <c r="B35" t="s">
        <v>99</v>
      </c>
      <c r="C35" t="s">
        <v>180</v>
      </c>
      <c r="D35">
        <v>212</v>
      </c>
      <c r="E35" t="str">
        <f t="shared" si="9"/>
        <v>char_212_ansel</v>
      </c>
      <c r="F35" t="s">
        <v>179</v>
      </c>
      <c r="H35">
        <v>1</v>
      </c>
      <c r="I35">
        <v>55</v>
      </c>
      <c r="J35">
        <v>1135</v>
      </c>
      <c r="L35">
        <v>362</v>
      </c>
      <c r="M35">
        <v>65</v>
      </c>
      <c r="N35">
        <v>109</v>
      </c>
      <c r="P35">
        <v>0</v>
      </c>
      <c r="R35">
        <v>17</v>
      </c>
      <c r="S35">
        <v>-2</v>
      </c>
      <c r="T35">
        <v>0.5</v>
      </c>
      <c r="U35">
        <v>70</v>
      </c>
      <c r="V35">
        <v>-4</v>
      </c>
      <c r="W35">
        <v>2.85</v>
      </c>
      <c r="X35">
        <v>1</v>
      </c>
      <c r="AD35" t="s">
        <v>181</v>
      </c>
      <c r="AE35" s="12" t="s">
        <v>1070</v>
      </c>
      <c r="AH35">
        <v>1</v>
      </c>
      <c r="AJ35">
        <v>1</v>
      </c>
      <c r="AK35">
        <v>0.5</v>
      </c>
      <c r="AO35">
        <v>0.25</v>
      </c>
      <c r="AQ35" t="s">
        <v>112</v>
      </c>
      <c r="AR35" s="11" t="str">
        <f t="shared" si="10"/>
        <v>icon_ansel</v>
      </c>
      <c r="AS35" t="str">
        <f t="shared" si="7"/>
        <v>half_ansel</v>
      </c>
      <c r="AT35" t="str">
        <f t="shared" si="8"/>
        <v>ansel</v>
      </c>
      <c r="AU35" s="12" t="s">
        <v>951</v>
      </c>
      <c r="AV35">
        <v>3</v>
      </c>
      <c r="AW35" s="12" t="s">
        <v>943</v>
      </c>
      <c r="AX35" s="12" t="s">
        <v>944</v>
      </c>
      <c r="AY35" s="12"/>
      <c r="AZ35" t="s">
        <v>85</v>
      </c>
      <c r="BB35" s="12" t="s">
        <v>877</v>
      </c>
      <c r="BC35" s="12"/>
      <c r="BD35">
        <v>1</v>
      </c>
    </row>
    <row r="36" spans="1:56" x14ac:dyDescent="0.15">
      <c r="A36" t="s">
        <v>183</v>
      </c>
      <c r="B36" t="s">
        <v>99</v>
      </c>
      <c r="C36" t="s">
        <v>184</v>
      </c>
      <c r="D36">
        <v>120</v>
      </c>
      <c r="E36" t="str">
        <f t="shared" si="9"/>
        <v>char_120_hibisc</v>
      </c>
      <c r="F36" t="s">
        <v>183</v>
      </c>
      <c r="H36">
        <v>1</v>
      </c>
      <c r="I36">
        <v>55</v>
      </c>
      <c r="J36">
        <v>1220</v>
      </c>
      <c r="L36">
        <v>345</v>
      </c>
      <c r="M36">
        <v>63</v>
      </c>
      <c r="N36">
        <v>110</v>
      </c>
      <c r="P36">
        <v>0</v>
      </c>
      <c r="R36">
        <v>17</v>
      </c>
      <c r="S36">
        <v>-2</v>
      </c>
      <c r="T36">
        <v>0.5</v>
      </c>
      <c r="U36">
        <v>70</v>
      </c>
      <c r="V36">
        <v>-10</v>
      </c>
      <c r="W36">
        <v>2.85</v>
      </c>
      <c r="X36">
        <v>1</v>
      </c>
      <c r="AD36" t="s">
        <v>185</v>
      </c>
      <c r="AE36" t="s">
        <v>186</v>
      </c>
      <c r="AH36">
        <v>1</v>
      </c>
      <c r="AJ36">
        <v>1</v>
      </c>
      <c r="AK36">
        <v>0.5</v>
      </c>
      <c r="AO36">
        <v>0.25</v>
      </c>
      <c r="AQ36" t="s">
        <v>112</v>
      </c>
      <c r="AR36" s="11" t="str">
        <f t="shared" si="10"/>
        <v>icon_hibisc</v>
      </c>
      <c r="AS36" t="str">
        <f t="shared" si="7"/>
        <v>half_hibisc</v>
      </c>
      <c r="AT36" t="str">
        <f t="shared" si="8"/>
        <v>hibisc</v>
      </c>
      <c r="AU36" s="12" t="s">
        <v>951</v>
      </c>
      <c r="AV36">
        <v>3</v>
      </c>
      <c r="AW36" s="12" t="s">
        <v>943</v>
      </c>
      <c r="AX36" s="12" t="s">
        <v>944</v>
      </c>
      <c r="AY36" s="12"/>
      <c r="AZ36" t="s">
        <v>85</v>
      </c>
      <c r="BB36" s="12" t="s">
        <v>877</v>
      </c>
      <c r="BC36" s="12"/>
      <c r="BD36">
        <v>1</v>
      </c>
    </row>
    <row r="37" spans="1:56" x14ac:dyDescent="0.15">
      <c r="A37" t="s">
        <v>187</v>
      </c>
      <c r="B37" t="s">
        <v>99</v>
      </c>
      <c r="C37" t="s">
        <v>188</v>
      </c>
      <c r="D37">
        <v>121</v>
      </c>
      <c r="E37" t="str">
        <f t="shared" si="9"/>
        <v>char_121_lava</v>
      </c>
      <c r="F37" t="s">
        <v>187</v>
      </c>
      <c r="H37">
        <v>1</v>
      </c>
      <c r="I37">
        <v>55</v>
      </c>
      <c r="J37">
        <v>1141</v>
      </c>
      <c r="L37">
        <v>582</v>
      </c>
      <c r="M37">
        <v>60</v>
      </c>
      <c r="N37">
        <v>95</v>
      </c>
      <c r="P37">
        <v>15</v>
      </c>
      <c r="R37">
        <v>30</v>
      </c>
      <c r="S37">
        <v>-2</v>
      </c>
      <c r="T37">
        <v>0.5</v>
      </c>
      <c r="U37">
        <v>70</v>
      </c>
      <c r="V37">
        <v>-4</v>
      </c>
      <c r="W37">
        <v>2.9</v>
      </c>
      <c r="X37">
        <v>1</v>
      </c>
      <c r="AD37" t="s">
        <v>189</v>
      </c>
      <c r="AE37" t="s">
        <v>190</v>
      </c>
      <c r="AH37">
        <v>1</v>
      </c>
      <c r="AJ37">
        <v>1</v>
      </c>
      <c r="AK37">
        <v>0.5</v>
      </c>
      <c r="AO37">
        <v>0.25</v>
      </c>
      <c r="AQ37" t="s">
        <v>105</v>
      </c>
      <c r="AR37" s="11" t="str">
        <f t="shared" si="10"/>
        <v>icon_lava</v>
      </c>
      <c r="AS37" t="str">
        <f t="shared" si="7"/>
        <v>half_lava</v>
      </c>
      <c r="AT37" t="str">
        <f t="shared" si="8"/>
        <v>lava</v>
      </c>
      <c r="AU37" s="12" t="s">
        <v>951</v>
      </c>
      <c r="AV37">
        <v>3</v>
      </c>
      <c r="AW37" s="12" t="s">
        <v>943</v>
      </c>
      <c r="AX37" s="12" t="s">
        <v>944</v>
      </c>
      <c r="AY37" s="12"/>
      <c r="AZ37" t="s">
        <v>85</v>
      </c>
      <c r="BB37" s="12" t="s">
        <v>877</v>
      </c>
      <c r="BC37" s="12"/>
      <c r="BD37">
        <v>1</v>
      </c>
    </row>
    <row r="38" spans="1:56" x14ac:dyDescent="0.15">
      <c r="A38" t="s">
        <v>191</v>
      </c>
      <c r="B38" t="s">
        <v>99</v>
      </c>
      <c r="C38" t="s">
        <v>192</v>
      </c>
      <c r="D38">
        <v>211</v>
      </c>
      <c r="E38" t="str">
        <f t="shared" si="9"/>
        <v>char_211_adnach</v>
      </c>
      <c r="F38" t="s">
        <v>191</v>
      </c>
      <c r="H38">
        <v>1</v>
      </c>
      <c r="I38">
        <v>55</v>
      </c>
      <c r="J38">
        <v>1080</v>
      </c>
      <c r="L38">
        <v>365</v>
      </c>
      <c r="M38">
        <v>73</v>
      </c>
      <c r="N38">
        <v>134</v>
      </c>
      <c r="P38">
        <v>0</v>
      </c>
      <c r="R38">
        <v>11</v>
      </c>
      <c r="S38">
        <v>-2</v>
      </c>
      <c r="T38">
        <v>0.5</v>
      </c>
      <c r="U38">
        <v>70</v>
      </c>
      <c r="V38">
        <v>-10</v>
      </c>
      <c r="W38">
        <v>1</v>
      </c>
      <c r="X38">
        <v>1</v>
      </c>
      <c r="AD38" t="s">
        <v>193</v>
      </c>
      <c r="AE38" t="s">
        <v>194</v>
      </c>
      <c r="AH38">
        <v>1</v>
      </c>
      <c r="AJ38">
        <v>1</v>
      </c>
      <c r="AK38">
        <v>0.5</v>
      </c>
      <c r="AO38">
        <v>0.25</v>
      </c>
      <c r="AQ38" t="s">
        <v>139</v>
      </c>
      <c r="AR38" s="11" t="str">
        <f t="shared" si="10"/>
        <v>icon_adnach</v>
      </c>
      <c r="AS38" t="str">
        <f t="shared" si="7"/>
        <v>half_adnach</v>
      </c>
      <c r="AT38" t="str">
        <f t="shared" si="8"/>
        <v>adnach</v>
      </c>
      <c r="AU38" s="12" t="s">
        <v>951</v>
      </c>
      <c r="AV38">
        <v>3</v>
      </c>
      <c r="AW38" s="12" t="s">
        <v>943</v>
      </c>
      <c r="AX38" s="12" t="s">
        <v>944</v>
      </c>
      <c r="AY38" s="12"/>
      <c r="AZ38" t="s">
        <v>85</v>
      </c>
      <c r="BB38" s="12" t="s">
        <v>877</v>
      </c>
      <c r="BC38" s="12"/>
      <c r="BD38">
        <v>1</v>
      </c>
    </row>
    <row r="39" spans="1:56" x14ac:dyDescent="0.15">
      <c r="A39" t="s">
        <v>195</v>
      </c>
      <c r="B39" t="s">
        <v>99</v>
      </c>
      <c r="C39" t="s">
        <v>196</v>
      </c>
      <c r="D39" s="10" t="s">
        <v>197</v>
      </c>
      <c r="E39" t="str">
        <f t="shared" si="9"/>
        <v>char_124_kroos</v>
      </c>
      <c r="F39" t="s">
        <v>195</v>
      </c>
      <c r="H39">
        <v>1</v>
      </c>
      <c r="I39">
        <v>55</v>
      </c>
      <c r="J39">
        <v>1060</v>
      </c>
      <c r="L39">
        <v>375</v>
      </c>
      <c r="M39">
        <v>71</v>
      </c>
      <c r="N39">
        <v>126</v>
      </c>
      <c r="P39">
        <v>0</v>
      </c>
      <c r="R39">
        <v>11</v>
      </c>
      <c r="S39">
        <v>-2</v>
      </c>
      <c r="T39">
        <v>0.5</v>
      </c>
      <c r="U39">
        <v>70</v>
      </c>
      <c r="V39">
        <v>-4</v>
      </c>
      <c r="W39">
        <v>1</v>
      </c>
      <c r="X39">
        <v>1</v>
      </c>
      <c r="AD39" t="s">
        <v>198</v>
      </c>
      <c r="AE39" t="s">
        <v>199</v>
      </c>
      <c r="AH39">
        <v>1</v>
      </c>
      <c r="AJ39">
        <v>1</v>
      </c>
      <c r="AK39">
        <v>0.5</v>
      </c>
      <c r="AO39">
        <v>0.25</v>
      </c>
      <c r="AQ39" t="s">
        <v>139</v>
      </c>
      <c r="AR39" s="11" t="str">
        <f t="shared" si="10"/>
        <v>icon_kroos</v>
      </c>
      <c r="AS39" t="str">
        <f t="shared" si="7"/>
        <v>half_kroos</v>
      </c>
      <c r="AT39" t="str">
        <f t="shared" si="8"/>
        <v>kroos</v>
      </c>
      <c r="AU39" s="12" t="s">
        <v>951</v>
      </c>
      <c r="AV39">
        <v>3</v>
      </c>
      <c r="AW39" s="12" t="s">
        <v>943</v>
      </c>
      <c r="AX39" s="12" t="s">
        <v>944</v>
      </c>
      <c r="AY39" s="12"/>
      <c r="AZ39" t="s">
        <v>85</v>
      </c>
      <c r="BB39" s="12" t="s">
        <v>877</v>
      </c>
      <c r="BC39" s="12"/>
      <c r="BD39">
        <v>1</v>
      </c>
    </row>
    <row r="40" spans="1:56" x14ac:dyDescent="0.15">
      <c r="A40" t="s">
        <v>200</v>
      </c>
      <c r="B40" t="s">
        <v>99</v>
      </c>
      <c r="C40" t="s">
        <v>201</v>
      </c>
      <c r="D40">
        <v>122</v>
      </c>
      <c r="E40" t="str">
        <f t="shared" si="9"/>
        <v>char_122_beagle</v>
      </c>
      <c r="F40" t="s">
        <v>200</v>
      </c>
      <c r="H40">
        <v>1</v>
      </c>
      <c r="I40">
        <v>55</v>
      </c>
      <c r="J40">
        <v>2035</v>
      </c>
      <c r="L40">
        <v>295</v>
      </c>
      <c r="N40">
        <v>490</v>
      </c>
      <c r="O40">
        <v>88</v>
      </c>
      <c r="P40">
        <v>0</v>
      </c>
      <c r="R40">
        <v>18</v>
      </c>
      <c r="S40">
        <v>-2</v>
      </c>
      <c r="T40">
        <v>0.5</v>
      </c>
      <c r="U40">
        <v>70</v>
      </c>
      <c r="V40">
        <v>-10</v>
      </c>
      <c r="W40">
        <v>1.2</v>
      </c>
      <c r="X40">
        <v>1</v>
      </c>
      <c r="AD40" t="s">
        <v>202</v>
      </c>
      <c r="AE40" t="s">
        <v>203</v>
      </c>
      <c r="AI40">
        <v>1</v>
      </c>
      <c r="AJ40">
        <v>3</v>
      </c>
      <c r="AK40">
        <v>0.5</v>
      </c>
      <c r="AO40">
        <v>0.25</v>
      </c>
      <c r="AQ40" t="s">
        <v>144</v>
      </c>
      <c r="AR40" s="11" t="str">
        <f t="shared" si="10"/>
        <v>icon_beagle</v>
      </c>
      <c r="AS40" t="str">
        <f t="shared" si="7"/>
        <v>half_beagle</v>
      </c>
      <c r="AT40" t="str">
        <f t="shared" si="8"/>
        <v>beagle</v>
      </c>
      <c r="AU40" s="12" t="s">
        <v>951</v>
      </c>
      <c r="AV40">
        <v>3</v>
      </c>
      <c r="AW40" s="12" t="s">
        <v>943</v>
      </c>
      <c r="AX40" s="12" t="s">
        <v>944</v>
      </c>
      <c r="AY40" s="12"/>
      <c r="AZ40" t="s">
        <v>85</v>
      </c>
      <c r="BB40" s="12" t="s">
        <v>877</v>
      </c>
      <c r="BC40" s="12"/>
      <c r="BD40">
        <v>1</v>
      </c>
    </row>
    <row r="41" spans="1:56" x14ac:dyDescent="0.15">
      <c r="A41" t="s">
        <v>204</v>
      </c>
      <c r="B41" t="s">
        <v>99</v>
      </c>
      <c r="C41" t="s">
        <v>205</v>
      </c>
      <c r="D41">
        <v>209</v>
      </c>
      <c r="E41" t="str">
        <f t="shared" si="9"/>
        <v>char_209_ardign</v>
      </c>
      <c r="F41" t="s">
        <v>204</v>
      </c>
      <c r="H41">
        <v>1</v>
      </c>
      <c r="I41">
        <v>55</v>
      </c>
      <c r="J41">
        <v>2130</v>
      </c>
      <c r="K41">
        <v>500</v>
      </c>
      <c r="L41">
        <v>305</v>
      </c>
      <c r="N41">
        <v>475</v>
      </c>
      <c r="P41">
        <v>0</v>
      </c>
      <c r="R41">
        <v>18</v>
      </c>
      <c r="S41">
        <v>-2</v>
      </c>
      <c r="T41">
        <v>0.5</v>
      </c>
      <c r="U41">
        <v>70</v>
      </c>
      <c r="V41">
        <v>-10</v>
      </c>
      <c r="W41">
        <v>1.2</v>
      </c>
      <c r="X41">
        <v>1</v>
      </c>
      <c r="AD41" t="s">
        <v>206</v>
      </c>
      <c r="AE41" t="s">
        <v>207</v>
      </c>
      <c r="AI41">
        <v>1</v>
      </c>
      <c r="AJ41">
        <v>3</v>
      </c>
      <c r="AK41">
        <v>0.5</v>
      </c>
      <c r="AO41">
        <v>0.25</v>
      </c>
      <c r="AQ41" t="s">
        <v>144</v>
      </c>
      <c r="AR41" s="11" t="str">
        <f t="shared" si="10"/>
        <v>icon_ardign</v>
      </c>
      <c r="AS41" t="str">
        <f t="shared" si="7"/>
        <v>half_ardign</v>
      </c>
      <c r="AT41" t="str">
        <f t="shared" si="8"/>
        <v>ardign</v>
      </c>
      <c r="AU41" s="12" t="s">
        <v>951</v>
      </c>
      <c r="AV41">
        <v>3</v>
      </c>
      <c r="AW41" s="12" t="s">
        <v>943</v>
      </c>
      <c r="AX41" s="12" t="s">
        <v>944</v>
      </c>
      <c r="AY41" s="12"/>
      <c r="AZ41" t="s">
        <v>85</v>
      </c>
      <c r="BB41" s="12" t="s">
        <v>877</v>
      </c>
      <c r="BC41" s="12"/>
      <c r="BD41">
        <v>1</v>
      </c>
    </row>
    <row r="42" spans="1:56" x14ac:dyDescent="0.15">
      <c r="A42" t="s">
        <v>208</v>
      </c>
      <c r="B42" t="s">
        <v>99</v>
      </c>
      <c r="C42" t="s">
        <v>209</v>
      </c>
      <c r="D42">
        <v>208</v>
      </c>
      <c r="E42" t="str">
        <f t="shared" si="9"/>
        <v>char_208_melan</v>
      </c>
      <c r="F42" t="s">
        <v>208</v>
      </c>
      <c r="H42">
        <v>1</v>
      </c>
      <c r="I42">
        <v>55</v>
      </c>
      <c r="J42">
        <v>2745</v>
      </c>
      <c r="L42">
        <v>738</v>
      </c>
      <c r="M42">
        <v>90</v>
      </c>
      <c r="N42">
        <v>155</v>
      </c>
      <c r="P42">
        <v>0</v>
      </c>
      <c r="R42">
        <v>15</v>
      </c>
      <c r="S42">
        <v>-2</v>
      </c>
      <c r="T42">
        <v>0.5</v>
      </c>
      <c r="U42">
        <v>70</v>
      </c>
      <c r="V42">
        <v>-10</v>
      </c>
      <c r="W42">
        <v>1.5</v>
      </c>
      <c r="X42">
        <v>1</v>
      </c>
      <c r="AD42" t="s">
        <v>210</v>
      </c>
      <c r="AE42" t="s">
        <v>211</v>
      </c>
      <c r="AI42">
        <v>1</v>
      </c>
      <c r="AJ42">
        <v>1</v>
      </c>
      <c r="AK42">
        <v>0.5</v>
      </c>
      <c r="AO42">
        <v>0.25</v>
      </c>
      <c r="AQ42" t="s">
        <v>117</v>
      </c>
      <c r="AR42" s="11" t="str">
        <f t="shared" si="10"/>
        <v>icon_melan</v>
      </c>
      <c r="AS42" t="str">
        <f t="shared" si="7"/>
        <v>half_melan</v>
      </c>
      <c r="AT42" t="str">
        <f t="shared" si="8"/>
        <v>melan</v>
      </c>
      <c r="AU42" s="12" t="s">
        <v>951</v>
      </c>
      <c r="AV42">
        <v>3</v>
      </c>
      <c r="AW42" s="12" t="s">
        <v>943</v>
      </c>
      <c r="AX42" s="12" t="s">
        <v>944</v>
      </c>
      <c r="AY42" s="12"/>
      <c r="AZ42" t="s">
        <v>85</v>
      </c>
      <c r="BB42" s="12" t="s">
        <v>877</v>
      </c>
      <c r="BC42" s="12"/>
      <c r="BD42">
        <v>2</v>
      </c>
    </row>
    <row r="43" spans="1:56" x14ac:dyDescent="0.15">
      <c r="A43" t="s">
        <v>212</v>
      </c>
      <c r="B43" t="s">
        <v>99</v>
      </c>
      <c r="C43" t="s">
        <v>213</v>
      </c>
      <c r="D43">
        <v>123</v>
      </c>
      <c r="E43" t="str">
        <f t="shared" si="9"/>
        <v>char_123_fang</v>
      </c>
      <c r="F43" t="s">
        <v>212</v>
      </c>
      <c r="H43">
        <v>1</v>
      </c>
      <c r="I43">
        <v>55</v>
      </c>
      <c r="J43">
        <v>1325</v>
      </c>
      <c r="L43">
        <v>325</v>
      </c>
      <c r="N43">
        <v>200</v>
      </c>
      <c r="O43">
        <v>70</v>
      </c>
      <c r="P43">
        <v>0</v>
      </c>
      <c r="R43">
        <v>11</v>
      </c>
      <c r="S43">
        <v>-2</v>
      </c>
      <c r="T43">
        <v>0.5</v>
      </c>
      <c r="U43">
        <v>70</v>
      </c>
      <c r="V43">
        <v>-10</v>
      </c>
      <c r="W43">
        <v>1.05</v>
      </c>
      <c r="X43">
        <v>1</v>
      </c>
      <c r="AD43" t="s">
        <v>214</v>
      </c>
      <c r="AE43" t="s">
        <v>215</v>
      </c>
      <c r="AI43">
        <v>1</v>
      </c>
      <c r="AJ43">
        <v>2</v>
      </c>
      <c r="AK43">
        <v>0.5</v>
      </c>
      <c r="AO43">
        <v>0.25</v>
      </c>
      <c r="AQ43" t="s">
        <v>216</v>
      </c>
      <c r="AR43" s="11" t="str">
        <f t="shared" si="10"/>
        <v>icon_fang</v>
      </c>
      <c r="AS43" t="str">
        <f t="shared" si="7"/>
        <v>half_fang</v>
      </c>
      <c r="AT43" t="str">
        <f t="shared" si="8"/>
        <v>fang</v>
      </c>
      <c r="AU43" s="12" t="s">
        <v>951</v>
      </c>
      <c r="AV43">
        <v>3</v>
      </c>
      <c r="AW43" s="12" t="s">
        <v>943</v>
      </c>
      <c r="AX43" s="12" t="s">
        <v>944</v>
      </c>
      <c r="AY43" s="12"/>
      <c r="AZ43" t="s">
        <v>85</v>
      </c>
      <c r="BB43" s="12" t="s">
        <v>877</v>
      </c>
      <c r="BC43" s="12"/>
      <c r="BD43">
        <v>1</v>
      </c>
    </row>
    <row r="44" spans="1:56" x14ac:dyDescent="0.15">
      <c r="A44" t="s">
        <v>217</v>
      </c>
      <c r="B44" t="s">
        <v>99</v>
      </c>
      <c r="C44" t="s">
        <v>218</v>
      </c>
      <c r="D44">
        <v>240</v>
      </c>
      <c r="E44" t="str">
        <f t="shared" si="9"/>
        <v>char_240_wyvern</v>
      </c>
      <c r="F44" t="s">
        <v>217</v>
      </c>
      <c r="H44">
        <v>1</v>
      </c>
      <c r="I44">
        <v>55</v>
      </c>
      <c r="J44">
        <v>1270</v>
      </c>
      <c r="L44">
        <v>355</v>
      </c>
      <c r="M44">
        <v>70</v>
      </c>
      <c r="N44">
        <v>240</v>
      </c>
      <c r="P44">
        <v>0</v>
      </c>
      <c r="R44">
        <v>11</v>
      </c>
      <c r="S44">
        <v>-2</v>
      </c>
      <c r="T44">
        <v>0.5</v>
      </c>
      <c r="U44">
        <v>70</v>
      </c>
      <c r="V44">
        <v>-10</v>
      </c>
      <c r="W44">
        <v>1.05</v>
      </c>
      <c r="X44">
        <v>1</v>
      </c>
      <c r="AD44" t="s">
        <v>219</v>
      </c>
      <c r="AE44" t="s">
        <v>220</v>
      </c>
      <c r="AI44">
        <v>1</v>
      </c>
      <c r="AJ44">
        <v>2</v>
      </c>
      <c r="AK44">
        <v>0.5</v>
      </c>
      <c r="AO44">
        <v>0.25</v>
      </c>
      <c r="AQ44" t="s">
        <v>216</v>
      </c>
      <c r="AR44" s="11" t="str">
        <f t="shared" si="10"/>
        <v>icon_wyvern</v>
      </c>
      <c r="AS44" t="str">
        <f t="shared" si="7"/>
        <v>half_wyvern</v>
      </c>
      <c r="AT44" t="str">
        <f t="shared" si="8"/>
        <v>wyvern</v>
      </c>
      <c r="AU44" s="12" t="s">
        <v>951</v>
      </c>
      <c r="AV44">
        <v>3</v>
      </c>
      <c r="AW44" s="12" t="s">
        <v>943</v>
      </c>
      <c r="AX44" s="12" t="s">
        <v>944</v>
      </c>
      <c r="AY44" s="12"/>
      <c r="AZ44" t="s">
        <v>85</v>
      </c>
      <c r="BB44" s="12" t="s">
        <v>877</v>
      </c>
      <c r="BC44" s="12"/>
      <c r="BD44">
        <v>1</v>
      </c>
    </row>
    <row r="45" spans="1:56" x14ac:dyDescent="0.15">
      <c r="A45" t="s">
        <v>221</v>
      </c>
      <c r="B45" t="s">
        <v>99</v>
      </c>
      <c r="C45" t="s">
        <v>222</v>
      </c>
      <c r="D45">
        <v>192</v>
      </c>
      <c r="E45" t="str">
        <f t="shared" si="9"/>
        <v>char_192_falco</v>
      </c>
      <c r="F45" t="s">
        <v>221</v>
      </c>
      <c r="H45">
        <v>1</v>
      </c>
      <c r="I45">
        <v>55</v>
      </c>
      <c r="J45">
        <v>1226</v>
      </c>
      <c r="L45">
        <v>445</v>
      </c>
      <c r="M45">
        <v>71</v>
      </c>
      <c r="N45">
        <v>279</v>
      </c>
      <c r="P45">
        <v>0</v>
      </c>
      <c r="R45">
        <v>10</v>
      </c>
      <c r="S45">
        <v>-2</v>
      </c>
      <c r="T45">
        <v>0.5</v>
      </c>
      <c r="U45">
        <v>70</v>
      </c>
      <c r="V45">
        <v>-10</v>
      </c>
      <c r="W45">
        <v>1</v>
      </c>
      <c r="X45">
        <v>1</v>
      </c>
      <c r="AD45" t="s">
        <v>223</v>
      </c>
      <c r="AE45" t="s">
        <v>224</v>
      </c>
      <c r="AI45">
        <v>1</v>
      </c>
      <c r="AJ45">
        <v>1</v>
      </c>
      <c r="AK45">
        <v>1</v>
      </c>
      <c r="AO45">
        <v>0.25</v>
      </c>
      <c r="AQ45" t="s">
        <v>216</v>
      </c>
      <c r="AR45" s="11" t="str">
        <f t="shared" si="10"/>
        <v>icon_falco</v>
      </c>
      <c r="AS45" t="str">
        <f t="shared" si="7"/>
        <v>half_falco</v>
      </c>
      <c r="AT45" t="str">
        <f t="shared" si="8"/>
        <v>falco</v>
      </c>
      <c r="AU45" s="12" t="s">
        <v>951</v>
      </c>
      <c r="AV45">
        <v>3</v>
      </c>
      <c r="AW45" s="12" t="s">
        <v>943</v>
      </c>
      <c r="AX45" s="12" t="s">
        <v>944</v>
      </c>
      <c r="AY45" s="12"/>
      <c r="AZ45" t="s">
        <v>85</v>
      </c>
      <c r="BB45" s="12" t="s">
        <v>877</v>
      </c>
      <c r="BC45" s="12"/>
      <c r="BD45">
        <v>1</v>
      </c>
    </row>
    <row r="46" spans="1:56" x14ac:dyDescent="0.15">
      <c r="AR46" s="11"/>
      <c r="AU46" s="12"/>
      <c r="AW46" s="12"/>
      <c r="AX46" s="12"/>
      <c r="AY46" s="12"/>
      <c r="BB46" s="12"/>
      <c r="BC46" s="12"/>
    </row>
    <row r="47" spans="1:56" x14ac:dyDescent="0.15">
      <c r="A47" s="12" t="s">
        <v>1408</v>
      </c>
      <c r="AR47" s="11"/>
      <c r="AU47" s="12"/>
      <c r="AW47" s="12"/>
      <c r="AX47" s="12"/>
      <c r="AY47" s="12"/>
      <c r="BB47" s="12"/>
      <c r="BC47" s="12"/>
    </row>
    <row r="48" spans="1:56" x14ac:dyDescent="0.15">
      <c r="A48" s="12" t="s">
        <v>1409</v>
      </c>
      <c r="B48" t="s">
        <v>99</v>
      </c>
      <c r="C48" s="12" t="s">
        <v>1410</v>
      </c>
      <c r="D48">
        <v>236</v>
      </c>
      <c r="E48" t="str">
        <f t="shared" ref="E48" si="11">"char_"&amp;D48&amp;"_"&amp;C48</f>
        <v>char_236_rope</v>
      </c>
      <c r="F48" s="12" t="s">
        <v>1409</v>
      </c>
      <c r="H48">
        <v>2</v>
      </c>
      <c r="I48">
        <v>70</v>
      </c>
      <c r="J48">
        <v>1720</v>
      </c>
      <c r="L48">
        <v>728</v>
      </c>
      <c r="N48">
        <v>325</v>
      </c>
      <c r="O48">
        <v>82</v>
      </c>
      <c r="P48">
        <v>0</v>
      </c>
      <c r="R48">
        <v>12</v>
      </c>
      <c r="S48">
        <v>-2</v>
      </c>
      <c r="T48">
        <v>0.5</v>
      </c>
      <c r="U48">
        <v>70</v>
      </c>
      <c r="V48">
        <v>-4</v>
      </c>
      <c r="W48">
        <v>1.8</v>
      </c>
      <c r="X48">
        <v>1</v>
      </c>
      <c r="AD48" s="12" t="s">
        <v>1414</v>
      </c>
      <c r="AE48" s="12" t="s">
        <v>1420</v>
      </c>
      <c r="AH48">
        <v>1</v>
      </c>
      <c r="AI48">
        <v>1</v>
      </c>
      <c r="AJ48">
        <v>2</v>
      </c>
      <c r="AK48">
        <v>1</v>
      </c>
      <c r="AO48">
        <v>0.25</v>
      </c>
      <c r="AQ48" s="12" t="s">
        <v>1415</v>
      </c>
      <c r="AR48" s="11" t="str">
        <f t="shared" ref="AR48" si="12">"icon_"&amp;C48</f>
        <v>icon_rope</v>
      </c>
      <c r="AS48" t="str">
        <f t="shared" ref="AS48" si="13">"half_"&amp;C48</f>
        <v>half_rope</v>
      </c>
      <c r="AT48" t="str">
        <f t="shared" ref="AT48" si="14">C48</f>
        <v>rope</v>
      </c>
      <c r="AU48" s="12" t="s">
        <v>951</v>
      </c>
      <c r="AV48">
        <v>4</v>
      </c>
      <c r="AW48" s="12" t="s">
        <v>943</v>
      </c>
      <c r="AX48" s="12" t="s">
        <v>944</v>
      </c>
      <c r="AY48" s="12"/>
      <c r="AZ48" t="s">
        <v>85</v>
      </c>
      <c r="BB48" s="12" t="s">
        <v>877</v>
      </c>
      <c r="BC48" s="12" t="s">
        <v>1230</v>
      </c>
      <c r="BD48">
        <v>1</v>
      </c>
    </row>
    <row r="49" spans="1:56" x14ac:dyDescent="0.15">
      <c r="A49" s="12" t="s">
        <v>1421</v>
      </c>
      <c r="B49" t="s">
        <v>99</v>
      </c>
      <c r="C49" s="12" t="s">
        <v>1422</v>
      </c>
      <c r="D49">
        <v>277</v>
      </c>
      <c r="E49" t="str">
        <f t="shared" ref="E49" si="15">"char_"&amp;D49&amp;"_"&amp;C49</f>
        <v>char_277_sqrrel</v>
      </c>
      <c r="F49" s="12" t="s">
        <v>1421</v>
      </c>
      <c r="H49">
        <v>2</v>
      </c>
      <c r="I49">
        <v>70</v>
      </c>
      <c r="J49">
        <v>1785</v>
      </c>
      <c r="K49">
        <v>340</v>
      </c>
      <c r="L49">
        <v>580</v>
      </c>
      <c r="M49">
        <v>35</v>
      </c>
      <c r="N49">
        <v>365</v>
      </c>
      <c r="P49">
        <v>0</v>
      </c>
      <c r="R49">
        <v>19</v>
      </c>
      <c r="S49">
        <v>-2</v>
      </c>
      <c r="T49">
        <v>0.5</v>
      </c>
      <c r="U49">
        <v>70</v>
      </c>
      <c r="V49">
        <v>-4</v>
      </c>
      <c r="W49">
        <v>1.2</v>
      </c>
      <c r="X49">
        <v>1</v>
      </c>
      <c r="AD49" s="12" t="s">
        <v>1431</v>
      </c>
      <c r="AE49" s="12" t="s">
        <v>1433</v>
      </c>
      <c r="AH49">
        <v>1</v>
      </c>
      <c r="AI49">
        <v>1</v>
      </c>
      <c r="AJ49">
        <v>2</v>
      </c>
      <c r="AK49">
        <v>1</v>
      </c>
      <c r="AO49">
        <v>0.25</v>
      </c>
      <c r="AQ49" s="12" t="s">
        <v>1415</v>
      </c>
      <c r="AR49" s="11" t="str">
        <f t="shared" ref="AR49" si="16">"icon_"&amp;C49</f>
        <v>icon_sqrrel</v>
      </c>
      <c r="AS49" t="str">
        <f t="shared" ref="AS49" si="17">"half_"&amp;C49</f>
        <v>half_sqrrel</v>
      </c>
      <c r="AT49" t="str">
        <f t="shared" ref="AT49" si="18">C49</f>
        <v>sqrrel</v>
      </c>
      <c r="AU49" s="12" t="s">
        <v>951</v>
      </c>
      <c r="AV49">
        <v>4</v>
      </c>
      <c r="AW49" s="12" t="s">
        <v>943</v>
      </c>
      <c r="AX49" s="12" t="s">
        <v>944</v>
      </c>
      <c r="AY49" s="12"/>
      <c r="AZ49" t="s">
        <v>85</v>
      </c>
      <c r="BB49" s="12" t="s">
        <v>877</v>
      </c>
      <c r="BC49" s="12" t="s">
        <v>1230</v>
      </c>
      <c r="BD49">
        <v>1</v>
      </c>
    </row>
    <row r="50" spans="1:56" x14ac:dyDescent="0.15">
      <c r="AR50" s="11"/>
    </row>
    <row r="51" spans="1:56" x14ac:dyDescent="0.15">
      <c r="A51" s="12" t="s">
        <v>730</v>
      </c>
    </row>
    <row r="52" spans="1:56" x14ac:dyDescent="0.15">
      <c r="A52" s="12" t="s">
        <v>883</v>
      </c>
      <c r="B52" t="s">
        <v>99</v>
      </c>
      <c r="C52" t="s">
        <v>114</v>
      </c>
      <c r="D52" s="10" t="s">
        <v>115</v>
      </c>
      <c r="E52" t="str">
        <f>"char_"&amp;D52&amp;"_"&amp;C52</f>
        <v>char_172_svrash</v>
      </c>
      <c r="F52" t="s">
        <v>113</v>
      </c>
      <c r="H52">
        <v>1</v>
      </c>
      <c r="I52">
        <v>80</v>
      </c>
      <c r="J52">
        <v>2022</v>
      </c>
      <c r="L52">
        <v>653</v>
      </c>
      <c r="M52">
        <v>76</v>
      </c>
      <c r="N52">
        <v>379</v>
      </c>
      <c r="O52">
        <v>50</v>
      </c>
      <c r="P52">
        <v>10</v>
      </c>
      <c r="R52">
        <v>18</v>
      </c>
      <c r="S52">
        <v>-2</v>
      </c>
      <c r="T52">
        <v>0.5</v>
      </c>
      <c r="U52">
        <v>70</v>
      </c>
      <c r="V52">
        <v>-4</v>
      </c>
      <c r="W52">
        <v>1</v>
      </c>
      <c r="X52">
        <v>1</v>
      </c>
      <c r="AD52" s="12" t="s">
        <v>897</v>
      </c>
      <c r="AE52" s="12" t="s">
        <v>892</v>
      </c>
      <c r="AI52">
        <v>1</v>
      </c>
      <c r="AJ52">
        <v>2</v>
      </c>
      <c r="AK52">
        <v>0.5</v>
      </c>
      <c r="AO52">
        <v>0.25</v>
      </c>
      <c r="AQ52" t="s">
        <v>117</v>
      </c>
      <c r="AR52" s="11" t="str">
        <f>"icon_"&amp;C52</f>
        <v>icon_svrash</v>
      </c>
      <c r="AS52" t="str">
        <f t="shared" ref="AS52:AS57" si="19">"half_"&amp;C52</f>
        <v>half_svrash</v>
      </c>
      <c r="AT52" t="str">
        <f t="shared" ref="AT52:AT57" si="20">C52</f>
        <v>svrash</v>
      </c>
      <c r="AU52" s="12" t="s">
        <v>951</v>
      </c>
      <c r="AV52">
        <v>6</v>
      </c>
      <c r="AW52" s="12" t="s">
        <v>943</v>
      </c>
      <c r="AX52" s="12" t="s">
        <v>944</v>
      </c>
      <c r="AY52" s="12" t="s">
        <v>948</v>
      </c>
      <c r="AZ52" t="s">
        <v>85</v>
      </c>
      <c r="BB52" s="12" t="s">
        <v>877</v>
      </c>
      <c r="BC52" s="12"/>
      <c r="BD52">
        <v>1</v>
      </c>
    </row>
    <row r="53" spans="1:56" x14ac:dyDescent="0.15">
      <c r="A53" s="12" t="s">
        <v>882</v>
      </c>
      <c r="B53" t="s">
        <v>99</v>
      </c>
      <c r="C53" t="s">
        <v>114</v>
      </c>
      <c r="D53" s="10" t="s">
        <v>115</v>
      </c>
      <c r="E53" t="str">
        <f>"char_"&amp;D53&amp;"_"&amp;C53</f>
        <v>char_172_svrash</v>
      </c>
      <c r="F53" t="s">
        <v>113</v>
      </c>
      <c r="H53">
        <v>2</v>
      </c>
      <c r="I53">
        <v>90</v>
      </c>
      <c r="J53">
        <v>2560</v>
      </c>
      <c r="L53">
        <v>713</v>
      </c>
      <c r="M53">
        <v>76</v>
      </c>
      <c r="N53">
        <v>397</v>
      </c>
      <c r="O53">
        <v>50</v>
      </c>
      <c r="P53">
        <v>10</v>
      </c>
      <c r="R53">
        <v>18</v>
      </c>
      <c r="S53">
        <v>-2</v>
      </c>
      <c r="T53">
        <v>0.5</v>
      </c>
      <c r="U53">
        <v>70</v>
      </c>
      <c r="V53">
        <v>-4</v>
      </c>
      <c r="W53">
        <v>1</v>
      </c>
      <c r="X53">
        <v>1</v>
      </c>
      <c r="AD53" s="12" t="s">
        <v>897</v>
      </c>
      <c r="AE53" s="12" t="s">
        <v>892</v>
      </c>
      <c r="AI53">
        <v>1</v>
      </c>
      <c r="AJ53">
        <v>2</v>
      </c>
      <c r="AK53">
        <v>0.5</v>
      </c>
      <c r="AO53">
        <v>0.25</v>
      </c>
      <c r="AQ53" t="s">
        <v>117</v>
      </c>
      <c r="AR53" s="11" t="str">
        <f>"icon_"&amp;C53</f>
        <v>icon_svrash</v>
      </c>
      <c r="AS53" t="str">
        <f t="shared" si="19"/>
        <v>half_svrash</v>
      </c>
      <c r="AT53" t="str">
        <f t="shared" si="20"/>
        <v>svrash</v>
      </c>
      <c r="AU53" s="12" t="s">
        <v>951</v>
      </c>
      <c r="AV53">
        <v>6</v>
      </c>
      <c r="AW53" s="12" t="s">
        <v>943</v>
      </c>
      <c r="AX53" s="12" t="s">
        <v>944</v>
      </c>
      <c r="AY53" s="12"/>
      <c r="AZ53" t="s">
        <v>85</v>
      </c>
      <c r="BB53" s="12" t="s">
        <v>877</v>
      </c>
      <c r="BC53" s="12"/>
      <c r="BD53">
        <v>1</v>
      </c>
    </row>
    <row r="54" spans="1:56" x14ac:dyDescent="0.15">
      <c r="A54" s="12" t="s">
        <v>884</v>
      </c>
      <c r="B54" t="s">
        <v>99</v>
      </c>
      <c r="C54" t="s">
        <v>114</v>
      </c>
      <c r="D54" s="10" t="s">
        <v>115</v>
      </c>
      <c r="E54" t="str">
        <f>"char_"&amp;D54&amp;"_"&amp;C54</f>
        <v>char_172_svrash</v>
      </c>
      <c r="F54" t="s">
        <v>113</v>
      </c>
      <c r="H54">
        <v>2</v>
      </c>
      <c r="I54">
        <v>90</v>
      </c>
      <c r="J54">
        <v>2560</v>
      </c>
      <c r="L54">
        <v>713</v>
      </c>
      <c r="M54">
        <v>76</v>
      </c>
      <c r="N54">
        <v>397</v>
      </c>
      <c r="O54">
        <v>50</v>
      </c>
      <c r="P54">
        <v>10</v>
      </c>
      <c r="R54">
        <v>18</v>
      </c>
      <c r="S54">
        <v>-2</v>
      </c>
      <c r="T54">
        <v>0.5</v>
      </c>
      <c r="U54">
        <v>70</v>
      </c>
      <c r="V54">
        <v>-4</v>
      </c>
      <c r="W54">
        <v>1</v>
      </c>
      <c r="X54">
        <v>1</v>
      </c>
      <c r="AD54" s="12" t="s">
        <v>709</v>
      </c>
      <c r="AE54" s="12" t="s">
        <v>721</v>
      </c>
      <c r="AI54">
        <v>1</v>
      </c>
      <c r="AJ54">
        <v>2</v>
      </c>
      <c r="AK54">
        <v>0.5</v>
      </c>
      <c r="AO54">
        <v>0.25</v>
      </c>
      <c r="AQ54" t="s">
        <v>117</v>
      </c>
      <c r="AR54" s="11" t="str">
        <f>"icon_"&amp;C54</f>
        <v>icon_svrash</v>
      </c>
      <c r="AS54" t="str">
        <f t="shared" si="19"/>
        <v>half_svrash</v>
      </c>
      <c r="AT54" t="str">
        <f t="shared" si="20"/>
        <v>svrash</v>
      </c>
      <c r="AU54" s="12" t="s">
        <v>951</v>
      </c>
      <c r="AV54">
        <v>6</v>
      </c>
      <c r="AW54" s="12" t="s">
        <v>943</v>
      </c>
      <c r="AX54" s="12" t="s">
        <v>944</v>
      </c>
      <c r="AY54" s="12"/>
      <c r="AZ54" t="s">
        <v>85</v>
      </c>
      <c r="BB54" s="12" t="s">
        <v>877</v>
      </c>
      <c r="BC54" s="12"/>
      <c r="BD54">
        <v>1</v>
      </c>
    </row>
    <row r="55" spans="1:56" x14ac:dyDescent="0.15">
      <c r="A55" s="12" t="s">
        <v>731</v>
      </c>
      <c r="B55" t="s">
        <v>99</v>
      </c>
      <c r="C55" s="12" t="s">
        <v>733</v>
      </c>
      <c r="D55" s="15" t="s">
        <v>732</v>
      </c>
      <c r="E55" t="str">
        <f>"char_"&amp;D55&amp;"_"&amp;C55</f>
        <v>char_350_surtr</v>
      </c>
      <c r="F55" s="12" t="s">
        <v>731</v>
      </c>
      <c r="G55" s="12"/>
      <c r="H55">
        <v>2</v>
      </c>
      <c r="I55">
        <v>90</v>
      </c>
      <c r="J55">
        <v>2916</v>
      </c>
      <c r="L55">
        <v>672</v>
      </c>
      <c r="M55">
        <v>100</v>
      </c>
      <c r="N55">
        <v>414</v>
      </c>
      <c r="O55">
        <v>0</v>
      </c>
      <c r="P55">
        <v>15</v>
      </c>
      <c r="R55">
        <v>19</v>
      </c>
      <c r="S55">
        <v>-2</v>
      </c>
      <c r="T55">
        <v>0.5</v>
      </c>
      <c r="U55">
        <v>70</v>
      </c>
      <c r="V55">
        <v>-4</v>
      </c>
      <c r="W55">
        <v>1.25</v>
      </c>
      <c r="X55">
        <v>1</v>
      </c>
      <c r="AD55" s="12" t="s">
        <v>747</v>
      </c>
      <c r="AE55" s="12" t="s">
        <v>793</v>
      </c>
      <c r="AI55">
        <v>1</v>
      </c>
      <c r="AJ55">
        <v>1</v>
      </c>
      <c r="AK55">
        <v>0.5</v>
      </c>
      <c r="AO55">
        <v>0.25</v>
      </c>
      <c r="AQ55" t="s">
        <v>117</v>
      </c>
      <c r="AR55" s="11" t="str">
        <f>"icon_"&amp;C55</f>
        <v>icon_surtr</v>
      </c>
      <c r="AS55" t="str">
        <f t="shared" si="19"/>
        <v>half_surtr</v>
      </c>
      <c r="AT55" t="str">
        <f t="shared" si="20"/>
        <v>surtr</v>
      </c>
      <c r="AU55" s="12" t="s">
        <v>953</v>
      </c>
      <c r="AV55">
        <v>6</v>
      </c>
      <c r="AW55" s="12" t="s">
        <v>943</v>
      </c>
      <c r="AX55" s="12" t="s">
        <v>944</v>
      </c>
      <c r="AY55" s="12"/>
      <c r="AZ55" t="s">
        <v>85</v>
      </c>
      <c r="BB55" s="12" t="s">
        <v>877</v>
      </c>
      <c r="BC55" s="12"/>
      <c r="BD55">
        <v>1</v>
      </c>
    </row>
    <row r="56" spans="1:56" x14ac:dyDescent="0.15">
      <c r="A56" s="12" t="s">
        <v>805</v>
      </c>
      <c r="B56" t="s">
        <v>99</v>
      </c>
      <c r="C56" s="12" t="s">
        <v>806</v>
      </c>
      <c r="D56" s="15" t="s">
        <v>815</v>
      </c>
      <c r="E56" t="str">
        <f>"char_"&amp;D56&amp;"_"&amp;C56</f>
        <v>char_003_kalts</v>
      </c>
      <c r="F56" s="12" t="s">
        <v>805</v>
      </c>
      <c r="G56" s="12"/>
      <c r="H56">
        <v>2</v>
      </c>
      <c r="I56">
        <v>90</v>
      </c>
      <c r="J56">
        <v>2033</v>
      </c>
      <c r="K56">
        <v>400</v>
      </c>
      <c r="L56">
        <v>515</v>
      </c>
      <c r="M56">
        <v>100</v>
      </c>
      <c r="N56">
        <v>255</v>
      </c>
      <c r="O56">
        <v>40</v>
      </c>
      <c r="P56">
        <v>0</v>
      </c>
      <c r="R56">
        <v>18</v>
      </c>
      <c r="S56">
        <v>-2</v>
      </c>
      <c r="T56">
        <v>0.5</v>
      </c>
      <c r="U56">
        <v>70</v>
      </c>
      <c r="V56">
        <v>-4</v>
      </c>
      <c r="W56">
        <v>2.85</v>
      </c>
      <c r="X56">
        <v>1</v>
      </c>
      <c r="AD56" s="12" t="s">
        <v>845</v>
      </c>
      <c r="AE56" s="12" t="s">
        <v>862</v>
      </c>
      <c r="AH56">
        <v>1</v>
      </c>
      <c r="AJ56">
        <v>1</v>
      </c>
      <c r="AK56">
        <v>0.5</v>
      </c>
      <c r="AO56">
        <v>0.25</v>
      </c>
      <c r="AQ56" t="s">
        <v>112</v>
      </c>
      <c r="AR56" s="11" t="str">
        <f>"icon_"&amp;C56</f>
        <v>icon_kalts</v>
      </c>
      <c r="AS56" t="str">
        <f t="shared" si="19"/>
        <v>half_kalts</v>
      </c>
      <c r="AT56" t="str">
        <f t="shared" si="20"/>
        <v>kalts</v>
      </c>
      <c r="AU56" s="12" t="s">
        <v>951</v>
      </c>
      <c r="AV56">
        <v>6</v>
      </c>
      <c r="AW56" s="12" t="s">
        <v>943</v>
      </c>
      <c r="AX56" s="12" t="s">
        <v>944</v>
      </c>
      <c r="AY56" s="12"/>
      <c r="AZ56" t="s">
        <v>85</v>
      </c>
      <c r="BB56" s="12" t="s">
        <v>877</v>
      </c>
      <c r="BC56" s="12"/>
      <c r="BD56">
        <v>1</v>
      </c>
    </row>
    <row r="57" spans="1:56" x14ac:dyDescent="0.15">
      <c r="A57" s="12" t="s">
        <v>800</v>
      </c>
      <c r="B57" t="s">
        <v>99</v>
      </c>
      <c r="C57" s="12" t="s">
        <v>806</v>
      </c>
      <c r="D57" s="15" t="s">
        <v>732</v>
      </c>
      <c r="E57" s="12" t="s">
        <v>801</v>
      </c>
      <c r="F57" s="12" t="s">
        <v>800</v>
      </c>
      <c r="G57" s="12"/>
      <c r="H57">
        <v>2</v>
      </c>
      <c r="I57">
        <v>90</v>
      </c>
      <c r="J57">
        <v>5433</v>
      </c>
      <c r="L57">
        <v>1402</v>
      </c>
      <c r="N57">
        <v>405</v>
      </c>
      <c r="O57">
        <v>0</v>
      </c>
      <c r="P57">
        <v>0</v>
      </c>
      <c r="R57">
        <v>10</v>
      </c>
      <c r="T57">
        <v>0</v>
      </c>
      <c r="U57">
        <v>25</v>
      </c>
      <c r="W57">
        <v>2</v>
      </c>
      <c r="X57">
        <v>1</v>
      </c>
      <c r="AD57" s="12" t="s">
        <v>866</v>
      </c>
      <c r="AE57" s="12"/>
      <c r="AF57">
        <v>1</v>
      </c>
      <c r="AI57">
        <v>1</v>
      </c>
      <c r="AJ57">
        <v>3</v>
      </c>
      <c r="AK57">
        <v>0.5</v>
      </c>
      <c r="AO57">
        <v>0.25</v>
      </c>
      <c r="AQ57" t="s">
        <v>117</v>
      </c>
      <c r="AR57" s="11" t="s">
        <v>804</v>
      </c>
      <c r="AS57" t="str">
        <f t="shared" si="19"/>
        <v>half_kalts</v>
      </c>
      <c r="AT57" t="str">
        <f t="shared" si="20"/>
        <v>kalts</v>
      </c>
      <c r="AU57" s="12" t="s">
        <v>951</v>
      </c>
      <c r="AV57">
        <v>6</v>
      </c>
      <c r="AW57" s="12" t="s">
        <v>943</v>
      </c>
      <c r="AX57" s="12" t="s">
        <v>944</v>
      </c>
      <c r="AY57" s="12"/>
      <c r="AZ57" t="s">
        <v>85</v>
      </c>
      <c r="BB57" s="12" t="s">
        <v>877</v>
      </c>
      <c r="BC57" s="12"/>
      <c r="BD57">
        <v>1</v>
      </c>
    </row>
    <row r="58" spans="1:56" x14ac:dyDescent="0.15">
      <c r="A58" s="12" t="s">
        <v>1059</v>
      </c>
      <c r="B58" t="s">
        <v>99</v>
      </c>
      <c r="C58" s="12" t="s">
        <v>1060</v>
      </c>
      <c r="D58" s="15" t="s">
        <v>1061</v>
      </c>
      <c r="E58" t="str">
        <f t="shared" ref="E58:E63" si="21">"char_"&amp;D58&amp;"_"&amp;C58</f>
        <v>char_293_thorns</v>
      </c>
      <c r="F58" s="12" t="s">
        <v>1059</v>
      </c>
      <c r="H58">
        <v>2</v>
      </c>
      <c r="I58">
        <v>90</v>
      </c>
      <c r="J58">
        <v>2612</v>
      </c>
      <c r="L58">
        <v>711</v>
      </c>
      <c r="M58">
        <v>26</v>
      </c>
      <c r="N58">
        <v>402</v>
      </c>
      <c r="P58">
        <v>10</v>
      </c>
      <c r="R58">
        <v>20</v>
      </c>
      <c r="S58">
        <v>-2</v>
      </c>
      <c r="T58">
        <v>0.5</v>
      </c>
      <c r="U58">
        <v>70</v>
      </c>
      <c r="V58">
        <v>-4</v>
      </c>
      <c r="W58">
        <v>1.3</v>
      </c>
      <c r="X58">
        <v>1</v>
      </c>
      <c r="AD58" s="12" t="s">
        <v>1091</v>
      </c>
      <c r="AE58" s="12" t="s">
        <v>1102</v>
      </c>
      <c r="AI58">
        <v>1</v>
      </c>
      <c r="AJ58">
        <v>2</v>
      </c>
      <c r="AK58">
        <v>0.5</v>
      </c>
      <c r="AO58">
        <v>0.25</v>
      </c>
      <c r="AQ58" t="s">
        <v>117</v>
      </c>
      <c r="AR58" s="11" t="str">
        <f t="shared" ref="AR58:AR63" si="22">"icon_"&amp;C58</f>
        <v>icon_thorns</v>
      </c>
      <c r="AS58" t="str">
        <f t="shared" ref="AS58" si="23">"half_"&amp;C58</f>
        <v>half_thorns</v>
      </c>
      <c r="AT58" t="str">
        <f t="shared" ref="AT58" si="24">C58</f>
        <v>thorns</v>
      </c>
      <c r="AU58" s="12" t="s">
        <v>951</v>
      </c>
      <c r="AV58">
        <v>6</v>
      </c>
      <c r="AW58" s="12" t="s">
        <v>943</v>
      </c>
      <c r="AX58" s="12" t="s">
        <v>944</v>
      </c>
      <c r="AY58" s="12" t="s">
        <v>948</v>
      </c>
      <c r="AZ58" t="s">
        <v>85</v>
      </c>
      <c r="BB58" s="12" t="s">
        <v>877</v>
      </c>
      <c r="BC58" s="12" t="s">
        <v>1093</v>
      </c>
      <c r="BD58">
        <v>1</v>
      </c>
    </row>
    <row r="59" spans="1:56" x14ac:dyDescent="0.15">
      <c r="A59" s="12" t="s">
        <v>1104</v>
      </c>
      <c r="B59" t="s">
        <v>99</v>
      </c>
      <c r="C59" s="12" t="s">
        <v>1122</v>
      </c>
      <c r="D59" s="15" t="s">
        <v>1105</v>
      </c>
      <c r="E59" t="str">
        <f t="shared" si="21"/>
        <v>char_103_angel</v>
      </c>
      <c r="F59" s="12" t="s">
        <v>1104</v>
      </c>
      <c r="H59">
        <v>2</v>
      </c>
      <c r="I59">
        <v>90</v>
      </c>
      <c r="J59">
        <v>1673</v>
      </c>
      <c r="L59">
        <v>540</v>
      </c>
      <c r="M59">
        <v>117</v>
      </c>
      <c r="N59">
        <v>161</v>
      </c>
      <c r="P59">
        <v>0</v>
      </c>
      <c r="R59">
        <v>14</v>
      </c>
      <c r="S59">
        <v>-2</v>
      </c>
      <c r="T59">
        <v>0.5</v>
      </c>
      <c r="U59">
        <v>70</v>
      </c>
      <c r="V59">
        <v>-4</v>
      </c>
      <c r="W59">
        <v>1</v>
      </c>
      <c r="X59">
        <v>1</v>
      </c>
      <c r="AD59" s="12" t="s">
        <v>1121</v>
      </c>
      <c r="AE59" s="12" t="s">
        <v>1131</v>
      </c>
      <c r="AH59">
        <v>1</v>
      </c>
      <c r="AJ59">
        <v>1</v>
      </c>
      <c r="AK59">
        <v>0.5</v>
      </c>
      <c r="AO59">
        <v>0.25</v>
      </c>
      <c r="AQ59" s="12" t="s">
        <v>1140</v>
      </c>
      <c r="AR59" s="11" t="str">
        <f t="shared" si="22"/>
        <v>icon_angel</v>
      </c>
      <c r="AS59" t="str">
        <f t="shared" ref="AS59:AS60" si="25">"half_"&amp;C59</f>
        <v>half_angel</v>
      </c>
      <c r="AT59" t="str">
        <f t="shared" ref="AT59:AT60" si="26">C59</f>
        <v>angel</v>
      </c>
      <c r="AU59" s="12" t="s">
        <v>951</v>
      </c>
      <c r="AV59">
        <v>6</v>
      </c>
      <c r="AW59" s="12" t="s">
        <v>943</v>
      </c>
      <c r="AX59" s="12" t="s">
        <v>944</v>
      </c>
      <c r="AY59" s="12" t="s">
        <v>948</v>
      </c>
      <c r="AZ59" t="s">
        <v>85</v>
      </c>
      <c r="BB59" s="12" t="s">
        <v>877</v>
      </c>
      <c r="BC59" s="12"/>
      <c r="BD59">
        <v>1</v>
      </c>
    </row>
    <row r="60" spans="1:56" x14ac:dyDescent="0.15">
      <c r="A60" s="12" t="s">
        <v>1139</v>
      </c>
      <c r="B60" t="s">
        <v>99</v>
      </c>
      <c r="C60" s="12" t="s">
        <v>1148</v>
      </c>
      <c r="D60" s="15" t="s">
        <v>1142</v>
      </c>
      <c r="E60" t="str">
        <f t="shared" si="21"/>
        <v>char_112_siege</v>
      </c>
      <c r="F60" s="12" t="s">
        <v>1139</v>
      </c>
      <c r="H60">
        <v>2</v>
      </c>
      <c r="I60">
        <v>90</v>
      </c>
      <c r="J60">
        <v>2251</v>
      </c>
      <c r="L60">
        <v>515</v>
      </c>
      <c r="M60">
        <v>85</v>
      </c>
      <c r="N60">
        <v>384</v>
      </c>
      <c r="O60">
        <v>25</v>
      </c>
      <c r="P60">
        <v>0</v>
      </c>
      <c r="R60">
        <v>14</v>
      </c>
      <c r="S60">
        <v>-2</v>
      </c>
      <c r="T60">
        <v>0.5</v>
      </c>
      <c r="U60">
        <v>70</v>
      </c>
      <c r="V60">
        <v>-4</v>
      </c>
      <c r="W60">
        <v>1.05</v>
      </c>
      <c r="X60">
        <v>1</v>
      </c>
      <c r="AD60" s="12" t="s">
        <v>1159</v>
      </c>
      <c r="AE60" s="12" t="s">
        <v>1155</v>
      </c>
      <c r="AI60">
        <v>1</v>
      </c>
      <c r="AJ60">
        <v>2</v>
      </c>
      <c r="AK60">
        <v>0.5</v>
      </c>
      <c r="AO60">
        <v>0.25</v>
      </c>
      <c r="AQ60" s="12" t="s">
        <v>1141</v>
      </c>
      <c r="AR60" s="11" t="str">
        <f t="shared" si="22"/>
        <v>icon_siege</v>
      </c>
      <c r="AS60" t="str">
        <f t="shared" si="25"/>
        <v>half_siege</v>
      </c>
      <c r="AT60" t="str">
        <f t="shared" si="26"/>
        <v>siege</v>
      </c>
      <c r="AU60" s="12" t="s">
        <v>951</v>
      </c>
      <c r="AV60">
        <v>6</v>
      </c>
      <c r="AW60" s="12" t="s">
        <v>943</v>
      </c>
      <c r="AX60" s="12" t="s">
        <v>944</v>
      </c>
      <c r="AY60" s="12" t="s">
        <v>948</v>
      </c>
      <c r="AZ60" t="s">
        <v>85</v>
      </c>
      <c r="BB60" s="12" t="s">
        <v>877</v>
      </c>
      <c r="BC60" s="12"/>
      <c r="BD60">
        <v>1</v>
      </c>
    </row>
    <row r="61" spans="1:56" x14ac:dyDescent="0.15">
      <c r="A61" s="12" t="s">
        <v>1160</v>
      </c>
      <c r="B61" t="s">
        <v>99</v>
      </c>
      <c r="C61" s="12" t="s">
        <v>1162</v>
      </c>
      <c r="D61" s="15" t="s">
        <v>1161</v>
      </c>
      <c r="E61" t="str">
        <f t="shared" si="21"/>
        <v>char_134_ifrit</v>
      </c>
      <c r="F61" s="12" t="s">
        <v>1160</v>
      </c>
      <c r="H61">
        <v>2</v>
      </c>
      <c r="I61">
        <v>90</v>
      </c>
      <c r="J61">
        <v>1680</v>
      </c>
      <c r="L61">
        <v>870</v>
      </c>
      <c r="M61">
        <v>145</v>
      </c>
      <c r="N61">
        <v>130</v>
      </c>
      <c r="P61">
        <v>20</v>
      </c>
      <c r="R61">
        <v>34</v>
      </c>
      <c r="S61">
        <v>-2</v>
      </c>
      <c r="T61">
        <v>0.5</v>
      </c>
      <c r="U61">
        <v>70</v>
      </c>
      <c r="V61">
        <v>-4</v>
      </c>
      <c r="W61">
        <v>2.9</v>
      </c>
      <c r="X61">
        <v>1</v>
      </c>
      <c r="AD61" s="12" t="s">
        <v>1188</v>
      </c>
      <c r="AE61" s="12" t="s">
        <v>1189</v>
      </c>
      <c r="AH61">
        <v>1</v>
      </c>
      <c r="AJ61">
        <v>1</v>
      </c>
      <c r="AK61">
        <v>0.5</v>
      </c>
      <c r="AO61">
        <v>0.25</v>
      </c>
      <c r="AQ61" s="12" t="s">
        <v>1163</v>
      </c>
      <c r="AR61" s="11" t="str">
        <f t="shared" si="22"/>
        <v>icon_ifrit</v>
      </c>
      <c r="AS61" t="str">
        <f t="shared" ref="AS61" si="27">"half_"&amp;C61</f>
        <v>half_ifrit</v>
      </c>
      <c r="AT61" t="str">
        <f t="shared" ref="AT61" si="28">C61</f>
        <v>ifrit</v>
      </c>
      <c r="AU61" s="12" t="s">
        <v>951</v>
      </c>
      <c r="AV61">
        <v>6</v>
      </c>
      <c r="AW61" s="12" t="s">
        <v>943</v>
      </c>
      <c r="AX61" s="12" t="s">
        <v>944</v>
      </c>
      <c r="AY61" s="12" t="s">
        <v>948</v>
      </c>
      <c r="AZ61" t="s">
        <v>85</v>
      </c>
      <c r="BB61" s="12" t="s">
        <v>877</v>
      </c>
      <c r="BC61" s="12"/>
      <c r="BD61">
        <v>1</v>
      </c>
    </row>
    <row r="62" spans="1:56" x14ac:dyDescent="0.15">
      <c r="A62" s="12" t="s">
        <v>1196</v>
      </c>
      <c r="B62" t="s">
        <v>99</v>
      </c>
      <c r="C62" s="12" t="s">
        <v>1197</v>
      </c>
      <c r="D62" s="15" t="s">
        <v>1198</v>
      </c>
      <c r="E62" t="str">
        <f t="shared" si="21"/>
        <v>char_180_amgoat</v>
      </c>
      <c r="F62" s="12" t="s">
        <v>1196</v>
      </c>
      <c r="H62">
        <v>2</v>
      </c>
      <c r="I62">
        <v>90</v>
      </c>
      <c r="J62">
        <v>1743</v>
      </c>
      <c r="L62">
        <v>645</v>
      </c>
      <c r="M62">
        <v>117</v>
      </c>
      <c r="N62">
        <v>122</v>
      </c>
      <c r="P62">
        <v>20</v>
      </c>
      <c r="R62">
        <v>21</v>
      </c>
      <c r="S62">
        <v>-2</v>
      </c>
      <c r="T62">
        <v>0.5</v>
      </c>
      <c r="U62">
        <v>70</v>
      </c>
      <c r="V62">
        <v>-4</v>
      </c>
      <c r="W62">
        <v>1.6</v>
      </c>
      <c r="X62">
        <v>1</v>
      </c>
      <c r="AD62" s="17" t="s">
        <v>1209</v>
      </c>
      <c r="AE62" s="12" t="s">
        <v>1229</v>
      </c>
      <c r="AH62">
        <v>1</v>
      </c>
      <c r="AJ62">
        <v>1</v>
      </c>
      <c r="AK62">
        <v>0.5</v>
      </c>
      <c r="AO62">
        <v>0.25</v>
      </c>
      <c r="AQ62" s="12" t="s">
        <v>1163</v>
      </c>
      <c r="AR62" s="11" t="str">
        <f t="shared" si="22"/>
        <v>icon_amgoat</v>
      </c>
      <c r="AS62" t="str">
        <f t="shared" ref="AS62" si="29">"half_"&amp;C62</f>
        <v>half_amgoat</v>
      </c>
      <c r="AT62" t="str">
        <f t="shared" ref="AT62" si="30">C62</f>
        <v>amgoat</v>
      </c>
      <c r="AU62" s="12" t="s">
        <v>951</v>
      </c>
      <c r="AV62">
        <v>6</v>
      </c>
      <c r="AW62" s="12" t="s">
        <v>943</v>
      </c>
      <c r="AX62" s="12" t="s">
        <v>944</v>
      </c>
      <c r="AY62" s="12" t="s">
        <v>948</v>
      </c>
      <c r="AZ62" t="s">
        <v>85</v>
      </c>
      <c r="BB62" s="12" t="s">
        <v>877</v>
      </c>
      <c r="BC62" s="12" t="s">
        <v>1230</v>
      </c>
      <c r="BD62">
        <v>1</v>
      </c>
    </row>
    <row r="63" spans="1:56" x14ac:dyDescent="0.15">
      <c r="A63" s="12" t="s">
        <v>1232</v>
      </c>
      <c r="B63" t="s">
        <v>99</v>
      </c>
      <c r="C63" s="12" t="s">
        <v>1234</v>
      </c>
      <c r="D63" s="15" t="s">
        <v>1233</v>
      </c>
      <c r="E63" t="str">
        <f t="shared" si="21"/>
        <v>char_291_aglina</v>
      </c>
      <c r="F63" s="12" t="s">
        <v>1232</v>
      </c>
      <c r="H63">
        <v>2</v>
      </c>
      <c r="I63">
        <v>90</v>
      </c>
      <c r="J63">
        <v>1385</v>
      </c>
      <c r="L63">
        <v>542</v>
      </c>
      <c r="M63">
        <v>100</v>
      </c>
      <c r="N63">
        <v>120</v>
      </c>
      <c r="P63">
        <v>25</v>
      </c>
      <c r="R63">
        <v>16</v>
      </c>
      <c r="S63">
        <v>-2</v>
      </c>
      <c r="T63">
        <v>0.5</v>
      </c>
      <c r="U63">
        <v>70</v>
      </c>
      <c r="V63">
        <v>-4</v>
      </c>
      <c r="W63">
        <v>1.9</v>
      </c>
      <c r="X63">
        <v>1</v>
      </c>
      <c r="AD63" s="17" t="s">
        <v>1243</v>
      </c>
      <c r="AE63" s="12" t="s">
        <v>1269</v>
      </c>
      <c r="AH63">
        <v>1</v>
      </c>
      <c r="AJ63">
        <v>1</v>
      </c>
      <c r="AK63">
        <v>0.5</v>
      </c>
      <c r="AO63">
        <v>0.25</v>
      </c>
      <c r="AQ63" s="12" t="s">
        <v>1244</v>
      </c>
      <c r="AR63" s="11" t="str">
        <f t="shared" si="22"/>
        <v>icon_aglina</v>
      </c>
      <c r="AS63" t="str">
        <f t="shared" ref="AS63" si="31">"half_"&amp;C63</f>
        <v>half_aglina</v>
      </c>
      <c r="AT63" t="str">
        <f t="shared" ref="AT63" si="32">C63</f>
        <v>aglina</v>
      </c>
      <c r="AU63" s="12" t="s">
        <v>951</v>
      </c>
      <c r="AV63">
        <v>6</v>
      </c>
      <c r="AW63" s="12" t="s">
        <v>943</v>
      </c>
      <c r="AX63" s="12" t="s">
        <v>944</v>
      </c>
      <c r="AY63" s="12" t="s">
        <v>948</v>
      </c>
      <c r="AZ63" t="s">
        <v>85</v>
      </c>
      <c r="BB63" s="12" t="s">
        <v>877</v>
      </c>
      <c r="BC63" s="12"/>
      <c r="BD63">
        <v>1</v>
      </c>
    </row>
    <row r="64" spans="1:56" x14ac:dyDescent="0.15">
      <c r="A64" s="12" t="s">
        <v>1276</v>
      </c>
      <c r="B64" t="s">
        <v>99</v>
      </c>
      <c r="C64" s="12" t="s">
        <v>1277</v>
      </c>
      <c r="D64" s="15" t="s">
        <v>1278</v>
      </c>
      <c r="E64" t="str">
        <f t="shared" ref="E64" si="33">"char_"&amp;D64&amp;"_"&amp;C64</f>
        <v>char_147_shining</v>
      </c>
      <c r="F64" s="12" t="s">
        <v>1276</v>
      </c>
      <c r="H64">
        <v>2</v>
      </c>
      <c r="I64">
        <v>90</v>
      </c>
      <c r="J64">
        <v>1613</v>
      </c>
      <c r="L64">
        <v>530</v>
      </c>
      <c r="M64">
        <v>80</v>
      </c>
      <c r="N64">
        <v>138</v>
      </c>
      <c r="O64">
        <v>45</v>
      </c>
      <c r="P64">
        <v>0</v>
      </c>
      <c r="R64">
        <v>20</v>
      </c>
      <c r="S64">
        <v>-2</v>
      </c>
      <c r="T64">
        <v>0.5</v>
      </c>
      <c r="U64">
        <v>70</v>
      </c>
      <c r="V64">
        <v>-4</v>
      </c>
      <c r="W64">
        <v>2.85</v>
      </c>
      <c r="X64">
        <v>1</v>
      </c>
      <c r="AD64" s="17" t="s">
        <v>1291</v>
      </c>
      <c r="AE64" s="12" t="s">
        <v>1306</v>
      </c>
      <c r="AH64">
        <v>1</v>
      </c>
      <c r="AJ64">
        <v>1</v>
      </c>
      <c r="AK64">
        <v>0.5</v>
      </c>
      <c r="AO64">
        <v>0.25</v>
      </c>
      <c r="AQ64" s="12" t="s">
        <v>1292</v>
      </c>
      <c r="AR64" s="11" t="str">
        <f t="shared" ref="AR64" si="34">"icon_"&amp;C64</f>
        <v>icon_shining</v>
      </c>
      <c r="AS64" t="str">
        <f t="shared" ref="AS64" si="35">"half_"&amp;C64</f>
        <v>half_shining</v>
      </c>
      <c r="AT64" t="str">
        <f t="shared" ref="AT64" si="36">C64</f>
        <v>shining</v>
      </c>
      <c r="AU64" s="12" t="s">
        <v>951</v>
      </c>
      <c r="AV64">
        <v>6</v>
      </c>
      <c r="AW64" s="12" t="s">
        <v>943</v>
      </c>
      <c r="AX64" s="12" t="s">
        <v>944</v>
      </c>
      <c r="AY64" s="12" t="s">
        <v>948</v>
      </c>
      <c r="AZ64" t="s">
        <v>85</v>
      </c>
      <c r="BB64" s="12" t="s">
        <v>877</v>
      </c>
      <c r="BC64" s="12"/>
      <c r="BD64">
        <v>1</v>
      </c>
    </row>
    <row r="65" spans="1:56" x14ac:dyDescent="0.15">
      <c r="A65" s="12" t="s">
        <v>1308</v>
      </c>
      <c r="B65" t="s">
        <v>99</v>
      </c>
      <c r="C65" s="12" t="s">
        <v>1321</v>
      </c>
      <c r="D65" s="15" t="s">
        <v>1309</v>
      </c>
      <c r="E65" t="str">
        <f t="shared" ref="E65" si="37">"char_"&amp;D65&amp;"_"&amp;C65</f>
        <v>char_179_cgbird</v>
      </c>
      <c r="F65" s="12" t="s">
        <v>1308</v>
      </c>
      <c r="H65">
        <v>2</v>
      </c>
      <c r="I65">
        <v>90</v>
      </c>
      <c r="J65">
        <v>1705</v>
      </c>
      <c r="L65">
        <v>350</v>
      </c>
      <c r="M65">
        <v>70</v>
      </c>
      <c r="N65">
        <v>169</v>
      </c>
      <c r="P65">
        <v>5</v>
      </c>
      <c r="Q65">
        <v>10</v>
      </c>
      <c r="R65">
        <v>18</v>
      </c>
      <c r="S65">
        <v>-2</v>
      </c>
      <c r="T65">
        <v>0.5</v>
      </c>
      <c r="U65">
        <v>70</v>
      </c>
      <c r="V65">
        <v>-4</v>
      </c>
      <c r="W65">
        <v>2.85</v>
      </c>
      <c r="X65">
        <v>1</v>
      </c>
      <c r="AD65" s="17" t="s">
        <v>1320</v>
      </c>
      <c r="AE65" s="12" t="s">
        <v>1344</v>
      </c>
      <c r="AH65">
        <v>1</v>
      </c>
      <c r="AJ65">
        <v>1</v>
      </c>
      <c r="AK65">
        <v>0.5</v>
      </c>
      <c r="AO65">
        <v>0.25</v>
      </c>
      <c r="AQ65" s="12" t="s">
        <v>1292</v>
      </c>
      <c r="AR65" s="11" t="str">
        <f t="shared" ref="AR65" si="38">"icon_"&amp;C65</f>
        <v>icon_cgbird</v>
      </c>
      <c r="AS65" t="str">
        <f t="shared" ref="AS65:AS66" si="39">"half_"&amp;C65</f>
        <v>half_cgbird</v>
      </c>
      <c r="AT65" t="str">
        <f t="shared" ref="AT65:AT66" si="40">C65</f>
        <v>cgbird</v>
      </c>
      <c r="AU65" s="12" t="s">
        <v>951</v>
      </c>
      <c r="AV65">
        <v>6</v>
      </c>
      <c r="AW65" s="12" t="s">
        <v>943</v>
      </c>
      <c r="AX65" s="12" t="s">
        <v>944</v>
      </c>
      <c r="AY65" s="12" t="s">
        <v>948</v>
      </c>
      <c r="AZ65" t="s">
        <v>85</v>
      </c>
      <c r="BB65" s="12" t="s">
        <v>877</v>
      </c>
      <c r="BC65" s="12"/>
      <c r="BD65">
        <v>1</v>
      </c>
    </row>
    <row r="66" spans="1:56" x14ac:dyDescent="0.15">
      <c r="A66" s="12" t="s">
        <v>1312</v>
      </c>
      <c r="B66" t="s">
        <v>99</v>
      </c>
      <c r="C66" s="12" t="s">
        <v>1321</v>
      </c>
      <c r="D66" s="15" t="s">
        <v>1313</v>
      </c>
      <c r="E66" s="12" t="s">
        <v>1314</v>
      </c>
      <c r="F66" s="12" t="s">
        <v>1315</v>
      </c>
      <c r="G66" s="12"/>
      <c r="H66">
        <v>2</v>
      </c>
      <c r="I66">
        <v>90</v>
      </c>
      <c r="J66">
        <v>6000</v>
      </c>
      <c r="L66">
        <v>0</v>
      </c>
      <c r="N66">
        <v>0</v>
      </c>
      <c r="O66">
        <v>0</v>
      </c>
      <c r="P66">
        <v>75</v>
      </c>
      <c r="R66">
        <v>5</v>
      </c>
      <c r="T66">
        <v>0</v>
      </c>
      <c r="U66">
        <v>20</v>
      </c>
      <c r="W66">
        <v>1</v>
      </c>
      <c r="X66">
        <v>0</v>
      </c>
      <c r="Y66">
        <v>1</v>
      </c>
      <c r="Z66">
        <v>1</v>
      </c>
      <c r="AD66" s="17" t="s">
        <v>1325</v>
      </c>
      <c r="AE66" s="12"/>
      <c r="AF66">
        <v>1</v>
      </c>
      <c r="AH66">
        <v>1</v>
      </c>
      <c r="AI66">
        <v>1</v>
      </c>
      <c r="AJ66">
        <v>0</v>
      </c>
      <c r="AK66">
        <v>0</v>
      </c>
      <c r="AO66">
        <v>0.25</v>
      </c>
      <c r="AQ66" t="s">
        <v>117</v>
      </c>
      <c r="AR66" s="11" t="s">
        <v>1316</v>
      </c>
      <c r="AS66" t="str">
        <f t="shared" si="39"/>
        <v>half_cgbird</v>
      </c>
      <c r="AT66" t="str">
        <f t="shared" si="40"/>
        <v>cgbird</v>
      </c>
      <c r="AU66" s="12" t="s">
        <v>951</v>
      </c>
      <c r="AV66">
        <v>6</v>
      </c>
      <c r="AW66" s="12" t="s">
        <v>943</v>
      </c>
      <c r="AX66" s="12" t="s">
        <v>944</v>
      </c>
      <c r="AY66" s="12"/>
      <c r="AZ66" t="s">
        <v>85</v>
      </c>
      <c r="BB66" s="12" t="s">
        <v>877</v>
      </c>
      <c r="BC66" s="12"/>
      <c r="BD66">
        <v>1</v>
      </c>
    </row>
    <row r="67" spans="1:56" x14ac:dyDescent="0.15">
      <c r="A67" s="12" t="s">
        <v>1275</v>
      </c>
      <c r="B67" t="s">
        <v>99</v>
      </c>
      <c r="C67" t="s">
        <v>141</v>
      </c>
      <c r="D67" s="10" t="s">
        <v>142</v>
      </c>
      <c r="E67" t="str">
        <f>"char_"&amp;D67&amp;"_"&amp;C67</f>
        <v>char_136_hsguma</v>
      </c>
      <c r="F67" t="s">
        <v>140</v>
      </c>
      <c r="H67">
        <v>2</v>
      </c>
      <c r="I67">
        <v>90</v>
      </c>
      <c r="J67">
        <v>3850</v>
      </c>
      <c r="L67">
        <v>430</v>
      </c>
      <c r="M67">
        <v>60</v>
      </c>
      <c r="N67">
        <v>723</v>
      </c>
      <c r="O67">
        <v>90</v>
      </c>
      <c r="P67">
        <v>0</v>
      </c>
      <c r="R67">
        <v>23</v>
      </c>
      <c r="S67">
        <v>-2</v>
      </c>
      <c r="T67">
        <v>0.5</v>
      </c>
      <c r="U67">
        <v>70</v>
      </c>
      <c r="V67">
        <v>-4</v>
      </c>
      <c r="W67">
        <v>1.2</v>
      </c>
      <c r="X67">
        <v>1</v>
      </c>
      <c r="AD67" s="12" t="s">
        <v>1368</v>
      </c>
      <c r="AE67" s="12" t="s">
        <v>1373</v>
      </c>
      <c r="AI67">
        <v>1</v>
      </c>
      <c r="AJ67">
        <v>3</v>
      </c>
      <c r="AK67">
        <v>0.5</v>
      </c>
      <c r="AO67">
        <v>0.25</v>
      </c>
      <c r="AQ67" t="s">
        <v>144</v>
      </c>
      <c r="AR67" s="11" t="str">
        <f>"icon_"&amp;C67</f>
        <v>icon_hsguma</v>
      </c>
      <c r="AS67" t="str">
        <f>"half_"&amp;C67</f>
        <v>half_hsguma</v>
      </c>
      <c r="AT67" t="str">
        <f>C67</f>
        <v>hsguma</v>
      </c>
      <c r="AU67" s="12" t="s">
        <v>951</v>
      </c>
      <c r="AV67">
        <v>6</v>
      </c>
      <c r="AW67" s="12" t="s">
        <v>943</v>
      </c>
      <c r="AX67" s="12" t="s">
        <v>944</v>
      </c>
      <c r="AY67" s="12"/>
      <c r="AZ67" t="s">
        <v>85</v>
      </c>
      <c r="BB67" s="12" t="s">
        <v>877</v>
      </c>
      <c r="BC67" s="12"/>
      <c r="BD67">
        <v>1</v>
      </c>
    </row>
    <row r="68" spans="1:56" x14ac:dyDescent="0.15">
      <c r="A68" s="12" t="s">
        <v>1376</v>
      </c>
      <c r="B68" t="s">
        <v>99</v>
      </c>
      <c r="C68" s="12" t="s">
        <v>1378</v>
      </c>
      <c r="D68" s="15" t="s">
        <v>1377</v>
      </c>
      <c r="E68" t="str">
        <f>"char_"&amp;D68&amp;"_"&amp;C68</f>
        <v>char_202_demkni</v>
      </c>
      <c r="F68" s="12" t="s">
        <v>1376</v>
      </c>
      <c r="H68">
        <v>2</v>
      </c>
      <c r="I68">
        <v>90</v>
      </c>
      <c r="J68">
        <v>3150</v>
      </c>
      <c r="L68">
        <v>485</v>
      </c>
      <c r="M68">
        <v>50</v>
      </c>
      <c r="N68">
        <v>595</v>
      </c>
      <c r="O68">
        <v>87</v>
      </c>
      <c r="P68">
        <v>10</v>
      </c>
      <c r="R68">
        <v>22</v>
      </c>
      <c r="S68">
        <v>-2</v>
      </c>
      <c r="T68">
        <v>0.5</v>
      </c>
      <c r="U68">
        <v>70</v>
      </c>
      <c r="V68">
        <v>-4</v>
      </c>
      <c r="W68">
        <v>1.2</v>
      </c>
      <c r="X68">
        <v>1</v>
      </c>
      <c r="AD68" s="12" t="s">
        <v>1390</v>
      </c>
      <c r="AE68" s="12" t="s">
        <v>1401</v>
      </c>
      <c r="AI68">
        <v>1</v>
      </c>
      <c r="AJ68">
        <v>3</v>
      </c>
      <c r="AK68">
        <v>0.5</v>
      </c>
      <c r="AO68">
        <v>0.25</v>
      </c>
      <c r="AQ68" t="s">
        <v>144</v>
      </c>
      <c r="AR68" s="11" t="str">
        <f>"icon_"&amp;C68</f>
        <v>icon_demkni</v>
      </c>
      <c r="AS68" t="str">
        <f>"half_"&amp;C68</f>
        <v>half_demkni</v>
      </c>
      <c r="AT68" t="str">
        <f>C68</f>
        <v>demkni</v>
      </c>
      <c r="AU68" s="12" t="s">
        <v>951</v>
      </c>
      <c r="AV68">
        <v>6</v>
      </c>
      <c r="AW68" s="12" t="s">
        <v>943</v>
      </c>
      <c r="AX68" s="12" t="s">
        <v>944</v>
      </c>
      <c r="AY68" s="12"/>
      <c r="AZ68" t="s">
        <v>85</v>
      </c>
      <c r="BB68" s="12" t="s">
        <v>877</v>
      </c>
      <c r="BC68" s="12"/>
      <c r="BD68">
        <v>1</v>
      </c>
    </row>
    <row r="69" spans="1:56" x14ac:dyDescent="0.15">
      <c r="A69" s="12"/>
      <c r="C69" s="12"/>
      <c r="D69" s="15"/>
      <c r="F69" s="12"/>
      <c r="AD69" s="12"/>
      <c r="AE69" s="12"/>
      <c r="AR69" s="11"/>
      <c r="AU69" s="12"/>
      <c r="AW69" s="12"/>
      <c r="AX69" s="12"/>
      <c r="AY69" s="12"/>
      <c r="BB69" s="12"/>
      <c r="BC69" s="12"/>
    </row>
    <row r="70" spans="1:56" x14ac:dyDescent="0.15">
      <c r="A70" s="12"/>
      <c r="C70" s="12"/>
      <c r="D70" s="15"/>
      <c r="F70" s="12"/>
      <c r="AD70" s="12"/>
      <c r="AE70" s="12"/>
      <c r="AR70" s="11"/>
      <c r="AU70" s="12"/>
      <c r="AW70" s="12"/>
      <c r="AX70" s="12"/>
      <c r="AY70" s="12"/>
      <c r="BB70" s="12"/>
      <c r="BC70" s="12"/>
    </row>
    <row r="71" spans="1:56" x14ac:dyDescent="0.15">
      <c r="A71" t="s">
        <v>225</v>
      </c>
    </row>
    <row r="72" spans="1:56" x14ac:dyDescent="0.15">
      <c r="A72" t="s">
        <v>226</v>
      </c>
      <c r="B72" s="12" t="s">
        <v>559</v>
      </c>
      <c r="E72" t="s">
        <v>227</v>
      </c>
      <c r="AD72" t="s">
        <v>228</v>
      </c>
      <c r="AF72">
        <v>3</v>
      </c>
    </row>
    <row r="73" spans="1:56" x14ac:dyDescent="0.15">
      <c r="A73" s="12" t="s">
        <v>555</v>
      </c>
      <c r="B73" s="12" t="s">
        <v>559</v>
      </c>
      <c r="E73" s="12" t="s">
        <v>554</v>
      </c>
      <c r="J73">
        <v>100</v>
      </c>
      <c r="L73">
        <v>200</v>
      </c>
      <c r="AD73" s="12" t="s">
        <v>553</v>
      </c>
      <c r="AE73" s="12" t="s">
        <v>543</v>
      </c>
      <c r="AF73" s="12">
        <v>2</v>
      </c>
      <c r="AZ73" t="s">
        <v>85</v>
      </c>
      <c r="BB73" s="12" t="s">
        <v>877</v>
      </c>
      <c r="BC73" s="12"/>
      <c r="BD73">
        <v>1</v>
      </c>
    </row>
    <row r="74" spans="1:56" x14ac:dyDescent="0.15">
      <c r="A74" s="12" t="s">
        <v>568</v>
      </c>
      <c r="B74" s="12" t="s">
        <v>559</v>
      </c>
      <c r="E74" s="12" t="s">
        <v>554</v>
      </c>
      <c r="J74">
        <v>100</v>
      </c>
      <c r="L74">
        <v>200</v>
      </c>
      <c r="AD74" s="12" t="s">
        <v>553</v>
      </c>
      <c r="AE74" s="12" t="s">
        <v>569</v>
      </c>
      <c r="AF74" s="12">
        <v>2</v>
      </c>
      <c r="AZ74" t="s">
        <v>85</v>
      </c>
      <c r="BB74" s="12" t="s">
        <v>877</v>
      </c>
      <c r="BC74" s="12"/>
      <c r="BD74">
        <v>1</v>
      </c>
    </row>
    <row r="75" spans="1:56" x14ac:dyDescent="0.15">
      <c r="A75" s="12" t="s">
        <v>577</v>
      </c>
      <c r="B75" s="12" t="s">
        <v>559</v>
      </c>
      <c r="E75" s="12" t="s">
        <v>554</v>
      </c>
      <c r="J75">
        <v>100</v>
      </c>
      <c r="L75">
        <v>200</v>
      </c>
      <c r="AD75" s="12" t="s">
        <v>553</v>
      </c>
      <c r="AE75" s="12" t="s">
        <v>578</v>
      </c>
      <c r="AF75" s="12">
        <v>2</v>
      </c>
      <c r="AZ75" t="s">
        <v>85</v>
      </c>
      <c r="BB75" s="12" t="s">
        <v>877</v>
      </c>
      <c r="BC75" s="12"/>
      <c r="BD75">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336"/>
  <sheetViews>
    <sheetView tabSelected="1" workbookViewId="0">
      <pane xSplit="1" ySplit="3" topLeftCell="AF46" activePane="bottomRight" state="frozen"/>
      <selection pane="topRight"/>
      <selection pane="bottomLeft"/>
      <selection pane="bottomRight" activeCell="AW69" sqref="AW69"/>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10" customWidth="1"/>
    <col min="60" max="60" width="9" style="5" customWidth="1"/>
    <col min="62" max="62" width="16" customWidth="1"/>
    <col min="63" max="65" width="12.875" customWidth="1"/>
    <col min="66" max="66" width="14.625" customWidth="1"/>
    <col min="72" max="72" width="14" customWidth="1"/>
    <col min="73" max="73" width="8" customWidth="1"/>
  </cols>
  <sheetData>
    <row r="1" spans="1:78" x14ac:dyDescent="0.15">
      <c r="B1" s="12" t="s">
        <v>547</v>
      </c>
      <c r="D1" t="s">
        <v>229</v>
      </c>
      <c r="E1" t="s">
        <v>230</v>
      </c>
      <c r="F1" s="12" t="s">
        <v>946</v>
      </c>
      <c r="G1" t="s">
        <v>231</v>
      </c>
      <c r="H1" s="3" t="s">
        <v>232</v>
      </c>
      <c r="I1" s="3" t="s">
        <v>233</v>
      </c>
      <c r="J1" s="14" t="s">
        <v>597</v>
      </c>
      <c r="K1" s="3" t="s">
        <v>1113</v>
      </c>
      <c r="L1" s="3" t="s">
        <v>1114</v>
      </c>
      <c r="M1" s="3" t="s">
        <v>1115</v>
      </c>
      <c r="N1" s="3" t="s">
        <v>1116</v>
      </c>
      <c r="O1" s="3" t="s">
        <v>1239</v>
      </c>
      <c r="P1" s="3" t="s">
        <v>1386</v>
      </c>
      <c r="Q1" s="3" t="s">
        <v>234</v>
      </c>
      <c r="R1" s="14" t="s">
        <v>563</v>
      </c>
      <c r="S1" t="s">
        <v>235</v>
      </c>
      <c r="T1" t="s">
        <v>236</v>
      </c>
      <c r="U1" t="s">
        <v>237</v>
      </c>
      <c r="V1" t="s">
        <v>238</v>
      </c>
      <c r="W1" t="s">
        <v>239</v>
      </c>
      <c r="X1" s="12" t="s">
        <v>1375</v>
      </c>
      <c r="Y1" s="12" t="s">
        <v>642</v>
      </c>
      <c r="Z1" s="12" t="s">
        <v>829</v>
      </c>
      <c r="AA1" s="12" t="s">
        <v>1137</v>
      </c>
      <c r="AB1" t="s">
        <v>240</v>
      </c>
      <c r="AC1" s="12" t="s">
        <v>979</v>
      </c>
      <c r="AD1" t="s">
        <v>241</v>
      </c>
      <c r="AE1" t="s">
        <v>242</v>
      </c>
      <c r="AF1" t="s">
        <v>243</v>
      </c>
      <c r="AG1" t="s">
        <v>244</v>
      </c>
      <c r="AH1" s="12" t="s">
        <v>707</v>
      </c>
      <c r="AI1" t="s">
        <v>245</v>
      </c>
      <c r="AJ1" t="s">
        <v>246</v>
      </c>
      <c r="AK1" t="s">
        <v>247</v>
      </c>
      <c r="AL1" s="12" t="s">
        <v>1259</v>
      </c>
      <c r="AM1" s="12" t="s">
        <v>864</v>
      </c>
      <c r="AN1" t="s">
        <v>248</v>
      </c>
      <c r="AO1" t="s">
        <v>249</v>
      </c>
      <c r="AP1" t="s">
        <v>250</v>
      </c>
      <c r="AQ1" t="s">
        <v>251</v>
      </c>
      <c r="AR1" t="s">
        <v>252</v>
      </c>
      <c r="AS1" s="12" t="s">
        <v>1219</v>
      </c>
      <c r="AT1" t="s">
        <v>253</v>
      </c>
      <c r="AU1" t="s">
        <v>254</v>
      </c>
      <c r="AV1" t="s">
        <v>255</v>
      </c>
      <c r="AW1" t="s">
        <v>256</v>
      </c>
      <c r="AX1" t="s">
        <v>257</v>
      </c>
      <c r="AY1" s="12" t="s">
        <v>1055</v>
      </c>
      <c r="AZ1" t="s">
        <v>258</v>
      </c>
      <c r="BA1" t="s">
        <v>259</v>
      </c>
      <c r="BB1" s="4" t="s">
        <v>260</v>
      </c>
      <c r="BC1" s="4" t="s">
        <v>261</v>
      </c>
      <c r="BD1" s="4" t="s">
        <v>262</v>
      </c>
      <c r="BE1" s="4" t="s">
        <v>263</v>
      </c>
      <c r="BF1" t="s">
        <v>264</v>
      </c>
      <c r="BG1" t="s">
        <v>265</v>
      </c>
      <c r="BH1" s="5" t="s">
        <v>266</v>
      </c>
      <c r="BI1" t="s">
        <v>267</v>
      </c>
      <c r="BJ1" t="s">
        <v>268</v>
      </c>
      <c r="BK1" t="s">
        <v>269</v>
      </c>
      <c r="BL1" s="12" t="s">
        <v>983</v>
      </c>
      <c r="BM1" s="12" t="s">
        <v>869</v>
      </c>
      <c r="BN1" t="s">
        <v>270</v>
      </c>
      <c r="BO1" t="s">
        <v>271</v>
      </c>
      <c r="BP1" s="12" t="s">
        <v>1179</v>
      </c>
      <c r="BQ1" t="s">
        <v>259</v>
      </c>
      <c r="BR1" s="12" t="s">
        <v>1153</v>
      </c>
      <c r="BS1" s="12" t="s">
        <v>1051</v>
      </c>
      <c r="BT1" t="s">
        <v>272</v>
      </c>
      <c r="BU1" s="12" t="s">
        <v>662</v>
      </c>
      <c r="BV1" t="s">
        <v>273</v>
      </c>
      <c r="BW1" t="s">
        <v>274</v>
      </c>
      <c r="BX1" t="s">
        <v>275</v>
      </c>
      <c r="BY1" t="s">
        <v>276</v>
      </c>
      <c r="BZ1" t="s">
        <v>277</v>
      </c>
    </row>
    <row r="2" spans="1:78" x14ac:dyDescent="0.15">
      <c r="A2" t="s">
        <v>29</v>
      </c>
      <c r="C2" t="s">
        <v>30</v>
      </c>
      <c r="D2" t="s">
        <v>32</v>
      </c>
      <c r="E2" t="s">
        <v>278</v>
      </c>
      <c r="F2" s="12" t="s">
        <v>945</v>
      </c>
      <c r="G2" t="s">
        <v>279</v>
      </c>
      <c r="H2" s="3" t="s">
        <v>280</v>
      </c>
      <c r="I2" s="3" t="s">
        <v>281</v>
      </c>
      <c r="J2" s="14" t="s">
        <v>596</v>
      </c>
      <c r="K2" s="14" t="s">
        <v>585</v>
      </c>
      <c r="L2" s="14" t="s">
        <v>728</v>
      </c>
      <c r="M2" s="3" t="s">
        <v>1112</v>
      </c>
      <c r="N2" s="3" t="s">
        <v>1111</v>
      </c>
      <c r="O2" s="3" t="s">
        <v>1238</v>
      </c>
      <c r="P2" s="3" t="s">
        <v>1385</v>
      </c>
      <c r="Q2" s="3" t="s">
        <v>282</v>
      </c>
      <c r="R2" s="14" t="s">
        <v>562</v>
      </c>
      <c r="S2" t="s">
        <v>283</v>
      </c>
      <c r="T2" t="s">
        <v>284</v>
      </c>
      <c r="U2" t="s">
        <v>285</v>
      </c>
      <c r="V2" t="s">
        <v>286</v>
      </c>
      <c r="W2" t="s">
        <v>287</v>
      </c>
      <c r="X2" s="12" t="s">
        <v>1374</v>
      </c>
      <c r="Y2" s="12" t="s">
        <v>641</v>
      </c>
      <c r="Z2" s="12" t="s">
        <v>828</v>
      </c>
      <c r="AA2" s="12" t="s">
        <v>1136</v>
      </c>
      <c r="AB2" t="s">
        <v>288</v>
      </c>
      <c r="AC2" s="12" t="s">
        <v>980</v>
      </c>
      <c r="AD2" t="s">
        <v>289</v>
      </c>
      <c r="AE2" t="s">
        <v>290</v>
      </c>
      <c r="AF2" t="s">
        <v>291</v>
      </c>
      <c r="AG2" t="s">
        <v>292</v>
      </c>
      <c r="AH2" s="12" t="s">
        <v>706</v>
      </c>
      <c r="AI2" t="s">
        <v>293</v>
      </c>
      <c r="AJ2" t="s">
        <v>294</v>
      </c>
      <c r="AK2" t="s">
        <v>295</v>
      </c>
      <c r="AL2" s="12" t="s">
        <v>1078</v>
      </c>
      <c r="AM2" s="12" t="s">
        <v>865</v>
      </c>
      <c r="AN2" t="s">
        <v>296</v>
      </c>
      <c r="AO2" t="s">
        <v>297</v>
      </c>
      <c r="AP2" t="s">
        <v>298</v>
      </c>
      <c r="AQ2" t="s">
        <v>299</v>
      </c>
      <c r="AR2" t="s">
        <v>300</v>
      </c>
      <c r="AS2" s="12" t="s">
        <v>1220</v>
      </c>
      <c r="AT2" t="s">
        <v>301</v>
      </c>
      <c r="AU2" t="s">
        <v>302</v>
      </c>
      <c r="AV2" t="s">
        <v>303</v>
      </c>
      <c r="AW2" t="s">
        <v>51</v>
      </c>
      <c r="AX2" t="s">
        <v>304</v>
      </c>
      <c r="AY2" s="12" t="s">
        <v>1054</v>
      </c>
      <c r="AZ2" t="s">
        <v>305</v>
      </c>
      <c r="BA2" t="s">
        <v>306</v>
      </c>
      <c r="BB2" s="4" t="s">
        <v>307</v>
      </c>
      <c r="BC2" s="4" t="s">
        <v>308</v>
      </c>
      <c r="BD2" s="4" t="s">
        <v>309</v>
      </c>
      <c r="BE2" s="4" t="s">
        <v>310</v>
      </c>
      <c r="BF2" t="s">
        <v>311</v>
      </c>
      <c r="BG2" t="s">
        <v>312</v>
      </c>
      <c r="BH2" s="5" t="s">
        <v>313</v>
      </c>
      <c r="BI2" t="s">
        <v>314</v>
      </c>
      <c r="BJ2" t="s">
        <v>315</v>
      </c>
      <c r="BK2" t="s">
        <v>316</v>
      </c>
      <c r="BL2" s="12" t="s">
        <v>982</v>
      </c>
      <c r="BM2" s="12" t="s">
        <v>868</v>
      </c>
      <c r="BN2" t="s">
        <v>317</v>
      </c>
      <c r="BO2" t="s">
        <v>318</v>
      </c>
      <c r="BP2" s="12" t="s">
        <v>1180</v>
      </c>
      <c r="BQ2" t="s">
        <v>319</v>
      </c>
      <c r="BR2" s="12" t="s">
        <v>1152</v>
      </c>
      <c r="BS2" s="12" t="s">
        <v>1050</v>
      </c>
      <c r="BT2" t="s">
        <v>320</v>
      </c>
      <c r="BU2" s="12" t="s">
        <v>661</v>
      </c>
      <c r="BV2" t="s">
        <v>321</v>
      </c>
      <c r="BW2" t="s">
        <v>322</v>
      </c>
      <c r="BX2" t="s">
        <v>323</v>
      </c>
      <c r="BY2" t="s">
        <v>324</v>
      </c>
      <c r="BZ2" t="s">
        <v>325</v>
      </c>
    </row>
    <row r="3" spans="1:78" x14ac:dyDescent="0.15">
      <c r="A3" t="s">
        <v>73</v>
      </c>
      <c r="C3" t="s">
        <v>73</v>
      </c>
      <c r="D3" t="s">
        <v>73</v>
      </c>
      <c r="E3" t="s">
        <v>73</v>
      </c>
      <c r="F3" s="12" t="s">
        <v>595</v>
      </c>
      <c r="G3" t="s">
        <v>326</v>
      </c>
      <c r="H3" s="3" t="s">
        <v>327</v>
      </c>
      <c r="I3" s="3" t="s">
        <v>328</v>
      </c>
      <c r="J3" s="14" t="s">
        <v>595</v>
      </c>
      <c r="K3" s="14" t="s">
        <v>584</v>
      </c>
      <c r="L3" s="14" t="s">
        <v>584</v>
      </c>
      <c r="M3" s="14" t="s">
        <v>584</v>
      </c>
      <c r="N3" s="14" t="s">
        <v>584</v>
      </c>
      <c r="O3" s="3" t="s">
        <v>561</v>
      </c>
      <c r="P3" s="3" t="s">
        <v>609</v>
      </c>
      <c r="Q3" s="3" t="s">
        <v>77</v>
      </c>
      <c r="R3" s="14" t="s">
        <v>561</v>
      </c>
      <c r="S3" t="s">
        <v>77</v>
      </c>
      <c r="T3" t="s">
        <v>77</v>
      </c>
      <c r="U3" t="s">
        <v>77</v>
      </c>
      <c r="V3" t="s">
        <v>74</v>
      </c>
      <c r="W3" t="s">
        <v>77</v>
      </c>
      <c r="X3" s="12" t="s">
        <v>561</v>
      </c>
      <c r="Y3" s="12" t="s">
        <v>561</v>
      </c>
      <c r="Z3" s="12" t="s">
        <v>827</v>
      </c>
      <c r="AA3" s="12" t="s">
        <v>561</v>
      </c>
      <c r="AB3" t="s">
        <v>78</v>
      </c>
      <c r="AC3" s="12" t="s">
        <v>981</v>
      </c>
      <c r="AD3" t="s">
        <v>329</v>
      </c>
      <c r="AE3" t="s">
        <v>330</v>
      </c>
      <c r="AF3" t="s">
        <v>331</v>
      </c>
      <c r="AG3" t="s">
        <v>75</v>
      </c>
      <c r="AH3" s="12" t="s">
        <v>561</v>
      </c>
      <c r="AI3" t="s">
        <v>332</v>
      </c>
      <c r="AJ3" t="s">
        <v>77</v>
      </c>
      <c r="AK3" t="s">
        <v>75</v>
      </c>
      <c r="AL3" s="12" t="s">
        <v>561</v>
      </c>
      <c r="AM3" s="12" t="s">
        <v>595</v>
      </c>
      <c r="AN3" t="s">
        <v>74</v>
      </c>
      <c r="AO3" t="s">
        <v>74</v>
      </c>
      <c r="AP3" t="s">
        <v>75</v>
      </c>
      <c r="AQ3" t="s">
        <v>77</v>
      </c>
      <c r="AR3" t="s">
        <v>75</v>
      </c>
      <c r="AS3" s="12" t="s">
        <v>609</v>
      </c>
      <c r="AT3" t="s">
        <v>75</v>
      </c>
      <c r="AU3" t="s">
        <v>74</v>
      </c>
      <c r="AV3" t="s">
        <v>74</v>
      </c>
      <c r="AW3" t="s">
        <v>76</v>
      </c>
      <c r="AX3" t="s">
        <v>76</v>
      </c>
      <c r="AY3" s="12" t="s">
        <v>1053</v>
      </c>
      <c r="AZ3" t="s">
        <v>75</v>
      </c>
      <c r="BA3" t="s">
        <v>75</v>
      </c>
      <c r="BB3" s="13" t="s">
        <v>609</v>
      </c>
      <c r="BC3" s="13" t="s">
        <v>609</v>
      </c>
      <c r="BD3" s="4" t="s">
        <v>74</v>
      </c>
      <c r="BE3" s="4" t="s">
        <v>333</v>
      </c>
      <c r="BF3" t="s">
        <v>79</v>
      </c>
      <c r="BG3" t="s">
        <v>79</v>
      </c>
      <c r="BH3" s="5" t="s">
        <v>334</v>
      </c>
      <c r="BI3" t="s">
        <v>335</v>
      </c>
      <c r="BJ3" t="s">
        <v>73</v>
      </c>
      <c r="BK3" t="s">
        <v>336</v>
      </c>
      <c r="BL3" t="s">
        <v>336</v>
      </c>
      <c r="BM3" t="s">
        <v>337</v>
      </c>
      <c r="BN3" t="s">
        <v>337</v>
      </c>
      <c r="BO3" t="s">
        <v>338</v>
      </c>
      <c r="BP3" t="s">
        <v>338</v>
      </c>
      <c r="BQ3" t="s">
        <v>339</v>
      </c>
      <c r="BR3" s="12" t="s">
        <v>609</v>
      </c>
      <c r="BS3" s="12" t="s">
        <v>561</v>
      </c>
      <c r="BT3" t="s">
        <v>340</v>
      </c>
      <c r="BU3" t="s">
        <v>341</v>
      </c>
      <c r="BV3" t="s">
        <v>341</v>
      </c>
      <c r="BW3" t="s">
        <v>341</v>
      </c>
      <c r="BX3" t="s">
        <v>341</v>
      </c>
      <c r="BY3" t="s">
        <v>73</v>
      </c>
      <c r="BZ3" t="s">
        <v>77</v>
      </c>
    </row>
    <row r="4" spans="1:78" s="1" customFormat="1" x14ac:dyDescent="0.15">
      <c r="A4" s="1" t="s">
        <v>342</v>
      </c>
    </row>
    <row r="5" spans="1:78" x14ac:dyDescent="0.15">
      <c r="BF5" s="5"/>
      <c r="BG5" s="5"/>
    </row>
    <row r="6" spans="1:78" x14ac:dyDescent="0.15">
      <c r="A6" t="s">
        <v>157</v>
      </c>
      <c r="C6" t="s">
        <v>143</v>
      </c>
      <c r="V6">
        <v>2</v>
      </c>
      <c r="AD6" t="s">
        <v>344</v>
      </c>
      <c r="AF6" t="s">
        <v>369</v>
      </c>
      <c r="AI6" t="s">
        <v>370</v>
      </c>
      <c r="AK6">
        <v>1</v>
      </c>
      <c r="AN6">
        <v>1</v>
      </c>
      <c r="BF6" t="s">
        <v>37</v>
      </c>
      <c r="BH6" s="5" t="s">
        <v>347</v>
      </c>
    </row>
    <row r="7" spans="1:78" x14ac:dyDescent="0.15">
      <c r="A7" t="s">
        <v>158</v>
      </c>
      <c r="C7" t="s">
        <v>343</v>
      </c>
      <c r="E7" t="s">
        <v>371</v>
      </c>
      <c r="G7" t="s">
        <v>351</v>
      </c>
      <c r="H7" s="3" t="s">
        <v>352</v>
      </c>
      <c r="U7">
        <v>1</v>
      </c>
      <c r="V7">
        <v>1</v>
      </c>
      <c r="AD7" t="s">
        <v>372</v>
      </c>
      <c r="AF7" t="s">
        <v>373</v>
      </c>
      <c r="AJ7">
        <v>1</v>
      </c>
      <c r="AK7">
        <v>1</v>
      </c>
      <c r="AN7">
        <v>1</v>
      </c>
      <c r="AX7" t="s">
        <v>374</v>
      </c>
      <c r="AZ7">
        <v>2.5</v>
      </c>
      <c r="BA7">
        <v>25</v>
      </c>
      <c r="BB7" s="4">
        <v>25</v>
      </c>
      <c r="BC7" s="4">
        <v>40</v>
      </c>
      <c r="BD7" s="4">
        <v>1</v>
      </c>
      <c r="BE7" s="4" t="s">
        <v>354</v>
      </c>
      <c r="BF7" t="s">
        <v>375</v>
      </c>
      <c r="BH7" s="5" t="s">
        <v>347</v>
      </c>
      <c r="BN7" t="s">
        <v>376</v>
      </c>
      <c r="BY7" t="s">
        <v>356</v>
      </c>
    </row>
    <row r="8" spans="1:78" x14ac:dyDescent="0.15">
      <c r="A8" t="s">
        <v>377</v>
      </c>
      <c r="C8" t="s">
        <v>343</v>
      </c>
      <c r="G8" t="s">
        <v>351</v>
      </c>
      <c r="H8" s="3" t="s">
        <v>378</v>
      </c>
      <c r="I8" s="3" t="s">
        <v>379</v>
      </c>
      <c r="V8">
        <v>1</v>
      </c>
      <c r="AJ8" s="3"/>
      <c r="AN8">
        <v>1</v>
      </c>
      <c r="BB8"/>
      <c r="BC8"/>
      <c r="BD8"/>
      <c r="BE8"/>
      <c r="BF8" s="3"/>
      <c r="BG8" s="3"/>
      <c r="BI8" s="3"/>
      <c r="BJ8" s="3"/>
      <c r="BK8" s="3"/>
      <c r="BL8" s="3"/>
      <c r="BM8" s="3"/>
      <c r="BN8" t="s">
        <v>380</v>
      </c>
      <c r="BO8">
        <v>0.45</v>
      </c>
      <c r="BQ8">
        <v>25</v>
      </c>
    </row>
    <row r="9" spans="1:78" x14ac:dyDescent="0.15">
      <c r="A9" t="s">
        <v>381</v>
      </c>
      <c r="C9" t="s">
        <v>343</v>
      </c>
      <c r="G9" t="s">
        <v>351</v>
      </c>
      <c r="H9" s="3" t="s">
        <v>378</v>
      </c>
      <c r="I9" s="3" t="s">
        <v>379</v>
      </c>
      <c r="V9">
        <v>1</v>
      </c>
      <c r="AJ9" s="3"/>
      <c r="AN9">
        <v>1</v>
      </c>
      <c r="BB9"/>
      <c r="BC9"/>
      <c r="BD9"/>
      <c r="BE9"/>
      <c r="BF9" s="3"/>
      <c r="BG9" s="3"/>
      <c r="BI9" s="3"/>
      <c r="BJ9" s="3"/>
      <c r="BK9" s="3"/>
      <c r="BL9" s="3"/>
      <c r="BM9" s="3"/>
      <c r="BN9" t="s">
        <v>382</v>
      </c>
      <c r="BQ9">
        <v>25</v>
      </c>
    </row>
    <row r="10" spans="1:78" x14ac:dyDescent="0.15">
      <c r="AJ10" s="3"/>
      <c r="BB10"/>
      <c r="BC10"/>
      <c r="BD10"/>
      <c r="BE10"/>
      <c r="BF10" s="3"/>
      <c r="BG10" s="3"/>
      <c r="BI10" s="3"/>
      <c r="BJ10" s="3"/>
      <c r="BK10" s="3"/>
      <c r="BL10" s="3"/>
      <c r="BM10" s="3"/>
    </row>
    <row r="11" spans="1:78" x14ac:dyDescent="0.15">
      <c r="A11" t="s">
        <v>383</v>
      </c>
      <c r="C11" s="12" t="s">
        <v>846</v>
      </c>
      <c r="V11">
        <v>2</v>
      </c>
      <c r="AD11" t="s">
        <v>344</v>
      </c>
      <c r="AF11" t="s">
        <v>384</v>
      </c>
      <c r="AI11" t="s">
        <v>370</v>
      </c>
      <c r="AK11">
        <v>1</v>
      </c>
      <c r="AN11">
        <v>1</v>
      </c>
      <c r="BF11" t="s">
        <v>37</v>
      </c>
      <c r="BH11" s="5" t="s">
        <v>347</v>
      </c>
    </row>
    <row r="12" spans="1:78" x14ac:dyDescent="0.15">
      <c r="A12" t="s">
        <v>162</v>
      </c>
      <c r="C12" t="s">
        <v>343</v>
      </c>
      <c r="E12" t="s">
        <v>385</v>
      </c>
      <c r="G12" t="s">
        <v>351</v>
      </c>
      <c r="H12" s="3" t="s">
        <v>378</v>
      </c>
      <c r="I12" s="3" t="s">
        <v>379</v>
      </c>
      <c r="V12">
        <v>1</v>
      </c>
      <c r="AJ12" s="3"/>
      <c r="AN12">
        <v>1</v>
      </c>
      <c r="BA12">
        <v>20</v>
      </c>
      <c r="BB12" s="4">
        <v>0</v>
      </c>
      <c r="BC12" s="4">
        <v>40</v>
      </c>
      <c r="BD12" s="4">
        <v>1</v>
      </c>
      <c r="BE12" s="4" t="s">
        <v>354</v>
      </c>
      <c r="BF12" s="3"/>
      <c r="BG12" s="3"/>
      <c r="BI12" s="3"/>
      <c r="BJ12" s="3"/>
      <c r="BK12" s="3"/>
      <c r="BL12" s="3"/>
      <c r="BM12" s="3"/>
      <c r="BN12" t="s">
        <v>380</v>
      </c>
      <c r="BO12">
        <v>0.5</v>
      </c>
      <c r="BQ12">
        <v>20</v>
      </c>
      <c r="BY12" t="s">
        <v>356</v>
      </c>
    </row>
    <row r="13" spans="1:78" x14ac:dyDescent="0.15">
      <c r="A13" t="s">
        <v>386</v>
      </c>
      <c r="C13" t="s">
        <v>343</v>
      </c>
      <c r="G13" t="s">
        <v>351</v>
      </c>
      <c r="H13" s="3" t="s">
        <v>378</v>
      </c>
      <c r="I13" s="3" t="s">
        <v>387</v>
      </c>
      <c r="V13">
        <v>1</v>
      </c>
      <c r="Z13" s="12" t="s">
        <v>830</v>
      </c>
      <c r="AA13">
        <v>1</v>
      </c>
      <c r="AJ13" s="3"/>
      <c r="AN13">
        <v>1</v>
      </c>
      <c r="BB13"/>
      <c r="BC13"/>
      <c r="BD13"/>
      <c r="BE13"/>
      <c r="BF13" s="3"/>
      <c r="BG13" s="3"/>
      <c r="BI13" s="3"/>
      <c r="BJ13" s="3"/>
      <c r="BK13" s="3"/>
      <c r="BL13" s="3"/>
      <c r="BM13" s="3"/>
      <c r="BN13" t="s">
        <v>380</v>
      </c>
      <c r="BO13">
        <v>0.1</v>
      </c>
      <c r="BQ13">
        <v>99999</v>
      </c>
    </row>
    <row r="14" spans="1:78" x14ac:dyDescent="0.15">
      <c r="A14" t="s">
        <v>388</v>
      </c>
      <c r="C14" t="s">
        <v>343</v>
      </c>
      <c r="G14" t="s">
        <v>351</v>
      </c>
      <c r="H14" s="3" t="s">
        <v>378</v>
      </c>
      <c r="I14" s="3" t="s">
        <v>387</v>
      </c>
      <c r="V14">
        <v>1</v>
      </c>
      <c r="Z14" s="12" t="s">
        <v>830</v>
      </c>
      <c r="AA14">
        <v>1</v>
      </c>
      <c r="AJ14" s="3"/>
      <c r="AN14">
        <v>1</v>
      </c>
      <c r="BB14"/>
      <c r="BC14"/>
      <c r="BD14"/>
      <c r="BE14"/>
      <c r="BF14" s="3"/>
      <c r="BG14" s="3"/>
      <c r="BI14" s="3"/>
      <c r="BJ14" s="3"/>
      <c r="BK14" s="3"/>
      <c r="BL14" s="3"/>
      <c r="BM14" s="3"/>
      <c r="BN14" s="12" t="s">
        <v>757</v>
      </c>
      <c r="BO14">
        <v>0.1</v>
      </c>
      <c r="BQ14">
        <v>99999</v>
      </c>
    </row>
    <row r="15" spans="1:78" x14ac:dyDescent="0.15">
      <c r="AJ15" s="3"/>
      <c r="BB15"/>
      <c r="BC15"/>
      <c r="BD15"/>
      <c r="BE15"/>
      <c r="BF15" s="3"/>
      <c r="BG15" s="3"/>
      <c r="BI15" s="3"/>
      <c r="BJ15" s="3"/>
      <c r="BK15" s="3"/>
      <c r="BL15" s="3"/>
      <c r="BM15" s="3"/>
    </row>
    <row r="16" spans="1:78" x14ac:dyDescent="0.15">
      <c r="A16" t="s">
        <v>389</v>
      </c>
      <c r="C16" t="s">
        <v>143</v>
      </c>
      <c r="H16" s="3" t="s">
        <v>354</v>
      </c>
      <c r="V16">
        <v>2</v>
      </c>
      <c r="AD16" t="s">
        <v>344</v>
      </c>
      <c r="AI16" t="s">
        <v>370</v>
      </c>
      <c r="AK16">
        <v>1</v>
      </c>
      <c r="AN16">
        <v>1</v>
      </c>
      <c r="BF16" t="s">
        <v>390</v>
      </c>
      <c r="BH16" s="5" t="s">
        <v>347</v>
      </c>
      <c r="BK16" t="s">
        <v>391</v>
      </c>
    </row>
    <row r="17" spans="1:77" x14ac:dyDescent="0.15">
      <c r="A17" t="s">
        <v>392</v>
      </c>
      <c r="C17" t="s">
        <v>343</v>
      </c>
      <c r="H17" s="3" t="s">
        <v>354</v>
      </c>
      <c r="T17">
        <v>1</v>
      </c>
      <c r="V17">
        <v>2</v>
      </c>
      <c r="W17">
        <v>1</v>
      </c>
      <c r="AD17" t="s">
        <v>344</v>
      </c>
      <c r="AF17" t="s">
        <v>393</v>
      </c>
      <c r="AI17" t="s">
        <v>370</v>
      </c>
      <c r="AK17">
        <v>0.8</v>
      </c>
      <c r="AN17">
        <v>1</v>
      </c>
      <c r="BF17" t="s">
        <v>394</v>
      </c>
      <c r="BH17" s="5" t="s">
        <v>347</v>
      </c>
      <c r="BI17" t="s">
        <v>395</v>
      </c>
      <c r="BJ17" t="s">
        <v>396</v>
      </c>
      <c r="BK17" t="s">
        <v>391</v>
      </c>
    </row>
    <row r="18" spans="1:77" x14ac:dyDescent="0.15">
      <c r="A18" s="12" t="s">
        <v>699</v>
      </c>
      <c r="C18" t="s">
        <v>143</v>
      </c>
      <c r="G18" t="s">
        <v>351</v>
      </c>
      <c r="H18" s="3" t="s">
        <v>354</v>
      </c>
      <c r="V18">
        <v>2</v>
      </c>
      <c r="AD18" t="s">
        <v>344</v>
      </c>
      <c r="AI18" t="s">
        <v>346</v>
      </c>
      <c r="AK18">
        <v>1</v>
      </c>
      <c r="AN18">
        <v>1</v>
      </c>
      <c r="BB18"/>
      <c r="BC18"/>
      <c r="BD18"/>
      <c r="BE18"/>
      <c r="BF18" t="s">
        <v>390</v>
      </c>
      <c r="BH18" s="5" t="s">
        <v>347</v>
      </c>
      <c r="BK18" t="s">
        <v>391</v>
      </c>
    </row>
    <row r="19" spans="1:77" x14ac:dyDescent="0.15">
      <c r="A19" t="s">
        <v>165</v>
      </c>
      <c r="C19" t="s">
        <v>343</v>
      </c>
      <c r="E19" t="s">
        <v>397</v>
      </c>
      <c r="G19" t="s">
        <v>351</v>
      </c>
      <c r="H19" s="3" t="s">
        <v>352</v>
      </c>
      <c r="T19">
        <v>1</v>
      </c>
      <c r="V19">
        <v>2</v>
      </c>
      <c r="W19">
        <v>1</v>
      </c>
      <c r="AD19" t="s">
        <v>344</v>
      </c>
      <c r="AF19" t="s">
        <v>393</v>
      </c>
      <c r="AI19" t="s">
        <v>346</v>
      </c>
      <c r="AK19">
        <v>0.8</v>
      </c>
      <c r="AN19">
        <v>1</v>
      </c>
      <c r="AX19" t="s">
        <v>398</v>
      </c>
      <c r="BA19">
        <v>40</v>
      </c>
      <c r="BB19" s="4">
        <v>30</v>
      </c>
      <c r="BC19" s="4">
        <v>70</v>
      </c>
      <c r="BD19" s="4">
        <v>1</v>
      </c>
      <c r="BE19" s="4" t="s">
        <v>354</v>
      </c>
      <c r="BF19" t="s">
        <v>394</v>
      </c>
      <c r="BH19" s="5" t="s">
        <v>347</v>
      </c>
      <c r="BI19" t="s">
        <v>395</v>
      </c>
      <c r="BJ19" t="s">
        <v>396</v>
      </c>
      <c r="BK19" t="s">
        <v>391</v>
      </c>
      <c r="BY19" t="s">
        <v>356</v>
      </c>
    </row>
    <row r="20" spans="1:77" x14ac:dyDescent="0.15">
      <c r="A20" t="s">
        <v>399</v>
      </c>
      <c r="C20" t="s">
        <v>343</v>
      </c>
      <c r="G20" t="s">
        <v>351</v>
      </c>
      <c r="H20" s="3" t="s">
        <v>378</v>
      </c>
      <c r="I20" s="3" t="s">
        <v>379</v>
      </c>
      <c r="V20">
        <v>1</v>
      </c>
      <c r="AJ20" s="3"/>
      <c r="AN20">
        <v>1</v>
      </c>
      <c r="BB20"/>
      <c r="BC20"/>
      <c r="BD20"/>
      <c r="BE20"/>
      <c r="BF20" s="3"/>
      <c r="BG20" s="3"/>
      <c r="BI20" s="3"/>
      <c r="BJ20" s="3"/>
      <c r="BK20" s="3"/>
      <c r="BL20" s="3"/>
      <c r="BM20" s="3"/>
      <c r="BN20" s="12" t="s">
        <v>758</v>
      </c>
      <c r="BO20">
        <v>0.35</v>
      </c>
      <c r="BQ20">
        <v>40</v>
      </c>
    </row>
    <row r="21" spans="1:77" x14ac:dyDescent="0.15">
      <c r="AJ21" s="3"/>
      <c r="BB21"/>
      <c r="BC21"/>
      <c r="BD21"/>
      <c r="BE21"/>
      <c r="BF21" s="3"/>
      <c r="BG21" s="3"/>
      <c r="BI21" s="3"/>
      <c r="BJ21" s="3"/>
      <c r="BK21" s="3"/>
      <c r="BL21" s="3"/>
      <c r="BM21" s="3"/>
    </row>
    <row r="22" spans="1:77" x14ac:dyDescent="0.15">
      <c r="A22" t="s">
        <v>168</v>
      </c>
      <c r="C22" t="s">
        <v>343</v>
      </c>
      <c r="V22">
        <v>2</v>
      </c>
      <c r="AD22" t="s">
        <v>344</v>
      </c>
      <c r="AF22" t="s">
        <v>400</v>
      </c>
      <c r="AI22" t="s">
        <v>370</v>
      </c>
      <c r="AK22">
        <v>1</v>
      </c>
      <c r="AN22">
        <v>1</v>
      </c>
      <c r="AR22">
        <v>1</v>
      </c>
      <c r="AS22">
        <v>1</v>
      </c>
      <c r="AT22">
        <v>1</v>
      </c>
      <c r="BF22" t="s">
        <v>37</v>
      </c>
      <c r="BH22" s="5" t="s">
        <v>347</v>
      </c>
      <c r="BI22" t="s">
        <v>348</v>
      </c>
      <c r="BJ22" t="s">
        <v>401</v>
      </c>
    </row>
    <row r="23" spans="1:77" x14ac:dyDescent="0.15">
      <c r="A23" t="s">
        <v>169</v>
      </c>
      <c r="C23" t="s">
        <v>343</v>
      </c>
      <c r="E23" t="s">
        <v>402</v>
      </c>
      <c r="G23" t="s">
        <v>351</v>
      </c>
      <c r="H23" s="3" t="s">
        <v>352</v>
      </c>
      <c r="V23">
        <v>2</v>
      </c>
      <c r="AD23" t="s">
        <v>344</v>
      </c>
      <c r="AF23" t="s">
        <v>400</v>
      </c>
      <c r="AI23" t="s">
        <v>370</v>
      </c>
      <c r="AK23">
        <v>1</v>
      </c>
      <c r="AN23">
        <v>1</v>
      </c>
      <c r="AR23">
        <v>2</v>
      </c>
      <c r="AS23">
        <v>1</v>
      </c>
      <c r="AT23">
        <v>1</v>
      </c>
      <c r="BA23">
        <v>30</v>
      </c>
      <c r="BB23" s="4">
        <v>0</v>
      </c>
      <c r="BC23" s="4">
        <v>45</v>
      </c>
      <c r="BD23" s="4">
        <v>1</v>
      </c>
      <c r="BE23" s="4" t="s">
        <v>354</v>
      </c>
      <c r="BF23" t="s">
        <v>37</v>
      </c>
      <c r="BH23" s="5" t="s">
        <v>347</v>
      </c>
      <c r="BI23" t="s">
        <v>348</v>
      </c>
      <c r="BJ23" t="s">
        <v>401</v>
      </c>
      <c r="BY23" t="s">
        <v>356</v>
      </c>
    </row>
    <row r="25" spans="1:77" x14ac:dyDescent="0.15">
      <c r="A25" t="s">
        <v>403</v>
      </c>
      <c r="C25" t="s">
        <v>343</v>
      </c>
      <c r="H25" s="3" t="s">
        <v>354</v>
      </c>
      <c r="V25">
        <v>2</v>
      </c>
      <c r="AD25" t="s">
        <v>344</v>
      </c>
      <c r="AF25" t="s">
        <v>404</v>
      </c>
      <c r="AI25" t="s">
        <v>346</v>
      </c>
      <c r="AK25">
        <v>1</v>
      </c>
      <c r="AN25">
        <v>1</v>
      </c>
      <c r="BF25" t="s">
        <v>37</v>
      </c>
      <c r="BH25" s="5" t="s">
        <v>347</v>
      </c>
      <c r="BI25" t="s">
        <v>348</v>
      </c>
      <c r="BJ25" t="s">
        <v>367</v>
      </c>
      <c r="BN25" t="s">
        <v>405</v>
      </c>
      <c r="BO25">
        <v>-0.8</v>
      </c>
      <c r="BQ25">
        <v>0.2</v>
      </c>
    </row>
    <row r="26" spans="1:77" x14ac:dyDescent="0.15">
      <c r="A26" t="s">
        <v>173</v>
      </c>
      <c r="C26" t="s">
        <v>343</v>
      </c>
      <c r="E26" t="s">
        <v>406</v>
      </c>
      <c r="G26" t="s">
        <v>351</v>
      </c>
      <c r="H26" s="3" t="s">
        <v>378</v>
      </c>
      <c r="I26" s="3" t="s">
        <v>379</v>
      </c>
      <c r="V26">
        <v>1</v>
      </c>
      <c r="AJ26" s="3"/>
      <c r="AN26">
        <v>1</v>
      </c>
      <c r="AX26" t="s">
        <v>407</v>
      </c>
      <c r="BA26">
        <v>25</v>
      </c>
      <c r="BB26" s="4">
        <v>0</v>
      </c>
      <c r="BC26" s="4">
        <v>45</v>
      </c>
      <c r="BD26" s="4">
        <v>1</v>
      </c>
      <c r="BE26" s="4" t="s">
        <v>354</v>
      </c>
      <c r="BF26" s="3"/>
      <c r="BG26" s="3"/>
      <c r="BI26" s="3"/>
      <c r="BJ26" s="3"/>
      <c r="BK26" s="3"/>
      <c r="BL26" s="3"/>
      <c r="BM26" s="3"/>
      <c r="BN26" t="s">
        <v>380</v>
      </c>
      <c r="BO26">
        <v>0.25</v>
      </c>
      <c r="BQ26">
        <v>45</v>
      </c>
      <c r="BY26" t="s">
        <v>356</v>
      </c>
    </row>
    <row r="27" spans="1:77" x14ac:dyDescent="0.15">
      <c r="A27" t="s">
        <v>407</v>
      </c>
      <c r="C27" t="s">
        <v>343</v>
      </c>
      <c r="G27" t="s">
        <v>351</v>
      </c>
      <c r="H27" s="3" t="s">
        <v>378</v>
      </c>
      <c r="I27" s="3" t="s">
        <v>379</v>
      </c>
      <c r="V27">
        <v>1</v>
      </c>
      <c r="AJ27" s="3"/>
      <c r="AN27">
        <v>1</v>
      </c>
      <c r="BB27"/>
      <c r="BC27"/>
      <c r="BD27"/>
      <c r="BE27"/>
      <c r="BF27" s="3"/>
      <c r="BG27" s="3"/>
      <c r="BI27" s="3"/>
      <c r="BJ27" s="3"/>
      <c r="BK27" s="3"/>
      <c r="BL27" s="3"/>
      <c r="BM27" s="3"/>
      <c r="BN27" t="s">
        <v>355</v>
      </c>
      <c r="BO27">
        <v>25</v>
      </c>
      <c r="BQ27">
        <v>45</v>
      </c>
    </row>
    <row r="28" spans="1:77" x14ac:dyDescent="0.15">
      <c r="A28" t="s">
        <v>408</v>
      </c>
      <c r="C28" t="s">
        <v>343</v>
      </c>
      <c r="H28" s="3" t="s">
        <v>378</v>
      </c>
      <c r="I28" s="3" t="s">
        <v>387</v>
      </c>
      <c r="V28">
        <v>1</v>
      </c>
      <c r="Z28" s="12" t="s">
        <v>830</v>
      </c>
      <c r="AA28" s="12">
        <v>1</v>
      </c>
      <c r="AJ28" s="3"/>
      <c r="AN28">
        <v>1</v>
      </c>
      <c r="BB28"/>
      <c r="BC28"/>
      <c r="BD28"/>
      <c r="BE28"/>
      <c r="BF28" s="3"/>
      <c r="BG28" s="3"/>
      <c r="BI28" s="3"/>
      <c r="BJ28" s="3"/>
      <c r="BK28" s="3"/>
      <c r="BL28" s="3"/>
      <c r="BM28" s="3"/>
      <c r="BN28" s="12" t="s">
        <v>759</v>
      </c>
      <c r="BO28">
        <v>9</v>
      </c>
      <c r="BQ28">
        <v>99999</v>
      </c>
    </row>
    <row r="29" spans="1:77" x14ac:dyDescent="0.15">
      <c r="AJ29" s="3"/>
      <c r="BB29"/>
      <c r="BC29"/>
      <c r="BD29"/>
      <c r="BE29"/>
      <c r="BF29" s="3"/>
      <c r="BG29" s="3"/>
      <c r="BI29" s="3"/>
      <c r="BJ29" s="3"/>
      <c r="BK29" s="3"/>
      <c r="BL29" s="3"/>
      <c r="BM29" s="3"/>
    </row>
    <row r="30" spans="1:77" x14ac:dyDescent="0.15">
      <c r="A30" t="s">
        <v>409</v>
      </c>
      <c r="C30" t="s">
        <v>343</v>
      </c>
      <c r="V30">
        <v>2</v>
      </c>
      <c r="AD30" t="s">
        <v>410</v>
      </c>
      <c r="AF30" t="s">
        <v>345</v>
      </c>
      <c r="AI30" t="s">
        <v>346</v>
      </c>
      <c r="AK30">
        <v>1</v>
      </c>
      <c r="AN30">
        <v>1</v>
      </c>
      <c r="BF30" t="s">
        <v>37</v>
      </c>
      <c r="BH30" s="5" t="s">
        <v>347</v>
      </c>
      <c r="BI30" t="s">
        <v>348</v>
      </c>
      <c r="BJ30" t="s">
        <v>411</v>
      </c>
    </row>
    <row r="31" spans="1:77" x14ac:dyDescent="0.15">
      <c r="A31" t="s">
        <v>178</v>
      </c>
      <c r="C31" t="s">
        <v>343</v>
      </c>
      <c r="E31" t="s">
        <v>412</v>
      </c>
      <c r="G31" t="s">
        <v>413</v>
      </c>
      <c r="H31" s="3" t="s">
        <v>354</v>
      </c>
      <c r="V31">
        <v>2</v>
      </c>
      <c r="AD31" t="s">
        <v>410</v>
      </c>
      <c r="AF31" t="s">
        <v>345</v>
      </c>
      <c r="AI31" t="s">
        <v>346</v>
      </c>
      <c r="AK31">
        <v>1.9</v>
      </c>
      <c r="AN31">
        <v>1</v>
      </c>
      <c r="BA31">
        <v>0.3</v>
      </c>
      <c r="BB31" s="4">
        <v>0</v>
      </c>
      <c r="BC31" s="4">
        <v>4</v>
      </c>
      <c r="BD31" s="4">
        <v>1</v>
      </c>
      <c r="BE31" s="4" t="s">
        <v>414</v>
      </c>
      <c r="BF31" t="s">
        <v>37</v>
      </c>
      <c r="BH31" s="5" t="s">
        <v>347</v>
      </c>
      <c r="BI31" t="s">
        <v>348</v>
      </c>
      <c r="BJ31" t="s">
        <v>411</v>
      </c>
      <c r="BY31" t="s">
        <v>368</v>
      </c>
    </row>
    <row r="32" spans="1:77" x14ac:dyDescent="0.15">
      <c r="A32" t="s">
        <v>415</v>
      </c>
      <c r="C32" t="s">
        <v>343</v>
      </c>
      <c r="H32" s="3" t="s">
        <v>378</v>
      </c>
      <c r="I32" s="3" t="s">
        <v>387</v>
      </c>
      <c r="V32">
        <v>1</v>
      </c>
      <c r="Z32" s="12" t="s">
        <v>830</v>
      </c>
      <c r="AA32" s="12">
        <v>1</v>
      </c>
      <c r="AJ32" s="3"/>
      <c r="AN32">
        <v>1</v>
      </c>
      <c r="BB32"/>
      <c r="BC32"/>
      <c r="BD32"/>
      <c r="BE32"/>
      <c r="BF32" s="3"/>
      <c r="BG32" s="3"/>
      <c r="BI32" s="3"/>
      <c r="BJ32" s="3"/>
      <c r="BK32" s="3"/>
      <c r="BL32" s="3"/>
      <c r="BM32" s="3"/>
      <c r="BN32" s="12" t="s">
        <v>757</v>
      </c>
      <c r="BO32">
        <v>0.06</v>
      </c>
      <c r="BQ32">
        <v>99999</v>
      </c>
    </row>
    <row r="33" spans="1:78" x14ac:dyDescent="0.15">
      <c r="AJ33" s="3"/>
      <c r="BB33"/>
      <c r="BC33"/>
      <c r="BD33"/>
      <c r="BE33"/>
      <c r="BF33" s="3"/>
      <c r="BG33" s="3"/>
      <c r="BI33" s="3"/>
      <c r="BJ33" s="3"/>
      <c r="BK33" s="3"/>
      <c r="BL33" s="3"/>
      <c r="BM33" s="3"/>
    </row>
    <row r="34" spans="1:78" x14ac:dyDescent="0.15">
      <c r="A34" t="s">
        <v>181</v>
      </c>
      <c r="C34" t="s">
        <v>343</v>
      </c>
      <c r="H34" s="3" t="s">
        <v>354</v>
      </c>
      <c r="V34">
        <v>1</v>
      </c>
      <c r="AD34" t="s">
        <v>372</v>
      </c>
      <c r="AF34" t="s">
        <v>364</v>
      </c>
      <c r="AJ34">
        <v>1</v>
      </c>
      <c r="AK34">
        <v>1</v>
      </c>
      <c r="AN34">
        <v>1</v>
      </c>
      <c r="BF34" t="s">
        <v>37</v>
      </c>
      <c r="BH34" s="5" t="s">
        <v>347</v>
      </c>
      <c r="BI34" t="s">
        <v>348</v>
      </c>
      <c r="BJ34" t="s">
        <v>416</v>
      </c>
      <c r="BK34" t="s">
        <v>417</v>
      </c>
    </row>
    <row r="35" spans="1:78" x14ac:dyDescent="0.15">
      <c r="A35" t="s">
        <v>182</v>
      </c>
      <c r="C35" t="s">
        <v>343</v>
      </c>
      <c r="E35" t="s">
        <v>418</v>
      </c>
      <c r="G35" t="s">
        <v>351</v>
      </c>
      <c r="H35" s="3" t="s">
        <v>354</v>
      </c>
      <c r="V35">
        <v>1</v>
      </c>
      <c r="AD35" t="s">
        <v>372</v>
      </c>
      <c r="AF35" t="s">
        <v>419</v>
      </c>
      <c r="AJ35">
        <v>1</v>
      </c>
      <c r="AK35">
        <v>1</v>
      </c>
      <c r="AN35">
        <v>1</v>
      </c>
      <c r="AX35" t="s">
        <v>420</v>
      </c>
      <c r="BA35">
        <v>25</v>
      </c>
      <c r="BB35" s="4">
        <v>10</v>
      </c>
      <c r="BC35" s="4">
        <v>35</v>
      </c>
      <c r="BD35" s="4">
        <v>1</v>
      </c>
      <c r="BE35" s="4" t="s">
        <v>354</v>
      </c>
      <c r="BF35" t="s">
        <v>37</v>
      </c>
      <c r="BH35" s="5" t="s">
        <v>347</v>
      </c>
      <c r="BI35" t="s">
        <v>348</v>
      </c>
      <c r="BJ35" t="s">
        <v>416</v>
      </c>
      <c r="BK35" t="s">
        <v>417</v>
      </c>
      <c r="BY35" t="s">
        <v>356</v>
      </c>
    </row>
    <row r="36" spans="1:78" x14ac:dyDescent="0.15">
      <c r="A36" t="s">
        <v>420</v>
      </c>
      <c r="C36" t="s">
        <v>343</v>
      </c>
      <c r="G36" t="s">
        <v>351</v>
      </c>
      <c r="H36" s="3" t="s">
        <v>378</v>
      </c>
      <c r="I36" s="3" t="s">
        <v>379</v>
      </c>
      <c r="V36">
        <v>1</v>
      </c>
      <c r="AJ36" s="3"/>
      <c r="AN36">
        <v>1</v>
      </c>
      <c r="BB36"/>
      <c r="BC36"/>
      <c r="BD36"/>
      <c r="BE36"/>
      <c r="BF36" s="3"/>
      <c r="BG36" s="3"/>
      <c r="BI36" s="3"/>
      <c r="BJ36" s="3"/>
      <c r="BK36" s="3"/>
      <c r="BL36" s="3"/>
      <c r="BM36" s="3"/>
      <c r="BN36" t="s">
        <v>380</v>
      </c>
      <c r="BO36">
        <v>0.4</v>
      </c>
      <c r="BQ36">
        <v>25</v>
      </c>
    </row>
    <row r="37" spans="1:78" x14ac:dyDescent="0.15">
      <c r="AJ37" s="3"/>
      <c r="BB37"/>
      <c r="BC37"/>
      <c r="BD37"/>
      <c r="BE37"/>
      <c r="BF37" s="3"/>
      <c r="BG37" s="3"/>
      <c r="BI37" s="3"/>
      <c r="BJ37" s="3"/>
      <c r="BK37" s="3"/>
      <c r="BL37" s="3"/>
      <c r="BM37" s="3"/>
    </row>
    <row r="38" spans="1:78" x14ac:dyDescent="0.15">
      <c r="A38" t="s">
        <v>421</v>
      </c>
      <c r="C38" t="s">
        <v>343</v>
      </c>
      <c r="H38" s="3" t="s">
        <v>354</v>
      </c>
      <c r="V38">
        <v>1</v>
      </c>
      <c r="AD38" t="s">
        <v>372</v>
      </c>
      <c r="AF38" t="s">
        <v>364</v>
      </c>
      <c r="AJ38">
        <v>1</v>
      </c>
      <c r="AK38">
        <v>1</v>
      </c>
      <c r="AN38">
        <v>1</v>
      </c>
      <c r="BF38" t="s">
        <v>37</v>
      </c>
      <c r="BH38" s="5" t="s">
        <v>347</v>
      </c>
    </row>
    <row r="39" spans="1:78" x14ac:dyDescent="0.15">
      <c r="A39" t="s">
        <v>186</v>
      </c>
      <c r="C39" t="s">
        <v>343</v>
      </c>
      <c r="E39" t="s">
        <v>422</v>
      </c>
      <c r="G39" t="s">
        <v>351</v>
      </c>
      <c r="H39" s="3" t="s">
        <v>378</v>
      </c>
      <c r="I39" s="3" t="s">
        <v>379</v>
      </c>
      <c r="V39">
        <v>1</v>
      </c>
      <c r="AJ39" s="3"/>
      <c r="AN39">
        <v>1</v>
      </c>
      <c r="BA39">
        <v>20</v>
      </c>
      <c r="BB39" s="4">
        <v>0</v>
      </c>
      <c r="BC39" s="4">
        <v>30</v>
      </c>
      <c r="BD39" s="4">
        <v>1</v>
      </c>
      <c r="BE39" s="4" t="s">
        <v>354</v>
      </c>
      <c r="BF39" s="3"/>
      <c r="BG39" s="3"/>
      <c r="BI39" s="3"/>
      <c r="BJ39" s="3"/>
      <c r="BK39" s="3"/>
      <c r="BL39" s="3"/>
      <c r="BM39" s="3"/>
      <c r="BN39" t="s">
        <v>380</v>
      </c>
      <c r="BO39">
        <v>0.5</v>
      </c>
      <c r="BQ39">
        <v>20</v>
      </c>
      <c r="BY39" t="s">
        <v>356</v>
      </c>
    </row>
    <row r="40" spans="1:78" x14ac:dyDescent="0.15">
      <c r="A40" t="s">
        <v>423</v>
      </c>
      <c r="C40" t="s">
        <v>343</v>
      </c>
      <c r="H40" s="3" t="s">
        <v>378</v>
      </c>
      <c r="I40" s="3" t="s">
        <v>387</v>
      </c>
      <c r="V40">
        <v>1</v>
      </c>
      <c r="Z40" s="12" t="s">
        <v>830</v>
      </c>
      <c r="AA40" s="12">
        <v>1</v>
      </c>
      <c r="AJ40" s="3"/>
      <c r="AN40">
        <v>1</v>
      </c>
      <c r="BB40"/>
      <c r="BC40"/>
      <c r="BD40"/>
      <c r="BE40"/>
      <c r="BF40" s="3"/>
      <c r="BG40" s="3"/>
      <c r="BI40" s="3"/>
      <c r="BJ40" s="3"/>
      <c r="BK40" s="3"/>
      <c r="BL40" s="3"/>
      <c r="BM40" s="3"/>
      <c r="BN40" s="12" t="s">
        <v>757</v>
      </c>
      <c r="BO40">
        <v>0.08</v>
      </c>
      <c r="BQ40">
        <v>99999</v>
      </c>
    </row>
    <row r="41" spans="1:78" x14ac:dyDescent="0.15">
      <c r="AJ41" s="3"/>
      <c r="BB41"/>
      <c r="BC41"/>
      <c r="BD41"/>
      <c r="BE41"/>
      <c r="BF41" s="3"/>
      <c r="BG41" s="3"/>
      <c r="BI41" s="3"/>
      <c r="BJ41" s="3"/>
      <c r="BK41" s="3"/>
      <c r="BL41" s="3"/>
      <c r="BM41" s="3"/>
    </row>
    <row r="42" spans="1:78" x14ac:dyDescent="0.15">
      <c r="A42" t="s">
        <v>424</v>
      </c>
      <c r="C42" t="s">
        <v>343</v>
      </c>
      <c r="V42">
        <v>2</v>
      </c>
      <c r="AD42" t="s">
        <v>344</v>
      </c>
      <c r="AF42" t="s">
        <v>425</v>
      </c>
      <c r="AI42" t="s">
        <v>346</v>
      </c>
      <c r="AK42">
        <v>1</v>
      </c>
      <c r="AN42">
        <v>1</v>
      </c>
      <c r="AR42">
        <v>1.1000000000000001</v>
      </c>
      <c r="AT42">
        <v>1</v>
      </c>
      <c r="BF42" t="s">
        <v>37</v>
      </c>
      <c r="BH42" s="5" t="s">
        <v>347</v>
      </c>
      <c r="BI42" t="s">
        <v>348</v>
      </c>
      <c r="BJ42" t="s">
        <v>426</v>
      </c>
    </row>
    <row r="43" spans="1:78" x14ac:dyDescent="0.15">
      <c r="A43" t="s">
        <v>190</v>
      </c>
      <c r="C43" t="s">
        <v>343</v>
      </c>
      <c r="E43" t="s">
        <v>427</v>
      </c>
      <c r="G43" t="s">
        <v>351</v>
      </c>
      <c r="H43" s="3" t="s">
        <v>378</v>
      </c>
      <c r="I43" s="3" t="s">
        <v>379</v>
      </c>
      <c r="V43">
        <v>1</v>
      </c>
      <c r="AJ43" s="3"/>
      <c r="AN43">
        <v>1</v>
      </c>
      <c r="BA43">
        <v>20</v>
      </c>
      <c r="BB43" s="4">
        <v>0</v>
      </c>
      <c r="BC43" s="4">
        <v>40</v>
      </c>
      <c r="BD43" s="4">
        <v>1</v>
      </c>
      <c r="BE43" s="4" t="s">
        <v>354</v>
      </c>
      <c r="BF43" s="3"/>
      <c r="BG43" s="3"/>
      <c r="BI43" s="3"/>
      <c r="BJ43" s="3"/>
      <c r="BK43" s="3"/>
      <c r="BL43" s="3"/>
      <c r="BM43" s="3"/>
      <c r="BN43" t="s">
        <v>355</v>
      </c>
      <c r="BO43">
        <v>50</v>
      </c>
      <c r="BQ43">
        <v>20</v>
      </c>
      <c r="BY43" t="s">
        <v>356</v>
      </c>
    </row>
    <row r="44" spans="1:78" x14ac:dyDescent="0.15">
      <c r="A44" t="s">
        <v>428</v>
      </c>
      <c r="C44" t="s">
        <v>429</v>
      </c>
      <c r="H44" s="3" t="s">
        <v>378</v>
      </c>
      <c r="I44" s="3" t="s">
        <v>1215</v>
      </c>
      <c r="V44">
        <v>1</v>
      </c>
      <c r="Z44" s="12" t="s">
        <v>830</v>
      </c>
      <c r="AA44" s="12"/>
      <c r="AJ44" s="3"/>
      <c r="AN44">
        <v>1</v>
      </c>
      <c r="BB44"/>
      <c r="BC44"/>
      <c r="BD44"/>
      <c r="BE44"/>
      <c r="BF44" s="3"/>
      <c r="BG44" s="3"/>
      <c r="BI44" s="3"/>
      <c r="BJ44" s="3"/>
      <c r="BK44" s="3"/>
      <c r="BL44" s="3"/>
      <c r="BM44" s="3"/>
      <c r="BT44" t="s">
        <v>430</v>
      </c>
      <c r="BZ44">
        <v>1</v>
      </c>
    </row>
    <row r="45" spans="1:78" x14ac:dyDescent="0.15">
      <c r="AJ45" s="3"/>
      <c r="BB45"/>
      <c r="BC45"/>
      <c r="BD45"/>
      <c r="BE45"/>
      <c r="BF45" s="3"/>
      <c r="BG45" s="3"/>
      <c r="BI45" s="3"/>
      <c r="BJ45" s="3"/>
      <c r="BK45" s="3"/>
      <c r="BL45" s="3"/>
      <c r="BM45" s="3"/>
    </row>
    <row r="46" spans="1:78" x14ac:dyDescent="0.15">
      <c r="A46" t="s">
        <v>431</v>
      </c>
      <c r="C46" t="s">
        <v>343</v>
      </c>
      <c r="V46">
        <v>2</v>
      </c>
      <c r="AD46" t="s">
        <v>344</v>
      </c>
      <c r="AE46" t="s">
        <v>432</v>
      </c>
      <c r="AF46" t="s">
        <v>345</v>
      </c>
      <c r="AI46" t="s">
        <v>370</v>
      </c>
      <c r="AK46">
        <v>1</v>
      </c>
      <c r="AN46">
        <v>1</v>
      </c>
      <c r="BF46" t="s">
        <v>37</v>
      </c>
      <c r="BH46" s="5" t="s">
        <v>347</v>
      </c>
      <c r="BI46" t="s">
        <v>348</v>
      </c>
      <c r="BJ46" t="s">
        <v>411</v>
      </c>
    </row>
    <row r="47" spans="1:78" x14ac:dyDescent="0.15">
      <c r="A47" t="s">
        <v>194</v>
      </c>
      <c r="C47" t="s">
        <v>343</v>
      </c>
      <c r="E47" t="s">
        <v>422</v>
      </c>
      <c r="G47" t="s">
        <v>351</v>
      </c>
      <c r="H47" s="3" t="s">
        <v>378</v>
      </c>
      <c r="I47" s="3" t="s">
        <v>379</v>
      </c>
      <c r="V47">
        <v>1</v>
      </c>
      <c r="AJ47" s="3"/>
      <c r="AN47">
        <v>1</v>
      </c>
      <c r="BA47">
        <v>20</v>
      </c>
      <c r="BB47" s="4">
        <v>0</v>
      </c>
      <c r="BC47" s="4">
        <v>40</v>
      </c>
      <c r="BD47" s="4">
        <v>1</v>
      </c>
      <c r="BE47" s="4" t="s">
        <v>354</v>
      </c>
      <c r="BF47" s="3"/>
      <c r="BG47" s="3"/>
      <c r="BI47" s="3"/>
      <c r="BJ47" s="3"/>
      <c r="BK47" s="3"/>
      <c r="BL47" s="3"/>
      <c r="BM47" s="3"/>
      <c r="BN47" t="s">
        <v>380</v>
      </c>
      <c r="BO47">
        <v>0.5</v>
      </c>
      <c r="BQ47">
        <v>20</v>
      </c>
      <c r="BY47" t="s">
        <v>356</v>
      </c>
    </row>
    <row r="48" spans="1:78" x14ac:dyDescent="0.15">
      <c r="A48" t="s">
        <v>433</v>
      </c>
      <c r="C48" t="s">
        <v>343</v>
      </c>
      <c r="H48" s="3" t="s">
        <v>378</v>
      </c>
      <c r="I48" s="3" t="s">
        <v>387</v>
      </c>
      <c r="V48">
        <v>1</v>
      </c>
      <c r="Z48" s="12" t="s">
        <v>830</v>
      </c>
      <c r="AA48" s="12">
        <v>1</v>
      </c>
      <c r="AJ48" s="3"/>
      <c r="AN48">
        <v>1</v>
      </c>
      <c r="BB48"/>
      <c r="BC48"/>
      <c r="BD48"/>
      <c r="BE48"/>
      <c r="BF48" s="3"/>
      <c r="BG48" s="3"/>
      <c r="BI48" s="3"/>
      <c r="BJ48" s="3"/>
      <c r="BK48" s="3"/>
      <c r="BL48" s="3"/>
      <c r="BM48" s="3"/>
      <c r="BN48" s="12" t="s">
        <v>759</v>
      </c>
      <c r="BO48">
        <v>8</v>
      </c>
      <c r="BQ48">
        <v>99999</v>
      </c>
    </row>
    <row r="49" spans="1:77" x14ac:dyDescent="0.15">
      <c r="AJ49" s="3"/>
      <c r="BB49"/>
      <c r="BC49"/>
      <c r="BD49"/>
      <c r="BE49"/>
      <c r="BF49" s="3"/>
      <c r="BG49" s="3"/>
      <c r="BI49" s="3"/>
      <c r="BJ49" s="3"/>
      <c r="BK49" s="3"/>
      <c r="BL49" s="3"/>
      <c r="BM49" s="3"/>
    </row>
    <row r="50" spans="1:77" x14ac:dyDescent="0.15">
      <c r="A50" t="s">
        <v>198</v>
      </c>
      <c r="C50" t="s">
        <v>343</v>
      </c>
      <c r="V50">
        <v>2</v>
      </c>
      <c r="AD50" t="s">
        <v>344</v>
      </c>
      <c r="AF50" t="s">
        <v>364</v>
      </c>
      <c r="AI50" t="s">
        <v>370</v>
      </c>
      <c r="AK50">
        <v>1</v>
      </c>
      <c r="AN50">
        <v>1</v>
      </c>
      <c r="BF50" t="s">
        <v>37</v>
      </c>
      <c r="BH50" s="5" t="s">
        <v>347</v>
      </c>
      <c r="BI50" t="s">
        <v>348</v>
      </c>
      <c r="BJ50" t="s">
        <v>434</v>
      </c>
      <c r="BK50" t="s">
        <v>391</v>
      </c>
    </row>
    <row r="51" spans="1:77" x14ac:dyDescent="0.15">
      <c r="A51" t="s">
        <v>199</v>
      </c>
      <c r="C51" t="s">
        <v>343</v>
      </c>
      <c r="E51" t="s">
        <v>435</v>
      </c>
      <c r="G51" t="s">
        <v>413</v>
      </c>
      <c r="H51" s="3" t="s">
        <v>354</v>
      </c>
      <c r="V51">
        <v>2</v>
      </c>
      <c r="AD51" t="s">
        <v>344</v>
      </c>
      <c r="AF51" t="s">
        <v>364</v>
      </c>
      <c r="AI51" t="s">
        <v>370</v>
      </c>
      <c r="AK51">
        <v>1.2</v>
      </c>
      <c r="AN51">
        <v>1</v>
      </c>
      <c r="AO51">
        <v>1</v>
      </c>
      <c r="AP51">
        <v>0.1</v>
      </c>
      <c r="BA51">
        <v>0.3</v>
      </c>
      <c r="BB51" s="4">
        <v>0</v>
      </c>
      <c r="BC51" s="4">
        <v>4</v>
      </c>
      <c r="BD51" s="4">
        <v>1</v>
      </c>
      <c r="BE51" s="4" t="s">
        <v>414</v>
      </c>
      <c r="BF51" t="s">
        <v>37</v>
      </c>
      <c r="BH51" s="5" t="s">
        <v>347</v>
      </c>
      <c r="BI51" t="s">
        <v>348</v>
      </c>
      <c r="BJ51" t="s">
        <v>434</v>
      </c>
      <c r="BK51" t="s">
        <v>391</v>
      </c>
      <c r="BY51" t="s">
        <v>368</v>
      </c>
    </row>
    <row r="53" spans="1:77" x14ac:dyDescent="0.15">
      <c r="A53" t="s">
        <v>436</v>
      </c>
      <c r="C53" t="s">
        <v>143</v>
      </c>
      <c r="V53">
        <v>2</v>
      </c>
      <c r="AD53" t="s">
        <v>344</v>
      </c>
      <c r="AF53" t="s">
        <v>369</v>
      </c>
      <c r="AI53" t="s">
        <v>370</v>
      </c>
      <c r="AK53">
        <v>1</v>
      </c>
      <c r="AN53">
        <v>1</v>
      </c>
      <c r="BF53" t="s">
        <v>37</v>
      </c>
      <c r="BH53" s="5" t="s">
        <v>347</v>
      </c>
    </row>
    <row r="54" spans="1:77" x14ac:dyDescent="0.15">
      <c r="A54" t="s">
        <v>203</v>
      </c>
      <c r="C54" t="s">
        <v>343</v>
      </c>
      <c r="E54" t="s">
        <v>437</v>
      </c>
      <c r="G54" t="s">
        <v>351</v>
      </c>
      <c r="H54" s="3" t="s">
        <v>378</v>
      </c>
      <c r="I54" s="3" t="s">
        <v>379</v>
      </c>
      <c r="V54">
        <v>1</v>
      </c>
      <c r="AJ54" s="3"/>
      <c r="AN54">
        <v>1</v>
      </c>
      <c r="BA54">
        <v>30</v>
      </c>
      <c r="BB54" s="4">
        <v>0</v>
      </c>
      <c r="BC54" s="4">
        <v>40</v>
      </c>
      <c r="BD54" s="4">
        <v>1</v>
      </c>
      <c r="BE54" s="4" t="s">
        <v>354</v>
      </c>
      <c r="BF54" s="3"/>
      <c r="BG54" s="3"/>
      <c r="BI54" s="3"/>
      <c r="BJ54" s="3"/>
      <c r="BK54" s="3"/>
      <c r="BL54" s="3"/>
      <c r="BM54" s="3"/>
      <c r="BN54" t="s">
        <v>438</v>
      </c>
      <c r="BO54">
        <v>0.5</v>
      </c>
      <c r="BQ54">
        <v>30</v>
      </c>
      <c r="BY54" t="s">
        <v>356</v>
      </c>
    </row>
    <row r="55" spans="1:77" x14ac:dyDescent="0.15">
      <c r="A55" t="s">
        <v>439</v>
      </c>
      <c r="C55" t="s">
        <v>343</v>
      </c>
      <c r="H55" s="3" t="s">
        <v>378</v>
      </c>
      <c r="I55" s="3" t="s">
        <v>387</v>
      </c>
      <c r="V55">
        <v>1</v>
      </c>
      <c r="Z55" s="12" t="s">
        <v>830</v>
      </c>
      <c r="AA55" s="12">
        <v>1</v>
      </c>
      <c r="AJ55" s="3"/>
      <c r="AN55">
        <v>1</v>
      </c>
      <c r="BB55"/>
      <c r="BC55"/>
      <c r="BD55"/>
      <c r="BE55"/>
      <c r="BF55" s="3"/>
      <c r="BG55" s="3"/>
      <c r="BI55" s="3"/>
      <c r="BJ55" s="3"/>
      <c r="BK55" s="3"/>
      <c r="BL55" s="3"/>
      <c r="BM55" s="3"/>
      <c r="BN55" s="12" t="s">
        <v>760</v>
      </c>
      <c r="BO55">
        <v>0.1</v>
      </c>
      <c r="BQ55">
        <v>99999</v>
      </c>
    </row>
    <row r="56" spans="1:77" x14ac:dyDescent="0.15">
      <c r="AJ56" s="3"/>
      <c r="BB56"/>
      <c r="BC56"/>
      <c r="BD56"/>
      <c r="BE56"/>
      <c r="BF56" s="3"/>
      <c r="BG56" s="3"/>
      <c r="BI56" s="3"/>
      <c r="BJ56" s="3"/>
      <c r="BK56" s="3"/>
      <c r="BL56" s="3"/>
      <c r="BM56" s="3"/>
    </row>
    <row r="57" spans="1:77" x14ac:dyDescent="0.15">
      <c r="A57" t="s">
        <v>440</v>
      </c>
      <c r="C57" t="s">
        <v>143</v>
      </c>
      <c r="V57">
        <v>2</v>
      </c>
      <c r="AD57" t="s">
        <v>344</v>
      </c>
      <c r="AF57" t="s">
        <v>369</v>
      </c>
      <c r="AI57" t="s">
        <v>370</v>
      </c>
      <c r="AK57">
        <v>1</v>
      </c>
      <c r="AN57">
        <v>1</v>
      </c>
      <c r="BF57" t="s">
        <v>37</v>
      </c>
      <c r="BH57" s="5" t="s">
        <v>347</v>
      </c>
    </row>
    <row r="58" spans="1:77" x14ac:dyDescent="0.15">
      <c r="A58" t="s">
        <v>207</v>
      </c>
      <c r="C58" t="s">
        <v>343</v>
      </c>
      <c r="E58" t="s">
        <v>441</v>
      </c>
      <c r="G58" t="s">
        <v>351</v>
      </c>
      <c r="H58" s="3" t="s">
        <v>378</v>
      </c>
      <c r="I58" s="3" t="s">
        <v>379</v>
      </c>
      <c r="V58">
        <v>1</v>
      </c>
      <c r="AJ58" s="3">
        <v>1</v>
      </c>
      <c r="AK58">
        <v>0.4</v>
      </c>
      <c r="AM58">
        <v>1</v>
      </c>
      <c r="AN58">
        <v>1</v>
      </c>
      <c r="BA58">
        <v>0.3</v>
      </c>
      <c r="BB58" s="4">
        <v>10</v>
      </c>
      <c r="BC58" s="4">
        <v>20</v>
      </c>
      <c r="BD58" s="4">
        <v>1</v>
      </c>
      <c r="BE58" s="4" t="s">
        <v>354</v>
      </c>
      <c r="BF58" s="3"/>
      <c r="BG58" s="3"/>
      <c r="BI58" s="3"/>
      <c r="BJ58" s="3"/>
      <c r="BK58" s="3"/>
      <c r="BL58" s="3"/>
      <c r="BM58" s="3"/>
      <c r="BY58" t="s">
        <v>356</v>
      </c>
    </row>
    <row r="59" spans="1:77" x14ac:dyDescent="0.15">
      <c r="A59" t="s">
        <v>442</v>
      </c>
      <c r="C59" t="s">
        <v>343</v>
      </c>
      <c r="H59" s="3" t="s">
        <v>378</v>
      </c>
      <c r="I59" s="3" t="s">
        <v>387</v>
      </c>
      <c r="V59">
        <v>1</v>
      </c>
      <c r="Z59" s="12" t="s">
        <v>830</v>
      </c>
      <c r="AA59" s="12">
        <v>1</v>
      </c>
      <c r="AJ59" s="3"/>
      <c r="AN59">
        <v>1</v>
      </c>
      <c r="BB59"/>
      <c r="BC59"/>
      <c r="BD59"/>
      <c r="BE59"/>
      <c r="BF59" s="3"/>
      <c r="BG59" s="3"/>
      <c r="BI59" s="3"/>
      <c r="BJ59" s="3"/>
      <c r="BK59" s="3"/>
      <c r="BL59" s="3"/>
      <c r="BM59" s="3"/>
      <c r="BN59" s="12" t="s">
        <v>761</v>
      </c>
      <c r="BO59">
        <v>0.12</v>
      </c>
      <c r="BQ59">
        <v>99999</v>
      </c>
    </row>
    <row r="60" spans="1:77" x14ac:dyDescent="0.15">
      <c r="AJ60" s="3"/>
      <c r="BB60"/>
      <c r="BC60"/>
      <c r="BD60"/>
      <c r="BE60"/>
      <c r="BF60" s="3"/>
      <c r="BG60" s="3"/>
      <c r="BI60" s="3"/>
      <c r="BJ60" s="3"/>
      <c r="BK60" s="3"/>
      <c r="BL60" s="3"/>
      <c r="BM60" s="3"/>
    </row>
    <row r="61" spans="1:77" x14ac:dyDescent="0.15">
      <c r="A61" t="s">
        <v>444</v>
      </c>
      <c r="C61" t="s">
        <v>143</v>
      </c>
      <c r="V61">
        <v>2</v>
      </c>
      <c r="AD61" t="s">
        <v>344</v>
      </c>
      <c r="AF61" t="s">
        <v>384</v>
      </c>
      <c r="AI61" t="s">
        <v>370</v>
      </c>
      <c r="AK61">
        <v>1</v>
      </c>
      <c r="AN61">
        <v>1</v>
      </c>
      <c r="BF61" t="s">
        <v>394</v>
      </c>
      <c r="BH61" s="5" t="s">
        <v>347</v>
      </c>
    </row>
    <row r="62" spans="1:77" x14ac:dyDescent="0.15">
      <c r="A62" t="s">
        <v>211</v>
      </c>
      <c r="C62" t="s">
        <v>343</v>
      </c>
      <c r="E62" t="s">
        <v>422</v>
      </c>
      <c r="G62" t="s">
        <v>351</v>
      </c>
      <c r="H62" s="3" t="s">
        <v>378</v>
      </c>
      <c r="I62" s="3" t="s">
        <v>379</v>
      </c>
      <c r="V62">
        <v>1</v>
      </c>
      <c r="AJ62" s="3"/>
      <c r="AN62">
        <v>1</v>
      </c>
      <c r="BA62">
        <v>20</v>
      </c>
      <c r="BB62" s="4">
        <v>0</v>
      </c>
      <c r="BC62" s="4">
        <v>40</v>
      </c>
      <c r="BD62" s="4">
        <v>1</v>
      </c>
      <c r="BE62" s="4" t="s">
        <v>354</v>
      </c>
      <c r="BF62" s="3"/>
      <c r="BG62" s="3"/>
      <c r="BI62" s="3"/>
      <c r="BJ62" s="3"/>
      <c r="BK62" s="3"/>
      <c r="BL62" s="3"/>
      <c r="BM62" s="3"/>
      <c r="BN62" t="s">
        <v>380</v>
      </c>
      <c r="BO62">
        <v>0.5</v>
      </c>
      <c r="BQ62">
        <v>20</v>
      </c>
      <c r="BY62" t="s">
        <v>356</v>
      </c>
    </row>
    <row r="63" spans="1:77" x14ac:dyDescent="0.15">
      <c r="A63" t="s">
        <v>445</v>
      </c>
      <c r="C63" t="s">
        <v>343</v>
      </c>
      <c r="H63" s="3" t="s">
        <v>378</v>
      </c>
      <c r="I63" s="3" t="s">
        <v>387</v>
      </c>
      <c r="V63">
        <v>1</v>
      </c>
      <c r="Z63" s="12" t="s">
        <v>830</v>
      </c>
      <c r="AA63" s="12">
        <v>1</v>
      </c>
      <c r="AJ63" s="3"/>
      <c r="AN63">
        <v>1</v>
      </c>
      <c r="BB63"/>
      <c r="BC63"/>
      <c r="BD63"/>
      <c r="BE63"/>
      <c r="BF63" s="3"/>
      <c r="BG63" s="3"/>
      <c r="BI63" s="3"/>
      <c r="BJ63" s="3"/>
      <c r="BK63" s="3"/>
      <c r="BL63" s="3"/>
      <c r="BM63" s="3"/>
      <c r="BN63" s="12" t="s">
        <v>757</v>
      </c>
      <c r="BO63">
        <v>0.08</v>
      </c>
      <c r="BQ63">
        <v>99999</v>
      </c>
    </row>
    <row r="64" spans="1:77" x14ac:dyDescent="0.15">
      <c r="AJ64" s="3"/>
      <c r="BB64"/>
      <c r="BC64"/>
      <c r="BD64"/>
      <c r="BE64"/>
      <c r="BF64" s="3"/>
      <c r="BG64" s="3"/>
      <c r="BI64" s="3"/>
      <c r="BJ64" s="3"/>
      <c r="BK64" s="3"/>
      <c r="BL64" s="3"/>
      <c r="BM64" s="3"/>
    </row>
    <row r="65" spans="1:77" x14ac:dyDescent="0.15">
      <c r="A65" t="s">
        <v>214</v>
      </c>
      <c r="C65" t="s">
        <v>143</v>
      </c>
      <c r="V65">
        <v>2</v>
      </c>
      <c r="AD65" t="s">
        <v>344</v>
      </c>
      <c r="AF65" t="s">
        <v>384</v>
      </c>
      <c r="AI65" t="s">
        <v>370</v>
      </c>
      <c r="AK65">
        <v>1</v>
      </c>
      <c r="AN65">
        <v>1</v>
      </c>
      <c r="BF65" t="s">
        <v>37</v>
      </c>
      <c r="BH65" s="5" t="s">
        <v>347</v>
      </c>
    </row>
    <row r="66" spans="1:77" x14ac:dyDescent="0.15">
      <c r="A66" t="s">
        <v>215</v>
      </c>
      <c r="C66" t="s">
        <v>446</v>
      </c>
      <c r="E66" t="s">
        <v>447</v>
      </c>
      <c r="G66" t="s">
        <v>413</v>
      </c>
      <c r="H66" s="3" t="s">
        <v>354</v>
      </c>
      <c r="Q66" s="3">
        <v>1</v>
      </c>
      <c r="V66">
        <v>1</v>
      </c>
      <c r="AN66">
        <v>1</v>
      </c>
      <c r="AV66">
        <v>6</v>
      </c>
      <c r="BA66">
        <v>0.2</v>
      </c>
      <c r="BB66" s="4">
        <v>6</v>
      </c>
      <c r="BC66" s="4">
        <v>25</v>
      </c>
      <c r="BD66" s="4">
        <v>1</v>
      </c>
      <c r="BE66" s="4" t="s">
        <v>354</v>
      </c>
      <c r="BY66" t="s">
        <v>356</v>
      </c>
    </row>
    <row r="67" spans="1:77" x14ac:dyDescent="0.15">
      <c r="A67" s="12" t="s">
        <v>807</v>
      </c>
      <c r="C67" t="s">
        <v>343</v>
      </c>
      <c r="H67" s="3" t="s">
        <v>378</v>
      </c>
      <c r="I67" s="3" t="s">
        <v>387</v>
      </c>
      <c r="V67">
        <v>1</v>
      </c>
      <c r="Z67" s="12" t="s">
        <v>830</v>
      </c>
      <c r="AA67" s="12"/>
      <c r="AJ67" s="3"/>
      <c r="AN67">
        <v>1</v>
      </c>
      <c r="BB67"/>
      <c r="BC67"/>
      <c r="BD67"/>
      <c r="BE67"/>
      <c r="BF67" s="3"/>
      <c r="BG67" s="3"/>
      <c r="BI67" s="3"/>
      <c r="BJ67" s="3"/>
      <c r="BK67" s="3"/>
      <c r="BL67" s="3"/>
      <c r="BM67" s="3"/>
      <c r="BN67" s="12" t="s">
        <v>753</v>
      </c>
      <c r="BO67">
        <v>-2</v>
      </c>
      <c r="BQ67">
        <v>99999</v>
      </c>
    </row>
    <row r="68" spans="1:77" x14ac:dyDescent="0.15">
      <c r="AJ68" s="3"/>
      <c r="BB68"/>
      <c r="BC68"/>
      <c r="BD68"/>
      <c r="BE68"/>
      <c r="BF68" s="3"/>
      <c r="BG68" s="3"/>
      <c r="BI68" s="3"/>
      <c r="BJ68" s="3"/>
      <c r="BK68" s="3"/>
      <c r="BL68" s="3"/>
      <c r="BM68" s="3"/>
    </row>
    <row r="69" spans="1:77" x14ac:dyDescent="0.15">
      <c r="A69" t="s">
        <v>448</v>
      </c>
      <c r="C69" t="s">
        <v>143</v>
      </c>
      <c r="V69">
        <v>2</v>
      </c>
      <c r="AD69" t="s">
        <v>344</v>
      </c>
      <c r="AF69" t="s">
        <v>384</v>
      </c>
      <c r="AI69" t="s">
        <v>370</v>
      </c>
      <c r="AK69">
        <v>1</v>
      </c>
      <c r="AN69">
        <v>1</v>
      </c>
      <c r="BF69" t="s">
        <v>37</v>
      </c>
      <c r="BH69" s="5" t="s">
        <v>347</v>
      </c>
    </row>
    <row r="70" spans="1:77" x14ac:dyDescent="0.15">
      <c r="A70" t="s">
        <v>449</v>
      </c>
      <c r="C70" t="s">
        <v>446</v>
      </c>
      <c r="H70" s="3" t="s">
        <v>378</v>
      </c>
      <c r="I70" s="3" t="s">
        <v>450</v>
      </c>
      <c r="V70">
        <v>1</v>
      </c>
      <c r="AN70">
        <v>1</v>
      </c>
      <c r="AV70">
        <v>1</v>
      </c>
    </row>
    <row r="71" spans="1:77" x14ac:dyDescent="0.15">
      <c r="A71" t="s">
        <v>224</v>
      </c>
      <c r="C71" t="s">
        <v>343</v>
      </c>
      <c r="E71" t="s">
        <v>406</v>
      </c>
      <c r="G71" t="s">
        <v>351</v>
      </c>
      <c r="H71" s="3" t="s">
        <v>378</v>
      </c>
      <c r="I71" s="3" t="s">
        <v>379</v>
      </c>
      <c r="V71">
        <v>1</v>
      </c>
      <c r="AJ71" s="3"/>
      <c r="AN71">
        <v>1</v>
      </c>
      <c r="AX71" t="s">
        <v>451</v>
      </c>
      <c r="BA71">
        <v>25</v>
      </c>
      <c r="BB71" s="4">
        <v>0</v>
      </c>
      <c r="BC71" s="4">
        <v>45</v>
      </c>
      <c r="BD71" s="4">
        <v>1</v>
      </c>
      <c r="BE71" s="4" t="s">
        <v>354</v>
      </c>
      <c r="BF71" s="3"/>
      <c r="BG71" s="3"/>
      <c r="BI71" s="3"/>
      <c r="BJ71" s="3"/>
      <c r="BK71" s="3"/>
      <c r="BL71" s="3"/>
      <c r="BM71" s="3"/>
      <c r="BN71" t="s">
        <v>380</v>
      </c>
      <c r="BO71">
        <v>0.25</v>
      </c>
      <c r="BQ71">
        <v>25</v>
      </c>
      <c r="BY71" t="s">
        <v>356</v>
      </c>
    </row>
    <row r="72" spans="1:77" x14ac:dyDescent="0.15">
      <c r="A72" t="s">
        <v>451</v>
      </c>
      <c r="C72" t="s">
        <v>343</v>
      </c>
      <c r="G72" t="s">
        <v>351</v>
      </c>
      <c r="H72" s="3" t="s">
        <v>378</v>
      </c>
      <c r="I72" s="3" t="s">
        <v>379</v>
      </c>
      <c r="V72">
        <v>1</v>
      </c>
      <c r="AJ72" s="3"/>
      <c r="AN72">
        <v>1</v>
      </c>
      <c r="BB72"/>
      <c r="BC72"/>
      <c r="BD72"/>
      <c r="BE72"/>
      <c r="BF72" s="3"/>
      <c r="BG72" s="3"/>
      <c r="BI72" s="3"/>
      <c r="BJ72" s="3"/>
      <c r="BK72" s="3"/>
      <c r="BL72" s="3"/>
      <c r="BM72" s="3"/>
      <c r="BN72" t="s">
        <v>355</v>
      </c>
      <c r="BO72">
        <v>25</v>
      </c>
      <c r="BQ72">
        <v>25</v>
      </c>
    </row>
    <row r="73" spans="1:77" x14ac:dyDescent="0.15">
      <c r="AJ73" s="3"/>
      <c r="BB73"/>
      <c r="BC73"/>
      <c r="BD73"/>
      <c r="BE73"/>
      <c r="BF73" s="3"/>
      <c r="BG73" s="3"/>
      <c r="BI73" s="3"/>
      <c r="BJ73" s="3"/>
      <c r="BK73" s="3"/>
      <c r="BL73" s="3"/>
      <c r="BM73" s="3"/>
    </row>
    <row r="74" spans="1:77" x14ac:dyDescent="0.15">
      <c r="A74" t="s">
        <v>452</v>
      </c>
      <c r="C74" t="s">
        <v>143</v>
      </c>
      <c r="V74">
        <v>2</v>
      </c>
      <c r="AD74" t="s">
        <v>344</v>
      </c>
      <c r="AF74" t="s">
        <v>384</v>
      </c>
      <c r="AI74" t="s">
        <v>370</v>
      </c>
      <c r="AK74">
        <v>1</v>
      </c>
      <c r="AN74">
        <v>1</v>
      </c>
      <c r="BF74" t="s">
        <v>37</v>
      </c>
      <c r="BH74" s="5" t="s">
        <v>347</v>
      </c>
    </row>
    <row r="75" spans="1:77" x14ac:dyDescent="0.15">
      <c r="A75" t="s">
        <v>220</v>
      </c>
      <c r="C75" t="s">
        <v>343</v>
      </c>
      <c r="E75" t="s">
        <v>453</v>
      </c>
      <c r="G75" t="s">
        <v>351</v>
      </c>
      <c r="H75" s="3" t="s">
        <v>378</v>
      </c>
      <c r="I75" s="3" t="s">
        <v>379</v>
      </c>
      <c r="V75">
        <v>1</v>
      </c>
      <c r="AJ75" s="3"/>
      <c r="AN75">
        <v>1</v>
      </c>
      <c r="AX75" t="s">
        <v>454</v>
      </c>
      <c r="BA75">
        <v>10</v>
      </c>
      <c r="BB75" s="4">
        <v>6</v>
      </c>
      <c r="BC75" s="4">
        <v>20</v>
      </c>
      <c r="BD75" s="4">
        <v>1</v>
      </c>
      <c r="BE75" s="4" t="s">
        <v>354</v>
      </c>
      <c r="BF75" s="3"/>
      <c r="BG75" s="3"/>
      <c r="BI75" s="3"/>
      <c r="BJ75" s="3"/>
      <c r="BK75" s="3"/>
      <c r="BL75" s="3"/>
      <c r="BM75" s="3"/>
      <c r="BN75" t="s">
        <v>380</v>
      </c>
      <c r="BO75">
        <v>0.35</v>
      </c>
      <c r="BQ75">
        <v>10</v>
      </c>
      <c r="BY75" t="s">
        <v>356</v>
      </c>
    </row>
    <row r="76" spans="1:77" x14ac:dyDescent="0.15">
      <c r="A76" t="s">
        <v>454</v>
      </c>
      <c r="C76" t="s">
        <v>446</v>
      </c>
      <c r="E76" s="6"/>
      <c r="F76" s="6"/>
      <c r="G76" t="s">
        <v>351</v>
      </c>
      <c r="H76" s="3" t="s">
        <v>378</v>
      </c>
      <c r="I76" s="3" t="s">
        <v>379</v>
      </c>
      <c r="AV76">
        <v>6</v>
      </c>
    </row>
    <row r="77" spans="1:77" x14ac:dyDescent="0.15">
      <c r="A77" t="s">
        <v>455</v>
      </c>
      <c r="C77" t="s">
        <v>343</v>
      </c>
      <c r="H77" s="3" t="s">
        <v>378</v>
      </c>
      <c r="I77" s="3" t="s">
        <v>387</v>
      </c>
      <c r="V77">
        <v>1</v>
      </c>
      <c r="Z77" s="12" t="s">
        <v>830</v>
      </c>
      <c r="AA77" s="12">
        <v>1</v>
      </c>
      <c r="AJ77" s="3"/>
      <c r="AN77">
        <v>1</v>
      </c>
      <c r="BB77"/>
      <c r="BC77"/>
      <c r="BD77"/>
      <c r="BE77"/>
      <c r="BF77" s="3"/>
      <c r="BG77" s="3"/>
      <c r="BI77" s="3"/>
      <c r="BJ77" s="3"/>
      <c r="BK77" s="3"/>
      <c r="BL77" s="3"/>
      <c r="BM77" s="3"/>
      <c r="BN77" s="12" t="s">
        <v>757</v>
      </c>
      <c r="BO77">
        <v>0.08</v>
      </c>
      <c r="BQ77">
        <v>99999</v>
      </c>
    </row>
    <row r="78" spans="1:77" x14ac:dyDescent="0.15">
      <c r="Z78" s="12"/>
      <c r="AA78" s="12"/>
      <c r="AJ78" s="3"/>
      <c r="BB78"/>
      <c r="BC78"/>
      <c r="BD78"/>
      <c r="BE78"/>
      <c r="BF78" s="3"/>
      <c r="BG78" s="3"/>
      <c r="BI78" s="3"/>
      <c r="BJ78" s="3"/>
      <c r="BK78" s="3"/>
      <c r="BL78" s="3"/>
      <c r="BM78" s="3"/>
      <c r="BN78" s="12"/>
    </row>
    <row r="79" spans="1:77" x14ac:dyDescent="0.15">
      <c r="A79" s="12" t="s">
        <v>1411</v>
      </c>
      <c r="C79" t="s">
        <v>143</v>
      </c>
      <c r="V79">
        <v>2</v>
      </c>
      <c r="AD79" t="s">
        <v>344</v>
      </c>
      <c r="AF79" s="12" t="s">
        <v>777</v>
      </c>
      <c r="AI79" t="s">
        <v>370</v>
      </c>
      <c r="AK79">
        <v>1</v>
      </c>
      <c r="AN79">
        <v>1</v>
      </c>
      <c r="BF79" t="s">
        <v>37</v>
      </c>
      <c r="BH79" s="5" t="s">
        <v>347</v>
      </c>
      <c r="BK79" s="12"/>
      <c r="BL79" s="12"/>
      <c r="BM79" s="12"/>
    </row>
    <row r="80" spans="1:77" x14ac:dyDescent="0.15">
      <c r="A80" s="12" t="s">
        <v>1412</v>
      </c>
      <c r="C80" t="s">
        <v>343</v>
      </c>
      <c r="H80" s="3" t="s">
        <v>378</v>
      </c>
      <c r="I80" s="3" t="s">
        <v>387</v>
      </c>
      <c r="V80">
        <v>1</v>
      </c>
      <c r="Z80" s="12" t="s">
        <v>830</v>
      </c>
      <c r="AA80" s="12">
        <v>1</v>
      </c>
      <c r="AJ80" s="3"/>
      <c r="AN80">
        <v>1</v>
      </c>
      <c r="BB80"/>
      <c r="BC80"/>
      <c r="BD80"/>
      <c r="BE80"/>
      <c r="BF80" s="3"/>
      <c r="BG80" s="3"/>
      <c r="BI80" s="3"/>
      <c r="BJ80" s="3"/>
      <c r="BK80" s="3"/>
      <c r="BL80" s="3"/>
      <c r="BM80" s="3"/>
      <c r="BN80" s="12" t="s">
        <v>838</v>
      </c>
      <c r="BO80">
        <v>0.38</v>
      </c>
      <c r="BQ80">
        <v>99999</v>
      </c>
    </row>
    <row r="81" spans="1:77" x14ac:dyDescent="0.15">
      <c r="A81" s="12" t="s">
        <v>1413</v>
      </c>
      <c r="C81" t="s">
        <v>491</v>
      </c>
      <c r="E81" t="s">
        <v>1417</v>
      </c>
      <c r="G81" s="12" t="s">
        <v>550</v>
      </c>
      <c r="H81" s="3" t="s">
        <v>551</v>
      </c>
      <c r="V81">
        <v>2</v>
      </c>
      <c r="AD81" s="12" t="s">
        <v>1416</v>
      </c>
      <c r="AF81" s="12" t="s">
        <v>777</v>
      </c>
      <c r="AI81" t="s">
        <v>370</v>
      </c>
      <c r="AK81">
        <v>1.9</v>
      </c>
      <c r="AN81">
        <v>1</v>
      </c>
      <c r="AU81">
        <v>2</v>
      </c>
      <c r="BA81">
        <v>0.2</v>
      </c>
      <c r="BB81" s="4">
        <v>0</v>
      </c>
      <c r="BC81" s="4">
        <v>5</v>
      </c>
      <c r="BD81" s="4">
        <v>1</v>
      </c>
      <c r="BE81" s="4" t="s">
        <v>354</v>
      </c>
      <c r="BF81" s="12" t="s">
        <v>1230</v>
      </c>
      <c r="BG81" s="12"/>
      <c r="BH81" s="5" t="s">
        <v>347</v>
      </c>
    </row>
    <row r="82" spans="1:77" x14ac:dyDescent="0.15">
      <c r="A82" s="12" t="s">
        <v>1419</v>
      </c>
      <c r="C82" t="s">
        <v>491</v>
      </c>
      <c r="E82" t="s">
        <v>1418</v>
      </c>
      <c r="G82" s="12" t="s">
        <v>550</v>
      </c>
      <c r="H82" s="3" t="s">
        <v>790</v>
      </c>
      <c r="I82" s="3" t="s">
        <v>379</v>
      </c>
      <c r="U82">
        <v>1</v>
      </c>
      <c r="V82">
        <v>2</v>
      </c>
      <c r="AD82" s="12" t="s">
        <v>1416</v>
      </c>
      <c r="AF82" s="12" t="s">
        <v>777</v>
      </c>
      <c r="AI82" t="s">
        <v>370</v>
      </c>
      <c r="AK82">
        <v>1.9</v>
      </c>
      <c r="AN82">
        <v>2</v>
      </c>
      <c r="AU82">
        <v>2</v>
      </c>
      <c r="BA82">
        <v>0.2</v>
      </c>
      <c r="BB82" s="4">
        <v>14</v>
      </c>
      <c r="BC82" s="4">
        <v>15</v>
      </c>
      <c r="BD82" s="4">
        <v>1</v>
      </c>
      <c r="BE82" s="4" t="s">
        <v>354</v>
      </c>
      <c r="BF82" s="12" t="s">
        <v>1230</v>
      </c>
      <c r="BG82" s="12"/>
      <c r="BH82" s="5" t="s">
        <v>347</v>
      </c>
    </row>
    <row r="83" spans="1:77" x14ac:dyDescent="0.15">
      <c r="A83" s="12"/>
      <c r="G83" s="12"/>
      <c r="AD83" s="12"/>
      <c r="AF83" s="12"/>
      <c r="BF83" s="12"/>
      <c r="BG83" s="12"/>
    </row>
    <row r="84" spans="1:77" x14ac:dyDescent="0.15">
      <c r="A84" s="12" t="s">
        <v>1423</v>
      </c>
      <c r="C84" s="12" t="s">
        <v>846</v>
      </c>
      <c r="V84">
        <v>2</v>
      </c>
      <c r="AD84" t="s">
        <v>344</v>
      </c>
      <c r="AF84" s="12" t="s">
        <v>1427</v>
      </c>
      <c r="AI84" t="s">
        <v>370</v>
      </c>
      <c r="AK84">
        <v>1</v>
      </c>
      <c r="AN84">
        <v>1</v>
      </c>
      <c r="BF84" s="12" t="s">
        <v>1434</v>
      </c>
      <c r="BH84" s="5" t="s">
        <v>347</v>
      </c>
      <c r="BK84" s="12"/>
      <c r="BL84" s="12"/>
      <c r="BM84" s="12"/>
    </row>
    <row r="85" spans="1:77" x14ac:dyDescent="0.15">
      <c r="A85" s="12" t="s">
        <v>1424</v>
      </c>
      <c r="C85" t="s">
        <v>343</v>
      </c>
      <c r="H85" s="3" t="s">
        <v>378</v>
      </c>
      <c r="I85" s="3" t="s">
        <v>387</v>
      </c>
      <c r="V85">
        <v>1</v>
      </c>
      <c r="Z85" s="12" t="s">
        <v>830</v>
      </c>
      <c r="AA85" s="12">
        <v>1</v>
      </c>
      <c r="AJ85" s="3"/>
      <c r="AN85">
        <v>1</v>
      </c>
      <c r="BB85"/>
      <c r="BC85"/>
      <c r="BD85"/>
      <c r="BE85"/>
      <c r="BF85" s="3"/>
      <c r="BG85" s="3"/>
      <c r="BI85" s="3"/>
      <c r="BJ85" s="3"/>
      <c r="BK85" s="3"/>
      <c r="BL85" s="3"/>
      <c r="BM85" s="3"/>
      <c r="BN85" s="12" t="s">
        <v>1167</v>
      </c>
      <c r="BO85">
        <v>15</v>
      </c>
      <c r="BQ85">
        <v>99999</v>
      </c>
    </row>
    <row r="86" spans="1:77" x14ac:dyDescent="0.15">
      <c r="A86" s="12" t="s">
        <v>1425</v>
      </c>
      <c r="C86" s="12" t="s">
        <v>1430</v>
      </c>
      <c r="E86" t="s">
        <v>1426</v>
      </c>
      <c r="G86" s="12" t="s">
        <v>550</v>
      </c>
      <c r="H86" s="3" t="s">
        <v>551</v>
      </c>
      <c r="V86">
        <v>2</v>
      </c>
      <c r="AD86" t="s">
        <v>344</v>
      </c>
      <c r="AF86" s="12" t="s">
        <v>1427</v>
      </c>
      <c r="AI86" t="s">
        <v>370</v>
      </c>
      <c r="AK86">
        <v>1.5</v>
      </c>
      <c r="AN86">
        <v>2</v>
      </c>
      <c r="AU86">
        <v>2</v>
      </c>
      <c r="BA86">
        <v>0.2</v>
      </c>
      <c r="BB86" s="4">
        <v>0</v>
      </c>
      <c r="BC86" s="4">
        <v>2</v>
      </c>
      <c r="BD86" s="4">
        <v>1</v>
      </c>
      <c r="BE86" s="4" t="s">
        <v>354</v>
      </c>
      <c r="BF86" s="12" t="s">
        <v>1434</v>
      </c>
      <c r="BG86" s="12"/>
      <c r="BH86" s="5" t="s">
        <v>347</v>
      </c>
    </row>
    <row r="87" spans="1:77" x14ac:dyDescent="0.15">
      <c r="A87" s="12" t="s">
        <v>1432</v>
      </c>
      <c r="C87" s="12" t="s">
        <v>1430</v>
      </c>
      <c r="E87" t="s">
        <v>1429</v>
      </c>
      <c r="G87" s="12" t="s">
        <v>550</v>
      </c>
      <c r="H87" s="3" t="s">
        <v>790</v>
      </c>
      <c r="I87" s="3" t="s">
        <v>379</v>
      </c>
      <c r="U87">
        <v>1</v>
      </c>
      <c r="V87">
        <v>2</v>
      </c>
      <c r="AD87" t="s">
        <v>344</v>
      </c>
      <c r="AF87" s="12" t="s">
        <v>766</v>
      </c>
      <c r="AI87" t="s">
        <v>370</v>
      </c>
      <c r="AK87">
        <v>3</v>
      </c>
      <c r="AN87">
        <v>99</v>
      </c>
      <c r="AU87">
        <v>2</v>
      </c>
      <c r="BA87">
        <v>0.2</v>
      </c>
      <c r="BB87" s="4">
        <v>14</v>
      </c>
      <c r="BC87" s="4">
        <v>20</v>
      </c>
      <c r="BD87" s="4">
        <v>1</v>
      </c>
      <c r="BE87" s="4" t="s">
        <v>354</v>
      </c>
      <c r="BF87" s="12" t="s">
        <v>1428</v>
      </c>
      <c r="BG87" s="12"/>
      <c r="BH87" s="5" t="s">
        <v>347</v>
      </c>
    </row>
    <row r="89" spans="1:77" x14ac:dyDescent="0.15">
      <c r="A89" t="s">
        <v>456</v>
      </c>
      <c r="C89" t="s">
        <v>343</v>
      </c>
      <c r="G89" t="s">
        <v>351</v>
      </c>
      <c r="H89" s="3" t="s">
        <v>378</v>
      </c>
      <c r="V89">
        <v>1</v>
      </c>
      <c r="AN89">
        <v>1</v>
      </c>
      <c r="BA89">
        <v>10</v>
      </c>
      <c r="BB89" s="4">
        <v>0</v>
      </c>
      <c r="BC89" s="4">
        <v>3</v>
      </c>
      <c r="BD89" s="4">
        <v>1</v>
      </c>
      <c r="BE89" s="4" t="s">
        <v>354</v>
      </c>
      <c r="BN89" t="s">
        <v>355</v>
      </c>
      <c r="BO89">
        <v>100</v>
      </c>
      <c r="BY89" t="s">
        <v>368</v>
      </c>
    </row>
    <row r="90" spans="1:77" x14ac:dyDescent="0.15">
      <c r="A90" t="s">
        <v>111</v>
      </c>
      <c r="C90" t="s">
        <v>343</v>
      </c>
      <c r="H90" s="3" t="s">
        <v>378</v>
      </c>
      <c r="V90">
        <v>1</v>
      </c>
      <c r="AN90">
        <v>1</v>
      </c>
      <c r="BA90">
        <v>10</v>
      </c>
      <c r="BB90" s="4">
        <v>0</v>
      </c>
      <c r="BC90" s="4">
        <v>3</v>
      </c>
      <c r="BD90" s="4">
        <v>1</v>
      </c>
      <c r="BE90" s="4" t="s">
        <v>354</v>
      </c>
      <c r="BN90" t="s">
        <v>380</v>
      </c>
      <c r="BO90">
        <v>0.5</v>
      </c>
      <c r="BY90" t="s">
        <v>368</v>
      </c>
    </row>
    <row r="92" spans="1:77" x14ac:dyDescent="0.15">
      <c r="A92" t="s">
        <v>143</v>
      </c>
      <c r="C92" t="s">
        <v>143</v>
      </c>
      <c r="V92">
        <v>2</v>
      </c>
      <c r="AD92" t="s">
        <v>344</v>
      </c>
      <c r="AF92" t="s">
        <v>384</v>
      </c>
      <c r="AI92" t="s">
        <v>370</v>
      </c>
      <c r="AK92">
        <v>1</v>
      </c>
      <c r="AN92">
        <v>1</v>
      </c>
      <c r="AZ92">
        <v>1</v>
      </c>
      <c r="BF92" t="s">
        <v>37</v>
      </c>
      <c r="BH92" s="5" t="s">
        <v>347</v>
      </c>
    </row>
    <row r="93" spans="1:77" x14ac:dyDescent="0.15">
      <c r="A93" t="s">
        <v>457</v>
      </c>
      <c r="C93" t="s">
        <v>343</v>
      </c>
      <c r="H93" s="3" t="s">
        <v>354</v>
      </c>
      <c r="V93">
        <v>1</v>
      </c>
      <c r="AD93" t="s">
        <v>372</v>
      </c>
      <c r="AF93" t="s">
        <v>345</v>
      </c>
      <c r="AJ93">
        <v>1</v>
      </c>
      <c r="AK93">
        <v>1</v>
      </c>
      <c r="AN93">
        <v>1</v>
      </c>
      <c r="AZ93">
        <v>2</v>
      </c>
      <c r="BF93" t="s">
        <v>37</v>
      </c>
      <c r="BH93" s="5" t="s">
        <v>347</v>
      </c>
    </row>
    <row r="94" spans="1:77" x14ac:dyDescent="0.15">
      <c r="A94" t="s">
        <v>458</v>
      </c>
      <c r="C94" t="s">
        <v>343</v>
      </c>
      <c r="E94" t="s">
        <v>459</v>
      </c>
      <c r="H94" s="3" t="s">
        <v>354</v>
      </c>
      <c r="V94">
        <v>1</v>
      </c>
      <c r="AD94" t="s">
        <v>372</v>
      </c>
      <c r="AF94" t="s">
        <v>345</v>
      </c>
      <c r="AJ94">
        <v>1</v>
      </c>
      <c r="AK94">
        <v>1</v>
      </c>
      <c r="AN94">
        <v>1</v>
      </c>
      <c r="AZ94">
        <v>2</v>
      </c>
      <c r="BF94" t="s">
        <v>37</v>
      </c>
      <c r="BH94" s="5" t="s">
        <v>347</v>
      </c>
      <c r="BY94" t="s">
        <v>460</v>
      </c>
    </row>
    <row r="96" spans="1:77" x14ac:dyDescent="0.15">
      <c r="A96" t="s">
        <v>461</v>
      </c>
      <c r="C96" t="s">
        <v>343</v>
      </c>
      <c r="H96" s="3" t="s">
        <v>354</v>
      </c>
      <c r="V96">
        <v>2</v>
      </c>
      <c r="AD96" t="s">
        <v>344</v>
      </c>
      <c r="AF96" t="s">
        <v>384</v>
      </c>
      <c r="AI96" t="s">
        <v>370</v>
      </c>
      <c r="AK96">
        <v>1</v>
      </c>
      <c r="AN96">
        <v>1</v>
      </c>
      <c r="AZ96">
        <v>2</v>
      </c>
      <c r="BF96" t="s">
        <v>37</v>
      </c>
      <c r="BH96" s="5" t="s">
        <v>347</v>
      </c>
    </row>
    <row r="97" spans="1:77" x14ac:dyDescent="0.15">
      <c r="A97" t="s">
        <v>462</v>
      </c>
      <c r="C97" t="s">
        <v>343</v>
      </c>
      <c r="E97" t="s">
        <v>463</v>
      </c>
      <c r="V97">
        <v>2</v>
      </c>
      <c r="AD97" t="s">
        <v>464</v>
      </c>
      <c r="AF97" t="s">
        <v>465</v>
      </c>
      <c r="AI97" t="s">
        <v>370</v>
      </c>
      <c r="AK97">
        <v>1</v>
      </c>
      <c r="AN97">
        <v>1</v>
      </c>
      <c r="AZ97">
        <v>2</v>
      </c>
      <c r="BF97" t="s">
        <v>37</v>
      </c>
      <c r="BH97" s="5" t="s">
        <v>347</v>
      </c>
      <c r="BI97" t="s">
        <v>348</v>
      </c>
    </row>
    <row r="98" spans="1:77" x14ac:dyDescent="0.15">
      <c r="A98" t="s">
        <v>138</v>
      </c>
      <c r="C98" t="s">
        <v>343</v>
      </c>
      <c r="E98" t="s">
        <v>466</v>
      </c>
      <c r="V98">
        <v>2</v>
      </c>
      <c r="AD98" t="s">
        <v>344</v>
      </c>
      <c r="AF98" t="s">
        <v>467</v>
      </c>
      <c r="AI98" t="s">
        <v>370</v>
      </c>
      <c r="AK98">
        <v>1.5</v>
      </c>
      <c r="AN98">
        <v>1</v>
      </c>
      <c r="AR98">
        <v>2</v>
      </c>
      <c r="AT98">
        <v>0.8</v>
      </c>
      <c r="AZ98">
        <v>2</v>
      </c>
      <c r="BB98" s="4">
        <v>1</v>
      </c>
      <c r="BC98" s="4">
        <v>2</v>
      </c>
      <c r="BD98" s="4">
        <v>1</v>
      </c>
      <c r="BE98" s="4" t="s">
        <v>414</v>
      </c>
      <c r="BF98" t="s">
        <v>37</v>
      </c>
      <c r="BH98" s="5" t="s">
        <v>347</v>
      </c>
      <c r="BI98" t="s">
        <v>348</v>
      </c>
      <c r="BV98" t="s">
        <v>468</v>
      </c>
      <c r="BW98" t="s">
        <v>469</v>
      </c>
      <c r="BY98" t="s">
        <v>470</v>
      </c>
    </row>
    <row r="99" spans="1:77" x14ac:dyDescent="0.15">
      <c r="A99" t="s">
        <v>471</v>
      </c>
      <c r="C99" t="s">
        <v>446</v>
      </c>
      <c r="E99" t="s">
        <v>472</v>
      </c>
      <c r="H99" s="3" t="s">
        <v>352</v>
      </c>
      <c r="AK99">
        <v>10</v>
      </c>
      <c r="AN99">
        <v>1</v>
      </c>
      <c r="BA99">
        <v>0.5</v>
      </c>
      <c r="BB99" s="4">
        <v>7</v>
      </c>
      <c r="BC99" s="4">
        <v>10</v>
      </c>
      <c r="BD99" s="4">
        <v>1</v>
      </c>
      <c r="BE99" s="4" t="s">
        <v>354</v>
      </c>
      <c r="BF99" t="s">
        <v>37</v>
      </c>
      <c r="BY99" t="s">
        <v>460</v>
      </c>
    </row>
    <row r="101" spans="1:77" x14ac:dyDescent="0.15">
      <c r="A101" s="12"/>
      <c r="E101" s="12"/>
      <c r="F101" s="12"/>
      <c r="AX101" s="12"/>
      <c r="AY101" s="12"/>
      <c r="BI101" s="12"/>
      <c r="BN101" s="12"/>
      <c r="BO101" s="12"/>
      <c r="BP101" s="12"/>
    </row>
    <row r="102" spans="1:77" x14ac:dyDescent="0.15">
      <c r="A102" t="s">
        <v>473</v>
      </c>
      <c r="C102" t="s">
        <v>143</v>
      </c>
      <c r="H102" s="3" t="s">
        <v>354</v>
      </c>
      <c r="V102">
        <v>2</v>
      </c>
      <c r="AD102" t="s">
        <v>344</v>
      </c>
      <c r="AI102" t="s">
        <v>370</v>
      </c>
      <c r="AK102">
        <v>1</v>
      </c>
      <c r="AN102">
        <v>1</v>
      </c>
      <c r="BF102" t="s">
        <v>390</v>
      </c>
      <c r="BH102" s="5" t="s">
        <v>347</v>
      </c>
    </row>
    <row r="103" spans="1:77" x14ac:dyDescent="0.15">
      <c r="A103" t="s">
        <v>474</v>
      </c>
      <c r="C103" t="s">
        <v>343</v>
      </c>
      <c r="H103" s="3" t="s">
        <v>354</v>
      </c>
      <c r="L103" s="12" t="s">
        <v>719</v>
      </c>
      <c r="M103" s="12"/>
      <c r="N103" s="12"/>
      <c r="O103" s="12"/>
      <c r="T103">
        <v>1</v>
      </c>
      <c r="V103">
        <v>2</v>
      </c>
      <c r="W103">
        <v>1</v>
      </c>
      <c r="AD103" t="s">
        <v>344</v>
      </c>
      <c r="AF103" t="s">
        <v>393</v>
      </c>
      <c r="AI103" t="s">
        <v>370</v>
      </c>
      <c r="AK103">
        <v>0.8</v>
      </c>
      <c r="AN103">
        <v>1</v>
      </c>
      <c r="BF103" t="s">
        <v>37</v>
      </c>
      <c r="BH103" s="5" t="s">
        <v>347</v>
      </c>
      <c r="BI103" s="12" t="s">
        <v>712</v>
      </c>
      <c r="BJ103" t="s">
        <v>475</v>
      </c>
    </row>
    <row r="104" spans="1:77" x14ac:dyDescent="0.15">
      <c r="A104" s="12" t="s">
        <v>715</v>
      </c>
      <c r="C104" t="s">
        <v>343</v>
      </c>
      <c r="E104" s="12" t="s">
        <v>716</v>
      </c>
      <c r="F104" s="12"/>
      <c r="G104" t="s">
        <v>413</v>
      </c>
      <c r="H104" s="3" t="s">
        <v>354</v>
      </c>
      <c r="V104">
        <v>2</v>
      </c>
      <c r="AD104" t="s">
        <v>344</v>
      </c>
      <c r="AF104" t="s">
        <v>393</v>
      </c>
      <c r="AI104" t="s">
        <v>370</v>
      </c>
      <c r="AK104">
        <v>2.9</v>
      </c>
      <c r="AN104">
        <v>1</v>
      </c>
      <c r="BA104">
        <v>0.3</v>
      </c>
      <c r="BB104" s="4">
        <v>0</v>
      </c>
      <c r="BC104" s="4">
        <v>2</v>
      </c>
      <c r="BD104" s="4">
        <v>1</v>
      </c>
      <c r="BE104" s="4" t="s">
        <v>414</v>
      </c>
      <c r="BF104" t="s">
        <v>37</v>
      </c>
      <c r="BH104" s="5" t="s">
        <v>347</v>
      </c>
      <c r="BI104" s="12" t="s">
        <v>712</v>
      </c>
      <c r="BJ104" t="s">
        <v>475</v>
      </c>
      <c r="BY104" t="s">
        <v>368</v>
      </c>
    </row>
    <row r="105" spans="1:77" x14ac:dyDescent="0.15">
      <c r="A105" s="12" t="s">
        <v>885</v>
      </c>
      <c r="C105" t="s">
        <v>343</v>
      </c>
      <c r="E105" s="12" t="s">
        <v>716</v>
      </c>
      <c r="F105" s="12"/>
      <c r="G105" t="s">
        <v>413</v>
      </c>
      <c r="H105" s="3" t="s">
        <v>354</v>
      </c>
      <c r="V105">
        <v>2</v>
      </c>
      <c r="AD105" t="s">
        <v>344</v>
      </c>
      <c r="AF105" t="s">
        <v>393</v>
      </c>
      <c r="AI105" t="s">
        <v>370</v>
      </c>
      <c r="AK105">
        <v>2.25</v>
      </c>
      <c r="AN105">
        <v>1</v>
      </c>
      <c r="BA105">
        <v>0.3</v>
      </c>
      <c r="BB105" s="4">
        <v>0</v>
      </c>
      <c r="BC105" s="4">
        <v>3</v>
      </c>
      <c r="BD105" s="4">
        <v>1</v>
      </c>
      <c r="BE105" s="4" t="s">
        <v>414</v>
      </c>
      <c r="BF105" t="s">
        <v>37</v>
      </c>
      <c r="BH105" s="5" t="s">
        <v>347</v>
      </c>
      <c r="BI105" s="12" t="s">
        <v>712</v>
      </c>
      <c r="BJ105" t="s">
        <v>475</v>
      </c>
      <c r="BY105" t="s">
        <v>368</v>
      </c>
    </row>
    <row r="106" spans="1:77" x14ac:dyDescent="0.15">
      <c r="A106" s="12" t="s">
        <v>718</v>
      </c>
      <c r="C106" t="s">
        <v>343</v>
      </c>
      <c r="E106" s="12" t="s">
        <v>727</v>
      </c>
      <c r="F106" s="12"/>
      <c r="G106" t="s">
        <v>413</v>
      </c>
      <c r="H106" s="3" t="s">
        <v>352</v>
      </c>
      <c r="U106">
        <v>1</v>
      </c>
      <c r="V106">
        <v>1</v>
      </c>
      <c r="AN106">
        <v>1</v>
      </c>
      <c r="AX106" s="12" t="s">
        <v>717</v>
      </c>
      <c r="AY106" s="12"/>
      <c r="AZ106">
        <v>0</v>
      </c>
      <c r="BA106">
        <v>0.2</v>
      </c>
      <c r="BB106" s="4">
        <v>0</v>
      </c>
      <c r="BC106" s="4">
        <v>5</v>
      </c>
      <c r="BD106" s="4">
        <v>1</v>
      </c>
      <c r="BE106" s="4" t="s">
        <v>354</v>
      </c>
      <c r="BI106" s="12"/>
      <c r="BN106" s="12" t="s">
        <v>719</v>
      </c>
      <c r="BO106" s="12" t="s">
        <v>720</v>
      </c>
      <c r="BP106" s="12"/>
      <c r="BQ106">
        <v>99999</v>
      </c>
      <c r="BY106" t="s">
        <v>368</v>
      </c>
    </row>
    <row r="107" spans="1:77" x14ac:dyDescent="0.15">
      <c r="A107" s="12" t="s">
        <v>896</v>
      </c>
      <c r="C107" t="s">
        <v>343</v>
      </c>
      <c r="E107" s="12" t="s">
        <v>727</v>
      </c>
      <c r="F107" s="12"/>
      <c r="G107" t="s">
        <v>413</v>
      </c>
      <c r="H107" s="3" t="s">
        <v>352</v>
      </c>
      <c r="U107">
        <v>1</v>
      </c>
      <c r="V107">
        <v>1</v>
      </c>
      <c r="AN107">
        <v>1</v>
      </c>
      <c r="AX107" s="12" t="s">
        <v>717</v>
      </c>
      <c r="AY107" s="12"/>
      <c r="AZ107">
        <v>0</v>
      </c>
      <c r="BA107">
        <v>0.2</v>
      </c>
      <c r="BB107" s="4">
        <v>0</v>
      </c>
      <c r="BC107" s="4">
        <v>5</v>
      </c>
      <c r="BD107" s="4">
        <v>1</v>
      </c>
      <c r="BE107" s="4" t="s">
        <v>354</v>
      </c>
      <c r="BI107" s="12"/>
      <c r="BN107" s="12" t="s">
        <v>719</v>
      </c>
      <c r="BO107" s="12" t="s">
        <v>886</v>
      </c>
      <c r="BP107" s="12"/>
      <c r="BQ107">
        <v>99999</v>
      </c>
      <c r="BY107" t="s">
        <v>368</v>
      </c>
    </row>
    <row r="108" spans="1:77" x14ac:dyDescent="0.15">
      <c r="A108" s="12" t="s">
        <v>717</v>
      </c>
      <c r="C108" t="s">
        <v>343</v>
      </c>
      <c r="H108" s="3" t="s">
        <v>354</v>
      </c>
      <c r="K108" s="12" t="s">
        <v>719</v>
      </c>
      <c r="L108" s="12"/>
      <c r="M108" s="12"/>
      <c r="N108" s="12"/>
      <c r="O108" s="12"/>
      <c r="T108">
        <v>1</v>
      </c>
      <c r="V108">
        <v>2</v>
      </c>
      <c r="W108">
        <v>1</v>
      </c>
      <c r="AD108" t="s">
        <v>344</v>
      </c>
      <c r="AF108" s="12" t="s">
        <v>725</v>
      </c>
      <c r="AI108" t="s">
        <v>370</v>
      </c>
      <c r="AK108">
        <v>0.8</v>
      </c>
      <c r="AN108">
        <v>1</v>
      </c>
      <c r="BF108" t="s">
        <v>37</v>
      </c>
      <c r="BH108" s="5" t="s">
        <v>347</v>
      </c>
      <c r="BI108" s="12" t="s">
        <v>712</v>
      </c>
      <c r="BJ108" t="s">
        <v>475</v>
      </c>
    </row>
    <row r="109" spans="1:77" x14ac:dyDescent="0.15">
      <c r="A109" t="s">
        <v>116</v>
      </c>
      <c r="C109" t="s">
        <v>343</v>
      </c>
      <c r="E109" t="s">
        <v>476</v>
      </c>
      <c r="G109" t="s">
        <v>351</v>
      </c>
      <c r="H109" s="3" t="s">
        <v>352</v>
      </c>
      <c r="U109">
        <v>1</v>
      </c>
      <c r="V109">
        <v>2</v>
      </c>
      <c r="W109">
        <v>1</v>
      </c>
      <c r="AD109" t="s">
        <v>344</v>
      </c>
      <c r="AF109" t="s">
        <v>477</v>
      </c>
      <c r="AI109" t="s">
        <v>370</v>
      </c>
      <c r="AK109">
        <v>1</v>
      </c>
      <c r="AN109">
        <v>6</v>
      </c>
      <c r="AW109" s="12" t="s">
        <v>768</v>
      </c>
      <c r="AX109" s="12"/>
      <c r="AY109" s="12"/>
      <c r="BA109">
        <v>30</v>
      </c>
      <c r="BB109" s="4">
        <v>75</v>
      </c>
      <c r="BC109" s="4">
        <v>90</v>
      </c>
      <c r="BD109" s="4">
        <v>1</v>
      </c>
      <c r="BE109" s="4" t="s">
        <v>354</v>
      </c>
      <c r="BF109" t="s">
        <v>375</v>
      </c>
      <c r="BH109" s="5" t="s">
        <v>347</v>
      </c>
      <c r="BW109" t="s">
        <v>479</v>
      </c>
      <c r="BY109" t="s">
        <v>116</v>
      </c>
    </row>
    <row r="110" spans="1:77" x14ac:dyDescent="0.15">
      <c r="A110" s="12" t="s">
        <v>887</v>
      </c>
      <c r="C110" t="s">
        <v>343</v>
      </c>
      <c r="E110" t="s">
        <v>476</v>
      </c>
      <c r="G110" t="s">
        <v>351</v>
      </c>
      <c r="H110" s="3" t="s">
        <v>352</v>
      </c>
      <c r="U110">
        <v>1</v>
      </c>
      <c r="V110">
        <v>2</v>
      </c>
      <c r="W110">
        <v>1</v>
      </c>
      <c r="AD110" t="s">
        <v>344</v>
      </c>
      <c r="AF110" t="s">
        <v>477</v>
      </c>
      <c r="AI110" t="s">
        <v>370</v>
      </c>
      <c r="AK110">
        <v>1</v>
      </c>
      <c r="AN110">
        <v>5</v>
      </c>
      <c r="AW110" s="12" t="s">
        <v>889</v>
      </c>
      <c r="AX110" s="12"/>
      <c r="AY110" s="12"/>
      <c r="BA110">
        <v>26</v>
      </c>
      <c r="BB110" s="4">
        <v>60</v>
      </c>
      <c r="BC110" s="4">
        <v>90</v>
      </c>
      <c r="BD110" s="4">
        <v>1</v>
      </c>
      <c r="BE110" s="4" t="s">
        <v>354</v>
      </c>
      <c r="BF110" t="s">
        <v>375</v>
      </c>
      <c r="BH110" s="5" t="s">
        <v>347</v>
      </c>
      <c r="BW110" t="s">
        <v>479</v>
      </c>
      <c r="BY110" t="s">
        <v>116</v>
      </c>
    </row>
    <row r="111" spans="1:77" x14ac:dyDescent="0.15">
      <c r="A111" s="12" t="s">
        <v>767</v>
      </c>
      <c r="C111" t="s">
        <v>343</v>
      </c>
      <c r="G111" t="s">
        <v>351</v>
      </c>
      <c r="H111" s="14" t="s">
        <v>598</v>
      </c>
      <c r="I111" s="3" t="s">
        <v>379</v>
      </c>
      <c r="V111">
        <v>1</v>
      </c>
      <c r="AJ111" s="3"/>
      <c r="AN111">
        <v>1</v>
      </c>
      <c r="BB111"/>
      <c r="BC111"/>
      <c r="BD111"/>
      <c r="BE111"/>
      <c r="BF111" s="3"/>
      <c r="BG111" s="3"/>
      <c r="BI111" s="3"/>
      <c r="BJ111" s="3"/>
      <c r="BK111" s="3"/>
      <c r="BL111" s="3"/>
      <c r="BM111" s="3"/>
      <c r="BN111" s="14" t="s">
        <v>758</v>
      </c>
      <c r="BO111" s="3">
        <v>2</v>
      </c>
      <c r="BP111" s="3"/>
      <c r="BQ111" s="3">
        <v>30</v>
      </c>
      <c r="BR111" s="3"/>
      <c r="BS111" s="3"/>
      <c r="BT111" s="3"/>
      <c r="BU111" s="3"/>
      <c r="BV111" s="3"/>
      <c r="BW111" s="3"/>
      <c r="BX111" s="3"/>
    </row>
    <row r="112" spans="1:77" x14ac:dyDescent="0.15">
      <c r="A112" s="12" t="s">
        <v>888</v>
      </c>
      <c r="C112" t="s">
        <v>343</v>
      </c>
      <c r="G112" t="s">
        <v>351</v>
      </c>
      <c r="H112" s="14" t="s">
        <v>598</v>
      </c>
      <c r="I112" s="3" t="s">
        <v>379</v>
      </c>
      <c r="V112">
        <v>1</v>
      </c>
      <c r="AJ112" s="3"/>
      <c r="AN112">
        <v>1</v>
      </c>
      <c r="BB112"/>
      <c r="BC112"/>
      <c r="BD112"/>
      <c r="BE112"/>
      <c r="BF112" s="3"/>
      <c r="BG112" s="3"/>
      <c r="BI112" s="3"/>
      <c r="BJ112" s="3"/>
      <c r="BK112" s="3"/>
      <c r="BL112" s="3"/>
      <c r="BM112" s="3"/>
      <c r="BN112" s="14" t="s">
        <v>758</v>
      </c>
      <c r="BO112" s="3">
        <v>1.4</v>
      </c>
      <c r="BP112" s="3"/>
      <c r="BQ112" s="3">
        <v>30</v>
      </c>
      <c r="BR112" s="3"/>
      <c r="BS112" s="3"/>
      <c r="BT112" s="3"/>
      <c r="BU112" s="3"/>
      <c r="BV112" s="3"/>
      <c r="BW112" s="3"/>
      <c r="BX112" s="3"/>
    </row>
    <row r="113" spans="1:78" x14ac:dyDescent="0.15">
      <c r="A113" t="s">
        <v>478</v>
      </c>
      <c r="C113" t="s">
        <v>343</v>
      </c>
      <c r="G113" t="s">
        <v>351</v>
      </c>
      <c r="H113" s="14" t="s">
        <v>598</v>
      </c>
      <c r="I113" s="3" t="s">
        <v>379</v>
      </c>
      <c r="V113">
        <v>1</v>
      </c>
      <c r="AJ113" s="3"/>
      <c r="AN113">
        <v>1</v>
      </c>
      <c r="BB113"/>
      <c r="BC113"/>
      <c r="BD113"/>
      <c r="BE113"/>
      <c r="BF113" s="3"/>
      <c r="BG113" s="3"/>
      <c r="BI113" s="3"/>
      <c r="BJ113" s="3"/>
      <c r="BK113" s="3"/>
      <c r="BL113" s="3"/>
      <c r="BM113" s="3"/>
      <c r="BN113" s="3" t="s">
        <v>438</v>
      </c>
      <c r="BO113" s="3">
        <v>-0.7</v>
      </c>
      <c r="BP113" s="3"/>
      <c r="BQ113" s="3">
        <v>30</v>
      </c>
      <c r="BR113" s="3"/>
      <c r="BS113" s="3"/>
      <c r="BT113" s="3"/>
      <c r="BU113" s="3"/>
      <c r="BV113" s="3"/>
      <c r="BW113" s="3"/>
      <c r="BX113" s="3"/>
    </row>
    <row r="114" spans="1:78" x14ac:dyDescent="0.15">
      <c r="A114" t="s">
        <v>643</v>
      </c>
      <c r="C114" t="s">
        <v>343</v>
      </c>
      <c r="H114" t="s">
        <v>598</v>
      </c>
      <c r="I114" t="s">
        <v>600</v>
      </c>
      <c r="J114"/>
      <c r="K114"/>
      <c r="L114"/>
      <c r="M114"/>
      <c r="N114"/>
      <c r="O114"/>
      <c r="P114"/>
      <c r="Q114"/>
      <c r="R114"/>
      <c r="V114">
        <v>1</v>
      </c>
      <c r="Y114">
        <v>1</v>
      </c>
      <c r="AA114">
        <v>1</v>
      </c>
      <c r="AW114" s="12" t="s">
        <v>714</v>
      </c>
      <c r="BB114"/>
      <c r="BC114"/>
      <c r="BD114"/>
      <c r="BE114"/>
      <c r="BH114"/>
      <c r="BN114" s="12" t="s">
        <v>756</v>
      </c>
      <c r="BO114">
        <v>-0.12</v>
      </c>
    </row>
    <row r="115" spans="1:78" x14ac:dyDescent="0.15">
      <c r="A115" s="12" t="s">
        <v>890</v>
      </c>
      <c r="C115" t="s">
        <v>343</v>
      </c>
      <c r="H115" t="s">
        <v>598</v>
      </c>
      <c r="I115" t="s">
        <v>600</v>
      </c>
      <c r="J115"/>
      <c r="K115"/>
      <c r="L115"/>
      <c r="M115"/>
      <c r="N115"/>
      <c r="O115"/>
      <c r="P115"/>
      <c r="Q115"/>
      <c r="R115"/>
      <c r="V115">
        <v>1</v>
      </c>
      <c r="Y115">
        <v>1</v>
      </c>
      <c r="AA115">
        <v>1</v>
      </c>
      <c r="AW115" s="12" t="s">
        <v>891</v>
      </c>
      <c r="BB115"/>
      <c r="BC115"/>
      <c r="BD115"/>
      <c r="BE115"/>
      <c r="BH115"/>
      <c r="BN115" s="12" t="s">
        <v>756</v>
      </c>
      <c r="BO115">
        <v>-7.0000000000000007E-2</v>
      </c>
    </row>
    <row r="116" spans="1:78" x14ac:dyDescent="0.15">
      <c r="A116" s="12" t="s">
        <v>705</v>
      </c>
      <c r="C116" t="s">
        <v>343</v>
      </c>
      <c r="H116" s="3" t="s">
        <v>354</v>
      </c>
      <c r="L116" s="12" t="s">
        <v>1052</v>
      </c>
      <c r="M116" s="12"/>
      <c r="N116" s="12"/>
      <c r="O116" s="12"/>
      <c r="V116">
        <v>2</v>
      </c>
      <c r="W116">
        <v>1</v>
      </c>
      <c r="AD116" t="s">
        <v>344</v>
      </c>
      <c r="AH116">
        <v>1</v>
      </c>
      <c r="AN116">
        <v>99</v>
      </c>
      <c r="AW116" s="12"/>
      <c r="AZ116">
        <v>0.01</v>
      </c>
      <c r="BN116" s="12" t="s">
        <v>708</v>
      </c>
      <c r="BQ116">
        <v>99999</v>
      </c>
      <c r="BS116">
        <v>1</v>
      </c>
      <c r="BZ116">
        <v>1</v>
      </c>
    </row>
    <row r="117" spans="1:78" x14ac:dyDescent="0.15">
      <c r="A117" s="12" t="s">
        <v>714</v>
      </c>
      <c r="C117" t="s">
        <v>343</v>
      </c>
      <c r="H117" s="3" t="s">
        <v>378</v>
      </c>
      <c r="I117" s="3" t="s">
        <v>387</v>
      </c>
      <c r="V117">
        <v>1</v>
      </c>
      <c r="Z117" s="12" t="s">
        <v>830</v>
      </c>
      <c r="AA117" s="12">
        <v>1</v>
      </c>
      <c r="AJ117" s="3"/>
      <c r="AN117">
        <v>1</v>
      </c>
      <c r="BB117"/>
      <c r="BC117"/>
      <c r="BD117"/>
      <c r="BE117"/>
      <c r="BF117" s="3"/>
      <c r="BG117" s="3"/>
      <c r="BI117" s="3"/>
      <c r="BJ117" s="3"/>
      <c r="BK117" s="3"/>
      <c r="BL117" s="3"/>
      <c r="BM117" s="3"/>
      <c r="BN117" s="12" t="s">
        <v>757</v>
      </c>
      <c r="BO117">
        <v>0.12</v>
      </c>
      <c r="BQ117">
        <v>99999</v>
      </c>
    </row>
    <row r="118" spans="1:78" x14ac:dyDescent="0.15">
      <c r="A118" s="12" t="s">
        <v>891</v>
      </c>
      <c r="C118" t="s">
        <v>343</v>
      </c>
      <c r="H118" s="3" t="s">
        <v>378</v>
      </c>
      <c r="I118" s="3" t="s">
        <v>387</v>
      </c>
      <c r="V118">
        <v>1</v>
      </c>
      <c r="Z118" s="12" t="s">
        <v>830</v>
      </c>
      <c r="AA118" s="12">
        <v>1</v>
      </c>
      <c r="AJ118" s="3"/>
      <c r="AN118">
        <v>1</v>
      </c>
      <c r="BB118"/>
      <c r="BC118"/>
      <c r="BD118"/>
      <c r="BE118"/>
      <c r="BF118" s="3"/>
      <c r="BG118" s="3"/>
      <c r="BI118" s="3"/>
      <c r="BJ118" s="3"/>
      <c r="BK118" s="3"/>
      <c r="BL118" s="3"/>
      <c r="BM118" s="3"/>
      <c r="BN118" s="12" t="s">
        <v>757</v>
      </c>
      <c r="BO118">
        <v>7.0000000000000007E-2</v>
      </c>
      <c r="BQ118">
        <v>99999</v>
      </c>
    </row>
    <row r="119" spans="1:78" x14ac:dyDescent="0.15">
      <c r="A119" s="12"/>
      <c r="AJ119" s="3"/>
      <c r="BB119"/>
      <c r="BC119"/>
      <c r="BD119"/>
      <c r="BE119"/>
      <c r="BF119" s="3"/>
      <c r="BG119" s="3"/>
      <c r="BI119" s="3"/>
      <c r="BJ119" s="3"/>
      <c r="BK119" s="3"/>
      <c r="BL119" s="3"/>
      <c r="BM119" s="3"/>
    </row>
    <row r="120" spans="1:78" x14ac:dyDescent="0.15">
      <c r="A120" s="12" t="s">
        <v>737</v>
      </c>
      <c r="C120" t="s">
        <v>143</v>
      </c>
      <c r="V120">
        <v>2</v>
      </c>
      <c r="AD120" t="s">
        <v>344</v>
      </c>
      <c r="AF120" t="s">
        <v>384</v>
      </c>
      <c r="AI120" s="12" t="s">
        <v>660</v>
      </c>
      <c r="AK120">
        <v>1</v>
      </c>
      <c r="AN120">
        <v>1</v>
      </c>
      <c r="BF120" t="s">
        <v>37</v>
      </c>
      <c r="BH120" s="5" t="s">
        <v>347</v>
      </c>
      <c r="BK120" s="12" t="s">
        <v>735</v>
      </c>
      <c r="BL120" s="12"/>
      <c r="BM120" s="12"/>
    </row>
    <row r="121" spans="1:78" x14ac:dyDescent="0.15">
      <c r="A121" s="12" t="s">
        <v>738</v>
      </c>
      <c r="C121" t="s">
        <v>343</v>
      </c>
      <c r="E121" s="12" t="s">
        <v>739</v>
      </c>
      <c r="F121" s="12"/>
      <c r="G121" t="s">
        <v>413</v>
      </c>
      <c r="H121" s="3" t="s">
        <v>354</v>
      </c>
      <c r="V121">
        <v>2</v>
      </c>
      <c r="AD121" t="s">
        <v>344</v>
      </c>
      <c r="AF121" t="s">
        <v>384</v>
      </c>
      <c r="AI121" s="12" t="s">
        <v>660</v>
      </c>
      <c r="AK121">
        <v>3.1</v>
      </c>
      <c r="AN121">
        <v>1</v>
      </c>
      <c r="AW121" s="12" t="s">
        <v>740</v>
      </c>
      <c r="AX121" s="12"/>
      <c r="AY121" s="12"/>
      <c r="BA121">
        <v>0.3</v>
      </c>
      <c r="BB121" s="4">
        <v>0</v>
      </c>
      <c r="BC121" s="4">
        <v>2</v>
      </c>
      <c r="BD121" s="4">
        <v>1</v>
      </c>
      <c r="BE121" s="4" t="s">
        <v>414</v>
      </c>
      <c r="BF121" t="s">
        <v>37</v>
      </c>
      <c r="BH121" s="5" t="s">
        <v>347</v>
      </c>
      <c r="BI121" s="12"/>
      <c r="BK121" s="12" t="s">
        <v>735</v>
      </c>
      <c r="BL121" s="12"/>
      <c r="BM121" s="12"/>
      <c r="BY121" t="s">
        <v>368</v>
      </c>
    </row>
    <row r="122" spans="1:78" x14ac:dyDescent="0.15">
      <c r="A122" s="12" t="s">
        <v>740</v>
      </c>
      <c r="C122" t="s">
        <v>429</v>
      </c>
      <c r="E122" s="12"/>
      <c r="F122" s="12"/>
      <c r="H122" s="3" t="s">
        <v>378</v>
      </c>
      <c r="I122" s="3" t="s">
        <v>450</v>
      </c>
      <c r="V122">
        <v>1</v>
      </c>
      <c r="AI122" s="12"/>
      <c r="AN122">
        <v>1</v>
      </c>
      <c r="BI122" s="12"/>
      <c r="BK122" s="12"/>
      <c r="BL122" s="12"/>
      <c r="BM122" s="12"/>
      <c r="BT122" s="12" t="s">
        <v>741</v>
      </c>
    </row>
    <row r="123" spans="1:78" x14ac:dyDescent="0.15">
      <c r="A123" s="12" t="s">
        <v>765</v>
      </c>
      <c r="C123" t="s">
        <v>143</v>
      </c>
      <c r="E123" s="12" t="s">
        <v>774</v>
      </c>
      <c r="F123" s="12"/>
      <c r="G123" t="s">
        <v>351</v>
      </c>
      <c r="H123" s="3" t="s">
        <v>352</v>
      </c>
      <c r="V123">
        <v>2</v>
      </c>
      <c r="AD123" t="s">
        <v>344</v>
      </c>
      <c r="AF123" s="12" t="s">
        <v>766</v>
      </c>
      <c r="AI123" s="12" t="s">
        <v>660</v>
      </c>
      <c r="AK123">
        <v>1</v>
      </c>
      <c r="AN123">
        <v>2</v>
      </c>
      <c r="AW123" s="12" t="s">
        <v>769</v>
      </c>
      <c r="BA123">
        <v>18</v>
      </c>
      <c r="BB123" s="4">
        <v>12</v>
      </c>
      <c r="BC123" s="4">
        <v>18</v>
      </c>
      <c r="BD123" s="4">
        <v>1</v>
      </c>
      <c r="BE123" s="13" t="s">
        <v>551</v>
      </c>
      <c r="BF123" s="12" t="s">
        <v>611</v>
      </c>
      <c r="BH123" s="5" t="s">
        <v>347</v>
      </c>
      <c r="BK123" s="12" t="s">
        <v>773</v>
      </c>
      <c r="BL123" s="12"/>
      <c r="BM123" s="12"/>
      <c r="BY123" t="s">
        <v>368</v>
      </c>
    </row>
    <row r="124" spans="1:78" x14ac:dyDescent="0.15">
      <c r="A124" s="12" t="s">
        <v>769</v>
      </c>
      <c r="C124" t="s">
        <v>343</v>
      </c>
      <c r="G124" t="s">
        <v>351</v>
      </c>
      <c r="H124" s="14" t="s">
        <v>598</v>
      </c>
      <c r="I124" s="3" t="s">
        <v>379</v>
      </c>
      <c r="V124">
        <v>1</v>
      </c>
      <c r="AJ124" s="3"/>
      <c r="AN124">
        <v>1</v>
      </c>
      <c r="BB124"/>
      <c r="BC124"/>
      <c r="BD124"/>
      <c r="BE124"/>
      <c r="BF124" s="3"/>
      <c r="BG124" s="3"/>
      <c r="BI124" s="3"/>
      <c r="BJ124" s="3"/>
      <c r="BK124" s="3"/>
      <c r="BL124" s="3"/>
      <c r="BM124" s="3"/>
      <c r="BN124" s="14" t="s">
        <v>758</v>
      </c>
      <c r="BO124" s="3">
        <v>1.2</v>
      </c>
      <c r="BP124" s="3"/>
      <c r="BQ124" s="3">
        <v>18</v>
      </c>
      <c r="BR124" s="3"/>
      <c r="BS124" s="3"/>
      <c r="BT124" s="3"/>
      <c r="BU124" s="3"/>
      <c r="BV124" s="3"/>
      <c r="BW124" s="3"/>
      <c r="BX124" s="3"/>
    </row>
    <row r="125" spans="1:78" x14ac:dyDescent="0.15">
      <c r="A125" s="12" t="s">
        <v>789</v>
      </c>
      <c r="C125" t="s">
        <v>343</v>
      </c>
      <c r="E125" s="12" t="s">
        <v>776</v>
      </c>
      <c r="F125" s="12"/>
      <c r="G125" t="s">
        <v>413</v>
      </c>
      <c r="H125" s="14" t="s">
        <v>790</v>
      </c>
      <c r="R125" s="3">
        <v>1</v>
      </c>
      <c r="V125">
        <v>1</v>
      </c>
      <c r="AJ125" s="3"/>
      <c r="AN125">
        <v>1</v>
      </c>
      <c r="AW125" s="12" t="s">
        <v>791</v>
      </c>
      <c r="AZ125">
        <v>0.6</v>
      </c>
      <c r="BA125">
        <v>99999</v>
      </c>
      <c r="BB125" s="4">
        <v>0</v>
      </c>
      <c r="BC125" s="4">
        <v>5</v>
      </c>
      <c r="BD125" s="4">
        <v>1</v>
      </c>
      <c r="BE125" s="13" t="s">
        <v>551</v>
      </c>
      <c r="BF125" s="14" t="s">
        <v>792</v>
      </c>
      <c r="BG125" s="3"/>
      <c r="BI125" s="3"/>
      <c r="BJ125" s="3"/>
      <c r="BK125" s="12"/>
      <c r="BL125" s="12"/>
      <c r="BM125" s="12"/>
      <c r="BN125" s="12" t="s">
        <v>794</v>
      </c>
      <c r="BO125" s="3"/>
      <c r="BP125" s="3"/>
      <c r="BQ125" s="3">
        <v>99999</v>
      </c>
      <c r="BR125" s="3"/>
      <c r="BS125" s="3"/>
      <c r="BT125" s="3"/>
      <c r="BU125" s="3"/>
      <c r="BV125" s="3"/>
      <c r="BW125" s="3"/>
      <c r="BX125" s="3"/>
      <c r="BY125" t="s">
        <v>368</v>
      </c>
    </row>
    <row r="126" spans="1:78" x14ac:dyDescent="0.15">
      <c r="A126" s="12" t="s">
        <v>775</v>
      </c>
      <c r="C126" t="s">
        <v>143</v>
      </c>
      <c r="G126" t="s">
        <v>351</v>
      </c>
      <c r="H126" s="14" t="s">
        <v>551</v>
      </c>
      <c r="V126">
        <v>2</v>
      </c>
      <c r="AD126" t="s">
        <v>344</v>
      </c>
      <c r="AF126" s="12" t="s">
        <v>777</v>
      </c>
      <c r="AI126" s="12" t="s">
        <v>660</v>
      </c>
      <c r="AK126">
        <v>1</v>
      </c>
      <c r="AN126">
        <v>4</v>
      </c>
      <c r="BF126" s="12" t="s">
        <v>779</v>
      </c>
      <c r="BH126" s="5" t="s">
        <v>347</v>
      </c>
      <c r="BK126" s="12" t="s">
        <v>735</v>
      </c>
      <c r="BL126" s="12"/>
      <c r="BM126" s="12"/>
    </row>
    <row r="127" spans="1:78" x14ac:dyDescent="0.15">
      <c r="A127" s="12" t="s">
        <v>778</v>
      </c>
      <c r="C127" t="s">
        <v>343</v>
      </c>
      <c r="G127" t="s">
        <v>351</v>
      </c>
      <c r="H127" s="14" t="s">
        <v>598</v>
      </c>
      <c r="I127" s="3" t="s">
        <v>379</v>
      </c>
      <c r="V127">
        <v>1</v>
      </c>
      <c r="AJ127" s="3"/>
      <c r="AN127">
        <v>1</v>
      </c>
      <c r="BB127"/>
      <c r="BC127"/>
      <c r="BD127"/>
      <c r="BE127"/>
      <c r="BF127" s="3"/>
      <c r="BG127" s="3"/>
      <c r="BI127" s="3"/>
      <c r="BJ127" s="3"/>
      <c r="BK127" s="3"/>
      <c r="BL127" s="3"/>
      <c r="BM127" s="3"/>
      <c r="BN127" s="12" t="s">
        <v>786</v>
      </c>
      <c r="BO127" s="14" t="s">
        <v>780</v>
      </c>
      <c r="BP127" s="14"/>
      <c r="BQ127" s="3">
        <v>99999</v>
      </c>
      <c r="BR127" s="3"/>
      <c r="BS127" s="3"/>
      <c r="BT127" s="3"/>
      <c r="BU127" s="3"/>
      <c r="BV127" s="3"/>
      <c r="BW127" s="3"/>
      <c r="BX127" s="3"/>
    </row>
    <row r="128" spans="1:78" x14ac:dyDescent="0.15">
      <c r="A128" s="12" t="s">
        <v>781</v>
      </c>
      <c r="C128" t="s">
        <v>343</v>
      </c>
      <c r="G128" t="s">
        <v>351</v>
      </c>
      <c r="H128" s="14" t="s">
        <v>598</v>
      </c>
      <c r="I128" s="3" t="s">
        <v>379</v>
      </c>
      <c r="V128">
        <v>1</v>
      </c>
      <c r="AJ128" s="3">
        <v>1</v>
      </c>
      <c r="AK128">
        <v>99999</v>
      </c>
      <c r="AM128">
        <v>2</v>
      </c>
      <c r="AN128">
        <v>1</v>
      </c>
      <c r="BB128"/>
      <c r="BC128"/>
      <c r="BD128"/>
      <c r="BE128"/>
      <c r="BF128" s="3"/>
      <c r="BG128" s="3"/>
      <c r="BI128" s="3"/>
      <c r="BJ128" s="3"/>
      <c r="BK128" s="3"/>
      <c r="BL128" s="3"/>
      <c r="BM128" s="3"/>
      <c r="BN128" s="14"/>
      <c r="BO128" s="14"/>
      <c r="BP128" s="14"/>
      <c r="BQ128" s="3"/>
      <c r="BR128" s="3"/>
      <c r="BS128" s="3"/>
      <c r="BT128" s="3"/>
      <c r="BU128" s="3"/>
      <c r="BV128" s="3"/>
      <c r="BW128" s="3"/>
      <c r="BX128" s="3"/>
    </row>
    <row r="129" spans="1:76" x14ac:dyDescent="0.15">
      <c r="A129" s="12" t="s">
        <v>785</v>
      </c>
      <c r="C129" t="s">
        <v>343</v>
      </c>
      <c r="G129" t="s">
        <v>351</v>
      </c>
      <c r="H129" s="14" t="s">
        <v>598</v>
      </c>
      <c r="I129" s="3" t="s">
        <v>379</v>
      </c>
      <c r="V129">
        <v>1</v>
      </c>
      <c r="AJ129" s="3"/>
      <c r="AN129">
        <v>1</v>
      </c>
      <c r="BB129"/>
      <c r="BC129"/>
      <c r="BD129"/>
      <c r="BE129"/>
      <c r="BF129" s="3"/>
      <c r="BG129" s="3"/>
      <c r="BI129" s="3"/>
      <c r="BJ129" s="3"/>
      <c r="BK129" s="3"/>
      <c r="BL129" s="3"/>
      <c r="BM129" s="3"/>
      <c r="BN129" s="12" t="s">
        <v>782</v>
      </c>
      <c r="BO129" s="14"/>
      <c r="BP129" s="14"/>
      <c r="BQ129" s="3">
        <v>99999</v>
      </c>
      <c r="BR129" s="3"/>
      <c r="BS129" s="3"/>
      <c r="BT129" s="3"/>
      <c r="BU129" s="3"/>
      <c r="BV129" s="3"/>
      <c r="BW129" s="3"/>
      <c r="BX129" s="3"/>
    </row>
    <row r="130" spans="1:76" x14ac:dyDescent="0.15">
      <c r="A130" s="12" t="s">
        <v>742</v>
      </c>
      <c r="C130" s="12" t="s">
        <v>594</v>
      </c>
      <c r="H130" s="14" t="s">
        <v>598</v>
      </c>
      <c r="I130" s="14" t="s">
        <v>607</v>
      </c>
      <c r="V130">
        <v>1</v>
      </c>
      <c r="Z130" s="12" t="s">
        <v>830</v>
      </c>
      <c r="AA130" s="12"/>
      <c r="AN130">
        <v>1</v>
      </c>
      <c r="AX130" s="12" t="s">
        <v>744</v>
      </c>
      <c r="AY130" s="12"/>
      <c r="BF130" s="12"/>
      <c r="BN130" s="12" t="s">
        <v>749</v>
      </c>
      <c r="BQ130">
        <v>99999</v>
      </c>
      <c r="BT130" s="12" t="s">
        <v>743</v>
      </c>
      <c r="BU130" s="12"/>
    </row>
    <row r="131" spans="1:76" x14ac:dyDescent="0.15">
      <c r="A131" s="12" t="s">
        <v>744</v>
      </c>
      <c r="C131" s="12" t="s">
        <v>745</v>
      </c>
      <c r="H131" s="14" t="s">
        <v>598</v>
      </c>
      <c r="I131" s="14"/>
      <c r="V131">
        <v>1</v>
      </c>
      <c r="Z131" s="12" t="s">
        <v>830</v>
      </c>
      <c r="AA131" s="12"/>
      <c r="AN131">
        <v>1</v>
      </c>
      <c r="AX131" s="12"/>
      <c r="AY131" s="12"/>
      <c r="BF131" s="12"/>
      <c r="BT131" s="12" t="s">
        <v>746</v>
      </c>
      <c r="BU131" s="12"/>
    </row>
    <row r="132" spans="1:76" x14ac:dyDescent="0.15">
      <c r="A132" s="12"/>
      <c r="C132" s="12"/>
      <c r="H132" s="14"/>
      <c r="I132" s="14"/>
      <c r="AX132" s="12"/>
      <c r="AY132" s="12"/>
      <c r="BF132" s="12"/>
      <c r="BT132" s="12"/>
      <c r="BU132" s="12"/>
    </row>
    <row r="133" spans="1:76" x14ac:dyDescent="0.15">
      <c r="A133" s="12" t="s">
        <v>808</v>
      </c>
      <c r="C133" t="s">
        <v>343</v>
      </c>
      <c r="H133" s="3" t="s">
        <v>354</v>
      </c>
      <c r="V133">
        <v>1</v>
      </c>
      <c r="AD133" t="s">
        <v>372</v>
      </c>
      <c r="AE133" s="12" t="s">
        <v>819</v>
      </c>
      <c r="AF133" s="12" t="s">
        <v>809</v>
      </c>
      <c r="AJ133">
        <v>1</v>
      </c>
      <c r="AK133">
        <v>1</v>
      </c>
      <c r="AN133">
        <v>1</v>
      </c>
      <c r="BF133" t="s">
        <v>37</v>
      </c>
      <c r="BH133" s="5" t="s">
        <v>347</v>
      </c>
      <c r="BI133" t="s">
        <v>348</v>
      </c>
    </row>
    <row r="134" spans="1:76" x14ac:dyDescent="0.15">
      <c r="A134" s="12" t="s">
        <v>810</v>
      </c>
      <c r="C134" s="12" t="s">
        <v>813</v>
      </c>
      <c r="H134" s="14" t="s">
        <v>598</v>
      </c>
      <c r="I134" s="14" t="s">
        <v>814</v>
      </c>
      <c r="V134">
        <v>1</v>
      </c>
      <c r="Y134">
        <v>1</v>
      </c>
      <c r="Z134" s="12" t="s">
        <v>830</v>
      </c>
      <c r="AA134" s="12"/>
      <c r="AF134" s="12"/>
      <c r="AN134">
        <v>1</v>
      </c>
      <c r="BT134" s="12" t="s">
        <v>818</v>
      </c>
    </row>
    <row r="135" spans="1:76" x14ac:dyDescent="0.15">
      <c r="A135" s="12" t="s">
        <v>843</v>
      </c>
      <c r="C135" s="12" t="s">
        <v>636</v>
      </c>
      <c r="G135" s="12"/>
      <c r="H135" s="14" t="s">
        <v>598</v>
      </c>
      <c r="I135" s="14" t="s">
        <v>814</v>
      </c>
      <c r="V135">
        <v>1</v>
      </c>
      <c r="Z135" s="12" t="s">
        <v>819</v>
      </c>
      <c r="AA135" s="12"/>
      <c r="AF135" s="12" t="s">
        <v>809</v>
      </c>
      <c r="AN135">
        <v>2</v>
      </c>
      <c r="BN135" s="12" t="s">
        <v>844</v>
      </c>
      <c r="BO135" s="12"/>
      <c r="BP135" s="12"/>
      <c r="BQ135">
        <v>1</v>
      </c>
      <c r="BT135" s="12"/>
    </row>
    <row r="136" spans="1:76" x14ac:dyDescent="0.15">
      <c r="A136" s="12" t="s">
        <v>821</v>
      </c>
      <c r="C136" t="s">
        <v>343</v>
      </c>
      <c r="E136" s="12" t="s">
        <v>847</v>
      </c>
      <c r="F136" s="12"/>
      <c r="G136" s="12" t="s">
        <v>550</v>
      </c>
      <c r="H136" s="14" t="s">
        <v>790</v>
      </c>
      <c r="I136" s="14"/>
      <c r="V136">
        <v>1</v>
      </c>
      <c r="Z136" s="12" t="s">
        <v>819</v>
      </c>
      <c r="AA136" s="12"/>
      <c r="AF136" s="12"/>
      <c r="AG136">
        <v>99</v>
      </c>
      <c r="AN136">
        <v>2</v>
      </c>
      <c r="AW136" s="12" t="s">
        <v>837</v>
      </c>
      <c r="BA136">
        <v>40</v>
      </c>
      <c r="BB136" s="4">
        <v>10</v>
      </c>
      <c r="BC136" s="4">
        <v>20</v>
      </c>
      <c r="BD136" s="4">
        <v>1</v>
      </c>
      <c r="BE136" s="13" t="s">
        <v>551</v>
      </c>
      <c r="BN136" s="3" t="s">
        <v>438</v>
      </c>
      <c r="BO136" s="12">
        <v>1.5</v>
      </c>
      <c r="BP136" s="12"/>
      <c r="BQ136">
        <v>40</v>
      </c>
      <c r="BT136" s="12"/>
    </row>
    <row r="137" spans="1:76" x14ac:dyDescent="0.15">
      <c r="A137" s="12" t="s">
        <v>837</v>
      </c>
      <c r="C137" s="12" t="s">
        <v>636</v>
      </c>
      <c r="G137" s="12" t="s">
        <v>839</v>
      </c>
      <c r="H137" s="14"/>
      <c r="I137" s="14"/>
      <c r="V137">
        <v>1</v>
      </c>
      <c r="Z137" s="12" t="s">
        <v>830</v>
      </c>
      <c r="AA137" s="12"/>
      <c r="AF137" s="12"/>
      <c r="AN137">
        <v>1</v>
      </c>
      <c r="BN137" s="14" t="s">
        <v>838</v>
      </c>
      <c r="BO137" s="12">
        <v>0.5</v>
      </c>
      <c r="BP137" s="12"/>
      <c r="BQ137">
        <v>40</v>
      </c>
      <c r="BT137" s="12"/>
    </row>
    <row r="138" spans="1:76" x14ac:dyDescent="0.15">
      <c r="A138" s="12" t="s">
        <v>822</v>
      </c>
      <c r="C138" s="12" t="s">
        <v>848</v>
      </c>
      <c r="E138" s="12" t="s">
        <v>858</v>
      </c>
      <c r="F138" s="12"/>
      <c r="G138" t="s">
        <v>351</v>
      </c>
      <c r="H138" s="14" t="s">
        <v>790</v>
      </c>
      <c r="I138" s="14"/>
      <c r="V138">
        <v>1</v>
      </c>
      <c r="Z138" s="12" t="s">
        <v>830</v>
      </c>
      <c r="AA138" s="12"/>
      <c r="AF138" s="12"/>
      <c r="AN138">
        <v>1</v>
      </c>
      <c r="AW138" t="s">
        <v>850</v>
      </c>
      <c r="BA138">
        <v>20</v>
      </c>
      <c r="BB138" s="4">
        <v>0</v>
      </c>
      <c r="BC138" s="4">
        <v>8</v>
      </c>
      <c r="BD138" s="4">
        <v>1</v>
      </c>
      <c r="BE138" s="13" t="s">
        <v>551</v>
      </c>
      <c r="BN138" s="12" t="s">
        <v>853</v>
      </c>
      <c r="BO138">
        <v>100</v>
      </c>
      <c r="BQ138">
        <v>0.1</v>
      </c>
      <c r="BT138" s="12"/>
    </row>
    <row r="139" spans="1:76" x14ac:dyDescent="0.15">
      <c r="A139" s="12" t="s">
        <v>851</v>
      </c>
      <c r="C139" s="12" t="s">
        <v>849</v>
      </c>
      <c r="E139" s="12"/>
      <c r="F139" s="12"/>
      <c r="G139" t="s">
        <v>351</v>
      </c>
      <c r="H139" s="14" t="s">
        <v>551</v>
      </c>
      <c r="I139" s="14"/>
      <c r="V139">
        <v>1</v>
      </c>
      <c r="Z139" s="12" t="s">
        <v>852</v>
      </c>
      <c r="AA139" s="12"/>
      <c r="AF139" s="12"/>
      <c r="AG139">
        <v>99</v>
      </c>
      <c r="AN139">
        <v>1</v>
      </c>
      <c r="BN139" s="12" t="s">
        <v>856</v>
      </c>
      <c r="BO139">
        <v>0.9</v>
      </c>
      <c r="BQ139">
        <v>0.1</v>
      </c>
      <c r="BT139" s="12"/>
    </row>
    <row r="140" spans="1:76" x14ac:dyDescent="0.15">
      <c r="A140" s="12" t="s">
        <v>823</v>
      </c>
      <c r="C140" s="12" t="s">
        <v>849</v>
      </c>
      <c r="E140" s="12" t="s">
        <v>859</v>
      </c>
      <c r="F140" s="12"/>
      <c r="G140" t="s">
        <v>351</v>
      </c>
      <c r="H140" s="14" t="s">
        <v>790</v>
      </c>
      <c r="I140" s="14"/>
      <c r="V140">
        <v>1</v>
      </c>
      <c r="Z140" s="12" t="s">
        <v>852</v>
      </c>
      <c r="AA140" s="12"/>
      <c r="AF140" s="12"/>
      <c r="AG140">
        <v>99</v>
      </c>
      <c r="AN140">
        <v>1</v>
      </c>
      <c r="AW140" s="12" t="s">
        <v>881</v>
      </c>
      <c r="BA140">
        <v>20</v>
      </c>
      <c r="BB140" s="4">
        <v>0</v>
      </c>
      <c r="BC140" s="4">
        <v>15</v>
      </c>
      <c r="BD140" s="4">
        <v>1</v>
      </c>
      <c r="BE140" s="13" t="s">
        <v>551</v>
      </c>
      <c r="BN140" s="12" t="s">
        <v>860</v>
      </c>
      <c r="BO140">
        <v>2.6</v>
      </c>
      <c r="BQ140">
        <v>0.1</v>
      </c>
      <c r="BT140" s="12"/>
    </row>
    <row r="141" spans="1:76" x14ac:dyDescent="0.15">
      <c r="A141" s="12" t="s">
        <v>879</v>
      </c>
      <c r="C141" s="12" t="s">
        <v>849</v>
      </c>
      <c r="E141" s="12"/>
      <c r="F141" s="12"/>
      <c r="G141" t="s">
        <v>351</v>
      </c>
      <c r="H141" s="14" t="s">
        <v>551</v>
      </c>
      <c r="V141">
        <v>1</v>
      </c>
      <c r="Z141" s="12" t="s">
        <v>852</v>
      </c>
      <c r="AA141" s="12"/>
      <c r="AF141" s="12"/>
      <c r="AG141">
        <v>99</v>
      </c>
      <c r="AN141">
        <v>1</v>
      </c>
      <c r="AW141" s="12"/>
      <c r="BE141" s="13"/>
      <c r="BN141" s="12" t="s">
        <v>880</v>
      </c>
      <c r="BO141">
        <v>2</v>
      </c>
      <c r="BQ141">
        <v>0.1</v>
      </c>
      <c r="BT141" s="12"/>
    </row>
    <row r="142" spans="1:76" x14ac:dyDescent="0.15">
      <c r="A142" s="12" t="s">
        <v>870</v>
      </c>
      <c r="C142" s="12" t="s">
        <v>636</v>
      </c>
      <c r="E142" s="12"/>
      <c r="F142" s="12"/>
      <c r="H142" s="14" t="s">
        <v>598</v>
      </c>
      <c r="I142" s="3" t="s">
        <v>379</v>
      </c>
      <c r="V142">
        <v>1</v>
      </c>
      <c r="Z142" s="12" t="s">
        <v>830</v>
      </c>
      <c r="AA142" s="12"/>
      <c r="AF142" s="12"/>
      <c r="AN142">
        <v>1</v>
      </c>
      <c r="BE142" s="13"/>
      <c r="BN142" s="12" t="s">
        <v>875</v>
      </c>
      <c r="BQ142">
        <v>99999</v>
      </c>
      <c r="BT142" s="12"/>
    </row>
    <row r="143" spans="1:76" x14ac:dyDescent="0.15">
      <c r="A143" s="12" t="s">
        <v>871</v>
      </c>
      <c r="C143" s="12" t="s">
        <v>636</v>
      </c>
      <c r="E143" s="12"/>
      <c r="F143" s="12"/>
      <c r="H143" s="14" t="s">
        <v>598</v>
      </c>
      <c r="I143" s="14" t="s">
        <v>872</v>
      </c>
      <c r="V143">
        <v>1</v>
      </c>
      <c r="Z143" s="12" t="s">
        <v>830</v>
      </c>
      <c r="AA143" s="12"/>
      <c r="AF143" s="12"/>
      <c r="AN143">
        <v>1</v>
      </c>
      <c r="BE143" s="13"/>
      <c r="BM143" s="12" t="s">
        <v>875</v>
      </c>
      <c r="BN143" s="12"/>
      <c r="BT143" s="12"/>
    </row>
    <row r="144" spans="1:76" x14ac:dyDescent="0.15">
      <c r="A144" s="12" t="s">
        <v>873</v>
      </c>
      <c r="C144" s="12" t="s">
        <v>636</v>
      </c>
      <c r="E144" s="12"/>
      <c r="F144" s="12"/>
      <c r="H144" s="14" t="s">
        <v>598</v>
      </c>
      <c r="I144" s="14" t="s">
        <v>874</v>
      </c>
      <c r="K144" s="12" t="s">
        <v>875</v>
      </c>
      <c r="V144">
        <v>1</v>
      </c>
      <c r="Z144" s="12" t="s">
        <v>852</v>
      </c>
      <c r="AA144" s="12"/>
      <c r="AF144" s="12"/>
      <c r="AG144">
        <v>99</v>
      </c>
      <c r="AI144" s="12" t="s">
        <v>552</v>
      </c>
      <c r="AK144">
        <v>0.5</v>
      </c>
      <c r="AM144">
        <v>1</v>
      </c>
      <c r="AN144">
        <v>1</v>
      </c>
      <c r="BE144" s="13"/>
      <c r="BM144" s="12"/>
      <c r="BN144" s="12"/>
      <c r="BT144" s="12"/>
    </row>
    <row r="145" spans="1:72" x14ac:dyDescent="0.15">
      <c r="A145" s="12" t="s">
        <v>824</v>
      </c>
      <c r="C145" t="s">
        <v>143</v>
      </c>
      <c r="H145" s="14" t="s">
        <v>551</v>
      </c>
      <c r="V145">
        <v>2</v>
      </c>
      <c r="AD145" t="s">
        <v>344</v>
      </c>
      <c r="AF145" t="s">
        <v>384</v>
      </c>
      <c r="AI145" s="12" t="s">
        <v>842</v>
      </c>
      <c r="AK145">
        <v>1</v>
      </c>
      <c r="AN145">
        <v>1</v>
      </c>
      <c r="BF145" t="s">
        <v>37</v>
      </c>
      <c r="BH145" s="5" t="s">
        <v>347</v>
      </c>
      <c r="BK145" s="12"/>
      <c r="BL145" s="12"/>
      <c r="BM145" s="12"/>
    </row>
    <row r="146" spans="1:72" x14ac:dyDescent="0.15">
      <c r="A146" s="12" t="s">
        <v>825</v>
      </c>
      <c r="C146" s="12" t="s">
        <v>846</v>
      </c>
      <c r="H146" s="14" t="s">
        <v>551</v>
      </c>
      <c r="K146" s="12" t="s">
        <v>854</v>
      </c>
      <c r="V146">
        <v>2</v>
      </c>
      <c r="AD146" t="s">
        <v>344</v>
      </c>
      <c r="AF146" t="s">
        <v>384</v>
      </c>
      <c r="AI146" t="s">
        <v>370</v>
      </c>
      <c r="AK146">
        <v>1</v>
      </c>
      <c r="AN146">
        <v>1</v>
      </c>
      <c r="BF146" s="12" t="s">
        <v>611</v>
      </c>
      <c r="BH146" s="5" t="s">
        <v>347</v>
      </c>
    </row>
    <row r="147" spans="1:72" x14ac:dyDescent="0.15">
      <c r="A147" s="12" t="s">
        <v>826</v>
      </c>
      <c r="C147" t="s">
        <v>143</v>
      </c>
      <c r="H147" s="14" t="s">
        <v>551</v>
      </c>
      <c r="I147" s="14"/>
      <c r="K147" s="12" t="s">
        <v>860</v>
      </c>
      <c r="V147">
        <v>2</v>
      </c>
      <c r="AD147" t="s">
        <v>344</v>
      </c>
      <c r="AF147" t="s">
        <v>384</v>
      </c>
      <c r="AI147" s="12" t="s">
        <v>552</v>
      </c>
      <c r="AK147">
        <v>1</v>
      </c>
      <c r="AN147">
        <v>1</v>
      </c>
      <c r="BF147" s="12" t="s">
        <v>861</v>
      </c>
      <c r="BH147" s="5" t="s">
        <v>347</v>
      </c>
      <c r="BT147" s="12"/>
    </row>
    <row r="148" spans="1:72" x14ac:dyDescent="0.15">
      <c r="A148" s="12" t="s">
        <v>820</v>
      </c>
      <c r="C148" s="12" t="s">
        <v>636</v>
      </c>
      <c r="G148" s="12"/>
      <c r="H148" s="14" t="s">
        <v>598</v>
      </c>
      <c r="I148" s="14" t="s">
        <v>814</v>
      </c>
      <c r="L148" s="12" t="s">
        <v>844</v>
      </c>
      <c r="M148" s="12"/>
      <c r="N148" s="12"/>
      <c r="O148" s="12"/>
      <c r="V148">
        <v>1</v>
      </c>
      <c r="Y148">
        <v>1</v>
      </c>
      <c r="Z148" s="12" t="s">
        <v>830</v>
      </c>
      <c r="AA148" s="12"/>
      <c r="AF148" s="12"/>
      <c r="AN148">
        <v>1</v>
      </c>
      <c r="BN148" s="12" t="s">
        <v>840</v>
      </c>
      <c r="BO148" s="12">
        <v>-1</v>
      </c>
      <c r="BP148" s="12"/>
      <c r="BQ148">
        <v>99999</v>
      </c>
      <c r="BT148" s="12"/>
    </row>
    <row r="149" spans="1:72" x14ac:dyDescent="0.15">
      <c r="A149" s="12" t="s">
        <v>863</v>
      </c>
      <c r="C149" s="12" t="s">
        <v>636</v>
      </c>
      <c r="H149" s="14" t="s">
        <v>598</v>
      </c>
      <c r="I149" s="14" t="s">
        <v>637</v>
      </c>
      <c r="R149" s="3">
        <v>1</v>
      </c>
      <c r="U149">
        <v>1</v>
      </c>
      <c r="V149">
        <v>2</v>
      </c>
      <c r="AD149" s="12" t="s">
        <v>560</v>
      </c>
      <c r="AF149" t="s">
        <v>373</v>
      </c>
      <c r="AI149" s="12" t="s">
        <v>552</v>
      </c>
      <c r="AK149">
        <v>1400</v>
      </c>
      <c r="AM149">
        <v>2</v>
      </c>
      <c r="AN149">
        <v>99</v>
      </c>
      <c r="AZ149">
        <v>0.2</v>
      </c>
      <c r="BN149" s="12" t="s">
        <v>867</v>
      </c>
      <c r="BQ149">
        <v>3.5</v>
      </c>
    </row>
    <row r="150" spans="1:72" x14ac:dyDescent="0.15">
      <c r="A150" s="12"/>
      <c r="C150" s="12"/>
      <c r="H150" s="14"/>
      <c r="I150" s="14"/>
      <c r="AD150" s="12"/>
      <c r="AI150" s="12"/>
      <c r="BN150" s="12"/>
    </row>
    <row r="151" spans="1:72" x14ac:dyDescent="0.15">
      <c r="A151" s="12" t="s">
        <v>1062</v>
      </c>
      <c r="C151" t="s">
        <v>143</v>
      </c>
      <c r="H151" s="3" t="s">
        <v>354</v>
      </c>
      <c r="V151">
        <v>2</v>
      </c>
      <c r="AD151" t="s">
        <v>344</v>
      </c>
      <c r="AI151" t="s">
        <v>370</v>
      </c>
      <c r="AK151">
        <v>1</v>
      </c>
      <c r="AN151">
        <v>1</v>
      </c>
      <c r="AW151" s="12"/>
      <c r="AX151" s="12" t="s">
        <v>1073</v>
      </c>
      <c r="BF151" s="12" t="s">
        <v>1066</v>
      </c>
      <c r="BH151" s="5" t="s">
        <v>347</v>
      </c>
      <c r="BN151" s="12" t="s">
        <v>1069</v>
      </c>
      <c r="BO151">
        <v>155</v>
      </c>
      <c r="BQ151">
        <v>3</v>
      </c>
    </row>
    <row r="152" spans="1:72" x14ac:dyDescent="0.15">
      <c r="A152" s="12" t="s">
        <v>1063</v>
      </c>
      <c r="C152" t="s">
        <v>343</v>
      </c>
      <c r="H152" s="3" t="s">
        <v>354</v>
      </c>
      <c r="L152" s="12"/>
      <c r="M152" s="12"/>
      <c r="N152" s="12"/>
      <c r="O152" s="12"/>
      <c r="T152">
        <v>1</v>
      </c>
      <c r="V152">
        <v>2</v>
      </c>
      <c r="W152">
        <v>1</v>
      </c>
      <c r="AD152" t="s">
        <v>344</v>
      </c>
      <c r="AF152" t="s">
        <v>393</v>
      </c>
      <c r="AI152" t="s">
        <v>370</v>
      </c>
      <c r="AK152">
        <v>0.8</v>
      </c>
      <c r="AN152">
        <v>1</v>
      </c>
      <c r="AW152" s="12" t="s">
        <v>1062</v>
      </c>
      <c r="AX152" s="12" t="s">
        <v>1073</v>
      </c>
      <c r="BF152" s="12" t="s">
        <v>1065</v>
      </c>
      <c r="BH152" s="5" t="s">
        <v>347</v>
      </c>
      <c r="BI152" t="s">
        <v>348</v>
      </c>
      <c r="BJ152" s="12" t="s">
        <v>1071</v>
      </c>
      <c r="BN152" s="12" t="s">
        <v>1069</v>
      </c>
      <c r="BO152">
        <v>155</v>
      </c>
      <c r="BQ152">
        <v>3</v>
      </c>
    </row>
    <row r="153" spans="1:72" x14ac:dyDescent="0.15">
      <c r="A153" s="12" t="s">
        <v>1064</v>
      </c>
      <c r="C153" t="s">
        <v>343</v>
      </c>
      <c r="G153" t="s">
        <v>351</v>
      </c>
      <c r="H153" s="3" t="s">
        <v>378</v>
      </c>
      <c r="I153" s="3" t="s">
        <v>379</v>
      </c>
      <c r="V153">
        <v>1</v>
      </c>
      <c r="AJ153" s="3"/>
      <c r="AN153">
        <v>1</v>
      </c>
      <c r="BA153">
        <v>30</v>
      </c>
      <c r="BB153" s="4">
        <v>15</v>
      </c>
      <c r="BC153" s="4">
        <v>30</v>
      </c>
      <c r="BD153" s="4">
        <v>1</v>
      </c>
      <c r="BE153" s="13" t="s">
        <v>551</v>
      </c>
      <c r="BF153" s="3"/>
      <c r="BG153" s="3"/>
      <c r="BI153" s="3"/>
      <c r="BJ153" s="3"/>
      <c r="BK153" s="3"/>
      <c r="BL153" s="3"/>
      <c r="BM153" s="3"/>
      <c r="BN153" t="s">
        <v>380</v>
      </c>
      <c r="BO153">
        <v>1</v>
      </c>
      <c r="BQ153">
        <v>30</v>
      </c>
    </row>
    <row r="154" spans="1:72" x14ac:dyDescent="0.15">
      <c r="A154" s="12" t="s">
        <v>1072</v>
      </c>
      <c r="C154" t="s">
        <v>343</v>
      </c>
      <c r="H154" s="3" t="s">
        <v>551</v>
      </c>
      <c r="L154" s="12" t="s">
        <v>1073</v>
      </c>
      <c r="M154" s="12"/>
      <c r="N154" s="12"/>
      <c r="O154" s="12"/>
      <c r="V154">
        <v>1</v>
      </c>
      <c r="AI154" s="12" t="s">
        <v>552</v>
      </c>
      <c r="AJ154" s="3">
        <v>1</v>
      </c>
      <c r="AK154">
        <v>0.04</v>
      </c>
      <c r="AL154">
        <v>1</v>
      </c>
      <c r="AM154">
        <v>1</v>
      </c>
      <c r="AN154">
        <v>1</v>
      </c>
      <c r="AW154" s="12" t="s">
        <v>1073</v>
      </c>
      <c r="AZ154">
        <v>0.01</v>
      </c>
      <c r="BE154" s="13"/>
      <c r="BF154" s="3"/>
      <c r="BG154" s="3"/>
      <c r="BI154" s="3"/>
      <c r="BJ154" s="3"/>
      <c r="BK154" s="3"/>
      <c r="BL154" s="3"/>
      <c r="BM154" s="3"/>
    </row>
    <row r="155" spans="1:72" x14ac:dyDescent="0.15">
      <c r="A155" s="12" t="s">
        <v>1073</v>
      </c>
      <c r="C155" t="s">
        <v>343</v>
      </c>
      <c r="H155" s="3" t="s">
        <v>598</v>
      </c>
      <c r="I155" s="14" t="s">
        <v>814</v>
      </c>
      <c r="V155">
        <v>1</v>
      </c>
      <c r="AI155" s="12"/>
      <c r="AJ155" s="3"/>
      <c r="BE155" s="13"/>
      <c r="BF155" s="3"/>
      <c r="BG155" s="3"/>
      <c r="BI155" s="3"/>
      <c r="BJ155" s="3"/>
      <c r="BK155" s="3"/>
      <c r="BL155" s="3"/>
      <c r="BM155" s="3"/>
      <c r="BN155" s="12" t="s">
        <v>1074</v>
      </c>
      <c r="BQ155">
        <v>2</v>
      </c>
    </row>
    <row r="156" spans="1:72" x14ac:dyDescent="0.15">
      <c r="A156" s="12" t="s">
        <v>1079</v>
      </c>
      <c r="C156" t="s">
        <v>343</v>
      </c>
      <c r="G156" t="s">
        <v>351</v>
      </c>
      <c r="H156" s="3" t="s">
        <v>790</v>
      </c>
      <c r="I156" s="3" t="s">
        <v>379</v>
      </c>
      <c r="V156">
        <v>1</v>
      </c>
      <c r="AJ156" s="3"/>
      <c r="AN156">
        <v>1</v>
      </c>
      <c r="AW156" s="12" t="s">
        <v>1088</v>
      </c>
      <c r="BA156">
        <v>40</v>
      </c>
      <c r="BB156" s="4">
        <v>25</v>
      </c>
      <c r="BC156" s="4">
        <v>25</v>
      </c>
      <c r="BD156" s="4">
        <v>1</v>
      </c>
      <c r="BE156" s="13" t="s">
        <v>551</v>
      </c>
      <c r="BF156" s="3"/>
      <c r="BG156" s="3" t="s">
        <v>1081</v>
      </c>
      <c r="BI156" s="3"/>
      <c r="BJ156" s="3"/>
      <c r="BK156" s="3"/>
      <c r="BL156" s="3"/>
      <c r="BM156" s="3"/>
      <c r="BN156" s="12" t="s">
        <v>1080</v>
      </c>
      <c r="BQ156">
        <v>40</v>
      </c>
    </row>
    <row r="157" spans="1:72" x14ac:dyDescent="0.15">
      <c r="A157" s="12" t="s">
        <v>1086</v>
      </c>
      <c r="C157" t="s">
        <v>343</v>
      </c>
      <c r="G157" t="s">
        <v>351</v>
      </c>
      <c r="H157" s="3" t="s">
        <v>378</v>
      </c>
      <c r="I157" s="3" t="s">
        <v>379</v>
      </c>
      <c r="V157">
        <v>1</v>
      </c>
      <c r="AJ157" s="3"/>
      <c r="AN157">
        <v>1</v>
      </c>
      <c r="BE157" s="13"/>
      <c r="BF157" s="3"/>
      <c r="BG157" s="3"/>
      <c r="BI157" s="3"/>
      <c r="BJ157" s="3"/>
      <c r="BK157" s="3"/>
      <c r="BL157" s="3"/>
      <c r="BM157" s="3"/>
      <c r="BN157" s="12" t="s">
        <v>1083</v>
      </c>
      <c r="BO157" s="12" t="s">
        <v>1089</v>
      </c>
      <c r="BP157" s="12"/>
      <c r="BQ157">
        <v>40</v>
      </c>
    </row>
    <row r="158" spans="1:72" x14ac:dyDescent="0.15">
      <c r="A158" s="12" t="s">
        <v>1087</v>
      </c>
      <c r="C158" t="s">
        <v>343</v>
      </c>
      <c r="H158" s="3" t="s">
        <v>598</v>
      </c>
      <c r="I158" s="3" t="s">
        <v>1090</v>
      </c>
      <c r="K158" s="12" t="s">
        <v>1080</v>
      </c>
      <c r="L158" s="12"/>
      <c r="M158" s="12"/>
      <c r="N158" s="12"/>
      <c r="O158" s="12"/>
      <c r="V158">
        <v>2</v>
      </c>
      <c r="W158">
        <v>1</v>
      </c>
      <c r="AD158" t="s">
        <v>344</v>
      </c>
      <c r="AF158" s="12" t="s">
        <v>1082</v>
      </c>
      <c r="AI158" t="s">
        <v>370</v>
      </c>
      <c r="AK158">
        <v>0.8</v>
      </c>
      <c r="AN158">
        <v>4</v>
      </c>
      <c r="AX158" s="12"/>
      <c r="AZ158">
        <v>0.6</v>
      </c>
      <c r="BF158" s="12"/>
      <c r="BJ158" s="12"/>
      <c r="BN158" s="12" t="s">
        <v>1069</v>
      </c>
      <c r="BO158">
        <v>155</v>
      </c>
      <c r="BQ158">
        <v>3</v>
      </c>
    </row>
    <row r="159" spans="1:72" x14ac:dyDescent="0.15">
      <c r="A159" s="12" t="s">
        <v>1092</v>
      </c>
      <c r="C159" t="s">
        <v>143</v>
      </c>
      <c r="G159" t="s">
        <v>351</v>
      </c>
      <c r="H159" s="3" t="s">
        <v>551</v>
      </c>
      <c r="K159" s="12" t="s">
        <v>1094</v>
      </c>
      <c r="V159">
        <v>2</v>
      </c>
      <c r="AD159" t="s">
        <v>344</v>
      </c>
      <c r="AF159" t="s">
        <v>364</v>
      </c>
      <c r="AI159" t="s">
        <v>370</v>
      </c>
      <c r="AK159">
        <v>1</v>
      </c>
      <c r="AN159">
        <v>1</v>
      </c>
      <c r="AW159" s="12"/>
      <c r="AX159" s="12" t="s">
        <v>1073</v>
      </c>
      <c r="AY159" s="12"/>
      <c r="BF159" s="12" t="s">
        <v>1093</v>
      </c>
      <c r="BH159" s="5" t="s">
        <v>347</v>
      </c>
      <c r="BI159" t="s">
        <v>348</v>
      </c>
      <c r="BJ159" s="12" t="s">
        <v>1071</v>
      </c>
      <c r="BN159" s="12" t="s">
        <v>1069</v>
      </c>
      <c r="BO159">
        <v>155</v>
      </c>
      <c r="BQ159">
        <v>3</v>
      </c>
    </row>
    <row r="160" spans="1:72" x14ac:dyDescent="0.15">
      <c r="A160" s="12" t="s">
        <v>1097</v>
      </c>
      <c r="C160" t="s">
        <v>343</v>
      </c>
      <c r="G160" t="s">
        <v>351</v>
      </c>
      <c r="H160" s="3" t="s">
        <v>790</v>
      </c>
      <c r="I160" s="3" t="s">
        <v>379</v>
      </c>
      <c r="U160">
        <v>1</v>
      </c>
      <c r="V160">
        <v>1</v>
      </c>
      <c r="AJ160" s="3"/>
      <c r="AN160">
        <v>1</v>
      </c>
      <c r="AW160" s="12" t="s">
        <v>1103</v>
      </c>
      <c r="AX160" s="12"/>
      <c r="AY160" s="12" t="s">
        <v>1099</v>
      </c>
      <c r="BA160">
        <v>30</v>
      </c>
      <c r="BB160">
        <v>0</v>
      </c>
      <c r="BC160">
        <v>15</v>
      </c>
      <c r="BD160">
        <v>1</v>
      </c>
      <c r="BE160" s="12" t="s">
        <v>649</v>
      </c>
      <c r="BF160" s="3"/>
      <c r="BG160" s="3"/>
      <c r="BI160" s="3"/>
      <c r="BJ160" s="3"/>
      <c r="BK160" s="3"/>
      <c r="BL160" s="3"/>
      <c r="BM160" s="3"/>
      <c r="BN160" s="12" t="s">
        <v>1094</v>
      </c>
      <c r="BO160" s="12" t="s">
        <v>1096</v>
      </c>
      <c r="BP160" s="12"/>
      <c r="BQ160">
        <v>30</v>
      </c>
    </row>
    <row r="161" spans="1:77" x14ac:dyDescent="0.15">
      <c r="A161" s="12" t="s">
        <v>1098</v>
      </c>
      <c r="C161" t="s">
        <v>143</v>
      </c>
      <c r="G161" t="s">
        <v>351</v>
      </c>
      <c r="H161" s="3" t="s">
        <v>551</v>
      </c>
      <c r="K161" s="12" t="s">
        <v>1101</v>
      </c>
      <c r="V161">
        <v>2</v>
      </c>
      <c r="AD161" t="s">
        <v>344</v>
      </c>
      <c r="AF161" t="s">
        <v>364</v>
      </c>
      <c r="AI161" t="s">
        <v>370</v>
      </c>
      <c r="AK161">
        <v>1</v>
      </c>
      <c r="AN161">
        <v>1</v>
      </c>
      <c r="AX161" s="12" t="s">
        <v>1073</v>
      </c>
      <c r="BE161" s="13"/>
      <c r="BF161" s="12" t="s">
        <v>1093</v>
      </c>
      <c r="BH161" s="5" t="s">
        <v>347</v>
      </c>
      <c r="BI161" t="s">
        <v>348</v>
      </c>
      <c r="BJ161" s="12" t="s">
        <v>1071</v>
      </c>
      <c r="BN161" s="12" t="s">
        <v>1069</v>
      </c>
      <c r="BO161">
        <v>155</v>
      </c>
      <c r="BQ161">
        <v>3</v>
      </c>
    </row>
    <row r="162" spans="1:77" x14ac:dyDescent="0.15">
      <c r="A162" s="12" t="s">
        <v>1099</v>
      </c>
      <c r="C162" t="s">
        <v>343</v>
      </c>
      <c r="G162" t="s">
        <v>351</v>
      </c>
      <c r="H162" s="3" t="s">
        <v>790</v>
      </c>
      <c r="I162" s="3" t="s">
        <v>379</v>
      </c>
      <c r="U162">
        <v>1</v>
      </c>
      <c r="V162">
        <v>1</v>
      </c>
      <c r="AJ162" s="3"/>
      <c r="AN162">
        <v>1</v>
      </c>
      <c r="AW162" s="12" t="s">
        <v>1098</v>
      </c>
      <c r="AX162" s="12"/>
      <c r="BA162">
        <v>9999</v>
      </c>
      <c r="BB162">
        <v>0</v>
      </c>
      <c r="BC162">
        <v>15</v>
      </c>
      <c r="BD162">
        <v>1</v>
      </c>
      <c r="BE162" s="12" t="s">
        <v>649</v>
      </c>
      <c r="BF162" s="3"/>
      <c r="BG162" s="3"/>
      <c r="BI162" s="3"/>
      <c r="BJ162" s="3"/>
      <c r="BK162" s="3"/>
      <c r="BL162" s="3"/>
      <c r="BM162" s="3"/>
      <c r="BN162" s="12" t="s">
        <v>1101</v>
      </c>
      <c r="BO162" s="12" t="s">
        <v>1100</v>
      </c>
      <c r="BP162" s="12"/>
      <c r="BQ162">
        <v>9999</v>
      </c>
    </row>
    <row r="163" spans="1:77" x14ac:dyDescent="0.15">
      <c r="A163" s="12"/>
      <c r="AJ163" s="3"/>
      <c r="AW163" s="12"/>
      <c r="AX163" s="12"/>
      <c r="BB163"/>
      <c r="BC163"/>
      <c r="BD163"/>
      <c r="BE163" s="12"/>
      <c r="BF163" s="3"/>
      <c r="BG163" s="3"/>
      <c r="BI163" s="3"/>
      <c r="BJ163" s="3"/>
      <c r="BK163" s="3"/>
      <c r="BL163" s="3"/>
      <c r="BM163" s="3"/>
      <c r="BN163" s="12"/>
      <c r="BO163" s="12"/>
      <c r="BP163" s="12"/>
    </row>
    <row r="164" spans="1:77" x14ac:dyDescent="0.15">
      <c r="A164" s="12" t="s">
        <v>1106</v>
      </c>
      <c r="C164" t="s">
        <v>343</v>
      </c>
      <c r="V164">
        <v>2</v>
      </c>
      <c r="AD164" t="s">
        <v>344</v>
      </c>
      <c r="AF164" t="s">
        <v>364</v>
      </c>
      <c r="AI164" t="s">
        <v>370</v>
      </c>
      <c r="AK164">
        <v>1</v>
      </c>
      <c r="AN164">
        <v>1</v>
      </c>
      <c r="BF164" t="s">
        <v>37</v>
      </c>
      <c r="BH164" s="5" t="s">
        <v>347</v>
      </c>
      <c r="BI164" t="s">
        <v>348</v>
      </c>
      <c r="BJ164" s="12" t="s">
        <v>1123</v>
      </c>
    </row>
    <row r="165" spans="1:77" x14ac:dyDescent="0.15">
      <c r="A165" s="12" t="s">
        <v>1107</v>
      </c>
      <c r="C165" t="s">
        <v>343</v>
      </c>
      <c r="E165" t="s">
        <v>1126</v>
      </c>
      <c r="G165" t="s">
        <v>413</v>
      </c>
      <c r="H165" s="3" t="s">
        <v>354</v>
      </c>
      <c r="V165">
        <v>2</v>
      </c>
      <c r="AD165" t="s">
        <v>344</v>
      </c>
      <c r="AF165" t="s">
        <v>364</v>
      </c>
      <c r="AI165" t="s">
        <v>370</v>
      </c>
      <c r="AK165">
        <v>1.45</v>
      </c>
      <c r="AN165">
        <v>1</v>
      </c>
      <c r="AO165">
        <v>2</v>
      </c>
      <c r="AP165">
        <v>0.01</v>
      </c>
      <c r="BA165">
        <v>0.3</v>
      </c>
      <c r="BB165" s="4">
        <v>0</v>
      </c>
      <c r="BC165" s="4">
        <v>4</v>
      </c>
      <c r="BD165" s="4">
        <v>1</v>
      </c>
      <c r="BE165" s="4" t="s">
        <v>414</v>
      </c>
      <c r="BF165" t="s">
        <v>37</v>
      </c>
      <c r="BH165" s="5" t="s">
        <v>347</v>
      </c>
      <c r="BI165" t="s">
        <v>348</v>
      </c>
      <c r="BJ165" s="12" t="s">
        <v>1123</v>
      </c>
      <c r="BY165" t="s">
        <v>368</v>
      </c>
    </row>
    <row r="166" spans="1:77" x14ac:dyDescent="0.15">
      <c r="A166" s="12" t="s">
        <v>1108</v>
      </c>
      <c r="C166" t="s">
        <v>343</v>
      </c>
      <c r="H166" s="3" t="s">
        <v>378</v>
      </c>
      <c r="I166" s="3" t="s">
        <v>387</v>
      </c>
      <c r="V166">
        <v>1</v>
      </c>
      <c r="Z166" s="12" t="s">
        <v>830</v>
      </c>
      <c r="AA166" s="12">
        <v>1</v>
      </c>
      <c r="AJ166" s="3"/>
      <c r="AN166">
        <v>1</v>
      </c>
      <c r="BB166"/>
      <c r="BC166"/>
      <c r="BD166"/>
      <c r="BE166"/>
      <c r="BF166" s="3"/>
      <c r="BG166" s="3"/>
      <c r="BI166" s="3"/>
      <c r="BJ166" s="3"/>
      <c r="BK166" s="3"/>
      <c r="BL166" s="3"/>
      <c r="BM166" s="3"/>
      <c r="BN166" s="12" t="s">
        <v>759</v>
      </c>
      <c r="BO166">
        <v>18</v>
      </c>
      <c r="BQ166">
        <v>99999</v>
      </c>
    </row>
    <row r="167" spans="1:77" x14ac:dyDescent="0.15">
      <c r="A167" s="12" t="s">
        <v>1117</v>
      </c>
      <c r="C167" t="s">
        <v>343</v>
      </c>
      <c r="H167" s="3" t="s">
        <v>378</v>
      </c>
      <c r="I167" s="3" t="s">
        <v>814</v>
      </c>
      <c r="V167">
        <v>1</v>
      </c>
      <c r="Z167" s="12" t="s">
        <v>830</v>
      </c>
      <c r="AA167" s="12"/>
      <c r="AJ167" s="3"/>
      <c r="AN167">
        <v>1</v>
      </c>
      <c r="AW167" s="12"/>
      <c r="AX167" s="12"/>
      <c r="BB167"/>
      <c r="BC167"/>
      <c r="BD167"/>
      <c r="BE167" s="12"/>
      <c r="BF167" s="3"/>
      <c r="BG167" s="3"/>
      <c r="BI167" s="3"/>
      <c r="BJ167" s="3"/>
      <c r="BK167" s="3"/>
      <c r="BL167" s="3"/>
      <c r="BM167" s="3"/>
      <c r="BN167" s="12" t="s">
        <v>1109</v>
      </c>
      <c r="BO167" s="12" t="s">
        <v>1118</v>
      </c>
      <c r="BP167" s="12"/>
      <c r="BQ167">
        <v>99999</v>
      </c>
    </row>
    <row r="168" spans="1:77" x14ac:dyDescent="0.15">
      <c r="A168" s="12" t="s">
        <v>1119</v>
      </c>
      <c r="C168" t="s">
        <v>343</v>
      </c>
      <c r="H168" s="3" t="s">
        <v>551</v>
      </c>
      <c r="J168" s="3">
        <v>1</v>
      </c>
      <c r="V168">
        <v>1</v>
      </c>
      <c r="Z168" s="12" t="s">
        <v>1120</v>
      </c>
      <c r="AA168" s="12"/>
      <c r="AD168" t="s">
        <v>359</v>
      </c>
      <c r="AG168">
        <v>99</v>
      </c>
      <c r="AJ168" s="3"/>
      <c r="AN168">
        <v>1</v>
      </c>
      <c r="AW168" s="12"/>
      <c r="AX168" s="12"/>
      <c r="BB168"/>
      <c r="BC168"/>
      <c r="BD168"/>
      <c r="BE168" s="12"/>
      <c r="BF168" s="3"/>
      <c r="BG168" s="3"/>
      <c r="BI168" s="3"/>
      <c r="BJ168" s="3"/>
      <c r="BK168" s="3"/>
      <c r="BL168" s="3"/>
      <c r="BM168" s="3"/>
      <c r="BN168" s="12" t="s">
        <v>1109</v>
      </c>
      <c r="BO168" s="12" t="s">
        <v>1118</v>
      </c>
      <c r="BP168" s="12"/>
      <c r="BQ168">
        <v>99999</v>
      </c>
    </row>
    <row r="169" spans="1:77" x14ac:dyDescent="0.15">
      <c r="A169" s="12" t="s">
        <v>1124</v>
      </c>
      <c r="C169" t="s">
        <v>343</v>
      </c>
      <c r="E169" t="s">
        <v>1125</v>
      </c>
      <c r="G169" t="s">
        <v>351</v>
      </c>
      <c r="H169" s="3" t="s">
        <v>790</v>
      </c>
      <c r="V169">
        <v>2</v>
      </c>
      <c r="AD169" t="s">
        <v>344</v>
      </c>
      <c r="AF169" t="s">
        <v>364</v>
      </c>
      <c r="AI169" t="s">
        <v>370</v>
      </c>
      <c r="AK169">
        <v>1.25</v>
      </c>
      <c r="AN169">
        <v>1</v>
      </c>
      <c r="AO169">
        <v>3</v>
      </c>
      <c r="AP169">
        <v>0.01</v>
      </c>
      <c r="BA169">
        <v>15</v>
      </c>
      <c r="BB169" s="4">
        <v>25</v>
      </c>
      <c r="BC169" s="4">
        <v>35</v>
      </c>
      <c r="BD169" s="4">
        <v>1</v>
      </c>
      <c r="BE169" s="4" t="s">
        <v>551</v>
      </c>
      <c r="BF169" t="s">
        <v>37</v>
      </c>
      <c r="BH169" s="5" t="s">
        <v>347</v>
      </c>
      <c r="BI169" t="s">
        <v>348</v>
      </c>
      <c r="BJ169" s="12" t="s">
        <v>1123</v>
      </c>
      <c r="BY169" t="s">
        <v>368</v>
      </c>
    </row>
    <row r="170" spans="1:77" x14ac:dyDescent="0.15">
      <c r="A170" s="12" t="s">
        <v>1127</v>
      </c>
      <c r="C170" t="s">
        <v>343</v>
      </c>
      <c r="E170" s="12" t="s">
        <v>1128</v>
      </c>
      <c r="G170" t="s">
        <v>351</v>
      </c>
      <c r="H170" s="3" t="s">
        <v>551</v>
      </c>
      <c r="Q170" s="3">
        <v>1</v>
      </c>
      <c r="V170">
        <v>2</v>
      </c>
      <c r="AD170" t="s">
        <v>344</v>
      </c>
      <c r="AF170" t="s">
        <v>364</v>
      </c>
      <c r="AI170" t="s">
        <v>370</v>
      </c>
      <c r="AK170">
        <v>1.1000000000000001</v>
      </c>
      <c r="AN170">
        <v>1</v>
      </c>
      <c r="AO170">
        <v>4</v>
      </c>
      <c r="AP170">
        <v>0.01</v>
      </c>
      <c r="AW170" s="12" t="s">
        <v>1132</v>
      </c>
      <c r="BA170">
        <v>15</v>
      </c>
      <c r="BB170" s="4">
        <v>20</v>
      </c>
      <c r="BC170" s="4">
        <v>30</v>
      </c>
      <c r="BD170" s="4">
        <v>1</v>
      </c>
      <c r="BE170" s="4" t="s">
        <v>551</v>
      </c>
      <c r="BF170" t="s">
        <v>37</v>
      </c>
      <c r="BH170" s="5" t="s">
        <v>347</v>
      </c>
      <c r="BI170" t="s">
        <v>348</v>
      </c>
      <c r="BJ170" s="12" t="s">
        <v>1123</v>
      </c>
      <c r="BN170" s="12"/>
      <c r="BY170" t="s">
        <v>368</v>
      </c>
    </row>
    <row r="171" spans="1:77" x14ac:dyDescent="0.15">
      <c r="A171" s="12" t="s">
        <v>1132</v>
      </c>
      <c r="C171" t="s">
        <v>343</v>
      </c>
      <c r="G171" t="s">
        <v>351</v>
      </c>
      <c r="H171" s="3" t="s">
        <v>378</v>
      </c>
      <c r="I171" s="3" t="s">
        <v>379</v>
      </c>
      <c r="V171">
        <v>1</v>
      </c>
      <c r="AJ171" s="3"/>
      <c r="AN171">
        <v>1</v>
      </c>
      <c r="BE171" s="13"/>
      <c r="BF171" s="3"/>
      <c r="BG171" s="3"/>
      <c r="BI171" s="3"/>
      <c r="BJ171" s="3"/>
      <c r="BK171" s="3"/>
      <c r="BL171" s="3"/>
      <c r="BM171" s="3"/>
      <c r="BN171" s="12" t="s">
        <v>1129</v>
      </c>
      <c r="BO171">
        <v>-0.22</v>
      </c>
      <c r="BQ171">
        <v>15</v>
      </c>
    </row>
    <row r="173" spans="1:77" x14ac:dyDescent="0.15">
      <c r="A173" s="12" t="s">
        <v>1143</v>
      </c>
      <c r="C173" t="s">
        <v>143</v>
      </c>
      <c r="V173">
        <v>2</v>
      </c>
      <c r="AD173" t="s">
        <v>344</v>
      </c>
      <c r="AF173" t="s">
        <v>384</v>
      </c>
      <c r="AI173" t="s">
        <v>370</v>
      </c>
      <c r="AK173">
        <v>1</v>
      </c>
      <c r="AN173">
        <v>1</v>
      </c>
      <c r="BF173" s="12" t="s">
        <v>627</v>
      </c>
      <c r="BH173" s="5" t="s">
        <v>347</v>
      </c>
    </row>
    <row r="174" spans="1:77" x14ac:dyDescent="0.15">
      <c r="A174" s="17" t="s">
        <v>1156</v>
      </c>
      <c r="C174" t="s">
        <v>343</v>
      </c>
      <c r="H174" s="3" t="s">
        <v>378</v>
      </c>
      <c r="I174" s="3" t="s">
        <v>814</v>
      </c>
      <c r="V174">
        <v>1</v>
      </c>
      <c r="Z174" s="12"/>
      <c r="AA174" s="12"/>
      <c r="AB174" s="12" t="s">
        <v>1157</v>
      </c>
      <c r="AJ174" s="3"/>
      <c r="AN174">
        <v>99</v>
      </c>
      <c r="AW174" s="17" t="s">
        <v>1293</v>
      </c>
      <c r="AX174" s="12"/>
      <c r="BB174"/>
      <c r="BC174"/>
      <c r="BD174"/>
      <c r="BE174" s="12"/>
      <c r="BF174" s="3"/>
      <c r="BG174" s="3"/>
      <c r="BI174" s="3"/>
      <c r="BJ174" s="3"/>
      <c r="BK174" s="3"/>
      <c r="BL174" s="3"/>
      <c r="BM174" s="3"/>
      <c r="BN174" s="12" t="s">
        <v>1158</v>
      </c>
      <c r="BO174" s="12" t="s">
        <v>1294</v>
      </c>
      <c r="BP174" s="12"/>
      <c r="BQ174">
        <v>99999</v>
      </c>
      <c r="BS174">
        <v>1</v>
      </c>
    </row>
    <row r="175" spans="1:77" x14ac:dyDescent="0.15">
      <c r="A175" s="17" t="s">
        <v>1293</v>
      </c>
      <c r="C175" t="s">
        <v>343</v>
      </c>
      <c r="H175" s="3" t="s">
        <v>378</v>
      </c>
      <c r="I175" s="3" t="s">
        <v>814</v>
      </c>
      <c r="V175">
        <v>1</v>
      </c>
      <c r="Y175">
        <v>1</v>
      </c>
      <c r="Z175" s="12" t="s">
        <v>1120</v>
      </c>
      <c r="AA175" s="12"/>
      <c r="AB175" s="12" t="s">
        <v>1157</v>
      </c>
      <c r="AJ175" s="3"/>
      <c r="AN175">
        <v>1</v>
      </c>
      <c r="AW175" s="12"/>
      <c r="AX175" s="12"/>
      <c r="BB175"/>
      <c r="BC175"/>
      <c r="BD175"/>
      <c r="BE175" s="12"/>
      <c r="BF175" s="3"/>
      <c r="BG175" s="3"/>
      <c r="BI175" s="3"/>
      <c r="BJ175" s="3"/>
      <c r="BK175" s="3"/>
      <c r="BL175" s="3"/>
      <c r="BM175" s="3"/>
      <c r="BN175" s="12" t="s">
        <v>1158</v>
      </c>
      <c r="BO175" s="12" t="s">
        <v>1294</v>
      </c>
      <c r="BP175" s="12"/>
      <c r="BQ175">
        <v>99999</v>
      </c>
      <c r="BS175">
        <v>1</v>
      </c>
    </row>
    <row r="176" spans="1:77" x14ac:dyDescent="0.15">
      <c r="A176" s="12" t="s">
        <v>1133</v>
      </c>
      <c r="C176" t="s">
        <v>1134</v>
      </c>
      <c r="H176" s="3" t="s">
        <v>598</v>
      </c>
      <c r="I176" s="3" t="s">
        <v>1135</v>
      </c>
      <c r="V176">
        <v>2</v>
      </c>
      <c r="AA176">
        <v>1</v>
      </c>
      <c r="AF176" s="12" t="s">
        <v>1138</v>
      </c>
      <c r="AJ176" s="3"/>
      <c r="BE176" s="13"/>
      <c r="BF176" s="3"/>
      <c r="BG176" s="3"/>
      <c r="BI176" s="3"/>
      <c r="BJ176" s="3"/>
      <c r="BK176" s="3"/>
      <c r="BL176" s="3"/>
      <c r="BM176" s="3"/>
      <c r="BN176" s="12"/>
      <c r="BT176" s="12" t="s">
        <v>1199</v>
      </c>
    </row>
    <row r="177" spans="1:77" x14ac:dyDescent="0.15">
      <c r="A177" s="12" t="s">
        <v>1144</v>
      </c>
      <c r="C177" t="s">
        <v>446</v>
      </c>
      <c r="E177" s="12" t="s">
        <v>1146</v>
      </c>
      <c r="G177" t="s">
        <v>413</v>
      </c>
      <c r="H177" s="3" t="s">
        <v>354</v>
      </c>
      <c r="Q177" s="3">
        <v>1</v>
      </c>
      <c r="V177">
        <v>1</v>
      </c>
      <c r="AN177">
        <v>1</v>
      </c>
      <c r="AV177">
        <v>12</v>
      </c>
      <c r="BA177">
        <v>0.2</v>
      </c>
      <c r="BB177" s="4">
        <v>20</v>
      </c>
      <c r="BC177" s="4">
        <v>35</v>
      </c>
      <c r="BD177" s="4">
        <v>1</v>
      </c>
      <c r="BE177" s="4" t="s">
        <v>354</v>
      </c>
      <c r="BY177" t="s">
        <v>356</v>
      </c>
    </row>
    <row r="178" spans="1:77" x14ac:dyDescent="0.15">
      <c r="A178" s="12" t="s">
        <v>1145</v>
      </c>
      <c r="C178" t="s">
        <v>446</v>
      </c>
      <c r="E178" s="12" t="s">
        <v>1147</v>
      </c>
      <c r="G178" s="12" t="s">
        <v>550</v>
      </c>
      <c r="H178" s="3" t="s">
        <v>551</v>
      </c>
      <c r="V178">
        <v>2</v>
      </c>
      <c r="AD178" t="s">
        <v>344</v>
      </c>
      <c r="AF178" s="12" t="s">
        <v>1138</v>
      </c>
      <c r="AI178" t="s">
        <v>370</v>
      </c>
      <c r="AK178">
        <v>3.4</v>
      </c>
      <c r="AN178">
        <v>99</v>
      </c>
      <c r="AV178">
        <v>3</v>
      </c>
      <c r="BA178">
        <v>0.2</v>
      </c>
      <c r="BB178" s="4">
        <v>10</v>
      </c>
      <c r="BC178" s="4">
        <v>10</v>
      </c>
      <c r="BD178" s="4">
        <v>3</v>
      </c>
      <c r="BE178" s="4" t="s">
        <v>354</v>
      </c>
      <c r="BF178" s="12" t="s">
        <v>861</v>
      </c>
      <c r="BH178" s="5" t="s">
        <v>347</v>
      </c>
    </row>
    <row r="179" spans="1:77" x14ac:dyDescent="0.15">
      <c r="A179" s="12" t="s">
        <v>1149</v>
      </c>
      <c r="C179" t="s">
        <v>143</v>
      </c>
      <c r="E179" s="12" t="s">
        <v>1151</v>
      </c>
      <c r="G179" t="s">
        <v>351</v>
      </c>
      <c r="H179" s="3" t="s">
        <v>790</v>
      </c>
      <c r="V179">
        <v>2</v>
      </c>
      <c r="AD179" t="s">
        <v>344</v>
      </c>
      <c r="AF179" t="s">
        <v>384</v>
      </c>
      <c r="AI179" t="s">
        <v>370</v>
      </c>
      <c r="AK179">
        <v>3.8</v>
      </c>
      <c r="AN179">
        <v>1</v>
      </c>
      <c r="AW179" s="12" t="s">
        <v>1154</v>
      </c>
      <c r="BA179">
        <v>25</v>
      </c>
      <c r="BB179" s="4">
        <v>25</v>
      </c>
      <c r="BC179" s="4">
        <v>30</v>
      </c>
      <c r="BD179" s="4">
        <v>1</v>
      </c>
      <c r="BE179" s="4" t="s">
        <v>551</v>
      </c>
      <c r="BF179" s="12" t="s">
        <v>1065</v>
      </c>
      <c r="BH179" s="5" t="s">
        <v>347</v>
      </c>
      <c r="BJ179" s="12"/>
      <c r="BN179" s="12" t="s">
        <v>867</v>
      </c>
      <c r="BQ179">
        <v>1.5</v>
      </c>
      <c r="BR179">
        <v>0.4</v>
      </c>
      <c r="BY179" t="s">
        <v>368</v>
      </c>
    </row>
    <row r="180" spans="1:77" x14ac:dyDescent="0.15">
      <c r="A180" s="12" t="s">
        <v>1154</v>
      </c>
      <c r="C180" t="s">
        <v>343</v>
      </c>
      <c r="G180" t="s">
        <v>351</v>
      </c>
      <c r="H180" s="3" t="s">
        <v>378</v>
      </c>
      <c r="I180" s="3" t="s">
        <v>379</v>
      </c>
      <c r="V180">
        <v>1</v>
      </c>
      <c r="AJ180" s="3"/>
      <c r="AN180">
        <v>1</v>
      </c>
      <c r="BE180" s="13"/>
      <c r="BF180" s="3"/>
      <c r="BG180" s="3"/>
      <c r="BI180" s="3"/>
      <c r="BJ180" s="3"/>
      <c r="BK180" s="3"/>
      <c r="BL180" s="3"/>
      <c r="BM180" s="3"/>
      <c r="BN180" s="12" t="s">
        <v>1129</v>
      </c>
      <c r="BO180">
        <v>1</v>
      </c>
      <c r="BQ180">
        <v>25</v>
      </c>
    </row>
    <row r="181" spans="1:77" x14ac:dyDescent="0.15">
      <c r="A181" s="12"/>
      <c r="AJ181" s="3"/>
      <c r="BE181" s="13"/>
      <c r="BF181" s="3"/>
      <c r="BG181" s="3"/>
      <c r="BI181" s="3"/>
      <c r="BJ181" s="3"/>
      <c r="BK181" s="3"/>
      <c r="BL181" s="3"/>
      <c r="BM181" s="3"/>
      <c r="BN181" s="12"/>
    </row>
    <row r="182" spans="1:77" x14ac:dyDescent="0.15">
      <c r="A182" s="12" t="s">
        <v>1164</v>
      </c>
      <c r="C182" t="s">
        <v>343</v>
      </c>
      <c r="H182" s="3" t="s">
        <v>551</v>
      </c>
      <c r="S182">
        <v>1</v>
      </c>
      <c r="V182">
        <v>2</v>
      </c>
      <c r="W182">
        <v>1</v>
      </c>
      <c r="AF182" s="12" t="s">
        <v>1166</v>
      </c>
      <c r="AI182" s="12" t="s">
        <v>660</v>
      </c>
      <c r="AJ182" s="3"/>
      <c r="AK182">
        <v>1</v>
      </c>
      <c r="AN182">
        <v>99</v>
      </c>
      <c r="BE182" s="13"/>
      <c r="BF182" s="3" t="s">
        <v>627</v>
      </c>
      <c r="BG182" s="3"/>
      <c r="BH182" s="5" t="s">
        <v>347</v>
      </c>
      <c r="BI182" s="3"/>
      <c r="BJ182" s="3"/>
      <c r="BK182" s="3"/>
      <c r="BL182" s="3"/>
      <c r="BM182" s="3"/>
      <c r="BN182" s="12"/>
    </row>
    <row r="183" spans="1:77" x14ac:dyDescent="0.15">
      <c r="A183" s="12" t="s">
        <v>1165</v>
      </c>
      <c r="C183" t="s">
        <v>343</v>
      </c>
      <c r="D183" t="s">
        <v>1172</v>
      </c>
      <c r="H183" s="3" t="s">
        <v>354</v>
      </c>
      <c r="L183" s="12"/>
      <c r="M183" s="12"/>
      <c r="N183" s="12"/>
      <c r="O183" s="12"/>
      <c r="V183">
        <v>2</v>
      </c>
      <c r="W183">
        <v>1</v>
      </c>
      <c r="AD183" t="s">
        <v>344</v>
      </c>
      <c r="AH183">
        <v>1</v>
      </c>
      <c r="AN183">
        <v>99</v>
      </c>
      <c r="AW183" s="12"/>
      <c r="AZ183">
        <v>0.01</v>
      </c>
      <c r="BN183" s="12" t="s">
        <v>1167</v>
      </c>
      <c r="BO183">
        <v>-44</v>
      </c>
      <c r="BQ183">
        <v>99999</v>
      </c>
      <c r="BS183">
        <v>1</v>
      </c>
    </row>
    <row r="184" spans="1:77" x14ac:dyDescent="0.15">
      <c r="A184" s="12" t="s">
        <v>1169</v>
      </c>
      <c r="C184" s="12" t="s">
        <v>1170</v>
      </c>
      <c r="D184" s="12" t="s">
        <v>1171</v>
      </c>
      <c r="H184" s="3" t="s">
        <v>551</v>
      </c>
      <c r="V184">
        <v>1</v>
      </c>
      <c r="Z184" s="12" t="s">
        <v>830</v>
      </c>
      <c r="AN184">
        <v>1</v>
      </c>
      <c r="AZ184">
        <v>5.5</v>
      </c>
      <c r="BT184" s="12" t="s">
        <v>741</v>
      </c>
    </row>
    <row r="185" spans="1:77" x14ac:dyDescent="0.15">
      <c r="A185" s="12" t="s">
        <v>1173</v>
      </c>
      <c r="C185" t="s">
        <v>343</v>
      </c>
      <c r="D185" s="12" t="s">
        <v>1175</v>
      </c>
      <c r="E185" t="s">
        <v>1192</v>
      </c>
      <c r="G185" t="s">
        <v>351</v>
      </c>
      <c r="H185" s="3" t="s">
        <v>790</v>
      </c>
      <c r="I185" s="3" t="s">
        <v>379</v>
      </c>
      <c r="V185">
        <v>1</v>
      </c>
      <c r="AJ185" s="3"/>
      <c r="AN185">
        <v>1</v>
      </c>
      <c r="BA185">
        <v>20</v>
      </c>
      <c r="BB185" s="4">
        <v>20</v>
      </c>
      <c r="BC185" s="4">
        <v>40</v>
      </c>
      <c r="BD185" s="4">
        <v>1</v>
      </c>
      <c r="BE185" s="13" t="s">
        <v>551</v>
      </c>
      <c r="BF185" s="3"/>
      <c r="BG185" s="3"/>
      <c r="BI185" s="3"/>
      <c r="BJ185" s="3"/>
      <c r="BK185" s="3"/>
      <c r="BL185" s="3"/>
      <c r="BM185" s="3"/>
      <c r="BN185" s="12" t="s">
        <v>1212</v>
      </c>
      <c r="BO185" s="12" t="s">
        <v>1174</v>
      </c>
      <c r="BP185" s="12"/>
      <c r="BQ185">
        <v>20</v>
      </c>
    </row>
    <row r="186" spans="1:77" s="18" customFormat="1" x14ac:dyDescent="0.15">
      <c r="A186" s="17" t="s">
        <v>1184</v>
      </c>
      <c r="C186" s="18" t="s">
        <v>343</v>
      </c>
      <c r="D186" s="17" t="s">
        <v>1190</v>
      </c>
      <c r="E186" s="17" t="s">
        <v>1193</v>
      </c>
      <c r="G186" s="17" t="s">
        <v>550</v>
      </c>
      <c r="H186" s="19" t="s">
        <v>551</v>
      </c>
      <c r="I186" s="19"/>
      <c r="J186" s="19"/>
      <c r="K186" s="19"/>
      <c r="L186" s="19"/>
      <c r="M186" s="19"/>
      <c r="N186" s="19"/>
      <c r="O186" s="19"/>
      <c r="P186" s="19"/>
      <c r="Q186" s="19"/>
      <c r="R186" s="19"/>
      <c r="V186" s="18">
        <v>2</v>
      </c>
      <c r="W186" s="18">
        <v>1</v>
      </c>
      <c r="AF186" s="17" t="s">
        <v>1166</v>
      </c>
      <c r="AI186" s="17" t="s">
        <v>660</v>
      </c>
      <c r="AJ186" s="19"/>
      <c r="AK186" s="18">
        <v>2.5</v>
      </c>
      <c r="AN186" s="18">
        <v>99</v>
      </c>
      <c r="BA186" s="18">
        <v>0.2</v>
      </c>
      <c r="BB186" s="20">
        <v>0</v>
      </c>
      <c r="BC186" s="20">
        <v>7</v>
      </c>
      <c r="BD186" s="20">
        <v>3</v>
      </c>
      <c r="BE186" s="21" t="s">
        <v>551</v>
      </c>
      <c r="BF186" s="19" t="s">
        <v>627</v>
      </c>
      <c r="BG186" s="19"/>
      <c r="BH186" s="22" t="s">
        <v>347</v>
      </c>
      <c r="BI186" s="19"/>
      <c r="BJ186" s="19"/>
      <c r="BK186" s="19"/>
      <c r="BL186" s="19"/>
      <c r="BM186" s="19"/>
      <c r="BN186" s="17" t="s">
        <v>1181</v>
      </c>
      <c r="BO186" s="17">
        <v>-300</v>
      </c>
      <c r="BP186" s="17">
        <v>0.3</v>
      </c>
      <c r="BQ186" s="18">
        <v>3</v>
      </c>
    </row>
    <row r="187" spans="1:77" s="18" customFormat="1" x14ac:dyDescent="0.15">
      <c r="A187" s="17" t="s">
        <v>1176</v>
      </c>
      <c r="C187" s="18" t="s">
        <v>343</v>
      </c>
      <c r="D187" s="17" t="s">
        <v>1191</v>
      </c>
      <c r="E187" s="17" t="s">
        <v>1194</v>
      </c>
      <c r="G187" t="s">
        <v>351</v>
      </c>
      <c r="H187" s="19" t="s">
        <v>790</v>
      </c>
      <c r="I187" s="3"/>
      <c r="J187" s="19"/>
      <c r="K187" s="19"/>
      <c r="L187" s="19"/>
      <c r="M187" s="19"/>
      <c r="N187" s="19"/>
      <c r="O187" s="19"/>
      <c r="P187" s="19"/>
      <c r="Q187" s="19"/>
      <c r="R187" s="19"/>
      <c r="U187" s="18">
        <v>1</v>
      </c>
      <c r="V187" s="18">
        <v>2</v>
      </c>
      <c r="AF187" s="17" t="s">
        <v>1166</v>
      </c>
      <c r="AI187" s="17" t="s">
        <v>660</v>
      </c>
      <c r="AJ187" s="19"/>
      <c r="AK187">
        <v>1.4</v>
      </c>
      <c r="AN187" s="18">
        <v>99</v>
      </c>
      <c r="AW187" s="17" t="s">
        <v>1195</v>
      </c>
      <c r="AZ187" s="18">
        <v>1</v>
      </c>
      <c r="BA187" s="18">
        <v>20</v>
      </c>
      <c r="BB187" s="20">
        <v>0</v>
      </c>
      <c r="BC187" s="20">
        <v>28</v>
      </c>
      <c r="BD187" s="20">
        <v>1</v>
      </c>
      <c r="BE187" s="21" t="s">
        <v>551</v>
      </c>
      <c r="BF187" s="12" t="s">
        <v>1187</v>
      </c>
      <c r="BG187" s="12" t="s">
        <v>1187</v>
      </c>
      <c r="BH187" s="22" t="s">
        <v>347</v>
      </c>
      <c r="BI187" s="19"/>
      <c r="BJ187" s="19"/>
      <c r="BK187" s="19"/>
      <c r="BL187" s="19"/>
      <c r="BM187" s="19"/>
      <c r="BN187" s="12" t="s">
        <v>1167</v>
      </c>
      <c r="BO187" s="17">
        <v>-20</v>
      </c>
      <c r="BP187" s="17"/>
      <c r="BQ187" s="18">
        <v>1</v>
      </c>
    </row>
    <row r="188" spans="1:77" x14ac:dyDescent="0.15">
      <c r="A188" s="17" t="s">
        <v>1195</v>
      </c>
      <c r="C188" t="s">
        <v>343</v>
      </c>
      <c r="G188" t="s">
        <v>351</v>
      </c>
      <c r="H188" s="3" t="s">
        <v>551</v>
      </c>
      <c r="I188" s="3" t="s">
        <v>379</v>
      </c>
      <c r="L188" s="12"/>
      <c r="M188" s="12"/>
      <c r="N188" s="12"/>
      <c r="O188" s="12"/>
      <c r="V188">
        <v>1</v>
      </c>
      <c r="AI188" s="12" t="s">
        <v>552</v>
      </c>
      <c r="AJ188" s="3"/>
      <c r="AK188">
        <v>0.02</v>
      </c>
      <c r="AL188">
        <v>1</v>
      </c>
      <c r="AM188">
        <v>1</v>
      </c>
      <c r="AN188">
        <v>1</v>
      </c>
      <c r="AW188" s="12"/>
      <c r="AZ188">
        <v>0.01</v>
      </c>
      <c r="BE188" s="13"/>
      <c r="BF188" s="3"/>
      <c r="BG188" s="3"/>
      <c r="BI188" s="3"/>
      <c r="BJ188" s="3"/>
      <c r="BK188" s="3"/>
      <c r="BL188" s="3"/>
      <c r="BM188" s="3"/>
    </row>
    <row r="189" spans="1:77" x14ac:dyDescent="0.15">
      <c r="A189" s="17"/>
      <c r="L189" s="12"/>
      <c r="M189" s="12"/>
      <c r="N189" s="12"/>
      <c r="O189" s="12"/>
      <c r="AI189" s="12"/>
      <c r="AJ189" s="3"/>
      <c r="AW189" s="12"/>
      <c r="BE189" s="13"/>
      <c r="BF189" s="3"/>
      <c r="BG189" s="3"/>
      <c r="BI189" s="3"/>
      <c r="BJ189" s="3"/>
      <c r="BK189" s="3"/>
      <c r="BL189" s="3"/>
      <c r="BM189" s="3"/>
    </row>
    <row r="190" spans="1:77" x14ac:dyDescent="0.15">
      <c r="A190" s="12" t="s">
        <v>1200</v>
      </c>
      <c r="C190" t="s">
        <v>343</v>
      </c>
      <c r="H190" s="3" t="s">
        <v>551</v>
      </c>
      <c r="V190">
        <v>2</v>
      </c>
      <c r="W190">
        <v>1</v>
      </c>
      <c r="AD190" t="s">
        <v>344</v>
      </c>
      <c r="AF190" t="s">
        <v>345</v>
      </c>
      <c r="AI190" t="s">
        <v>346</v>
      </c>
      <c r="AK190">
        <v>1</v>
      </c>
      <c r="AN190">
        <v>1</v>
      </c>
      <c r="BF190" t="s">
        <v>37</v>
      </c>
      <c r="BH190" s="5" t="s">
        <v>347</v>
      </c>
      <c r="BI190" t="s">
        <v>348</v>
      </c>
      <c r="BJ190" s="12" t="s">
        <v>1210</v>
      </c>
    </row>
    <row r="191" spans="1:77" x14ac:dyDescent="0.15">
      <c r="A191" s="17" t="s">
        <v>1201</v>
      </c>
      <c r="C191" t="s">
        <v>343</v>
      </c>
      <c r="H191" s="3" t="s">
        <v>378</v>
      </c>
      <c r="I191" s="3" t="s">
        <v>814</v>
      </c>
      <c r="V191">
        <v>1</v>
      </c>
      <c r="Z191" s="12"/>
      <c r="AA191" s="12"/>
      <c r="AB191" s="12" t="s">
        <v>1204</v>
      </c>
      <c r="AJ191" s="3"/>
      <c r="AN191">
        <v>99</v>
      </c>
      <c r="AW191" s="17" t="s">
        <v>1203</v>
      </c>
      <c r="AX191" s="12"/>
      <c r="BB191"/>
      <c r="BC191"/>
      <c r="BD191"/>
      <c r="BE191" s="12"/>
      <c r="BF191" s="3"/>
      <c r="BG191" s="3"/>
      <c r="BI191" s="3"/>
      <c r="BJ191" s="3"/>
      <c r="BK191" s="3"/>
      <c r="BL191" s="3"/>
      <c r="BM191" s="3"/>
      <c r="BN191" s="12" t="s">
        <v>620</v>
      </c>
      <c r="BO191" s="12">
        <v>0.16</v>
      </c>
      <c r="BP191" s="12"/>
      <c r="BQ191">
        <v>99999</v>
      </c>
      <c r="BS191">
        <v>1</v>
      </c>
    </row>
    <row r="192" spans="1:77" x14ac:dyDescent="0.15">
      <c r="A192" s="17" t="s">
        <v>1203</v>
      </c>
      <c r="C192" t="s">
        <v>343</v>
      </c>
      <c r="H192" s="3" t="s">
        <v>378</v>
      </c>
      <c r="I192" s="3" t="s">
        <v>814</v>
      </c>
      <c r="V192">
        <v>1</v>
      </c>
      <c r="Y192">
        <v>1</v>
      </c>
      <c r="Z192" s="12" t="s">
        <v>1120</v>
      </c>
      <c r="AA192" s="12"/>
      <c r="AB192" s="12" t="s">
        <v>1204</v>
      </c>
      <c r="AJ192" s="3"/>
      <c r="AN192">
        <v>1</v>
      </c>
      <c r="AW192" s="12"/>
      <c r="AX192" s="12"/>
      <c r="BB192"/>
      <c r="BC192"/>
      <c r="BD192"/>
      <c r="BE192" s="12"/>
      <c r="BF192" s="3"/>
      <c r="BG192" s="3"/>
      <c r="BI192" s="3"/>
      <c r="BJ192" s="3"/>
      <c r="BK192" s="3"/>
      <c r="BL192" s="3"/>
      <c r="BM192" s="3"/>
      <c r="BN192" s="12" t="s">
        <v>620</v>
      </c>
      <c r="BO192" s="12">
        <v>0.16</v>
      </c>
      <c r="BP192" s="12"/>
      <c r="BQ192">
        <v>99999</v>
      </c>
      <c r="BS192">
        <v>1</v>
      </c>
    </row>
    <row r="193" spans="1:78" x14ac:dyDescent="0.15">
      <c r="A193" s="17" t="s">
        <v>1202</v>
      </c>
      <c r="C193" t="s">
        <v>429</v>
      </c>
      <c r="H193" s="3" t="s">
        <v>378</v>
      </c>
      <c r="I193" s="3" t="s">
        <v>1215</v>
      </c>
      <c r="V193">
        <v>1</v>
      </c>
      <c r="Z193" s="12" t="s">
        <v>830</v>
      </c>
      <c r="AA193" s="12"/>
      <c r="AJ193" s="3"/>
      <c r="AN193">
        <v>1</v>
      </c>
      <c r="BB193"/>
      <c r="BC193"/>
      <c r="BD193"/>
      <c r="BE193"/>
      <c r="BF193" s="3"/>
      <c r="BG193" s="3"/>
      <c r="BI193" s="3"/>
      <c r="BJ193" s="3"/>
      <c r="BK193" s="3"/>
      <c r="BL193" s="3"/>
      <c r="BM193" s="3"/>
      <c r="BT193" s="12" t="s">
        <v>1205</v>
      </c>
      <c r="BZ193">
        <v>1</v>
      </c>
    </row>
    <row r="194" spans="1:78" x14ac:dyDescent="0.15">
      <c r="A194" s="12" t="s">
        <v>1206</v>
      </c>
      <c r="C194" t="s">
        <v>343</v>
      </c>
      <c r="D194" s="12" t="s">
        <v>1175</v>
      </c>
      <c r="E194" s="12" t="s">
        <v>1207</v>
      </c>
      <c r="G194" t="s">
        <v>351</v>
      </c>
      <c r="H194" s="3" t="s">
        <v>790</v>
      </c>
      <c r="I194" s="3" t="s">
        <v>379</v>
      </c>
      <c r="V194">
        <v>1</v>
      </c>
      <c r="AJ194" s="3"/>
      <c r="AN194">
        <v>1</v>
      </c>
      <c r="AY194" s="12" t="s">
        <v>1211</v>
      </c>
      <c r="BA194">
        <v>25</v>
      </c>
      <c r="BB194" s="4">
        <v>25</v>
      </c>
      <c r="BC194" s="4">
        <v>35</v>
      </c>
      <c r="BD194" s="4">
        <v>1</v>
      </c>
      <c r="BE194" s="13" t="s">
        <v>551</v>
      </c>
      <c r="BF194" s="3"/>
      <c r="BG194" s="3"/>
      <c r="BI194" s="3"/>
      <c r="BJ194" s="3"/>
      <c r="BK194" s="3"/>
      <c r="BL194" s="3"/>
      <c r="BM194" s="3"/>
      <c r="BN194" s="12" t="s">
        <v>1208</v>
      </c>
      <c r="BO194" s="12">
        <v>60</v>
      </c>
      <c r="BP194" s="12"/>
      <c r="BQ194">
        <v>25</v>
      </c>
    </row>
    <row r="195" spans="1:78" x14ac:dyDescent="0.15">
      <c r="A195" s="12" t="s">
        <v>1211</v>
      </c>
      <c r="C195" t="s">
        <v>343</v>
      </c>
      <c r="D195" s="12"/>
      <c r="E195" s="12"/>
      <c r="G195" t="s">
        <v>351</v>
      </c>
      <c r="H195" s="3" t="s">
        <v>790</v>
      </c>
      <c r="I195" s="3" t="s">
        <v>379</v>
      </c>
      <c r="V195">
        <v>1</v>
      </c>
      <c r="AJ195" s="3"/>
      <c r="AN195">
        <v>1</v>
      </c>
      <c r="BA195">
        <v>25</v>
      </c>
      <c r="BB195" s="4">
        <v>25</v>
      </c>
      <c r="BC195" s="4">
        <v>35</v>
      </c>
      <c r="BD195" s="4">
        <v>1</v>
      </c>
      <c r="BE195" s="13" t="s">
        <v>551</v>
      </c>
      <c r="BF195" s="3"/>
      <c r="BG195" s="3"/>
      <c r="BI195" s="3"/>
      <c r="BJ195" s="3"/>
      <c r="BK195" s="3"/>
      <c r="BL195" s="3"/>
      <c r="BM195" s="3"/>
      <c r="BN195" s="12" t="s">
        <v>1213</v>
      </c>
      <c r="BO195" s="12" t="s">
        <v>1214</v>
      </c>
      <c r="BP195" s="12"/>
      <c r="BQ195">
        <v>25</v>
      </c>
    </row>
    <row r="196" spans="1:78" s="18" customFormat="1" x14ac:dyDescent="0.15">
      <c r="A196" s="17" t="s">
        <v>1216</v>
      </c>
      <c r="C196" s="18" t="s">
        <v>343</v>
      </c>
      <c r="D196" s="17" t="s">
        <v>1217</v>
      </c>
      <c r="E196" s="17" t="s">
        <v>1218</v>
      </c>
      <c r="G196" s="17" t="s">
        <v>550</v>
      </c>
      <c r="H196" s="19" t="s">
        <v>551</v>
      </c>
      <c r="I196" s="19"/>
      <c r="J196" s="19"/>
      <c r="K196" s="19"/>
      <c r="L196" s="19"/>
      <c r="M196" s="19"/>
      <c r="N196" s="19"/>
      <c r="O196" s="19"/>
      <c r="P196" s="19"/>
      <c r="Q196" s="19"/>
      <c r="R196" s="19"/>
      <c r="V196" s="18">
        <v>2</v>
      </c>
      <c r="W196" s="18">
        <v>1</v>
      </c>
      <c r="AF196" t="s">
        <v>345</v>
      </c>
      <c r="AI196" s="17" t="s">
        <v>660</v>
      </c>
      <c r="AJ196" s="19"/>
      <c r="AK196" s="18">
        <v>3.7</v>
      </c>
      <c r="AN196" s="18">
        <v>1</v>
      </c>
      <c r="AR196" s="18">
        <v>1.5</v>
      </c>
      <c r="AS196" s="18">
        <v>1.5</v>
      </c>
      <c r="AT196" s="18">
        <v>0.5</v>
      </c>
      <c r="BA196" s="18">
        <v>0.5</v>
      </c>
      <c r="BB196" s="20">
        <v>0</v>
      </c>
      <c r="BC196" s="20">
        <v>5</v>
      </c>
      <c r="BD196" s="20">
        <v>3</v>
      </c>
      <c r="BE196" s="21" t="s">
        <v>551</v>
      </c>
      <c r="BF196" s="19" t="s">
        <v>627</v>
      </c>
      <c r="BG196" s="19"/>
      <c r="BH196" s="22" t="s">
        <v>347</v>
      </c>
      <c r="BI196" t="s">
        <v>348</v>
      </c>
      <c r="BJ196" s="12" t="s">
        <v>1210</v>
      </c>
      <c r="BK196" s="19"/>
      <c r="BL196" s="19"/>
      <c r="BM196" s="19"/>
      <c r="BN196" s="12" t="s">
        <v>1167</v>
      </c>
      <c r="BO196" s="17">
        <v>-25</v>
      </c>
      <c r="BP196" s="17"/>
      <c r="BQ196" s="18">
        <v>6</v>
      </c>
    </row>
    <row r="197" spans="1:78" ht="15" customHeight="1" x14ac:dyDescent="0.15">
      <c r="A197" s="12" t="s">
        <v>1221</v>
      </c>
      <c r="C197" t="s">
        <v>343</v>
      </c>
      <c r="D197" s="12" t="s">
        <v>1223</v>
      </c>
      <c r="E197" t="s">
        <v>1224</v>
      </c>
      <c r="G197" t="s">
        <v>351</v>
      </c>
      <c r="H197" s="3" t="s">
        <v>790</v>
      </c>
      <c r="U197">
        <v>1</v>
      </c>
      <c r="V197">
        <v>2</v>
      </c>
      <c r="W197">
        <v>1</v>
      </c>
      <c r="AD197" s="12" t="s">
        <v>1225</v>
      </c>
      <c r="AF197" t="s">
        <v>483</v>
      </c>
      <c r="AI197" t="s">
        <v>346</v>
      </c>
      <c r="AK197">
        <v>1</v>
      </c>
      <c r="AN197">
        <v>6</v>
      </c>
      <c r="AW197" s="12" t="s">
        <v>1222</v>
      </c>
      <c r="BA197" s="18">
        <v>15</v>
      </c>
      <c r="BB197" s="4">
        <v>55</v>
      </c>
      <c r="BC197" s="4">
        <v>80</v>
      </c>
      <c r="BD197" s="4">
        <v>1</v>
      </c>
      <c r="BE197" s="4" t="s">
        <v>551</v>
      </c>
      <c r="BF197" s="12" t="s">
        <v>1231</v>
      </c>
      <c r="BG197" s="12" t="s">
        <v>1230</v>
      </c>
      <c r="BH197" s="5" t="s">
        <v>347</v>
      </c>
      <c r="BI197" s="12" t="s">
        <v>608</v>
      </c>
      <c r="BJ197" s="12" t="s">
        <v>1210</v>
      </c>
    </row>
    <row r="198" spans="1:78" x14ac:dyDescent="0.15">
      <c r="A198" s="12" t="s">
        <v>1222</v>
      </c>
      <c r="C198" t="s">
        <v>343</v>
      </c>
      <c r="D198" s="12"/>
      <c r="E198" s="12"/>
      <c r="G198" t="s">
        <v>351</v>
      </c>
      <c r="H198" s="3" t="s">
        <v>378</v>
      </c>
      <c r="I198" s="3" t="s">
        <v>379</v>
      </c>
      <c r="V198">
        <v>1</v>
      </c>
      <c r="AJ198" s="3"/>
      <c r="AN198">
        <v>1</v>
      </c>
      <c r="AY198" s="12"/>
      <c r="BE198" s="13"/>
      <c r="BF198" s="3"/>
      <c r="BG198" s="3"/>
      <c r="BI198" s="3"/>
      <c r="BJ198" s="3"/>
      <c r="BK198" s="3"/>
      <c r="BL198" s="3"/>
      <c r="BM198" s="3"/>
      <c r="BN198" s="12" t="s">
        <v>1226</v>
      </c>
      <c r="BO198" s="12" t="s">
        <v>1228</v>
      </c>
      <c r="BP198" s="12"/>
      <c r="BQ198">
        <v>15</v>
      </c>
    </row>
    <row r="199" spans="1:78" x14ac:dyDescent="0.15">
      <c r="A199" s="12"/>
      <c r="D199" s="12"/>
      <c r="E199" s="12"/>
      <c r="AJ199" s="3"/>
      <c r="AY199" s="12"/>
      <c r="BE199" s="13"/>
      <c r="BF199" s="3"/>
      <c r="BG199" s="3"/>
      <c r="BI199" s="3"/>
      <c r="BJ199" s="3"/>
      <c r="BK199" s="3"/>
      <c r="BL199" s="3"/>
      <c r="BM199" s="3"/>
      <c r="BN199" s="12"/>
      <c r="BO199" s="12"/>
      <c r="BP199" s="12"/>
    </row>
    <row r="200" spans="1:78" x14ac:dyDescent="0.15">
      <c r="A200" s="12" t="s">
        <v>1235</v>
      </c>
      <c r="C200" t="s">
        <v>343</v>
      </c>
      <c r="H200" s="3" t="s">
        <v>354</v>
      </c>
      <c r="V200">
        <v>2</v>
      </c>
      <c r="W200">
        <v>1</v>
      </c>
      <c r="AD200" t="s">
        <v>344</v>
      </c>
      <c r="AF200" t="s">
        <v>404</v>
      </c>
      <c r="AI200" t="s">
        <v>346</v>
      </c>
      <c r="AK200">
        <v>1</v>
      </c>
      <c r="AN200">
        <v>1</v>
      </c>
      <c r="BF200" t="s">
        <v>37</v>
      </c>
      <c r="BH200" s="5" t="s">
        <v>347</v>
      </c>
      <c r="BI200" t="s">
        <v>348</v>
      </c>
      <c r="BJ200" s="12" t="s">
        <v>1241</v>
      </c>
      <c r="BN200" t="s">
        <v>405</v>
      </c>
      <c r="BO200">
        <v>-0.8</v>
      </c>
      <c r="BQ200">
        <v>0.2</v>
      </c>
    </row>
    <row r="201" spans="1:78" x14ac:dyDescent="0.15">
      <c r="A201" s="12" t="s">
        <v>1236</v>
      </c>
      <c r="C201" t="s">
        <v>343</v>
      </c>
      <c r="H201" s="3" t="s">
        <v>378</v>
      </c>
      <c r="I201" s="3" t="s">
        <v>1215</v>
      </c>
      <c r="V201">
        <v>1</v>
      </c>
      <c r="Z201" s="12"/>
      <c r="AA201" s="12"/>
      <c r="AB201" s="12"/>
      <c r="AJ201" s="3"/>
      <c r="AN201">
        <v>99</v>
      </c>
      <c r="AW201" s="12" t="s">
        <v>1237</v>
      </c>
      <c r="AX201" s="12"/>
      <c r="BB201"/>
      <c r="BC201"/>
      <c r="BD201"/>
      <c r="BE201" s="12"/>
      <c r="BF201" s="3"/>
      <c r="BG201" s="3"/>
      <c r="BI201" s="3"/>
      <c r="BJ201" s="3"/>
      <c r="BK201" s="3"/>
      <c r="BL201" s="3"/>
      <c r="BM201" s="3"/>
      <c r="BN201" s="12" t="s">
        <v>1208</v>
      </c>
      <c r="BO201" s="12">
        <v>8</v>
      </c>
      <c r="BP201" s="12"/>
      <c r="BQ201">
        <v>99999</v>
      </c>
      <c r="BS201">
        <v>1</v>
      </c>
    </row>
    <row r="202" spans="1:78" x14ac:dyDescent="0.15">
      <c r="A202" s="12" t="s">
        <v>1237</v>
      </c>
      <c r="C202" t="s">
        <v>343</v>
      </c>
      <c r="H202" s="3" t="s">
        <v>378</v>
      </c>
      <c r="I202" s="3" t="s">
        <v>1215</v>
      </c>
      <c r="V202">
        <v>1</v>
      </c>
      <c r="Y202">
        <v>1</v>
      </c>
      <c r="Z202" s="12" t="s">
        <v>1120</v>
      </c>
      <c r="AA202" s="12"/>
      <c r="AB202" s="12"/>
      <c r="AJ202" s="3"/>
      <c r="AN202">
        <v>1</v>
      </c>
      <c r="AW202" s="12"/>
      <c r="AX202" s="12"/>
      <c r="BB202"/>
      <c r="BC202"/>
      <c r="BD202"/>
      <c r="BE202" s="12"/>
      <c r="BF202" s="3"/>
      <c r="BG202" s="3"/>
      <c r="BI202" s="3"/>
      <c r="BJ202" s="3"/>
      <c r="BK202" s="3"/>
      <c r="BL202" s="3"/>
      <c r="BM202" s="3"/>
      <c r="BN202" s="12" t="s">
        <v>1208</v>
      </c>
      <c r="BO202" s="12">
        <v>8</v>
      </c>
      <c r="BP202" s="12"/>
      <c r="BQ202">
        <v>99999</v>
      </c>
      <c r="BS202">
        <v>1</v>
      </c>
    </row>
    <row r="203" spans="1:78" x14ac:dyDescent="0.15">
      <c r="A203" s="12" t="s">
        <v>1240</v>
      </c>
      <c r="C203" t="s">
        <v>343</v>
      </c>
      <c r="H203" s="3" t="s">
        <v>551</v>
      </c>
      <c r="O203" s="3">
        <v>1</v>
      </c>
      <c r="V203">
        <v>1</v>
      </c>
      <c r="Z203" s="12"/>
      <c r="AA203" s="12"/>
      <c r="AB203" s="12"/>
      <c r="AG203">
        <v>99</v>
      </c>
      <c r="AJ203" s="3">
        <v>1</v>
      </c>
      <c r="AK203">
        <v>25</v>
      </c>
      <c r="AL203">
        <v>1</v>
      </c>
      <c r="AM203">
        <v>2</v>
      </c>
      <c r="AN203">
        <v>99</v>
      </c>
      <c r="AW203" s="12"/>
      <c r="AX203" s="12"/>
      <c r="AZ203">
        <v>1</v>
      </c>
      <c r="BB203"/>
      <c r="BC203"/>
      <c r="BD203"/>
      <c r="BE203" s="12"/>
      <c r="BF203" s="3"/>
      <c r="BG203" s="3"/>
      <c r="BI203" s="3"/>
      <c r="BJ203" s="3"/>
      <c r="BK203" s="3"/>
      <c r="BL203" s="3"/>
      <c r="BM203" s="3"/>
      <c r="BN203" s="12"/>
      <c r="BO203" s="12"/>
      <c r="BP203" s="12"/>
    </row>
    <row r="204" spans="1:78" x14ac:dyDescent="0.15">
      <c r="A204" s="12" t="s">
        <v>1242</v>
      </c>
      <c r="C204" t="s">
        <v>343</v>
      </c>
      <c r="D204" s="12" t="s">
        <v>1249</v>
      </c>
      <c r="E204" s="12" t="s">
        <v>1248</v>
      </c>
      <c r="G204" t="s">
        <v>351</v>
      </c>
      <c r="H204" s="3" t="s">
        <v>790</v>
      </c>
      <c r="I204" s="3" t="s">
        <v>379</v>
      </c>
      <c r="Q204" s="3">
        <v>1</v>
      </c>
      <c r="V204">
        <v>1</v>
      </c>
      <c r="AJ204" s="3"/>
      <c r="AN204">
        <v>1</v>
      </c>
      <c r="AY204" s="12"/>
      <c r="BA204">
        <v>35</v>
      </c>
      <c r="BB204" s="4">
        <v>0</v>
      </c>
      <c r="BC204" s="4">
        <v>10</v>
      </c>
      <c r="BD204" s="4">
        <v>1</v>
      </c>
      <c r="BE204" s="4" t="s">
        <v>649</v>
      </c>
      <c r="BF204" s="3"/>
      <c r="BG204" s="3"/>
      <c r="BI204" s="3"/>
      <c r="BJ204" s="3"/>
      <c r="BK204" s="3"/>
      <c r="BL204" s="3"/>
      <c r="BM204" s="3"/>
      <c r="BN204" s="12" t="s">
        <v>620</v>
      </c>
      <c r="BO204" s="12">
        <v>1.1000000000000001</v>
      </c>
      <c r="BP204" s="12"/>
      <c r="BQ204">
        <v>35</v>
      </c>
    </row>
    <row r="205" spans="1:78" x14ac:dyDescent="0.15">
      <c r="A205" s="12" t="s">
        <v>1247</v>
      </c>
      <c r="C205" t="s">
        <v>343</v>
      </c>
      <c r="D205" t="s">
        <v>1250</v>
      </c>
      <c r="E205" s="12" t="s">
        <v>1251</v>
      </c>
      <c r="G205" t="s">
        <v>351</v>
      </c>
      <c r="H205" s="3" t="s">
        <v>790</v>
      </c>
      <c r="V205">
        <v>2</v>
      </c>
      <c r="W205">
        <v>1</v>
      </c>
      <c r="AD205" t="s">
        <v>344</v>
      </c>
      <c r="AF205" t="s">
        <v>404</v>
      </c>
      <c r="AI205" t="s">
        <v>346</v>
      </c>
      <c r="AK205">
        <v>0.45</v>
      </c>
      <c r="AN205">
        <v>1</v>
      </c>
      <c r="AW205" s="12" t="s">
        <v>1255</v>
      </c>
      <c r="BA205">
        <v>30</v>
      </c>
      <c r="BB205" s="4">
        <v>10</v>
      </c>
      <c r="BC205" s="4">
        <v>15</v>
      </c>
      <c r="BD205" s="4">
        <v>1</v>
      </c>
      <c r="BE205" s="4" t="s">
        <v>551</v>
      </c>
      <c r="BF205" s="12" t="s">
        <v>1231</v>
      </c>
      <c r="BG205" s="12" t="s">
        <v>1252</v>
      </c>
      <c r="BH205" s="5" t="s">
        <v>347</v>
      </c>
      <c r="BI205" t="s">
        <v>348</v>
      </c>
      <c r="BJ205" s="12" t="s">
        <v>1241</v>
      </c>
      <c r="BN205" t="s">
        <v>405</v>
      </c>
      <c r="BO205">
        <v>-0.8</v>
      </c>
      <c r="BQ205">
        <v>0.2</v>
      </c>
    </row>
    <row r="206" spans="1:78" x14ac:dyDescent="0.15">
      <c r="A206" s="12" t="s">
        <v>1253</v>
      </c>
      <c r="C206" t="s">
        <v>343</v>
      </c>
      <c r="D206" s="12"/>
      <c r="E206" s="12"/>
      <c r="G206" t="s">
        <v>351</v>
      </c>
      <c r="H206" s="3" t="s">
        <v>378</v>
      </c>
      <c r="I206" s="3" t="s">
        <v>379</v>
      </c>
      <c r="V206">
        <v>1</v>
      </c>
      <c r="AJ206" s="3"/>
      <c r="AN206">
        <v>1</v>
      </c>
      <c r="AY206" s="12"/>
      <c r="BE206" s="13"/>
      <c r="BF206" s="3"/>
      <c r="BG206" s="3"/>
      <c r="BI206" s="3"/>
      <c r="BJ206" s="3"/>
      <c r="BK206" s="3"/>
      <c r="BL206" s="3"/>
      <c r="BM206" s="3"/>
      <c r="BN206" s="12" t="s">
        <v>1245</v>
      </c>
      <c r="BO206" s="12">
        <v>-0.85</v>
      </c>
      <c r="BP206" s="12"/>
      <c r="BQ206">
        <v>30</v>
      </c>
    </row>
    <row r="207" spans="1:78" x14ac:dyDescent="0.15">
      <c r="A207" s="12" t="s">
        <v>1260</v>
      </c>
      <c r="C207" s="12" t="s">
        <v>636</v>
      </c>
      <c r="D207" t="s">
        <v>1271</v>
      </c>
      <c r="E207" s="12" t="s">
        <v>1263</v>
      </c>
      <c r="G207" t="s">
        <v>351</v>
      </c>
      <c r="H207" s="3" t="s">
        <v>790</v>
      </c>
      <c r="S207">
        <v>1</v>
      </c>
      <c r="V207">
        <v>2</v>
      </c>
      <c r="W207">
        <v>1</v>
      </c>
      <c r="AD207" t="s">
        <v>344</v>
      </c>
      <c r="AF207" s="12" t="s">
        <v>1265</v>
      </c>
      <c r="AI207" t="s">
        <v>346</v>
      </c>
      <c r="AJ207" s="3"/>
      <c r="AK207">
        <v>1</v>
      </c>
      <c r="AN207">
        <v>5</v>
      </c>
      <c r="AW207" s="12" t="s">
        <v>1270</v>
      </c>
      <c r="AY207" s="12"/>
      <c r="BA207">
        <v>25</v>
      </c>
      <c r="BB207" s="4">
        <v>15</v>
      </c>
      <c r="BC207" s="4">
        <v>25</v>
      </c>
      <c r="BD207" s="4">
        <v>1</v>
      </c>
      <c r="BE207" s="4" t="s">
        <v>551</v>
      </c>
      <c r="BF207" s="3" t="s">
        <v>1231</v>
      </c>
      <c r="BG207" s="12" t="s">
        <v>1266</v>
      </c>
      <c r="BH207" s="5" t="s">
        <v>347</v>
      </c>
      <c r="BI207" s="12" t="s">
        <v>608</v>
      </c>
      <c r="BJ207" s="12" t="s">
        <v>1241</v>
      </c>
      <c r="BK207" s="3"/>
      <c r="BL207" s="3"/>
      <c r="BM207" s="3"/>
      <c r="BN207" t="s">
        <v>405</v>
      </c>
      <c r="BO207">
        <v>-0.8</v>
      </c>
      <c r="BP207" s="12"/>
      <c r="BQ207">
        <v>0.2</v>
      </c>
    </row>
    <row r="208" spans="1:78" x14ac:dyDescent="0.15">
      <c r="A208" s="12" t="s">
        <v>1264</v>
      </c>
      <c r="C208" t="s">
        <v>343</v>
      </c>
      <c r="D208" s="12"/>
      <c r="E208" s="12"/>
      <c r="G208" t="s">
        <v>351</v>
      </c>
      <c r="H208" s="3" t="s">
        <v>598</v>
      </c>
      <c r="I208" s="3" t="s">
        <v>379</v>
      </c>
      <c r="V208">
        <v>1</v>
      </c>
      <c r="AJ208" s="3"/>
      <c r="AN208">
        <v>1</v>
      </c>
      <c r="AY208" s="12"/>
      <c r="BE208" s="13"/>
      <c r="BF208" s="3"/>
      <c r="BG208" s="3"/>
      <c r="BI208" s="3"/>
      <c r="BJ208" s="3"/>
      <c r="BK208" s="3"/>
      <c r="BL208" s="3"/>
      <c r="BM208" s="3"/>
      <c r="BN208" s="12" t="s">
        <v>1274</v>
      </c>
      <c r="BO208" s="12">
        <v>1.5</v>
      </c>
      <c r="BP208" s="12"/>
      <c r="BQ208">
        <v>25</v>
      </c>
    </row>
    <row r="209" spans="1:72" x14ac:dyDescent="0.15">
      <c r="A209" s="12" t="s">
        <v>1261</v>
      </c>
      <c r="C209" t="s">
        <v>343</v>
      </c>
      <c r="H209" s="3" t="s">
        <v>378</v>
      </c>
      <c r="I209" s="3" t="s">
        <v>379</v>
      </c>
      <c r="K209" s="3" t="s">
        <v>1272</v>
      </c>
      <c r="V209">
        <v>2</v>
      </c>
      <c r="W209">
        <v>1</v>
      </c>
      <c r="Z209" s="12"/>
      <c r="AA209" s="12"/>
      <c r="AB209" s="12"/>
      <c r="AG209">
        <v>99</v>
      </c>
      <c r="AJ209" s="3"/>
      <c r="AN209">
        <v>99</v>
      </c>
      <c r="AW209" s="12"/>
      <c r="AX209" s="12"/>
      <c r="BB209"/>
      <c r="BC209"/>
      <c r="BD209"/>
      <c r="BE209" s="12"/>
      <c r="BF209" s="3"/>
      <c r="BG209" s="3"/>
      <c r="BI209" s="3"/>
      <c r="BJ209" s="3"/>
      <c r="BK209" s="3"/>
      <c r="BL209" s="3"/>
      <c r="BM209" s="3"/>
      <c r="BN209" s="12" t="s">
        <v>1267</v>
      </c>
      <c r="BO209" s="12">
        <v>-1</v>
      </c>
      <c r="BP209" s="12"/>
      <c r="BQ209">
        <v>99999</v>
      </c>
      <c r="BS209">
        <v>1</v>
      </c>
    </row>
    <row r="210" spans="1:72" x14ac:dyDescent="0.15">
      <c r="A210" s="12" t="s">
        <v>1262</v>
      </c>
      <c r="C210" t="s">
        <v>343</v>
      </c>
      <c r="H210" s="3" t="s">
        <v>378</v>
      </c>
      <c r="I210" s="3" t="s">
        <v>814</v>
      </c>
      <c r="K210" s="3" t="s">
        <v>1272</v>
      </c>
      <c r="V210">
        <v>2</v>
      </c>
      <c r="W210">
        <v>1</v>
      </c>
      <c r="Y210">
        <v>1</v>
      </c>
      <c r="Z210" s="12"/>
      <c r="AA210" s="12"/>
      <c r="AB210" s="12"/>
      <c r="AJ210" s="3"/>
      <c r="AN210">
        <v>1</v>
      </c>
      <c r="AW210" s="12"/>
      <c r="AX210" s="12"/>
      <c r="BB210"/>
      <c r="BC210"/>
      <c r="BD210"/>
      <c r="BE210" s="12"/>
      <c r="BF210" s="3"/>
      <c r="BG210" s="3"/>
      <c r="BI210" s="3"/>
      <c r="BJ210" s="3"/>
      <c r="BK210" s="3"/>
      <c r="BL210" s="3"/>
      <c r="BM210" s="3"/>
      <c r="BN210" s="12" t="s">
        <v>1267</v>
      </c>
      <c r="BO210" s="12">
        <v>-1</v>
      </c>
      <c r="BP210" s="12"/>
      <c r="BQ210">
        <v>99999</v>
      </c>
      <c r="BS210">
        <v>1</v>
      </c>
    </row>
    <row r="211" spans="1:72" x14ac:dyDescent="0.15">
      <c r="A211" s="12" t="s">
        <v>1254</v>
      </c>
      <c r="C211" t="s">
        <v>343</v>
      </c>
      <c r="D211" s="12"/>
      <c r="E211" s="12"/>
      <c r="H211" s="3" t="s">
        <v>378</v>
      </c>
      <c r="I211" s="3" t="s">
        <v>814</v>
      </c>
      <c r="V211">
        <v>1</v>
      </c>
      <c r="AJ211" s="3"/>
      <c r="AY211" s="12"/>
      <c r="BE211" s="13"/>
      <c r="BF211" s="3"/>
      <c r="BG211" s="3"/>
      <c r="BI211" s="3"/>
      <c r="BJ211" s="3"/>
      <c r="BK211" s="3"/>
      <c r="BL211" s="3"/>
      <c r="BM211" s="3"/>
      <c r="BN211" s="12" t="s">
        <v>1258</v>
      </c>
      <c r="BO211" s="12"/>
      <c r="BP211" s="12"/>
      <c r="BQ211">
        <v>99999</v>
      </c>
    </row>
    <row r="212" spans="1:72" x14ac:dyDescent="0.15">
      <c r="A212" s="12"/>
      <c r="D212" s="12"/>
      <c r="E212" s="12"/>
      <c r="AJ212" s="3"/>
      <c r="AY212" s="12"/>
      <c r="BE212" s="13"/>
      <c r="BF212" s="3"/>
      <c r="BG212" s="3"/>
      <c r="BI212" s="3"/>
      <c r="BJ212" s="3"/>
      <c r="BK212" s="3"/>
      <c r="BL212" s="3"/>
      <c r="BM212" s="3"/>
      <c r="BN212" s="12"/>
      <c r="BO212" s="12"/>
      <c r="BP212" s="12"/>
    </row>
    <row r="213" spans="1:72" x14ac:dyDescent="0.15">
      <c r="A213" s="12" t="s">
        <v>1279</v>
      </c>
      <c r="C213" t="s">
        <v>343</v>
      </c>
      <c r="H213" s="3" t="s">
        <v>354</v>
      </c>
      <c r="V213">
        <v>1</v>
      </c>
      <c r="AD213" t="s">
        <v>372</v>
      </c>
      <c r="AF213" t="s">
        <v>364</v>
      </c>
      <c r="AJ213">
        <v>1</v>
      </c>
      <c r="AK213">
        <v>1</v>
      </c>
      <c r="AN213">
        <v>1</v>
      </c>
      <c r="BF213" t="s">
        <v>37</v>
      </c>
      <c r="BH213" s="5" t="s">
        <v>347</v>
      </c>
      <c r="BJ213" s="12"/>
    </row>
    <row r="214" spans="1:72" x14ac:dyDescent="0.15">
      <c r="A214" s="12" t="s">
        <v>1280</v>
      </c>
      <c r="C214" t="s">
        <v>343</v>
      </c>
      <c r="D214" s="12"/>
      <c r="E214" s="12"/>
      <c r="H214" s="3" t="s">
        <v>354</v>
      </c>
      <c r="V214">
        <v>1</v>
      </c>
      <c r="AF214" t="s">
        <v>364</v>
      </c>
      <c r="AJ214" s="3"/>
      <c r="AN214">
        <v>99</v>
      </c>
      <c r="AY214" s="12"/>
      <c r="BE214" s="13"/>
      <c r="BF214" s="3"/>
      <c r="BG214" s="3"/>
      <c r="BI214" s="3"/>
      <c r="BJ214" s="3"/>
      <c r="BK214" s="3"/>
      <c r="BL214" s="3"/>
      <c r="BM214" s="3"/>
      <c r="BN214" s="12" t="s">
        <v>1285</v>
      </c>
      <c r="BO214" s="12">
        <v>65</v>
      </c>
      <c r="BP214" s="12"/>
      <c r="BQ214">
        <v>0.2</v>
      </c>
    </row>
    <row r="215" spans="1:72" x14ac:dyDescent="0.15">
      <c r="A215" s="12" t="s">
        <v>1281</v>
      </c>
      <c r="C215" t="s">
        <v>343</v>
      </c>
      <c r="H215" s="3" t="s">
        <v>378</v>
      </c>
      <c r="I215" s="3" t="s">
        <v>387</v>
      </c>
      <c r="V215">
        <v>1</v>
      </c>
      <c r="Z215" s="12" t="s">
        <v>830</v>
      </c>
      <c r="AA215" s="12">
        <v>1</v>
      </c>
      <c r="AJ215" s="3"/>
      <c r="AN215">
        <v>1</v>
      </c>
      <c r="BB215"/>
      <c r="BC215"/>
      <c r="BD215"/>
      <c r="BE215"/>
      <c r="BF215" s="3"/>
      <c r="BG215" s="3"/>
      <c r="BI215" s="3"/>
      <c r="BJ215" s="3"/>
      <c r="BK215" s="3"/>
      <c r="BL215" s="3"/>
      <c r="BM215" s="3"/>
      <c r="BN215" s="12" t="s">
        <v>759</v>
      </c>
      <c r="BO215">
        <v>13</v>
      </c>
      <c r="BQ215">
        <v>99999</v>
      </c>
    </row>
    <row r="216" spans="1:72" x14ac:dyDescent="0.15">
      <c r="A216" s="12" t="s">
        <v>1287</v>
      </c>
      <c r="C216" t="s">
        <v>343</v>
      </c>
      <c r="D216" s="12" t="s">
        <v>1288</v>
      </c>
      <c r="E216" s="12" t="s">
        <v>1289</v>
      </c>
      <c r="G216" t="s">
        <v>351</v>
      </c>
      <c r="H216" s="3" t="s">
        <v>790</v>
      </c>
      <c r="I216" s="3" t="s">
        <v>379</v>
      </c>
      <c r="V216">
        <v>1</v>
      </c>
      <c r="Z216" s="12" t="s">
        <v>830</v>
      </c>
      <c r="AJ216" s="3"/>
      <c r="AN216">
        <v>1</v>
      </c>
      <c r="AY216" s="12"/>
      <c r="BA216">
        <v>20</v>
      </c>
      <c r="BB216" s="4">
        <v>38</v>
      </c>
      <c r="BC216" s="4">
        <v>40</v>
      </c>
      <c r="BD216" s="4">
        <v>1</v>
      </c>
      <c r="BE216" s="4" t="s">
        <v>354</v>
      </c>
      <c r="BF216" s="3"/>
      <c r="BG216" s="3"/>
      <c r="BI216" s="3"/>
      <c r="BJ216" s="3"/>
      <c r="BK216" s="3"/>
      <c r="BL216" s="3"/>
      <c r="BM216" s="3"/>
      <c r="BN216" s="12" t="s">
        <v>1286</v>
      </c>
      <c r="BO216" s="12" t="s">
        <v>1290</v>
      </c>
      <c r="BP216" s="12"/>
      <c r="BQ216">
        <v>20</v>
      </c>
    </row>
    <row r="217" spans="1:72" x14ac:dyDescent="0.15">
      <c r="A217" s="12" t="s">
        <v>1298</v>
      </c>
      <c r="C217" t="s">
        <v>343</v>
      </c>
      <c r="D217" s="12" t="s">
        <v>1299</v>
      </c>
      <c r="E217" s="12" t="s">
        <v>1300</v>
      </c>
      <c r="G217" s="17" t="s">
        <v>550</v>
      </c>
      <c r="H217" s="3" t="s">
        <v>354</v>
      </c>
      <c r="V217">
        <v>1</v>
      </c>
      <c r="AD217" t="s">
        <v>372</v>
      </c>
      <c r="AF217" t="s">
        <v>364</v>
      </c>
      <c r="AJ217">
        <v>1</v>
      </c>
      <c r="AK217">
        <v>1</v>
      </c>
      <c r="AN217">
        <v>1</v>
      </c>
      <c r="BA217">
        <v>0.2</v>
      </c>
      <c r="BB217" s="4">
        <v>0</v>
      </c>
      <c r="BC217" s="4">
        <v>5</v>
      </c>
      <c r="BD217" s="4">
        <v>3</v>
      </c>
      <c r="BE217" s="4" t="s">
        <v>354</v>
      </c>
      <c r="BF217" t="s">
        <v>37</v>
      </c>
      <c r="BH217" s="5" t="s">
        <v>347</v>
      </c>
      <c r="BJ217" s="12"/>
      <c r="BN217" s="12" t="s">
        <v>1302</v>
      </c>
      <c r="BO217">
        <v>0.5</v>
      </c>
      <c r="BP217">
        <v>0.5</v>
      </c>
      <c r="BQ217">
        <v>3</v>
      </c>
    </row>
    <row r="218" spans="1:72" x14ac:dyDescent="0.15">
      <c r="A218" s="12" t="s">
        <v>1304</v>
      </c>
      <c r="C218" t="s">
        <v>343</v>
      </c>
      <c r="D218" s="12" t="s">
        <v>1303</v>
      </c>
      <c r="E218" s="12" t="s">
        <v>1307</v>
      </c>
      <c r="G218" t="s">
        <v>351</v>
      </c>
      <c r="H218" s="3" t="s">
        <v>790</v>
      </c>
      <c r="V218">
        <v>1</v>
      </c>
      <c r="AF218" t="s">
        <v>364</v>
      </c>
      <c r="AJ218" s="3"/>
      <c r="AN218">
        <v>99</v>
      </c>
      <c r="AW218" s="12" t="s">
        <v>1305</v>
      </c>
      <c r="AY218" s="12"/>
      <c r="BA218">
        <v>60</v>
      </c>
      <c r="BB218" s="4">
        <v>115</v>
      </c>
      <c r="BC218" s="4">
        <v>120</v>
      </c>
      <c r="BD218" s="4">
        <v>1</v>
      </c>
      <c r="BE218" s="4" t="s">
        <v>551</v>
      </c>
      <c r="BF218" s="3"/>
      <c r="BG218" s="3"/>
      <c r="BI218" s="3"/>
      <c r="BJ218" s="3"/>
      <c r="BK218" s="3"/>
      <c r="BL218" s="3"/>
      <c r="BM218" s="3"/>
      <c r="BN218" s="12" t="s">
        <v>1282</v>
      </c>
      <c r="BO218" s="12">
        <v>1</v>
      </c>
      <c r="BP218" s="12"/>
      <c r="BQ218">
        <v>0.2</v>
      </c>
    </row>
    <row r="219" spans="1:72" x14ac:dyDescent="0.15">
      <c r="A219" s="12" t="s">
        <v>1305</v>
      </c>
      <c r="C219" t="s">
        <v>343</v>
      </c>
      <c r="H219" s="3" t="s">
        <v>378</v>
      </c>
      <c r="I219" s="3" t="s">
        <v>379</v>
      </c>
      <c r="V219">
        <v>1</v>
      </c>
      <c r="Z219" s="12" t="s">
        <v>830</v>
      </c>
      <c r="AA219" s="12">
        <v>1</v>
      </c>
      <c r="AJ219" s="3"/>
      <c r="AN219">
        <v>1</v>
      </c>
      <c r="BB219"/>
      <c r="BC219"/>
      <c r="BD219"/>
      <c r="BE219"/>
      <c r="BF219" s="3"/>
      <c r="BG219" s="3"/>
      <c r="BI219" s="3"/>
      <c r="BJ219" s="3"/>
      <c r="BK219" s="3"/>
      <c r="BL219" s="3"/>
      <c r="BM219" s="3"/>
      <c r="BN219" s="12" t="s">
        <v>758</v>
      </c>
      <c r="BO219">
        <v>0.5</v>
      </c>
      <c r="BQ219">
        <v>60</v>
      </c>
    </row>
    <row r="220" spans="1:72" x14ac:dyDescent="0.15">
      <c r="A220" s="12"/>
      <c r="Z220" s="12"/>
      <c r="AA220" s="12"/>
      <c r="AJ220" s="3"/>
      <c r="BB220"/>
      <c r="BC220"/>
      <c r="BD220"/>
      <c r="BE220"/>
      <c r="BF220" s="3"/>
      <c r="BG220" s="3"/>
      <c r="BI220" s="3"/>
      <c r="BJ220" s="3"/>
      <c r="BK220" s="3"/>
      <c r="BL220" s="3"/>
      <c r="BM220" s="3"/>
      <c r="BN220" s="12"/>
    </row>
    <row r="221" spans="1:72" x14ac:dyDescent="0.15">
      <c r="A221" s="12" t="s">
        <v>1310</v>
      </c>
      <c r="C221" t="s">
        <v>343</v>
      </c>
      <c r="H221" s="3" t="s">
        <v>354</v>
      </c>
      <c r="V221">
        <v>1</v>
      </c>
      <c r="AD221" t="s">
        <v>372</v>
      </c>
      <c r="AF221" t="s">
        <v>404</v>
      </c>
      <c r="AJ221">
        <v>1</v>
      </c>
      <c r="AK221">
        <v>1</v>
      </c>
      <c r="AN221">
        <v>3</v>
      </c>
      <c r="BF221" t="s">
        <v>37</v>
      </c>
      <c r="BH221" s="5" t="s">
        <v>347</v>
      </c>
      <c r="BJ221" s="12"/>
    </row>
    <row r="222" spans="1:72" x14ac:dyDescent="0.15">
      <c r="A222" s="12" t="s">
        <v>1311</v>
      </c>
      <c r="C222" t="s">
        <v>343</v>
      </c>
      <c r="D222" s="12"/>
      <c r="E222" s="12"/>
      <c r="H222" s="3" t="s">
        <v>354</v>
      </c>
      <c r="V222">
        <v>1</v>
      </c>
      <c r="AF222" t="s">
        <v>404</v>
      </c>
      <c r="AJ222" s="3"/>
      <c r="AN222">
        <v>99</v>
      </c>
      <c r="AY222" s="12"/>
      <c r="BE222" s="13"/>
      <c r="BF222" s="3"/>
      <c r="BG222" s="3"/>
      <c r="BI222" s="3"/>
      <c r="BJ222" s="3"/>
      <c r="BK222" s="3"/>
      <c r="BL222" s="3"/>
      <c r="BM222" s="3"/>
      <c r="BN222" s="12" t="s">
        <v>1167</v>
      </c>
      <c r="BO222" s="12">
        <v>17</v>
      </c>
      <c r="BP222" s="12"/>
      <c r="BQ222">
        <v>0.2</v>
      </c>
    </row>
    <row r="223" spans="1:72" x14ac:dyDescent="0.15">
      <c r="A223" s="12" t="s">
        <v>1317</v>
      </c>
      <c r="C223" s="12" t="s">
        <v>813</v>
      </c>
      <c r="H223" s="14" t="s">
        <v>598</v>
      </c>
      <c r="I223" s="14" t="s">
        <v>814</v>
      </c>
      <c r="V223">
        <v>1</v>
      </c>
      <c r="Y223">
        <v>1</v>
      </c>
      <c r="Z223" s="12" t="s">
        <v>830</v>
      </c>
      <c r="AA223" s="12"/>
      <c r="AF223" s="12"/>
      <c r="AN223">
        <v>1</v>
      </c>
      <c r="BT223" s="12" t="s">
        <v>1318</v>
      </c>
    </row>
    <row r="224" spans="1:72" x14ac:dyDescent="0.15">
      <c r="A224" s="12" t="s">
        <v>1319</v>
      </c>
      <c r="C224" t="s">
        <v>343</v>
      </c>
      <c r="D224" t="s">
        <v>1341</v>
      </c>
      <c r="E224" s="12" t="s">
        <v>1340</v>
      </c>
      <c r="G224" t="s">
        <v>351</v>
      </c>
      <c r="H224" s="3" t="s">
        <v>378</v>
      </c>
      <c r="I224" s="3" t="s">
        <v>379</v>
      </c>
      <c r="V224">
        <v>1</v>
      </c>
      <c r="AJ224" s="3"/>
      <c r="AN224">
        <v>1</v>
      </c>
      <c r="BA224">
        <v>30</v>
      </c>
      <c r="BB224" s="4">
        <v>20</v>
      </c>
      <c r="BC224" s="4">
        <v>30</v>
      </c>
      <c r="BD224" s="4">
        <v>1</v>
      </c>
      <c r="BE224" s="13" t="s">
        <v>551</v>
      </c>
      <c r="BF224" s="3"/>
      <c r="BG224" s="3"/>
      <c r="BI224" s="3"/>
      <c r="BJ224" s="3"/>
      <c r="BK224" s="3"/>
      <c r="BL224" s="3"/>
      <c r="BM224" s="3"/>
      <c r="BN224" t="s">
        <v>380</v>
      </c>
      <c r="BO224">
        <v>0.9</v>
      </c>
      <c r="BQ224">
        <v>30</v>
      </c>
    </row>
    <row r="225" spans="1:71" x14ac:dyDescent="0.15">
      <c r="A225" s="12" t="s">
        <v>1328</v>
      </c>
      <c r="C225" t="s">
        <v>343</v>
      </c>
      <c r="D225" s="12" t="s">
        <v>1329</v>
      </c>
      <c r="E225" s="12" t="s">
        <v>1330</v>
      </c>
      <c r="G225" s="17" t="s">
        <v>550</v>
      </c>
      <c r="H225" s="3" t="s">
        <v>354</v>
      </c>
      <c r="V225">
        <v>1</v>
      </c>
      <c r="AD225" t="s">
        <v>372</v>
      </c>
      <c r="AF225" t="s">
        <v>404</v>
      </c>
      <c r="AJ225">
        <v>1</v>
      </c>
      <c r="AK225">
        <v>1</v>
      </c>
      <c r="AN225">
        <v>3</v>
      </c>
      <c r="BA225">
        <v>0.2</v>
      </c>
      <c r="BB225" s="4">
        <v>0</v>
      </c>
      <c r="BC225" s="4">
        <v>8</v>
      </c>
      <c r="BD225" s="4">
        <v>3</v>
      </c>
      <c r="BE225" s="4" t="s">
        <v>354</v>
      </c>
      <c r="BF225" t="s">
        <v>37</v>
      </c>
      <c r="BH225" s="5" t="s">
        <v>347</v>
      </c>
      <c r="BJ225" s="12"/>
      <c r="BN225" s="12" t="s">
        <v>1331</v>
      </c>
      <c r="BO225">
        <v>0.9</v>
      </c>
      <c r="BP225">
        <v>20</v>
      </c>
      <c r="BQ225">
        <v>5</v>
      </c>
    </row>
    <row r="226" spans="1:71" x14ac:dyDescent="0.15">
      <c r="A226" s="12" t="s">
        <v>1335</v>
      </c>
      <c r="C226" t="s">
        <v>343</v>
      </c>
      <c r="D226" s="12" t="s">
        <v>1343</v>
      </c>
      <c r="E226" s="12" t="s">
        <v>1342</v>
      </c>
      <c r="G226" t="s">
        <v>351</v>
      </c>
      <c r="H226" s="3" t="s">
        <v>790</v>
      </c>
      <c r="V226">
        <v>1</v>
      </c>
      <c r="AD226" t="s">
        <v>372</v>
      </c>
      <c r="AF226" s="12" t="s">
        <v>1265</v>
      </c>
      <c r="AJ226">
        <v>1</v>
      </c>
      <c r="AK226">
        <v>1</v>
      </c>
      <c r="AN226">
        <v>3</v>
      </c>
      <c r="AW226" s="12" t="s">
        <v>1339</v>
      </c>
      <c r="BA226">
        <v>60</v>
      </c>
      <c r="BB226" s="4">
        <v>115</v>
      </c>
      <c r="BC226" s="4">
        <v>120</v>
      </c>
      <c r="BD226" s="4">
        <v>1</v>
      </c>
      <c r="BE226" s="4" t="s">
        <v>551</v>
      </c>
      <c r="BF226" t="s">
        <v>37</v>
      </c>
      <c r="BH226" s="5" t="s">
        <v>347</v>
      </c>
      <c r="BJ226" s="12"/>
      <c r="BN226" s="12"/>
    </row>
    <row r="227" spans="1:71" x14ac:dyDescent="0.15">
      <c r="A227" s="12" t="s">
        <v>1336</v>
      </c>
      <c r="C227" t="s">
        <v>343</v>
      </c>
      <c r="D227" s="12"/>
      <c r="E227" s="12"/>
      <c r="G227" t="s">
        <v>351</v>
      </c>
      <c r="H227" s="3" t="s">
        <v>551</v>
      </c>
      <c r="V227">
        <v>1</v>
      </c>
      <c r="AF227" s="12" t="s">
        <v>1265</v>
      </c>
      <c r="AJ227" s="3"/>
      <c r="AN227">
        <v>99</v>
      </c>
      <c r="AW227" s="12"/>
      <c r="AY227" s="12"/>
      <c r="BF227" s="3"/>
      <c r="BG227" s="3"/>
      <c r="BI227" s="3"/>
      <c r="BJ227" s="3"/>
      <c r="BK227" s="3"/>
      <c r="BL227" s="3"/>
      <c r="BM227" s="3"/>
      <c r="BN227" s="12" t="s">
        <v>1333</v>
      </c>
      <c r="BO227" s="12" t="s">
        <v>1337</v>
      </c>
      <c r="BP227" s="12"/>
      <c r="BQ227">
        <v>0.2</v>
      </c>
    </row>
    <row r="228" spans="1:71" x14ac:dyDescent="0.15">
      <c r="A228" s="12" t="s">
        <v>1338</v>
      </c>
      <c r="C228" t="s">
        <v>343</v>
      </c>
      <c r="G228" t="s">
        <v>351</v>
      </c>
      <c r="H228" s="3" t="s">
        <v>378</v>
      </c>
      <c r="I228" s="3" t="s">
        <v>379</v>
      </c>
      <c r="V228">
        <v>1</v>
      </c>
      <c r="AJ228" s="3"/>
      <c r="AN228">
        <v>1</v>
      </c>
      <c r="BE228" s="13"/>
      <c r="BF228" s="3"/>
      <c r="BG228" s="3"/>
      <c r="BI228" s="3"/>
      <c r="BJ228" s="3"/>
      <c r="BK228" s="3"/>
      <c r="BL228" s="3"/>
      <c r="BM228" s="3"/>
      <c r="BN228" t="s">
        <v>380</v>
      </c>
      <c r="BO228">
        <v>0.8</v>
      </c>
      <c r="BQ228">
        <v>60</v>
      </c>
    </row>
    <row r="229" spans="1:71" x14ac:dyDescent="0.15">
      <c r="A229" s="12" t="s">
        <v>1322</v>
      </c>
      <c r="C229" t="s">
        <v>343</v>
      </c>
      <c r="H229" s="3" t="s">
        <v>354</v>
      </c>
      <c r="V229">
        <v>1</v>
      </c>
      <c r="AF229" s="12" t="s">
        <v>1323</v>
      </c>
      <c r="AK229">
        <v>0.03</v>
      </c>
      <c r="AL229">
        <v>1</v>
      </c>
      <c r="AM229">
        <v>1</v>
      </c>
      <c r="AN229">
        <v>1</v>
      </c>
      <c r="BJ229" s="12"/>
    </row>
    <row r="230" spans="1:71" x14ac:dyDescent="0.15">
      <c r="A230" s="12" t="s">
        <v>1324</v>
      </c>
      <c r="C230" t="s">
        <v>343</v>
      </c>
      <c r="H230" s="3" t="s">
        <v>598</v>
      </c>
      <c r="I230" s="14" t="s">
        <v>814</v>
      </c>
      <c r="V230">
        <v>1</v>
      </c>
      <c r="Z230" s="12" t="s">
        <v>830</v>
      </c>
      <c r="AF230" s="12"/>
      <c r="AN230">
        <v>1</v>
      </c>
      <c r="BJ230" s="12"/>
      <c r="BN230" s="12" t="s">
        <v>1345</v>
      </c>
      <c r="BP230">
        <v>0.3</v>
      </c>
      <c r="BQ230">
        <v>99999</v>
      </c>
    </row>
    <row r="231" spans="1:71" x14ac:dyDescent="0.15">
      <c r="A231" s="12"/>
      <c r="I231" s="14"/>
      <c r="Z231" s="12"/>
      <c r="AF231" s="12"/>
      <c r="BJ231" s="12"/>
      <c r="BN231" s="12"/>
    </row>
    <row r="232" spans="1:71" x14ac:dyDescent="0.15">
      <c r="A232" s="12" t="s">
        <v>1348</v>
      </c>
      <c r="C232" t="s">
        <v>143</v>
      </c>
      <c r="V232">
        <v>2</v>
      </c>
      <c r="AD232" t="s">
        <v>344</v>
      </c>
      <c r="AF232" t="s">
        <v>384</v>
      </c>
      <c r="AI232" t="s">
        <v>370</v>
      </c>
      <c r="AK232">
        <v>1</v>
      </c>
      <c r="AN232">
        <v>1</v>
      </c>
      <c r="BF232" s="12" t="s">
        <v>627</v>
      </c>
      <c r="BH232" s="5" t="s">
        <v>347</v>
      </c>
    </row>
    <row r="233" spans="1:71" x14ac:dyDescent="0.15">
      <c r="A233" s="12" t="s">
        <v>1349</v>
      </c>
      <c r="C233" t="s">
        <v>343</v>
      </c>
      <c r="H233" s="3" t="s">
        <v>378</v>
      </c>
      <c r="I233" s="3" t="s">
        <v>387</v>
      </c>
      <c r="V233">
        <v>1</v>
      </c>
      <c r="Z233" s="12" t="s">
        <v>830</v>
      </c>
      <c r="AA233" s="12">
        <v>1</v>
      </c>
      <c r="AJ233" s="3"/>
      <c r="AN233">
        <v>1</v>
      </c>
      <c r="BB233"/>
      <c r="BC233"/>
      <c r="BD233"/>
      <c r="BE233"/>
      <c r="BF233" s="3"/>
      <c r="BG233" s="3"/>
      <c r="BI233" s="3"/>
      <c r="BJ233" s="3"/>
      <c r="BK233" s="3"/>
      <c r="BL233" s="3"/>
      <c r="BM233" s="3"/>
      <c r="BN233" s="12" t="s">
        <v>1371</v>
      </c>
      <c r="BO233">
        <v>0.28000000000000003</v>
      </c>
      <c r="BQ233">
        <v>99999</v>
      </c>
    </row>
    <row r="234" spans="1:71" x14ac:dyDescent="0.15">
      <c r="A234" s="17" t="s">
        <v>1350</v>
      </c>
      <c r="C234" t="s">
        <v>343</v>
      </c>
      <c r="H234" s="3" t="s">
        <v>378</v>
      </c>
      <c r="I234" s="3" t="s">
        <v>814</v>
      </c>
      <c r="V234">
        <v>1</v>
      </c>
      <c r="Z234" s="12"/>
      <c r="AA234" s="12"/>
      <c r="AB234" s="12" t="s">
        <v>1352</v>
      </c>
      <c r="AJ234" s="3"/>
      <c r="AN234">
        <v>99</v>
      </c>
      <c r="AW234" s="17" t="s">
        <v>1351</v>
      </c>
      <c r="AX234" s="12"/>
      <c r="BB234"/>
      <c r="BC234"/>
      <c r="BD234"/>
      <c r="BE234" s="12"/>
      <c r="BF234" s="3"/>
      <c r="BG234" s="3"/>
      <c r="BI234" s="3"/>
      <c r="BJ234" s="3"/>
      <c r="BK234" s="3"/>
      <c r="BL234" s="3"/>
      <c r="BM234" s="3"/>
      <c r="BN234" s="12" t="s">
        <v>880</v>
      </c>
      <c r="BO234" s="12">
        <v>0.08</v>
      </c>
      <c r="BP234" s="12"/>
      <c r="BQ234">
        <v>99999</v>
      </c>
      <c r="BS234">
        <v>1</v>
      </c>
    </row>
    <row r="235" spans="1:71" x14ac:dyDescent="0.15">
      <c r="A235" s="17" t="s">
        <v>1351</v>
      </c>
      <c r="C235" t="s">
        <v>343</v>
      </c>
      <c r="H235" s="3" t="s">
        <v>378</v>
      </c>
      <c r="I235" s="3" t="s">
        <v>814</v>
      </c>
      <c r="V235">
        <v>1</v>
      </c>
      <c r="Y235">
        <v>1</v>
      </c>
      <c r="Z235" s="12" t="s">
        <v>1120</v>
      </c>
      <c r="AA235" s="12"/>
      <c r="AB235" s="12" t="s">
        <v>1352</v>
      </c>
      <c r="AJ235" s="3"/>
      <c r="AN235">
        <v>1</v>
      </c>
      <c r="AW235" s="12"/>
      <c r="AX235" s="12"/>
      <c r="BB235"/>
      <c r="BC235"/>
      <c r="BD235"/>
      <c r="BE235" s="12"/>
      <c r="BF235" s="3"/>
      <c r="BG235" s="3"/>
      <c r="BI235" s="3"/>
      <c r="BJ235" s="3"/>
      <c r="BK235" s="3"/>
      <c r="BL235" s="3"/>
      <c r="BM235" s="3"/>
      <c r="BN235" s="12" t="s">
        <v>880</v>
      </c>
      <c r="BO235" s="12">
        <v>0.08</v>
      </c>
      <c r="BP235" s="12"/>
      <c r="BQ235">
        <v>99999</v>
      </c>
      <c r="BS235">
        <v>1</v>
      </c>
    </row>
    <row r="236" spans="1:71" x14ac:dyDescent="0.15">
      <c r="A236" s="12" t="s">
        <v>1372</v>
      </c>
      <c r="C236" t="s">
        <v>343</v>
      </c>
      <c r="D236" s="12" t="s">
        <v>1354</v>
      </c>
      <c r="E236" s="12" t="s">
        <v>1355</v>
      </c>
      <c r="G236" t="s">
        <v>351</v>
      </c>
      <c r="H236" s="3" t="s">
        <v>790</v>
      </c>
      <c r="I236" s="3" t="s">
        <v>379</v>
      </c>
      <c r="V236">
        <v>1</v>
      </c>
      <c r="Z236" s="12" t="s">
        <v>830</v>
      </c>
      <c r="AJ236" s="3"/>
      <c r="AN236">
        <v>1</v>
      </c>
      <c r="AY236" s="12"/>
      <c r="BA236">
        <v>30</v>
      </c>
      <c r="BB236" s="4">
        <v>20</v>
      </c>
      <c r="BC236" s="4">
        <v>40</v>
      </c>
      <c r="BD236" s="4">
        <v>1</v>
      </c>
      <c r="BE236" s="4" t="s">
        <v>354</v>
      </c>
      <c r="BF236" s="3"/>
      <c r="BG236" s="3"/>
      <c r="BI236" s="3"/>
      <c r="BJ236" s="3"/>
      <c r="BK236" s="3"/>
      <c r="BL236" s="3"/>
      <c r="BM236" s="3"/>
      <c r="BN236" s="12" t="s">
        <v>1353</v>
      </c>
      <c r="BO236" s="12" t="s">
        <v>1356</v>
      </c>
      <c r="BP236" s="12"/>
      <c r="BQ236">
        <v>30</v>
      </c>
    </row>
    <row r="237" spans="1:71" x14ac:dyDescent="0.15">
      <c r="A237" s="12" t="s">
        <v>1357</v>
      </c>
      <c r="C237" t="s">
        <v>343</v>
      </c>
      <c r="D237" t="s">
        <v>1358</v>
      </c>
      <c r="E237" s="12" t="s">
        <v>1359</v>
      </c>
      <c r="H237" s="3" t="s">
        <v>598</v>
      </c>
      <c r="I237" s="3" t="s">
        <v>1360</v>
      </c>
      <c r="V237">
        <v>2</v>
      </c>
      <c r="X237">
        <v>1</v>
      </c>
      <c r="AI237" t="s">
        <v>370</v>
      </c>
      <c r="AK237">
        <v>1</v>
      </c>
      <c r="AN237">
        <v>1</v>
      </c>
      <c r="AW237" s="12" t="s">
        <v>1361</v>
      </c>
      <c r="BF237" s="12"/>
    </row>
    <row r="238" spans="1:71" x14ac:dyDescent="0.15">
      <c r="A238" s="12" t="s">
        <v>1361</v>
      </c>
      <c r="C238" t="s">
        <v>343</v>
      </c>
      <c r="H238" s="3" t="s">
        <v>378</v>
      </c>
      <c r="I238" s="3" t="s">
        <v>387</v>
      </c>
      <c r="V238">
        <v>1</v>
      </c>
      <c r="Z238" s="12" t="s">
        <v>830</v>
      </c>
      <c r="AA238" s="12">
        <v>1</v>
      </c>
      <c r="AJ238" s="3"/>
      <c r="AN238">
        <v>1</v>
      </c>
      <c r="BB238"/>
      <c r="BC238"/>
      <c r="BD238"/>
      <c r="BE238"/>
      <c r="BF238" s="3"/>
      <c r="BG238" s="3"/>
      <c r="BI238" s="3"/>
      <c r="BJ238" s="3"/>
      <c r="BK238" s="3"/>
      <c r="BL238" s="3"/>
      <c r="BM238" s="3"/>
      <c r="BN238" s="12" t="s">
        <v>1282</v>
      </c>
      <c r="BO238">
        <v>0.3</v>
      </c>
      <c r="BQ238">
        <v>99999</v>
      </c>
    </row>
    <row r="239" spans="1:71" x14ac:dyDescent="0.15">
      <c r="A239" s="12" t="s">
        <v>1362</v>
      </c>
      <c r="C239" t="s">
        <v>343</v>
      </c>
      <c r="D239" t="s">
        <v>1369</v>
      </c>
      <c r="E239" s="12" t="s">
        <v>1370</v>
      </c>
      <c r="G239" t="s">
        <v>351</v>
      </c>
      <c r="H239" s="3" t="s">
        <v>790</v>
      </c>
      <c r="U239">
        <v>1</v>
      </c>
      <c r="V239">
        <v>2</v>
      </c>
      <c r="AF239" t="s">
        <v>384</v>
      </c>
      <c r="AK239">
        <v>1</v>
      </c>
      <c r="AN239">
        <v>99</v>
      </c>
      <c r="AW239" t="s">
        <v>1365</v>
      </c>
      <c r="AZ239">
        <v>0.33</v>
      </c>
      <c r="BA239">
        <v>25</v>
      </c>
      <c r="BB239" s="4">
        <v>48</v>
      </c>
      <c r="BC239" s="4">
        <v>50</v>
      </c>
      <c r="BD239" s="4">
        <v>1</v>
      </c>
      <c r="BE239" s="4" t="s">
        <v>354</v>
      </c>
      <c r="BF239" s="12" t="s">
        <v>1363</v>
      </c>
      <c r="BG239" s="12" t="s">
        <v>1363</v>
      </c>
      <c r="BH239" s="5" t="s">
        <v>1364</v>
      </c>
    </row>
    <row r="240" spans="1:71" x14ac:dyDescent="0.15">
      <c r="A240" s="12" t="s">
        <v>1366</v>
      </c>
      <c r="C240" t="s">
        <v>343</v>
      </c>
      <c r="D240" s="12"/>
      <c r="E240" s="12"/>
      <c r="G240" t="s">
        <v>351</v>
      </c>
      <c r="H240" s="3" t="s">
        <v>598</v>
      </c>
      <c r="I240" s="3" t="s">
        <v>379</v>
      </c>
      <c r="V240">
        <v>1</v>
      </c>
      <c r="Z240" s="12" t="s">
        <v>830</v>
      </c>
      <c r="AJ240" s="3"/>
      <c r="AN240">
        <v>1</v>
      </c>
      <c r="AY240" s="12"/>
      <c r="BF240" s="3"/>
      <c r="BG240" s="3"/>
      <c r="BI240" s="3"/>
      <c r="BJ240" s="3"/>
      <c r="BK240" s="3"/>
      <c r="BL240" s="3"/>
      <c r="BM240" s="3"/>
      <c r="BN240" s="12" t="s">
        <v>1353</v>
      </c>
      <c r="BO240" s="12" t="s">
        <v>1367</v>
      </c>
      <c r="BP240" s="12"/>
      <c r="BQ240">
        <v>30</v>
      </c>
    </row>
    <row r="241" spans="1:77" x14ac:dyDescent="0.15">
      <c r="A241" s="12"/>
      <c r="D241" s="12"/>
      <c r="E241" s="12"/>
      <c r="Z241" s="12"/>
      <c r="AJ241" s="3"/>
      <c r="AY241" s="12"/>
      <c r="BF241" s="3"/>
      <c r="BG241" s="3"/>
      <c r="BI241" s="3"/>
      <c r="BJ241" s="3"/>
      <c r="BK241" s="3"/>
      <c r="BL241" s="3"/>
      <c r="BM241" s="3"/>
      <c r="BN241" s="12"/>
      <c r="BO241" s="12"/>
      <c r="BP241" s="12"/>
    </row>
    <row r="242" spans="1:77" x14ac:dyDescent="0.15">
      <c r="A242" s="12" t="s">
        <v>1379</v>
      </c>
      <c r="C242" t="s">
        <v>143</v>
      </c>
      <c r="V242">
        <v>2</v>
      </c>
      <c r="AD242" t="s">
        <v>344</v>
      </c>
      <c r="AF242" s="12" t="s">
        <v>1323</v>
      </c>
      <c r="AI242" t="s">
        <v>370</v>
      </c>
      <c r="AK242">
        <v>1</v>
      </c>
      <c r="AN242">
        <v>1</v>
      </c>
      <c r="BF242" s="12" t="s">
        <v>627</v>
      </c>
      <c r="BH242" s="5" t="s">
        <v>347</v>
      </c>
    </row>
    <row r="243" spans="1:77" x14ac:dyDescent="0.15">
      <c r="A243" s="12" t="s">
        <v>1380</v>
      </c>
      <c r="C243" t="s">
        <v>343</v>
      </c>
      <c r="D243" s="12"/>
      <c r="E243" s="12"/>
      <c r="H243" s="3" t="s">
        <v>551</v>
      </c>
      <c r="J243" s="3">
        <v>5</v>
      </c>
      <c r="V243">
        <v>1</v>
      </c>
      <c r="Z243" s="12" t="s">
        <v>830</v>
      </c>
      <c r="AJ243" s="3"/>
      <c r="AN243">
        <v>1</v>
      </c>
      <c r="AY243" s="12"/>
      <c r="AZ243">
        <v>20</v>
      </c>
      <c r="BF243" s="3"/>
      <c r="BG243" s="3"/>
      <c r="BI243" s="3"/>
      <c r="BJ243" s="3"/>
      <c r="BK243" s="3"/>
      <c r="BL243" s="3"/>
      <c r="BM243" s="3"/>
      <c r="BN243" s="12" t="s">
        <v>1381</v>
      </c>
      <c r="BO243" s="12" t="s">
        <v>1383</v>
      </c>
      <c r="BP243" s="12"/>
      <c r="BQ243">
        <v>99999</v>
      </c>
    </row>
    <row r="244" spans="1:77" x14ac:dyDescent="0.15">
      <c r="A244" s="12" t="s">
        <v>1384</v>
      </c>
      <c r="C244" t="s">
        <v>429</v>
      </c>
      <c r="D244" s="12" t="s">
        <v>1407</v>
      </c>
      <c r="E244" s="12" t="s">
        <v>1402</v>
      </c>
      <c r="G244" s="17" t="s">
        <v>550</v>
      </c>
      <c r="H244" s="3" t="s">
        <v>551</v>
      </c>
      <c r="P244" s="3">
        <v>0.5</v>
      </c>
      <c r="V244">
        <v>1</v>
      </c>
      <c r="Z244" s="12"/>
      <c r="AD244" t="s">
        <v>372</v>
      </c>
      <c r="AF244" t="s">
        <v>373</v>
      </c>
      <c r="AJ244" s="3">
        <v>1</v>
      </c>
      <c r="AK244">
        <v>1.8</v>
      </c>
      <c r="AN244">
        <v>1</v>
      </c>
      <c r="AY244" s="12"/>
      <c r="BA244">
        <v>0.2</v>
      </c>
      <c r="BB244" s="4">
        <v>0</v>
      </c>
      <c r="BC244" s="4">
        <v>4</v>
      </c>
      <c r="BD244" s="4">
        <v>3</v>
      </c>
      <c r="BE244" s="4" t="s">
        <v>551</v>
      </c>
      <c r="BF244" s="3" t="s">
        <v>627</v>
      </c>
      <c r="BG244" s="3"/>
      <c r="BH244" s="5" t="s">
        <v>347</v>
      </c>
      <c r="BI244" s="3"/>
      <c r="BJ244" s="3"/>
      <c r="BK244" s="3"/>
      <c r="BL244" s="3"/>
      <c r="BM244" s="3"/>
      <c r="BN244" s="12"/>
      <c r="BO244" s="12"/>
      <c r="BP244" s="12"/>
      <c r="BT244" s="12" t="s">
        <v>1387</v>
      </c>
    </row>
    <row r="245" spans="1:77" ht="14.25" x14ac:dyDescent="0.15">
      <c r="A245" s="12" t="s">
        <v>1388</v>
      </c>
      <c r="C245" t="s">
        <v>429</v>
      </c>
      <c r="D245" s="12" t="s">
        <v>1406</v>
      </c>
      <c r="E245" s="23" t="s">
        <v>1403</v>
      </c>
      <c r="G245" s="17" t="s">
        <v>550</v>
      </c>
      <c r="H245" s="3" t="s">
        <v>551</v>
      </c>
      <c r="V245">
        <v>1</v>
      </c>
      <c r="Z245" s="12"/>
      <c r="AF245" s="12" t="s">
        <v>1389</v>
      </c>
      <c r="AJ245" s="3">
        <v>1</v>
      </c>
      <c r="AK245">
        <v>1.4</v>
      </c>
      <c r="AN245">
        <v>99</v>
      </c>
      <c r="AY245" s="12"/>
      <c r="BA245">
        <v>0.2</v>
      </c>
      <c r="BB245" s="4">
        <v>0</v>
      </c>
      <c r="BC245" s="4">
        <v>7</v>
      </c>
      <c r="BD245" s="4">
        <v>1</v>
      </c>
      <c r="BE245" s="4" t="s">
        <v>551</v>
      </c>
      <c r="BF245" s="3" t="s">
        <v>1065</v>
      </c>
      <c r="BG245" s="3"/>
      <c r="BH245" s="5" t="s">
        <v>347</v>
      </c>
      <c r="BI245" s="3"/>
      <c r="BJ245" s="3"/>
      <c r="BK245" s="3"/>
      <c r="BL245" s="3"/>
      <c r="BM245" s="3"/>
      <c r="BN245" s="12"/>
      <c r="BO245" s="12"/>
      <c r="BP245" s="12"/>
      <c r="BT245" s="12" t="s">
        <v>1387</v>
      </c>
    </row>
    <row r="246" spans="1:77" x14ac:dyDescent="0.15">
      <c r="A246" s="12" t="s">
        <v>1391</v>
      </c>
      <c r="C246" s="12" t="s">
        <v>1170</v>
      </c>
      <c r="D246" s="12" t="s">
        <v>1405</v>
      </c>
      <c r="E246" s="12" t="s">
        <v>1404</v>
      </c>
      <c r="G246" t="s">
        <v>351</v>
      </c>
      <c r="H246" s="3" t="s">
        <v>790</v>
      </c>
      <c r="V246">
        <v>1</v>
      </c>
      <c r="Z246" s="12"/>
      <c r="AF246" t="s">
        <v>483</v>
      </c>
      <c r="AJ246" s="3">
        <v>1</v>
      </c>
      <c r="AK246">
        <v>0.35</v>
      </c>
      <c r="AN246">
        <v>99</v>
      </c>
      <c r="AW246" s="12" t="s">
        <v>1393</v>
      </c>
      <c r="AY246" s="12"/>
      <c r="AZ246">
        <v>1</v>
      </c>
      <c r="BA246">
        <v>30</v>
      </c>
      <c r="BB246" s="4">
        <v>70</v>
      </c>
      <c r="BC246" s="4">
        <v>80</v>
      </c>
      <c r="BD246" s="4">
        <v>1</v>
      </c>
      <c r="BE246" s="4" t="s">
        <v>551</v>
      </c>
      <c r="BF246" s="12" t="s">
        <v>1392</v>
      </c>
      <c r="BG246" s="12" t="s">
        <v>1392</v>
      </c>
      <c r="BH246" s="5" t="s">
        <v>1364</v>
      </c>
      <c r="BI246" s="3"/>
      <c r="BJ246" s="3"/>
      <c r="BK246" s="3"/>
      <c r="BL246" s="3"/>
      <c r="BM246" s="3"/>
      <c r="BN246" s="12"/>
      <c r="BO246" s="12"/>
      <c r="BP246" s="12"/>
      <c r="BT246" s="12" t="s">
        <v>1387</v>
      </c>
    </row>
    <row r="247" spans="1:77" x14ac:dyDescent="0.15">
      <c r="A247" s="12" t="s">
        <v>1393</v>
      </c>
      <c r="C247" t="s">
        <v>343</v>
      </c>
      <c r="D247" s="12"/>
      <c r="E247" s="12"/>
      <c r="G247" t="s">
        <v>351</v>
      </c>
      <c r="H247" s="3" t="s">
        <v>551</v>
      </c>
      <c r="V247">
        <v>2</v>
      </c>
      <c r="Z247" s="12"/>
      <c r="AF247" t="s">
        <v>483</v>
      </c>
      <c r="AJ247" s="3"/>
      <c r="AN247">
        <v>99</v>
      </c>
      <c r="AY247" s="12"/>
      <c r="AZ247">
        <v>0.01</v>
      </c>
      <c r="BF247" s="3"/>
      <c r="BG247" s="3"/>
      <c r="BH247" s="5" t="s">
        <v>1364</v>
      </c>
      <c r="BI247" s="3"/>
      <c r="BJ247" s="3"/>
      <c r="BK247" s="3"/>
      <c r="BL247" s="3"/>
      <c r="BM247" s="3"/>
      <c r="BN247" s="12" t="s">
        <v>1394</v>
      </c>
      <c r="BO247" s="12" t="s">
        <v>1400</v>
      </c>
      <c r="BP247" s="12"/>
    </row>
    <row r="248" spans="1:77" x14ac:dyDescent="0.15">
      <c r="A248" s="12"/>
      <c r="D248" s="12"/>
      <c r="E248" s="12"/>
      <c r="Z248" s="12"/>
      <c r="AJ248" s="3"/>
      <c r="AY248" s="12"/>
      <c r="BF248" s="3"/>
      <c r="BG248" s="3"/>
      <c r="BI248" s="3"/>
      <c r="BJ248" s="3"/>
      <c r="BK248" s="3"/>
      <c r="BL248" s="3"/>
      <c r="BM248" s="3"/>
      <c r="BN248" s="12"/>
      <c r="BO248" s="12"/>
      <c r="BP248" s="12"/>
    </row>
    <row r="250" spans="1:77" x14ac:dyDescent="0.15">
      <c r="A250" s="12" t="s">
        <v>984</v>
      </c>
      <c r="C250" s="12"/>
      <c r="H250" s="14"/>
      <c r="I250" s="14"/>
      <c r="AD250" s="12"/>
      <c r="AI250" s="12"/>
      <c r="BN250" s="12"/>
    </row>
    <row r="251" spans="1:77" x14ac:dyDescent="0.15">
      <c r="A251" t="s">
        <v>98</v>
      </c>
    </row>
    <row r="252" spans="1:77" x14ac:dyDescent="0.15">
      <c r="A252" t="s">
        <v>103</v>
      </c>
      <c r="C252" t="s">
        <v>343</v>
      </c>
      <c r="V252">
        <v>2</v>
      </c>
      <c r="AD252" t="s">
        <v>344</v>
      </c>
      <c r="AF252" t="s">
        <v>345</v>
      </c>
      <c r="AI252" t="s">
        <v>346</v>
      </c>
      <c r="AK252">
        <v>1</v>
      </c>
      <c r="AN252">
        <v>1</v>
      </c>
      <c r="AZ252">
        <v>1</v>
      </c>
      <c r="BF252" s="12" t="s">
        <v>904</v>
      </c>
      <c r="BH252" s="5" t="s">
        <v>347</v>
      </c>
      <c r="BI252" t="s">
        <v>348</v>
      </c>
      <c r="BJ252" t="s">
        <v>349</v>
      </c>
    </row>
    <row r="253" spans="1:77" x14ac:dyDescent="0.15">
      <c r="A253" t="s">
        <v>129</v>
      </c>
      <c r="C253" t="s">
        <v>343</v>
      </c>
      <c r="E253" t="s">
        <v>350</v>
      </c>
      <c r="G253" t="s">
        <v>351</v>
      </c>
      <c r="H253" s="3" t="s">
        <v>352</v>
      </c>
      <c r="V253">
        <v>1</v>
      </c>
      <c r="AD253" t="s">
        <v>353</v>
      </c>
      <c r="AF253" t="s">
        <v>345</v>
      </c>
      <c r="AI253" t="s">
        <v>346</v>
      </c>
      <c r="AN253">
        <v>1</v>
      </c>
      <c r="BA253">
        <v>10</v>
      </c>
      <c r="BB253" s="4">
        <v>0</v>
      </c>
      <c r="BC253" s="4">
        <v>3</v>
      </c>
      <c r="BD253" s="4">
        <v>1</v>
      </c>
      <c r="BE253" s="4" t="s">
        <v>354</v>
      </c>
      <c r="BN253" t="s">
        <v>355</v>
      </c>
      <c r="BO253">
        <v>100</v>
      </c>
      <c r="BY253" t="s">
        <v>356</v>
      </c>
    </row>
    <row r="254" spans="1:77" x14ac:dyDescent="0.15">
      <c r="A254" t="s">
        <v>357</v>
      </c>
      <c r="C254" t="s">
        <v>343</v>
      </c>
      <c r="E254" t="s">
        <v>358</v>
      </c>
      <c r="G254" t="s">
        <v>351</v>
      </c>
      <c r="H254" s="3" t="s">
        <v>352</v>
      </c>
      <c r="Q254" s="3">
        <v>1</v>
      </c>
      <c r="U254">
        <v>1</v>
      </c>
      <c r="V254">
        <v>2</v>
      </c>
      <c r="AD254" t="s">
        <v>359</v>
      </c>
      <c r="AF254" t="s">
        <v>345</v>
      </c>
      <c r="AI254" t="s">
        <v>346</v>
      </c>
      <c r="AK254">
        <v>0.45</v>
      </c>
      <c r="AN254">
        <v>1</v>
      </c>
      <c r="AO254">
        <v>7</v>
      </c>
      <c r="AP254">
        <v>0.03</v>
      </c>
      <c r="AQ254">
        <v>1</v>
      </c>
      <c r="AZ254">
        <v>1</v>
      </c>
      <c r="BA254">
        <v>8</v>
      </c>
      <c r="BB254" s="4">
        <v>0</v>
      </c>
      <c r="BC254" s="4">
        <v>10</v>
      </c>
      <c r="BD254" s="4">
        <v>1</v>
      </c>
      <c r="BE254" s="4" t="s">
        <v>354</v>
      </c>
      <c r="BF254" s="5" t="s">
        <v>360</v>
      </c>
      <c r="BG254" s="5" t="s">
        <v>360</v>
      </c>
      <c r="BH254" s="5" t="s">
        <v>347</v>
      </c>
      <c r="BI254" t="s">
        <v>348</v>
      </c>
      <c r="BJ254" t="s">
        <v>349</v>
      </c>
      <c r="BY254" t="s">
        <v>361</v>
      </c>
    </row>
    <row r="255" spans="1:77" x14ac:dyDescent="0.15">
      <c r="A255" t="s">
        <v>362</v>
      </c>
      <c r="C255" t="s">
        <v>343</v>
      </c>
      <c r="E255" t="s">
        <v>363</v>
      </c>
      <c r="G255" t="s">
        <v>351</v>
      </c>
      <c r="H255" s="3" t="s">
        <v>352</v>
      </c>
      <c r="U255">
        <v>1</v>
      </c>
      <c r="V255">
        <v>2</v>
      </c>
      <c r="AD255" t="s">
        <v>344</v>
      </c>
      <c r="AF255" t="s">
        <v>364</v>
      </c>
      <c r="AI255" t="s">
        <v>365</v>
      </c>
      <c r="AK255">
        <v>1.6</v>
      </c>
      <c r="AN255">
        <v>1</v>
      </c>
      <c r="AZ255">
        <v>1</v>
      </c>
      <c r="BA255">
        <v>10</v>
      </c>
      <c r="BB255" s="4">
        <v>0</v>
      </c>
      <c r="BC255" s="4">
        <v>3</v>
      </c>
      <c r="BD255" s="4">
        <v>1</v>
      </c>
      <c r="BE255" s="4" t="s">
        <v>354</v>
      </c>
      <c r="BF255" s="5" t="s">
        <v>366</v>
      </c>
      <c r="BG255" s="5" t="s">
        <v>366</v>
      </c>
      <c r="BH255" s="5" t="s">
        <v>347</v>
      </c>
      <c r="BI255" t="s">
        <v>348</v>
      </c>
      <c r="BJ255" t="s">
        <v>367</v>
      </c>
      <c r="BY255" t="s">
        <v>368</v>
      </c>
    </row>
    <row r="256" spans="1:77" x14ac:dyDescent="0.15">
      <c r="A256" s="12"/>
      <c r="BN256" s="12"/>
    </row>
    <row r="257" spans="1:77" x14ac:dyDescent="0.15">
      <c r="A257" t="s">
        <v>480</v>
      </c>
      <c r="C257" t="s">
        <v>343</v>
      </c>
      <c r="E257" t="s">
        <v>481</v>
      </c>
      <c r="V257">
        <v>2</v>
      </c>
      <c r="AD257" t="s">
        <v>344</v>
      </c>
      <c r="AF257" t="s">
        <v>345</v>
      </c>
      <c r="AI257" t="s">
        <v>346</v>
      </c>
      <c r="AK257">
        <v>1</v>
      </c>
      <c r="AN257">
        <v>1</v>
      </c>
      <c r="AZ257">
        <v>2</v>
      </c>
      <c r="BF257" t="s">
        <v>37</v>
      </c>
      <c r="BH257" s="5" t="s">
        <v>347</v>
      </c>
      <c r="BI257" t="s">
        <v>348</v>
      </c>
      <c r="BN257" t="s">
        <v>405</v>
      </c>
      <c r="BO257">
        <v>-0.8</v>
      </c>
      <c r="BV257" t="s">
        <v>468</v>
      </c>
      <c r="BW257" t="s">
        <v>469</v>
      </c>
      <c r="BY257" t="s">
        <v>368</v>
      </c>
    </row>
    <row r="259" spans="1:77" x14ac:dyDescent="0.15">
      <c r="A259" t="s">
        <v>154</v>
      </c>
      <c r="C259" t="s">
        <v>343</v>
      </c>
      <c r="E259" t="s">
        <v>482</v>
      </c>
      <c r="G259" t="s">
        <v>351</v>
      </c>
      <c r="H259" s="3" t="s">
        <v>352</v>
      </c>
      <c r="V259">
        <v>2</v>
      </c>
      <c r="AD259" t="s">
        <v>344</v>
      </c>
      <c r="AF259" s="12" t="s">
        <v>1057</v>
      </c>
      <c r="AN259">
        <v>100</v>
      </c>
      <c r="AY259" s="12" t="s">
        <v>1056</v>
      </c>
      <c r="AZ259">
        <v>0.2</v>
      </c>
      <c r="BA259">
        <v>10</v>
      </c>
      <c r="BB259" s="4">
        <v>48</v>
      </c>
      <c r="BC259" s="4">
        <v>50</v>
      </c>
      <c r="BD259" s="4">
        <v>1</v>
      </c>
      <c r="BE259" s="4" t="s">
        <v>354</v>
      </c>
      <c r="BN259" t="s">
        <v>405</v>
      </c>
      <c r="BO259">
        <v>-0.8</v>
      </c>
      <c r="BQ259">
        <v>99999</v>
      </c>
      <c r="BS259">
        <v>1</v>
      </c>
      <c r="BY259" t="s">
        <v>460</v>
      </c>
    </row>
    <row r="260" spans="1:77" x14ac:dyDescent="0.15">
      <c r="A260" s="12" t="s">
        <v>1056</v>
      </c>
      <c r="C260" t="s">
        <v>343</v>
      </c>
      <c r="E260" t="s">
        <v>482</v>
      </c>
      <c r="G260" t="s">
        <v>351</v>
      </c>
      <c r="H260" s="3" t="s">
        <v>352</v>
      </c>
      <c r="V260">
        <v>2</v>
      </c>
      <c r="AD260" t="s">
        <v>344</v>
      </c>
      <c r="AF260" t="s">
        <v>483</v>
      </c>
      <c r="AN260">
        <v>100</v>
      </c>
      <c r="AZ260">
        <v>0.2</v>
      </c>
      <c r="BA260">
        <v>9999</v>
      </c>
      <c r="BB260" s="4">
        <v>0</v>
      </c>
      <c r="BC260" s="4">
        <v>10</v>
      </c>
      <c r="BD260" s="4">
        <v>1</v>
      </c>
      <c r="BE260" s="4" t="s">
        <v>354</v>
      </c>
      <c r="BN260" t="s">
        <v>405</v>
      </c>
      <c r="BO260">
        <v>-0.8</v>
      </c>
      <c r="BQ260">
        <v>99999</v>
      </c>
      <c r="BS260">
        <v>1</v>
      </c>
      <c r="BY260" t="s">
        <v>460</v>
      </c>
    </row>
    <row r="261" spans="1:77" x14ac:dyDescent="0.15">
      <c r="A261" t="s">
        <v>153</v>
      </c>
      <c r="C261" t="s">
        <v>343</v>
      </c>
      <c r="H261" s="3" t="s">
        <v>354</v>
      </c>
      <c r="V261">
        <v>1</v>
      </c>
      <c r="AD261" t="s">
        <v>344</v>
      </c>
      <c r="AF261" t="s">
        <v>483</v>
      </c>
      <c r="AJ261">
        <v>1</v>
      </c>
      <c r="AK261">
        <v>0.05</v>
      </c>
      <c r="AN261">
        <v>100</v>
      </c>
      <c r="AZ261">
        <v>0.2</v>
      </c>
    </row>
    <row r="263" spans="1:77" x14ac:dyDescent="0.15">
      <c r="A263" t="s">
        <v>484</v>
      </c>
      <c r="C263" t="s">
        <v>343</v>
      </c>
      <c r="D263" t="s">
        <v>485</v>
      </c>
      <c r="H263" s="3" t="s">
        <v>354</v>
      </c>
      <c r="V263">
        <v>2</v>
      </c>
      <c r="AD263" t="s">
        <v>344</v>
      </c>
      <c r="AF263" t="s">
        <v>345</v>
      </c>
      <c r="AI263" t="s">
        <v>346</v>
      </c>
      <c r="AK263">
        <v>2</v>
      </c>
      <c r="AN263">
        <v>1</v>
      </c>
      <c r="AO263">
        <v>3</v>
      </c>
      <c r="AZ263">
        <v>0.2</v>
      </c>
      <c r="BA263">
        <v>0.2</v>
      </c>
      <c r="BB263" s="4">
        <v>0</v>
      </c>
      <c r="BC263" s="4">
        <v>3</v>
      </c>
      <c r="BD263" s="4">
        <v>2</v>
      </c>
      <c r="BE263" s="4" t="s">
        <v>354</v>
      </c>
      <c r="BF263" t="s">
        <v>37</v>
      </c>
      <c r="BH263" s="5" t="s">
        <v>347</v>
      </c>
      <c r="BI263" t="s">
        <v>395</v>
      </c>
    </row>
    <row r="264" spans="1:77" x14ac:dyDescent="0.15">
      <c r="A264" t="s">
        <v>486</v>
      </c>
      <c r="C264" t="s">
        <v>343</v>
      </c>
      <c r="D264" t="s">
        <v>485</v>
      </c>
      <c r="H264" s="3" t="s">
        <v>352</v>
      </c>
      <c r="V264">
        <v>2</v>
      </c>
      <c r="AD264" t="s">
        <v>344</v>
      </c>
      <c r="AF264" t="s">
        <v>345</v>
      </c>
      <c r="AI264" t="s">
        <v>346</v>
      </c>
      <c r="AK264">
        <v>2</v>
      </c>
      <c r="AN264">
        <v>1</v>
      </c>
      <c r="AO264">
        <v>3</v>
      </c>
      <c r="AZ264">
        <v>2</v>
      </c>
      <c r="BA264">
        <v>10</v>
      </c>
      <c r="BB264" s="4">
        <v>0</v>
      </c>
      <c r="BC264" s="4">
        <v>3</v>
      </c>
      <c r="BD264" s="4">
        <v>1</v>
      </c>
      <c r="BE264" s="4" t="s">
        <v>354</v>
      </c>
      <c r="BF264" t="s">
        <v>37</v>
      </c>
      <c r="BH264" s="5" t="s">
        <v>347</v>
      </c>
      <c r="BI264" t="s">
        <v>395</v>
      </c>
    </row>
    <row r="266" spans="1:77" x14ac:dyDescent="0.15">
      <c r="A266" t="s">
        <v>487</v>
      </c>
      <c r="C266" t="s">
        <v>488</v>
      </c>
      <c r="E266" t="s">
        <v>489</v>
      </c>
      <c r="G266" t="s">
        <v>413</v>
      </c>
      <c r="H266" s="3" t="s">
        <v>352</v>
      </c>
      <c r="U266">
        <v>1</v>
      </c>
      <c r="V266">
        <v>2</v>
      </c>
      <c r="AD266" t="s">
        <v>344</v>
      </c>
      <c r="AF266" t="s">
        <v>384</v>
      </c>
      <c r="AI266" t="s">
        <v>370</v>
      </c>
      <c r="AK266">
        <v>1.5</v>
      </c>
      <c r="AN266">
        <v>99</v>
      </c>
      <c r="AZ266">
        <v>1</v>
      </c>
      <c r="BA266">
        <v>0.3</v>
      </c>
      <c r="BB266" s="4">
        <v>1</v>
      </c>
      <c r="BC266" s="4">
        <v>1</v>
      </c>
      <c r="BD266" s="4">
        <v>1</v>
      </c>
      <c r="BE266" s="4" t="s">
        <v>354</v>
      </c>
      <c r="BF266" t="s">
        <v>37</v>
      </c>
      <c r="BH266" s="5" t="s">
        <v>347</v>
      </c>
      <c r="BY266" t="s">
        <v>368</v>
      </c>
    </row>
    <row r="267" spans="1:77" x14ac:dyDescent="0.15">
      <c r="A267" t="s">
        <v>490</v>
      </c>
      <c r="C267" t="s">
        <v>491</v>
      </c>
      <c r="E267" t="s">
        <v>492</v>
      </c>
      <c r="H267" s="3" t="s">
        <v>352</v>
      </c>
    </row>
    <row r="269" spans="1:77" x14ac:dyDescent="0.15">
      <c r="A269" t="s">
        <v>493</v>
      </c>
      <c r="C269" t="s">
        <v>343</v>
      </c>
      <c r="H269" s="3" t="s">
        <v>378</v>
      </c>
      <c r="I269" s="3" t="s">
        <v>387</v>
      </c>
      <c r="V269">
        <v>1</v>
      </c>
      <c r="Z269" s="12" t="s">
        <v>830</v>
      </c>
      <c r="AA269" s="12"/>
      <c r="BN269" t="s">
        <v>494</v>
      </c>
      <c r="BO269">
        <v>-10</v>
      </c>
    </row>
    <row r="271" spans="1:77" x14ac:dyDescent="0.15">
      <c r="A271" t="s">
        <v>495</v>
      </c>
      <c r="C271" t="s">
        <v>446</v>
      </c>
      <c r="G271" t="s">
        <v>413</v>
      </c>
      <c r="H271" s="3" t="s">
        <v>354</v>
      </c>
      <c r="Q271" s="3">
        <v>1</v>
      </c>
      <c r="AV271">
        <v>10</v>
      </c>
      <c r="BA271">
        <v>0.2</v>
      </c>
      <c r="BB271" s="4">
        <v>0</v>
      </c>
      <c r="BC271" s="4">
        <v>5</v>
      </c>
      <c r="BD271" s="4">
        <v>1</v>
      </c>
      <c r="BE271" s="4" t="s">
        <v>354</v>
      </c>
    </row>
    <row r="272" spans="1:77" x14ac:dyDescent="0.15">
      <c r="A272" t="s">
        <v>123</v>
      </c>
      <c r="C272" t="s">
        <v>496</v>
      </c>
      <c r="G272" t="s">
        <v>351</v>
      </c>
      <c r="H272" s="3" t="s">
        <v>352</v>
      </c>
      <c r="AV272">
        <v>10</v>
      </c>
      <c r="BA272">
        <v>5</v>
      </c>
      <c r="BB272" s="4">
        <v>5</v>
      </c>
      <c r="BC272" s="4">
        <v>5</v>
      </c>
      <c r="BD272" s="4">
        <v>1</v>
      </c>
      <c r="BE272" s="4" t="s">
        <v>354</v>
      </c>
    </row>
    <row r="273" spans="1:73" x14ac:dyDescent="0.15">
      <c r="A273" t="s">
        <v>497</v>
      </c>
      <c r="C273" t="s">
        <v>446</v>
      </c>
      <c r="G273" t="s">
        <v>413</v>
      </c>
      <c r="H273" s="3" t="s">
        <v>354</v>
      </c>
      <c r="I273" s="3" t="s">
        <v>450</v>
      </c>
      <c r="Q273" s="3">
        <v>1</v>
      </c>
      <c r="AV273">
        <v>10</v>
      </c>
      <c r="BA273">
        <v>0.2</v>
      </c>
      <c r="BB273" s="4">
        <v>0</v>
      </c>
      <c r="BC273" s="4">
        <v>5</v>
      </c>
      <c r="BD273" s="4">
        <v>1</v>
      </c>
      <c r="BE273" s="4" t="s">
        <v>354</v>
      </c>
    </row>
    <row r="274" spans="1:73" x14ac:dyDescent="0.15">
      <c r="A274" s="12" t="s">
        <v>985</v>
      </c>
      <c r="C274" s="12" t="s">
        <v>986</v>
      </c>
      <c r="H274" s="3" t="s">
        <v>598</v>
      </c>
      <c r="I274" s="3" t="s">
        <v>600</v>
      </c>
      <c r="BL274" s="12" t="s">
        <v>618</v>
      </c>
    </row>
    <row r="276" spans="1:73" s="2" customFormat="1" x14ac:dyDescent="0.15">
      <c r="A276" s="2" t="s">
        <v>498</v>
      </c>
      <c r="H276" s="7"/>
      <c r="I276" s="7"/>
      <c r="J276" s="7"/>
      <c r="K276" s="7"/>
      <c r="L276" s="7"/>
      <c r="M276" s="7"/>
      <c r="N276" s="7"/>
      <c r="O276" s="7"/>
      <c r="P276" s="7"/>
      <c r="Q276" s="7"/>
      <c r="R276" s="7"/>
      <c r="BB276" s="8"/>
      <c r="BC276" s="8"/>
      <c r="BD276" s="8"/>
      <c r="BE276" s="8"/>
      <c r="BH276" s="9"/>
    </row>
    <row r="277" spans="1:73" x14ac:dyDescent="0.15">
      <c r="A277" t="s">
        <v>499</v>
      </c>
      <c r="C277" t="s">
        <v>343</v>
      </c>
      <c r="V277">
        <v>1</v>
      </c>
      <c r="AD277" t="s">
        <v>353</v>
      </c>
      <c r="AG277">
        <v>2</v>
      </c>
      <c r="AI277" t="s">
        <v>370</v>
      </c>
      <c r="AK277">
        <v>1</v>
      </c>
      <c r="AN277">
        <v>1</v>
      </c>
      <c r="AZ277">
        <v>2</v>
      </c>
      <c r="BF277" t="s">
        <v>37</v>
      </c>
      <c r="BH277" s="5" t="s">
        <v>347</v>
      </c>
      <c r="BI277" t="s">
        <v>348</v>
      </c>
    </row>
    <row r="278" spans="1:73" x14ac:dyDescent="0.15">
      <c r="A278" t="s">
        <v>500</v>
      </c>
      <c r="C278" t="s">
        <v>143</v>
      </c>
      <c r="V278">
        <v>1</v>
      </c>
      <c r="AD278" t="s">
        <v>353</v>
      </c>
      <c r="AG278">
        <v>0</v>
      </c>
      <c r="AI278" t="s">
        <v>370</v>
      </c>
      <c r="AK278">
        <v>1</v>
      </c>
      <c r="AN278">
        <v>1</v>
      </c>
      <c r="AZ278">
        <v>1</v>
      </c>
      <c r="BF278" t="s">
        <v>37</v>
      </c>
      <c r="BH278" s="5" t="s">
        <v>347</v>
      </c>
    </row>
    <row r="279" spans="1:73" x14ac:dyDescent="0.15">
      <c r="A279" t="s">
        <v>90</v>
      </c>
      <c r="C279" t="s">
        <v>143</v>
      </c>
      <c r="V279">
        <v>1</v>
      </c>
      <c r="AD279" t="s">
        <v>353</v>
      </c>
      <c r="AG279">
        <v>0</v>
      </c>
      <c r="AI279" t="s">
        <v>370</v>
      </c>
      <c r="AK279">
        <v>1</v>
      </c>
      <c r="AN279">
        <v>1</v>
      </c>
      <c r="AZ279">
        <v>1</v>
      </c>
      <c r="BF279" t="s">
        <v>37</v>
      </c>
      <c r="BH279" s="5" t="s">
        <v>347</v>
      </c>
    </row>
    <row r="280" spans="1:73" x14ac:dyDescent="0.15">
      <c r="A280" t="s">
        <v>501</v>
      </c>
      <c r="C280" t="s">
        <v>343</v>
      </c>
      <c r="H280" s="3" t="s">
        <v>378</v>
      </c>
      <c r="I280" s="3" t="s">
        <v>387</v>
      </c>
      <c r="V280">
        <v>2</v>
      </c>
      <c r="Z280" s="12" t="s">
        <v>830</v>
      </c>
      <c r="AA280" s="12"/>
      <c r="AJ280" s="3"/>
      <c r="AN280">
        <v>1</v>
      </c>
      <c r="BB280"/>
      <c r="BC280"/>
      <c r="BD280"/>
      <c r="BE280"/>
      <c r="BF280" s="3"/>
      <c r="BG280" s="3"/>
      <c r="BI280" s="3"/>
      <c r="BJ280" s="3"/>
      <c r="BK280" s="3"/>
      <c r="BL280" s="3"/>
      <c r="BM280" s="3"/>
      <c r="BN280" t="s">
        <v>502</v>
      </c>
      <c r="BQ280">
        <v>99999</v>
      </c>
    </row>
    <row r="282" spans="1:73" x14ac:dyDescent="0.15">
      <c r="A282" s="12" t="s">
        <v>635</v>
      </c>
      <c r="C282" s="12" t="s">
        <v>636</v>
      </c>
      <c r="H282" s="14" t="s">
        <v>598</v>
      </c>
      <c r="I282" s="14" t="s">
        <v>637</v>
      </c>
      <c r="R282" s="3">
        <v>1</v>
      </c>
      <c r="U282">
        <v>1</v>
      </c>
      <c r="V282">
        <v>1</v>
      </c>
      <c r="AD282" s="12" t="s">
        <v>560</v>
      </c>
      <c r="AG282">
        <v>1.65</v>
      </c>
      <c r="AI282" t="s">
        <v>370</v>
      </c>
      <c r="AK282">
        <v>2</v>
      </c>
      <c r="AN282">
        <v>99</v>
      </c>
      <c r="AZ282">
        <v>0.2</v>
      </c>
    </row>
    <row r="283" spans="1:73" x14ac:dyDescent="0.15">
      <c r="A283" s="12"/>
      <c r="C283" s="12"/>
      <c r="H283" s="14"/>
      <c r="I283" s="14"/>
      <c r="AD283" s="12"/>
    </row>
    <row r="284" spans="1:73" x14ac:dyDescent="0.15">
      <c r="A284" s="12" t="s">
        <v>674</v>
      </c>
      <c r="C284" t="s">
        <v>343</v>
      </c>
      <c r="K284" s="14"/>
      <c r="L284" s="14"/>
      <c r="M284" s="14"/>
      <c r="N284" s="14"/>
      <c r="O284" s="14"/>
      <c r="V284">
        <v>1</v>
      </c>
      <c r="AD284" t="s">
        <v>353</v>
      </c>
      <c r="AE284" s="12" t="s">
        <v>691</v>
      </c>
      <c r="AG284">
        <v>7</v>
      </c>
      <c r="AH284" s="12"/>
      <c r="AI284" t="s">
        <v>370</v>
      </c>
      <c r="AK284">
        <v>1</v>
      </c>
      <c r="AN284">
        <v>1</v>
      </c>
      <c r="AR284">
        <v>1.4</v>
      </c>
      <c r="AT284">
        <v>1</v>
      </c>
      <c r="AZ284">
        <v>4.5</v>
      </c>
      <c r="BF284" t="s">
        <v>37</v>
      </c>
      <c r="BH284" s="5" t="s">
        <v>347</v>
      </c>
      <c r="BI284" s="12" t="s">
        <v>675</v>
      </c>
      <c r="BJ284" s="12" t="s">
        <v>692</v>
      </c>
      <c r="BK284" s="12"/>
      <c r="BL284" s="12"/>
      <c r="BM284" s="12"/>
      <c r="BN284" s="12"/>
    </row>
    <row r="285" spans="1:73" x14ac:dyDescent="0.15">
      <c r="A285" s="12"/>
      <c r="C285" s="12"/>
      <c r="H285" s="14"/>
      <c r="I285" s="14"/>
      <c r="AD285" s="12"/>
    </row>
    <row r="286" spans="1:73" x14ac:dyDescent="0.15">
      <c r="A286" s="12" t="s">
        <v>648</v>
      </c>
      <c r="C286" t="s">
        <v>343</v>
      </c>
      <c r="V286">
        <v>1</v>
      </c>
      <c r="AD286" t="s">
        <v>353</v>
      </c>
      <c r="AE286" s="12" t="s">
        <v>691</v>
      </c>
      <c r="AG286">
        <v>2.2000000000000002</v>
      </c>
      <c r="AH286" s="12"/>
      <c r="AI286" s="12" t="s">
        <v>660</v>
      </c>
      <c r="AK286">
        <v>1</v>
      </c>
      <c r="AN286">
        <v>1</v>
      </c>
      <c r="AZ286">
        <v>4</v>
      </c>
      <c r="BF286" t="s">
        <v>37</v>
      </c>
      <c r="BH286" s="5" t="s">
        <v>347</v>
      </c>
      <c r="BI286" t="s">
        <v>348</v>
      </c>
      <c r="BJ286" s="12" t="s">
        <v>693</v>
      </c>
    </row>
    <row r="287" spans="1:73" x14ac:dyDescent="0.15">
      <c r="A287" s="12" t="s">
        <v>653</v>
      </c>
      <c r="C287" t="s">
        <v>343</v>
      </c>
      <c r="G287" t="s">
        <v>413</v>
      </c>
      <c r="H287" s="3" t="s">
        <v>354</v>
      </c>
      <c r="V287">
        <v>1</v>
      </c>
      <c r="AD287" t="s">
        <v>353</v>
      </c>
      <c r="AE287" s="12" t="s">
        <v>691</v>
      </c>
      <c r="AG287">
        <v>2.2000000000000002</v>
      </c>
      <c r="AH287" s="12"/>
      <c r="AI287" s="12" t="s">
        <v>660</v>
      </c>
      <c r="AK287">
        <v>1</v>
      </c>
      <c r="AN287">
        <v>1</v>
      </c>
      <c r="AZ287">
        <v>4</v>
      </c>
      <c r="BA287">
        <v>0.2</v>
      </c>
      <c r="BB287" s="4">
        <v>0</v>
      </c>
      <c r="BC287" s="4">
        <v>2</v>
      </c>
      <c r="BD287" s="4">
        <v>1</v>
      </c>
      <c r="BE287" s="13" t="s">
        <v>649</v>
      </c>
      <c r="BF287" t="s">
        <v>37</v>
      </c>
      <c r="BH287" s="5" t="s">
        <v>347</v>
      </c>
      <c r="BI287" t="s">
        <v>348</v>
      </c>
      <c r="BJ287" s="12" t="s">
        <v>693</v>
      </c>
      <c r="BN287" s="12" t="s">
        <v>565</v>
      </c>
      <c r="BO287">
        <v>-30</v>
      </c>
      <c r="BQ287">
        <v>10</v>
      </c>
      <c r="BU287" s="12" t="s">
        <v>663</v>
      </c>
    </row>
    <row r="288" spans="1:73" x14ac:dyDescent="0.15">
      <c r="A288" s="12"/>
      <c r="BE288" s="13"/>
      <c r="BN288" s="12"/>
    </row>
    <row r="289" spans="1:75" x14ac:dyDescent="0.15">
      <c r="A289" s="12" t="s">
        <v>655</v>
      </c>
      <c r="C289" t="s">
        <v>143</v>
      </c>
      <c r="V289">
        <v>1</v>
      </c>
      <c r="AD289" t="s">
        <v>353</v>
      </c>
      <c r="AG289">
        <v>0</v>
      </c>
      <c r="AI289" t="s">
        <v>370</v>
      </c>
      <c r="AK289">
        <v>1</v>
      </c>
      <c r="AN289">
        <v>1</v>
      </c>
      <c r="AZ289">
        <v>1</v>
      </c>
      <c r="BF289" t="s">
        <v>37</v>
      </c>
      <c r="BH289" s="5" t="s">
        <v>347</v>
      </c>
      <c r="BK289" s="12" t="s">
        <v>656</v>
      </c>
      <c r="BL289" s="12"/>
      <c r="BM289" s="12"/>
    </row>
    <row r="290" spans="1:75" x14ac:dyDescent="0.15">
      <c r="A290" s="12"/>
      <c r="BK290" s="12"/>
      <c r="BL290" s="12"/>
      <c r="BM290" s="12"/>
    </row>
    <row r="291" spans="1:75" x14ac:dyDescent="0.15">
      <c r="A291" s="12" t="s">
        <v>673</v>
      </c>
      <c r="C291" t="s">
        <v>343</v>
      </c>
      <c r="K291" s="14"/>
      <c r="L291" s="14"/>
      <c r="M291" s="14"/>
      <c r="N291" s="14"/>
      <c r="O291" s="14"/>
      <c r="V291">
        <v>1</v>
      </c>
      <c r="AD291" t="s">
        <v>353</v>
      </c>
      <c r="AE291" s="12" t="s">
        <v>691</v>
      </c>
      <c r="AG291">
        <v>1.9</v>
      </c>
      <c r="AH291" s="12"/>
      <c r="AI291" t="s">
        <v>370</v>
      </c>
      <c r="AK291">
        <v>1</v>
      </c>
      <c r="AN291">
        <v>1</v>
      </c>
      <c r="AZ291">
        <v>2.4</v>
      </c>
      <c r="BF291" t="s">
        <v>37</v>
      </c>
      <c r="BH291" s="5" t="s">
        <v>347</v>
      </c>
      <c r="BI291" t="s">
        <v>348</v>
      </c>
      <c r="BJ291" s="12" t="s">
        <v>697</v>
      </c>
      <c r="BK291" s="12" t="s">
        <v>656</v>
      </c>
      <c r="BL291" s="12"/>
      <c r="BM291" s="12"/>
      <c r="BN291" s="12"/>
    </row>
    <row r="292" spans="1:75" x14ac:dyDescent="0.15">
      <c r="A292" s="12"/>
      <c r="K292" s="14"/>
      <c r="L292" s="14"/>
      <c r="M292" s="14"/>
      <c r="N292" s="14"/>
      <c r="O292" s="14"/>
      <c r="BK292" s="12"/>
      <c r="BL292" s="12"/>
      <c r="BM292" s="12"/>
      <c r="BN292" s="12"/>
    </row>
    <row r="293" spans="1:75" x14ac:dyDescent="0.15">
      <c r="A293" s="12" t="s">
        <v>680</v>
      </c>
      <c r="C293" t="s">
        <v>143</v>
      </c>
      <c r="V293">
        <v>1</v>
      </c>
      <c r="AD293" t="s">
        <v>353</v>
      </c>
      <c r="AG293">
        <v>0</v>
      </c>
      <c r="AI293" t="s">
        <v>370</v>
      </c>
      <c r="AK293">
        <v>1</v>
      </c>
      <c r="AN293">
        <v>1</v>
      </c>
      <c r="AZ293">
        <v>3</v>
      </c>
      <c r="BF293" t="s">
        <v>37</v>
      </c>
      <c r="BH293" s="5" t="s">
        <v>347</v>
      </c>
      <c r="BK293" s="12" t="s">
        <v>683</v>
      </c>
      <c r="BL293" s="12"/>
      <c r="BM293" s="12"/>
      <c r="BN293" s="12" t="s">
        <v>565</v>
      </c>
      <c r="BO293">
        <v>-30</v>
      </c>
      <c r="BQ293">
        <v>5</v>
      </c>
    </row>
    <row r="294" spans="1:75" x14ac:dyDescent="0.15">
      <c r="A294" s="12"/>
      <c r="C294" s="12"/>
      <c r="H294" s="14"/>
      <c r="I294" s="14"/>
      <c r="AD294" s="12"/>
    </row>
    <row r="295" spans="1:75" x14ac:dyDescent="0.15">
      <c r="A295" s="12" t="s">
        <v>645</v>
      </c>
      <c r="C295" t="s">
        <v>143</v>
      </c>
      <c r="V295">
        <v>1</v>
      </c>
      <c r="AD295" t="s">
        <v>353</v>
      </c>
      <c r="AG295">
        <v>0</v>
      </c>
      <c r="AI295" t="s">
        <v>370</v>
      </c>
      <c r="AK295">
        <v>1</v>
      </c>
      <c r="AN295">
        <v>1</v>
      </c>
      <c r="AZ295">
        <v>1.7</v>
      </c>
      <c r="BF295" t="s">
        <v>37</v>
      </c>
      <c r="BH295" s="5" t="s">
        <v>347</v>
      </c>
    </row>
    <row r="296" spans="1:75" x14ac:dyDescent="0.15">
      <c r="A296" s="12" t="s">
        <v>646</v>
      </c>
      <c r="C296" s="12" t="s">
        <v>636</v>
      </c>
      <c r="H296" s="14" t="s">
        <v>598</v>
      </c>
      <c r="I296" s="14" t="s">
        <v>637</v>
      </c>
      <c r="R296" s="3">
        <v>1</v>
      </c>
      <c r="U296">
        <v>1</v>
      </c>
      <c r="V296">
        <v>1</v>
      </c>
      <c r="AD296" s="12" t="s">
        <v>560</v>
      </c>
      <c r="AG296">
        <v>1.65</v>
      </c>
      <c r="AI296" t="s">
        <v>370</v>
      </c>
      <c r="AK296">
        <v>2</v>
      </c>
      <c r="AN296">
        <v>99</v>
      </c>
      <c r="AZ296">
        <v>0.2</v>
      </c>
    </row>
    <row r="298" spans="1:75" x14ac:dyDescent="0.15">
      <c r="A298" s="12" t="s">
        <v>599</v>
      </c>
      <c r="C298" t="s">
        <v>343</v>
      </c>
      <c r="K298" s="14"/>
      <c r="L298" s="14"/>
      <c r="M298" s="14"/>
      <c r="N298" s="14"/>
      <c r="O298" s="14"/>
      <c r="T298">
        <v>1</v>
      </c>
      <c r="V298">
        <v>1</v>
      </c>
      <c r="AD298" t="s">
        <v>353</v>
      </c>
      <c r="AE298" s="12" t="s">
        <v>691</v>
      </c>
      <c r="AG298">
        <v>2</v>
      </c>
      <c r="AH298" s="12"/>
      <c r="AI298" t="s">
        <v>370</v>
      </c>
      <c r="AK298">
        <v>1</v>
      </c>
      <c r="AN298">
        <v>1</v>
      </c>
      <c r="AZ298">
        <v>3.7</v>
      </c>
      <c r="BF298" t="s">
        <v>37</v>
      </c>
      <c r="BH298" s="5" t="s">
        <v>347</v>
      </c>
      <c r="BI298" t="s">
        <v>348</v>
      </c>
      <c r="BJ298" s="12" t="s">
        <v>693</v>
      </c>
      <c r="BK298" s="12" t="s">
        <v>618</v>
      </c>
      <c r="BL298" s="12"/>
      <c r="BM298" s="12"/>
      <c r="BN298" s="12" t="s">
        <v>565</v>
      </c>
      <c r="BO298">
        <v>-30</v>
      </c>
      <c r="BQ298">
        <v>5</v>
      </c>
    </row>
    <row r="299" spans="1:75" x14ac:dyDescent="0.15">
      <c r="A299" s="12" t="s">
        <v>702</v>
      </c>
      <c r="C299" t="s">
        <v>143</v>
      </c>
      <c r="V299">
        <v>1</v>
      </c>
      <c r="AD299" t="s">
        <v>353</v>
      </c>
      <c r="AG299">
        <v>0</v>
      </c>
      <c r="AI299" t="s">
        <v>370</v>
      </c>
      <c r="AK299">
        <v>1</v>
      </c>
      <c r="AN299">
        <v>1</v>
      </c>
      <c r="AZ299">
        <v>3.7</v>
      </c>
      <c r="BF299" t="s">
        <v>37</v>
      </c>
      <c r="BH299" s="5" t="s">
        <v>347</v>
      </c>
      <c r="BI299" t="s">
        <v>348</v>
      </c>
      <c r="BK299" s="12" t="s">
        <v>618</v>
      </c>
      <c r="BL299" s="12"/>
      <c r="BM299" s="12"/>
      <c r="BN299" s="12" t="s">
        <v>565</v>
      </c>
      <c r="BO299">
        <v>-30</v>
      </c>
      <c r="BQ299">
        <v>5</v>
      </c>
    </row>
    <row r="300" spans="1:75" x14ac:dyDescent="0.15">
      <c r="A300" s="12" t="s">
        <v>601</v>
      </c>
      <c r="C300" t="s">
        <v>343</v>
      </c>
      <c r="G300" s="12" t="s">
        <v>550</v>
      </c>
      <c r="K300" s="14"/>
      <c r="L300" s="14" t="s">
        <v>610</v>
      </c>
      <c r="M300" s="14"/>
      <c r="N300" s="14"/>
      <c r="O300" s="14"/>
      <c r="S300">
        <v>1</v>
      </c>
      <c r="V300">
        <v>1</v>
      </c>
      <c r="AD300" s="12" t="s">
        <v>560</v>
      </c>
      <c r="AG300">
        <v>2</v>
      </c>
      <c r="AI300" t="s">
        <v>370</v>
      </c>
      <c r="AK300">
        <v>1</v>
      </c>
      <c r="AN300">
        <v>99</v>
      </c>
      <c r="AZ300">
        <v>3.7</v>
      </c>
      <c r="BA300">
        <v>0.2</v>
      </c>
      <c r="BB300" s="4">
        <v>10.5</v>
      </c>
      <c r="BC300" s="4">
        <v>10.5</v>
      </c>
      <c r="BD300" s="4">
        <v>1</v>
      </c>
      <c r="BE300" s="13" t="s">
        <v>551</v>
      </c>
      <c r="BF300" s="12" t="s">
        <v>627</v>
      </c>
      <c r="BH300" s="5" t="s">
        <v>347</v>
      </c>
      <c r="BK300" s="12" t="s">
        <v>618</v>
      </c>
      <c r="BL300" s="12"/>
      <c r="BM300" s="12"/>
      <c r="BN300" s="12" t="s">
        <v>565</v>
      </c>
      <c r="BO300">
        <v>-30</v>
      </c>
      <c r="BQ300">
        <v>10</v>
      </c>
      <c r="BV300" s="12" t="s">
        <v>628</v>
      </c>
    </row>
    <row r="301" spans="1:75" x14ac:dyDescent="0.15">
      <c r="A301" s="12" t="s">
        <v>630</v>
      </c>
      <c r="C301" s="12" t="s">
        <v>631</v>
      </c>
      <c r="G301" s="12" t="s">
        <v>550</v>
      </c>
      <c r="K301" s="14"/>
      <c r="L301" s="14" t="s">
        <v>610</v>
      </c>
      <c r="M301" s="14"/>
      <c r="N301" s="14"/>
      <c r="O301" s="14"/>
      <c r="AN301">
        <v>2</v>
      </c>
      <c r="AZ301">
        <v>3.7</v>
      </c>
      <c r="BA301">
        <v>0.2</v>
      </c>
      <c r="BB301" s="4">
        <v>20</v>
      </c>
      <c r="BC301" s="4">
        <v>35</v>
      </c>
      <c r="BD301" s="4">
        <v>1</v>
      </c>
      <c r="BE301" s="13" t="s">
        <v>551</v>
      </c>
      <c r="BF301" s="12" t="s">
        <v>633</v>
      </c>
      <c r="BH301" s="5" t="s">
        <v>347</v>
      </c>
      <c r="BV301" s="12" t="s">
        <v>628</v>
      </c>
      <c r="BW301" s="12" t="s">
        <v>632</v>
      </c>
    </row>
    <row r="302" spans="1:75" x14ac:dyDescent="0.15">
      <c r="A302" s="12" t="s">
        <v>593</v>
      </c>
      <c r="C302" s="12" t="s">
        <v>594</v>
      </c>
      <c r="H302" s="14" t="s">
        <v>598</v>
      </c>
      <c r="I302" s="14" t="s">
        <v>607</v>
      </c>
      <c r="J302" s="3">
        <v>1</v>
      </c>
      <c r="V302">
        <v>2</v>
      </c>
      <c r="Z302" s="12" t="s">
        <v>830</v>
      </c>
      <c r="AA302" s="12"/>
      <c r="AJ302">
        <v>1</v>
      </c>
      <c r="AN302">
        <v>1</v>
      </c>
      <c r="AX302" s="12" t="s">
        <v>626</v>
      </c>
      <c r="AY302" s="12"/>
      <c r="AZ302">
        <v>10</v>
      </c>
      <c r="BF302" s="12" t="s">
        <v>611</v>
      </c>
      <c r="BT302" s="12" t="s">
        <v>621</v>
      </c>
      <c r="BU302" s="12"/>
    </row>
    <row r="303" spans="1:75" x14ac:dyDescent="0.15">
      <c r="A303" s="12" t="s">
        <v>605</v>
      </c>
      <c r="C303" t="s">
        <v>343</v>
      </c>
      <c r="H303" s="14" t="s">
        <v>598</v>
      </c>
      <c r="I303" s="14"/>
      <c r="V303">
        <v>2</v>
      </c>
      <c r="Z303" s="12" t="s">
        <v>830</v>
      </c>
      <c r="AA303" s="12"/>
      <c r="AD303" s="12" t="s">
        <v>560</v>
      </c>
      <c r="AN303">
        <v>1</v>
      </c>
      <c r="BN303" s="14" t="s">
        <v>610</v>
      </c>
      <c r="BQ303">
        <v>99999</v>
      </c>
    </row>
    <row r="304" spans="1:75" x14ac:dyDescent="0.15">
      <c r="A304" s="12" t="s">
        <v>625</v>
      </c>
      <c r="C304" t="s">
        <v>343</v>
      </c>
      <c r="H304" s="14" t="s">
        <v>598</v>
      </c>
      <c r="I304" s="14"/>
      <c r="V304">
        <v>2</v>
      </c>
      <c r="Z304" s="12" t="s">
        <v>830</v>
      </c>
      <c r="AA304" s="12"/>
      <c r="AD304" s="12" t="s">
        <v>560</v>
      </c>
      <c r="AN304">
        <v>1</v>
      </c>
      <c r="BN304" s="12" t="s">
        <v>622</v>
      </c>
      <c r="BQ304">
        <v>10</v>
      </c>
    </row>
    <row r="305" spans="1:78" x14ac:dyDescent="0.15">
      <c r="A305" s="12" t="s">
        <v>604</v>
      </c>
      <c r="C305" t="s">
        <v>343</v>
      </c>
      <c r="H305" s="14" t="s">
        <v>598</v>
      </c>
      <c r="I305" s="14"/>
      <c r="V305">
        <v>2</v>
      </c>
      <c r="Z305" s="12" t="s">
        <v>830</v>
      </c>
      <c r="AA305" s="12"/>
      <c r="AD305" s="12" t="s">
        <v>560</v>
      </c>
      <c r="AN305">
        <v>1</v>
      </c>
      <c r="BN305" s="12" t="s">
        <v>620</v>
      </c>
      <c r="BO305">
        <v>0.5</v>
      </c>
      <c r="BQ305">
        <v>99999</v>
      </c>
    </row>
    <row r="306" spans="1:78" x14ac:dyDescent="0.15">
      <c r="A306" s="12" t="s">
        <v>603</v>
      </c>
      <c r="C306" t="s">
        <v>343</v>
      </c>
      <c r="H306" s="14" t="s">
        <v>598</v>
      </c>
      <c r="I306" s="14"/>
      <c r="V306">
        <v>2</v>
      </c>
      <c r="Z306" s="12" t="s">
        <v>830</v>
      </c>
      <c r="AA306" s="12"/>
      <c r="AD306" s="12" t="s">
        <v>560</v>
      </c>
      <c r="AN306">
        <v>1</v>
      </c>
      <c r="BN306" s="12" t="s">
        <v>619</v>
      </c>
      <c r="BQ306">
        <v>15</v>
      </c>
    </row>
    <row r="307" spans="1:78" x14ac:dyDescent="0.15">
      <c r="A307" s="12" t="s">
        <v>606</v>
      </c>
      <c r="C307" s="12"/>
      <c r="H307" s="14"/>
      <c r="I307" s="14"/>
      <c r="BT307" s="12"/>
      <c r="BU307" s="12"/>
    </row>
    <row r="308" spans="1:78" x14ac:dyDescent="0.15">
      <c r="A308" s="12" t="s">
        <v>602</v>
      </c>
      <c r="C308" t="s">
        <v>343</v>
      </c>
      <c r="K308" s="14" t="s">
        <v>610</v>
      </c>
      <c r="L308" s="14"/>
      <c r="M308" s="14"/>
      <c r="N308" s="14"/>
      <c r="O308" s="14"/>
      <c r="S308">
        <v>1</v>
      </c>
      <c r="V308">
        <v>1</v>
      </c>
      <c r="AD308" s="12" t="s">
        <v>560</v>
      </c>
      <c r="AG308">
        <v>3.3</v>
      </c>
      <c r="AI308" t="s">
        <v>370</v>
      </c>
      <c r="AK308">
        <v>1</v>
      </c>
      <c r="AN308">
        <v>99</v>
      </c>
      <c r="AZ308">
        <v>10.5</v>
      </c>
      <c r="BF308" s="12" t="s">
        <v>612</v>
      </c>
      <c r="BH308" s="5" t="s">
        <v>347</v>
      </c>
      <c r="BK308" s="12" t="s">
        <v>618</v>
      </c>
      <c r="BL308" s="12"/>
      <c r="BM308" s="12"/>
      <c r="BN308" s="12" t="s">
        <v>565</v>
      </c>
      <c r="BO308">
        <v>-30</v>
      </c>
      <c r="BQ308">
        <v>10</v>
      </c>
    </row>
    <row r="309" spans="1:78" x14ac:dyDescent="0.15">
      <c r="A309" s="12" t="s">
        <v>634</v>
      </c>
      <c r="C309" s="12" t="s">
        <v>631</v>
      </c>
      <c r="G309" s="12" t="s">
        <v>550</v>
      </c>
      <c r="K309" s="14" t="s">
        <v>610</v>
      </c>
      <c r="L309" s="14"/>
      <c r="M309" s="14"/>
      <c r="N309" s="14"/>
      <c r="O309" s="14"/>
      <c r="AN309">
        <v>3</v>
      </c>
      <c r="AZ309">
        <v>3.7</v>
      </c>
      <c r="BA309">
        <v>0.2</v>
      </c>
      <c r="BB309" s="4">
        <v>10</v>
      </c>
      <c r="BC309" s="4">
        <v>35</v>
      </c>
      <c r="BD309" s="4">
        <v>1</v>
      </c>
      <c r="BE309" s="13" t="s">
        <v>551</v>
      </c>
      <c r="BF309" s="12" t="s">
        <v>633</v>
      </c>
      <c r="BH309" s="5" t="s">
        <v>347</v>
      </c>
      <c r="BV309" s="12" t="s">
        <v>628</v>
      </c>
      <c r="BW309" s="12" t="s">
        <v>632</v>
      </c>
    </row>
    <row r="310" spans="1:78" x14ac:dyDescent="0.15">
      <c r="A310" s="12"/>
    </row>
    <row r="312" spans="1:78" s="2" customFormat="1" x14ac:dyDescent="0.15">
      <c r="A312" s="2" t="s">
        <v>503</v>
      </c>
      <c r="H312" s="7"/>
      <c r="I312" s="7"/>
      <c r="J312" s="7"/>
      <c r="K312" s="7"/>
      <c r="L312" s="7"/>
      <c r="M312" s="7"/>
      <c r="N312" s="7"/>
      <c r="O312" s="7"/>
      <c r="P312" s="7"/>
      <c r="Q312" s="7"/>
      <c r="R312" s="7"/>
      <c r="BB312" s="8"/>
      <c r="BC312" s="8"/>
      <c r="BD312" s="8"/>
      <c r="BE312" s="8"/>
      <c r="BH312" s="9"/>
    </row>
    <row r="313" spans="1:78" x14ac:dyDescent="0.15">
      <c r="A313" t="s">
        <v>228</v>
      </c>
      <c r="C313" t="s">
        <v>504</v>
      </c>
      <c r="H313" s="3" t="s">
        <v>354</v>
      </c>
      <c r="V313">
        <v>2</v>
      </c>
      <c r="AF313" t="s">
        <v>369</v>
      </c>
      <c r="BT313" t="s">
        <v>505</v>
      </c>
      <c r="BZ313">
        <v>1</v>
      </c>
    </row>
    <row r="314" spans="1:78" x14ac:dyDescent="0.15">
      <c r="A314" s="12" t="s">
        <v>546</v>
      </c>
      <c r="B314" s="12" t="s">
        <v>548</v>
      </c>
      <c r="C314" t="s">
        <v>343</v>
      </c>
      <c r="G314" s="12" t="s">
        <v>549</v>
      </c>
      <c r="V314">
        <v>3</v>
      </c>
      <c r="Z314" s="12" t="s">
        <v>830</v>
      </c>
      <c r="AA314" s="12"/>
      <c r="AD314" s="12" t="s">
        <v>560</v>
      </c>
      <c r="AF314" s="12" t="s">
        <v>545</v>
      </c>
      <c r="AI314" s="12"/>
    </row>
    <row r="315" spans="1:78" x14ac:dyDescent="0.15">
      <c r="A315" s="12" t="s">
        <v>544</v>
      </c>
      <c r="B315" s="12"/>
      <c r="C315" t="s">
        <v>343</v>
      </c>
      <c r="G315" s="12" t="s">
        <v>550</v>
      </c>
      <c r="Q315" s="3">
        <v>1</v>
      </c>
      <c r="R315" s="3">
        <v>1</v>
      </c>
      <c r="S315">
        <v>1</v>
      </c>
      <c r="V315">
        <v>3</v>
      </c>
      <c r="AD315" s="12" t="s">
        <v>560</v>
      </c>
      <c r="AF315" s="12" t="s">
        <v>545</v>
      </c>
      <c r="AI315" s="12" t="s">
        <v>552</v>
      </c>
      <c r="AK315">
        <v>1</v>
      </c>
      <c r="AN315">
        <v>99</v>
      </c>
      <c r="AZ315">
        <v>1</v>
      </c>
      <c r="BA315">
        <v>0.2</v>
      </c>
      <c r="BB315" s="4">
        <v>0</v>
      </c>
      <c r="BC315" s="4">
        <v>2</v>
      </c>
      <c r="BD315" s="4">
        <v>1</v>
      </c>
      <c r="BE315" s="13" t="s">
        <v>551</v>
      </c>
      <c r="BF315" t="s">
        <v>37</v>
      </c>
      <c r="BZ315">
        <v>1</v>
      </c>
    </row>
    <row r="316" spans="1:78" x14ac:dyDescent="0.15">
      <c r="A316" s="12" t="s">
        <v>564</v>
      </c>
      <c r="B316" s="12"/>
      <c r="C316" t="s">
        <v>343</v>
      </c>
      <c r="G316" s="12" t="s">
        <v>550</v>
      </c>
      <c r="Q316" s="3">
        <v>1</v>
      </c>
      <c r="R316" s="3">
        <v>1</v>
      </c>
      <c r="S316">
        <v>1</v>
      </c>
      <c r="V316">
        <v>1</v>
      </c>
      <c r="AD316" s="12" t="s">
        <v>560</v>
      </c>
      <c r="AF316" s="12" t="s">
        <v>545</v>
      </c>
      <c r="AI316" s="12" t="s">
        <v>552</v>
      </c>
      <c r="AK316">
        <v>0</v>
      </c>
      <c r="AN316">
        <v>99</v>
      </c>
      <c r="AZ316">
        <v>1</v>
      </c>
      <c r="BA316">
        <v>0.2</v>
      </c>
      <c r="BB316" s="4">
        <v>0</v>
      </c>
      <c r="BC316" s="4">
        <v>15</v>
      </c>
      <c r="BD316" s="4">
        <v>1</v>
      </c>
      <c r="BE316" s="13" t="s">
        <v>551</v>
      </c>
      <c r="BF316" t="s">
        <v>37</v>
      </c>
      <c r="BN316" s="12" t="s">
        <v>565</v>
      </c>
      <c r="BO316">
        <v>-30</v>
      </c>
      <c r="BQ316">
        <v>10</v>
      </c>
      <c r="BZ316">
        <v>1</v>
      </c>
    </row>
    <row r="317" spans="1:78" x14ac:dyDescent="0.15">
      <c r="A317" s="12" t="s">
        <v>578</v>
      </c>
      <c r="B317" s="12"/>
      <c r="C317" s="12" t="s">
        <v>579</v>
      </c>
      <c r="G317" s="12" t="s">
        <v>550</v>
      </c>
      <c r="Q317" s="3">
        <v>1</v>
      </c>
      <c r="V317">
        <v>1</v>
      </c>
      <c r="AD317" s="12" t="s">
        <v>560</v>
      </c>
      <c r="AF317" s="12"/>
      <c r="AI317" s="12" t="s">
        <v>552</v>
      </c>
      <c r="AK317">
        <v>1</v>
      </c>
      <c r="AZ317">
        <v>1</v>
      </c>
      <c r="BA317">
        <v>0.2</v>
      </c>
      <c r="BB317" s="4">
        <v>0</v>
      </c>
      <c r="BC317" s="4">
        <v>2</v>
      </c>
      <c r="BD317" s="4">
        <v>1</v>
      </c>
      <c r="BE317" s="13" t="s">
        <v>551</v>
      </c>
      <c r="BF317" t="s">
        <v>37</v>
      </c>
      <c r="BI317" s="12" t="s">
        <v>579</v>
      </c>
      <c r="BZ317">
        <v>1</v>
      </c>
    </row>
    <row r="322" spans="1:72" s="2" customFormat="1" x14ac:dyDescent="0.15">
      <c r="A322" s="16" t="s">
        <v>1041</v>
      </c>
      <c r="H322" s="7"/>
      <c r="I322" s="7"/>
      <c r="J322" s="7"/>
      <c r="K322" s="7"/>
      <c r="L322" s="7"/>
      <c r="M322" s="7"/>
      <c r="N322" s="7"/>
      <c r="O322" s="7"/>
      <c r="P322" s="7"/>
      <c r="Q322" s="7"/>
      <c r="R322" s="7"/>
      <c r="BB322" s="8"/>
      <c r="BC322" s="8"/>
      <c r="BD322" s="8"/>
      <c r="BE322" s="8"/>
      <c r="BH322" s="9"/>
    </row>
    <row r="323" spans="1:72" x14ac:dyDescent="0.15">
      <c r="A323" s="12" t="s">
        <v>1030</v>
      </c>
      <c r="C323" t="s">
        <v>343</v>
      </c>
      <c r="H323" s="3" t="s">
        <v>378</v>
      </c>
      <c r="I323" s="3" t="s">
        <v>387</v>
      </c>
      <c r="V323">
        <v>1</v>
      </c>
      <c r="Y323">
        <v>1</v>
      </c>
      <c r="Z323" s="12"/>
      <c r="AA323" s="12"/>
      <c r="AJ323" s="3"/>
      <c r="AN323">
        <v>1</v>
      </c>
      <c r="BB323"/>
      <c r="BC323"/>
      <c r="BD323"/>
      <c r="BE323"/>
      <c r="BF323" s="3"/>
      <c r="BG323" s="3"/>
      <c r="BI323" s="3"/>
      <c r="BJ323" s="3"/>
      <c r="BK323" s="3"/>
      <c r="BL323" s="3"/>
      <c r="BM323" s="3"/>
      <c r="BN323" s="12" t="s">
        <v>1012</v>
      </c>
      <c r="BO323">
        <v>-0.5</v>
      </c>
      <c r="BQ323">
        <v>99999</v>
      </c>
    </row>
    <row r="324" spans="1:72" x14ac:dyDescent="0.15">
      <c r="A324" s="12" t="s">
        <v>1031</v>
      </c>
      <c r="C324" t="s">
        <v>343</v>
      </c>
      <c r="H324" s="3" t="s">
        <v>378</v>
      </c>
      <c r="I324" s="3" t="s">
        <v>387</v>
      </c>
      <c r="V324">
        <v>1</v>
      </c>
      <c r="Y324">
        <v>1</v>
      </c>
      <c r="Z324" s="12"/>
      <c r="AA324" s="12"/>
      <c r="AJ324" s="3"/>
      <c r="AN324">
        <v>1</v>
      </c>
      <c r="BB324"/>
      <c r="BC324"/>
      <c r="BD324"/>
      <c r="BE324"/>
      <c r="BF324" s="3"/>
      <c r="BG324" s="3"/>
      <c r="BI324" s="3"/>
      <c r="BJ324" s="3"/>
      <c r="BK324" s="3"/>
      <c r="BL324" s="3"/>
      <c r="BM324" s="3"/>
      <c r="BN324" s="12" t="s">
        <v>1013</v>
      </c>
      <c r="BO324">
        <v>-0.5</v>
      </c>
      <c r="BQ324">
        <v>99999</v>
      </c>
    </row>
    <row r="325" spans="1:72" x14ac:dyDescent="0.15">
      <c r="A325" s="12" t="s">
        <v>1032</v>
      </c>
      <c r="C325" t="s">
        <v>343</v>
      </c>
      <c r="H325" s="3" t="s">
        <v>378</v>
      </c>
      <c r="I325" s="3" t="s">
        <v>387</v>
      </c>
      <c r="V325">
        <v>1</v>
      </c>
      <c r="Y325">
        <v>1</v>
      </c>
      <c r="Z325" s="12"/>
      <c r="AA325" s="12"/>
      <c r="AJ325" s="3"/>
      <c r="AN325">
        <v>1</v>
      </c>
      <c r="BB325"/>
      <c r="BC325"/>
      <c r="BD325"/>
      <c r="BE325"/>
      <c r="BF325" s="3"/>
      <c r="BG325" s="3"/>
      <c r="BI325" s="3"/>
      <c r="BJ325" s="3"/>
      <c r="BK325" s="3"/>
      <c r="BL325" s="3"/>
      <c r="BM325" s="3"/>
      <c r="BN325" s="12" t="s">
        <v>1014</v>
      </c>
      <c r="BO325">
        <v>-0.5</v>
      </c>
      <c r="BQ325">
        <v>99999</v>
      </c>
    </row>
    <row r="326" spans="1:72" x14ac:dyDescent="0.15">
      <c r="A326" s="12" t="s">
        <v>1034</v>
      </c>
      <c r="C326" t="s">
        <v>343</v>
      </c>
      <c r="H326" s="3" t="s">
        <v>378</v>
      </c>
      <c r="I326" s="3" t="s">
        <v>387</v>
      </c>
      <c r="V326">
        <v>1</v>
      </c>
      <c r="Y326">
        <v>1</v>
      </c>
      <c r="Z326" s="12"/>
      <c r="AA326" s="12"/>
      <c r="AJ326" s="3"/>
      <c r="AN326">
        <v>1</v>
      </c>
      <c r="BB326"/>
      <c r="BC326"/>
      <c r="BD326"/>
      <c r="BE326"/>
      <c r="BF326" s="3"/>
      <c r="BG326" s="3"/>
      <c r="BI326" s="3"/>
      <c r="BJ326" s="3"/>
      <c r="BK326" s="3"/>
      <c r="BL326" s="3"/>
      <c r="BM326" s="3"/>
      <c r="BN326" s="12" t="s">
        <v>1035</v>
      </c>
      <c r="BO326">
        <v>-0.5</v>
      </c>
      <c r="BQ326">
        <v>99999</v>
      </c>
    </row>
    <row r="327" spans="1:72" x14ac:dyDescent="0.15">
      <c r="A327" s="12" t="s">
        <v>1018</v>
      </c>
      <c r="C327" t="s">
        <v>343</v>
      </c>
      <c r="H327" s="3" t="s">
        <v>378</v>
      </c>
      <c r="I327" s="3" t="s">
        <v>387</v>
      </c>
      <c r="V327">
        <v>1</v>
      </c>
      <c r="Y327">
        <v>1</v>
      </c>
      <c r="Z327" s="12"/>
      <c r="AA327" s="12"/>
      <c r="AJ327" s="3"/>
      <c r="AN327">
        <v>1</v>
      </c>
      <c r="BB327"/>
      <c r="BC327"/>
      <c r="BD327"/>
      <c r="BE327"/>
      <c r="BF327" s="3"/>
      <c r="BG327" s="3"/>
      <c r="BI327" s="3"/>
      <c r="BJ327" s="3"/>
      <c r="BK327" s="3"/>
      <c r="BL327" s="3"/>
      <c r="BM327" s="3"/>
      <c r="BN327" s="12" t="s">
        <v>1019</v>
      </c>
      <c r="BO327">
        <v>0.25</v>
      </c>
      <c r="BQ327">
        <v>99999</v>
      </c>
    </row>
    <row r="328" spans="1:72" x14ac:dyDescent="0.15">
      <c r="A328" s="12" t="s">
        <v>1023</v>
      </c>
      <c r="C328" t="s">
        <v>343</v>
      </c>
      <c r="H328" s="3" t="s">
        <v>378</v>
      </c>
      <c r="I328" s="3" t="s">
        <v>387</v>
      </c>
      <c r="V328">
        <v>1</v>
      </c>
      <c r="Y328">
        <v>1</v>
      </c>
      <c r="Z328" s="12"/>
      <c r="AA328" s="12"/>
      <c r="AJ328" s="3"/>
      <c r="AN328">
        <v>1</v>
      </c>
      <c r="BB328"/>
      <c r="BC328"/>
      <c r="BD328"/>
      <c r="BE328"/>
      <c r="BF328" s="3"/>
      <c r="BG328" s="3"/>
      <c r="BI328" s="3"/>
      <c r="BJ328" s="3"/>
      <c r="BK328" s="3"/>
      <c r="BL328" s="3"/>
      <c r="BM328" s="3"/>
      <c r="BN328" s="12" t="s">
        <v>1022</v>
      </c>
      <c r="BO328">
        <v>-0.25</v>
      </c>
      <c r="BQ328">
        <v>99999</v>
      </c>
    </row>
    <row r="329" spans="1:72" x14ac:dyDescent="0.15">
      <c r="A329" s="12" t="s">
        <v>1029</v>
      </c>
      <c r="C329" t="s">
        <v>343</v>
      </c>
      <c r="H329" s="3" t="s">
        <v>378</v>
      </c>
      <c r="I329" s="3" t="s">
        <v>387</v>
      </c>
      <c r="V329">
        <v>1</v>
      </c>
      <c r="Y329">
        <v>1</v>
      </c>
      <c r="Z329" s="12"/>
      <c r="AA329" s="12"/>
      <c r="AJ329" s="3"/>
      <c r="AN329">
        <v>1</v>
      </c>
      <c r="BB329"/>
      <c r="BC329"/>
      <c r="BD329"/>
      <c r="BE329"/>
      <c r="BF329" s="3"/>
      <c r="BG329" s="3"/>
      <c r="BI329" s="3"/>
      <c r="BJ329" s="3"/>
      <c r="BK329" s="3"/>
      <c r="BL329" s="3"/>
      <c r="BM329" s="3"/>
      <c r="BN329" s="12" t="s">
        <v>1028</v>
      </c>
      <c r="BO329">
        <v>0.25</v>
      </c>
      <c r="BQ329">
        <v>99999</v>
      </c>
    </row>
    <row r="330" spans="1:72" x14ac:dyDescent="0.15">
      <c r="A330" s="12" t="s">
        <v>1033</v>
      </c>
      <c r="C330" t="s">
        <v>343</v>
      </c>
      <c r="H330" s="3" t="s">
        <v>378</v>
      </c>
      <c r="I330" s="3" t="s">
        <v>387</v>
      </c>
      <c r="V330">
        <v>1</v>
      </c>
      <c r="Y330">
        <v>1</v>
      </c>
      <c r="Z330" s="12"/>
      <c r="AA330" s="12"/>
      <c r="AJ330" s="3"/>
      <c r="AN330">
        <v>1</v>
      </c>
      <c r="BB330"/>
      <c r="BC330"/>
      <c r="BD330"/>
      <c r="BE330"/>
      <c r="BF330" s="3"/>
      <c r="BG330" s="3"/>
      <c r="BI330" s="3"/>
      <c r="BJ330" s="3"/>
      <c r="BK330" s="3"/>
      <c r="BL330" s="3"/>
      <c r="BM330" s="3"/>
      <c r="BN330" s="12" t="s">
        <v>1036</v>
      </c>
      <c r="BO330">
        <v>-0.5</v>
      </c>
      <c r="BQ330">
        <v>99999</v>
      </c>
    </row>
    <row r="331" spans="1:72" x14ac:dyDescent="0.15">
      <c r="A331" s="12" t="s">
        <v>1040</v>
      </c>
      <c r="C331" t="s">
        <v>343</v>
      </c>
      <c r="H331" s="3" t="s">
        <v>378</v>
      </c>
      <c r="I331" s="3" t="s">
        <v>387</v>
      </c>
      <c r="V331">
        <v>1</v>
      </c>
      <c r="Y331">
        <v>1</v>
      </c>
      <c r="Z331" s="12"/>
      <c r="AA331" s="12"/>
      <c r="AJ331" s="3"/>
      <c r="AN331">
        <v>1</v>
      </c>
      <c r="BB331"/>
      <c r="BC331"/>
      <c r="BD331"/>
      <c r="BE331"/>
      <c r="BF331" s="3"/>
      <c r="BG331" s="3"/>
      <c r="BI331" s="3"/>
      <c r="BJ331" s="3"/>
      <c r="BK331" s="3"/>
      <c r="BL331" s="3"/>
      <c r="BM331" s="3"/>
      <c r="BN331" s="12" t="s">
        <v>1039</v>
      </c>
      <c r="BO331">
        <v>0.33</v>
      </c>
      <c r="BQ331">
        <v>99999</v>
      </c>
    </row>
    <row r="332" spans="1:72" x14ac:dyDescent="0.15">
      <c r="A332" s="12" t="s">
        <v>1006</v>
      </c>
      <c r="C332" s="12" t="s">
        <v>1007</v>
      </c>
      <c r="H332" s="3" t="s">
        <v>598</v>
      </c>
      <c r="I332" s="3" t="s">
        <v>997</v>
      </c>
      <c r="Z332" s="12"/>
      <c r="AA332" s="12"/>
      <c r="AJ332" s="3"/>
      <c r="BB332"/>
      <c r="BC332"/>
      <c r="BD332"/>
      <c r="BE332"/>
      <c r="BF332" s="3"/>
      <c r="BG332" s="3"/>
      <c r="BI332" s="3"/>
      <c r="BJ332" s="3"/>
      <c r="BK332" s="3"/>
      <c r="BL332" s="3"/>
      <c r="BM332" s="3"/>
      <c r="BN332" s="12"/>
      <c r="BT332" s="12" t="s">
        <v>1008</v>
      </c>
    </row>
    <row r="333" spans="1:72" x14ac:dyDescent="0.15">
      <c r="A333" s="12" t="s">
        <v>992</v>
      </c>
      <c r="C333" s="12" t="s">
        <v>993</v>
      </c>
      <c r="H333" s="3" t="s">
        <v>598</v>
      </c>
      <c r="I333" s="3" t="s">
        <v>997</v>
      </c>
      <c r="Z333" s="12"/>
      <c r="AA333" s="12"/>
      <c r="AJ333" s="3"/>
      <c r="BB333"/>
      <c r="BC333"/>
      <c r="BD333"/>
      <c r="BE333"/>
      <c r="BF333" s="3"/>
      <c r="BG333" s="3"/>
      <c r="BI333" s="3"/>
      <c r="BJ333" s="3"/>
      <c r="BK333" s="3"/>
      <c r="BL333" s="3"/>
      <c r="BM333" s="3"/>
      <c r="BN333" s="12"/>
      <c r="BT333" s="12" t="s">
        <v>994</v>
      </c>
    </row>
    <row r="335" spans="1:72" x14ac:dyDescent="0.15">
      <c r="A335" s="12" t="s">
        <v>1045</v>
      </c>
      <c r="C335" t="s">
        <v>343</v>
      </c>
      <c r="H335" s="3" t="s">
        <v>378</v>
      </c>
      <c r="I335" s="3" t="s">
        <v>814</v>
      </c>
      <c r="V335">
        <v>2</v>
      </c>
      <c r="Y335">
        <v>1</v>
      </c>
      <c r="Z335" s="12"/>
      <c r="AA335" s="12"/>
      <c r="AC335" s="12"/>
      <c r="AJ335" s="3"/>
      <c r="AN335">
        <v>1</v>
      </c>
      <c r="BB335"/>
      <c r="BC335"/>
      <c r="BD335"/>
      <c r="BE335"/>
      <c r="BF335" s="3"/>
      <c r="BG335" s="3"/>
      <c r="BI335" s="3"/>
      <c r="BJ335" s="3"/>
      <c r="BK335" s="3"/>
      <c r="BL335" s="3"/>
      <c r="BM335" s="3"/>
      <c r="BN335" s="12" t="s">
        <v>1013</v>
      </c>
      <c r="BO335">
        <v>10</v>
      </c>
      <c r="BQ335">
        <v>99999</v>
      </c>
    </row>
    <row r="336" spans="1:72" x14ac:dyDescent="0.15">
      <c r="A336" s="12" t="s">
        <v>1075</v>
      </c>
      <c r="C336" t="s">
        <v>343</v>
      </c>
      <c r="H336" s="3" t="s">
        <v>378</v>
      </c>
      <c r="I336" s="3" t="s">
        <v>814</v>
      </c>
      <c r="V336">
        <v>1</v>
      </c>
      <c r="Y336">
        <v>1</v>
      </c>
      <c r="AI336" s="12" t="s">
        <v>552</v>
      </c>
      <c r="AK336">
        <v>0.5</v>
      </c>
      <c r="AM336">
        <v>1</v>
      </c>
      <c r="AN336">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0"/>
  <sheetViews>
    <sheetView workbookViewId="0">
      <pane xSplit="1" ySplit="2" topLeftCell="B3" activePane="bottomRight" state="frozen"/>
      <selection pane="topRight" activeCell="B1" sqref="B1"/>
      <selection pane="bottomLeft" activeCell="A3" sqref="A3"/>
      <selection pane="bottomRight" activeCell="G24" sqref="G24"/>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570</v>
      </c>
      <c r="B1" s="12" t="s">
        <v>592</v>
      </c>
      <c r="E1" s="12" t="s">
        <v>1186</v>
      </c>
      <c r="F1" s="12" t="s">
        <v>724</v>
      </c>
      <c r="G1" t="s">
        <v>506</v>
      </c>
      <c r="I1" t="s">
        <v>507</v>
      </c>
      <c r="J1" s="12" t="s">
        <v>1025</v>
      </c>
      <c r="K1" s="12" t="s">
        <v>755</v>
      </c>
      <c r="L1" s="12" t="s">
        <v>1049</v>
      </c>
    </row>
    <row r="2" spans="1:13" x14ac:dyDescent="0.15">
      <c r="A2" t="s">
        <v>29</v>
      </c>
      <c r="C2" t="s">
        <v>30</v>
      </c>
      <c r="D2" t="s">
        <v>32</v>
      </c>
      <c r="E2" s="12" t="s">
        <v>1185</v>
      </c>
      <c r="F2" s="12" t="s">
        <v>723</v>
      </c>
      <c r="G2" t="s">
        <v>508</v>
      </c>
      <c r="H2" t="s">
        <v>509</v>
      </c>
      <c r="I2" t="s">
        <v>33</v>
      </c>
      <c r="J2" s="12" t="s">
        <v>1024</v>
      </c>
      <c r="K2" s="12" t="s">
        <v>754</v>
      </c>
      <c r="L2" s="12" t="s">
        <v>1048</v>
      </c>
      <c r="M2" t="s">
        <v>320</v>
      </c>
    </row>
    <row r="3" spans="1:13" x14ac:dyDescent="0.15">
      <c r="A3" t="s">
        <v>73</v>
      </c>
      <c r="C3" t="s">
        <v>73</v>
      </c>
      <c r="D3" t="s">
        <v>73</v>
      </c>
      <c r="E3" s="12" t="s">
        <v>722</v>
      </c>
      <c r="F3" s="12" t="s">
        <v>722</v>
      </c>
      <c r="G3" t="s">
        <v>341</v>
      </c>
      <c r="H3" t="s">
        <v>75</v>
      </c>
      <c r="I3" t="s">
        <v>318</v>
      </c>
      <c r="J3" s="12" t="s">
        <v>722</v>
      </c>
      <c r="K3" s="12" t="s">
        <v>722</v>
      </c>
      <c r="L3" s="12" t="s">
        <v>572</v>
      </c>
      <c r="M3" t="s">
        <v>340</v>
      </c>
    </row>
    <row r="4" spans="1:13" x14ac:dyDescent="0.15">
      <c r="A4" t="s">
        <v>510</v>
      </c>
      <c r="C4" t="s">
        <v>510</v>
      </c>
    </row>
    <row r="5" spans="1:13" x14ac:dyDescent="0.15">
      <c r="A5" t="s">
        <v>355</v>
      </c>
      <c r="C5" t="s">
        <v>511</v>
      </c>
      <c r="H5">
        <v>5</v>
      </c>
      <c r="M5" t="s">
        <v>512</v>
      </c>
    </row>
    <row r="6" spans="1:13" x14ac:dyDescent="0.15">
      <c r="A6" t="s">
        <v>405</v>
      </c>
      <c r="C6" t="s">
        <v>511</v>
      </c>
      <c r="H6">
        <v>0.3</v>
      </c>
      <c r="M6" t="s">
        <v>513</v>
      </c>
    </row>
    <row r="7" spans="1:13" x14ac:dyDescent="0.15">
      <c r="A7" t="s">
        <v>380</v>
      </c>
      <c r="C7" t="s">
        <v>511</v>
      </c>
      <c r="H7">
        <v>5</v>
      </c>
      <c r="M7" s="12" t="s">
        <v>787</v>
      </c>
    </row>
    <row r="8" spans="1:13" x14ac:dyDescent="0.15">
      <c r="A8" t="s">
        <v>443</v>
      </c>
      <c r="C8" t="s">
        <v>511</v>
      </c>
      <c r="M8" t="s">
        <v>515</v>
      </c>
    </row>
    <row r="9" spans="1:13" x14ac:dyDescent="0.15">
      <c r="A9" s="12" t="s">
        <v>1283</v>
      </c>
      <c r="C9" t="s">
        <v>511</v>
      </c>
      <c r="H9">
        <v>0.01</v>
      </c>
      <c r="M9" s="12" t="s">
        <v>1284</v>
      </c>
    </row>
    <row r="10" spans="1:13" x14ac:dyDescent="0.15">
      <c r="A10" t="s">
        <v>438</v>
      </c>
      <c r="C10" t="s">
        <v>511</v>
      </c>
      <c r="H10">
        <v>0.01</v>
      </c>
      <c r="M10" t="s">
        <v>516</v>
      </c>
    </row>
    <row r="11" spans="1:13" x14ac:dyDescent="0.15">
      <c r="A11" t="s">
        <v>494</v>
      </c>
      <c r="C11" t="s">
        <v>511</v>
      </c>
      <c r="H11">
        <v>9999</v>
      </c>
      <c r="M11" t="s">
        <v>517</v>
      </c>
    </row>
    <row r="12" spans="1:13" x14ac:dyDescent="0.15">
      <c r="A12" s="12" t="s">
        <v>703</v>
      </c>
      <c r="C12" t="s">
        <v>511</v>
      </c>
      <c r="H12">
        <v>9999</v>
      </c>
      <c r="M12" s="12" t="s">
        <v>704</v>
      </c>
    </row>
    <row r="13" spans="1:13" x14ac:dyDescent="0.15">
      <c r="A13" s="12" t="s">
        <v>1346</v>
      </c>
      <c r="C13" t="s">
        <v>511</v>
      </c>
      <c r="H13">
        <v>9999</v>
      </c>
      <c r="M13" s="12" t="s">
        <v>833</v>
      </c>
    </row>
    <row r="14" spans="1:13" x14ac:dyDescent="0.15">
      <c r="A14" s="12" t="s">
        <v>831</v>
      </c>
      <c r="C14" t="s">
        <v>511</v>
      </c>
      <c r="H14">
        <v>9999</v>
      </c>
      <c r="M14" s="12" t="s">
        <v>833</v>
      </c>
    </row>
    <row r="15" spans="1:13" x14ac:dyDescent="0.15">
      <c r="A15" s="12" t="s">
        <v>832</v>
      </c>
      <c r="C15" t="s">
        <v>511</v>
      </c>
      <c r="H15">
        <v>9999</v>
      </c>
      <c r="M15" s="12" t="s">
        <v>834</v>
      </c>
    </row>
    <row r="16" spans="1:13" x14ac:dyDescent="0.15">
      <c r="A16" s="12" t="s">
        <v>1003</v>
      </c>
      <c r="C16" t="s">
        <v>511</v>
      </c>
      <c r="M16" s="12" t="s">
        <v>1000</v>
      </c>
    </row>
    <row r="17" spans="1:13" x14ac:dyDescent="0.15">
      <c r="A17" s="12" t="s">
        <v>1004</v>
      </c>
      <c r="C17" t="s">
        <v>511</v>
      </c>
      <c r="M17" s="12" t="s">
        <v>1005</v>
      </c>
    </row>
    <row r="18" spans="1:13" x14ac:dyDescent="0.15">
      <c r="A18" s="12" t="s">
        <v>1015</v>
      </c>
      <c r="C18" t="s">
        <v>511</v>
      </c>
      <c r="M18" s="12" t="s">
        <v>1017</v>
      </c>
    </row>
    <row r="19" spans="1:13" x14ac:dyDescent="0.15">
      <c r="A19" s="12" t="s">
        <v>1020</v>
      </c>
      <c r="C19" t="s">
        <v>511</v>
      </c>
      <c r="M19" s="12" t="s">
        <v>1021</v>
      </c>
    </row>
    <row r="20" spans="1:13" x14ac:dyDescent="0.15">
      <c r="A20" s="12" t="s">
        <v>1026</v>
      </c>
      <c r="C20" t="s">
        <v>511</v>
      </c>
      <c r="M20" s="12" t="s">
        <v>1027</v>
      </c>
    </row>
    <row r="21" spans="1:13" x14ac:dyDescent="0.15">
      <c r="A21" s="12" t="s">
        <v>1042</v>
      </c>
      <c r="C21" t="s">
        <v>511</v>
      </c>
      <c r="M21" s="12" t="s">
        <v>1043</v>
      </c>
    </row>
    <row r="22" spans="1:13" x14ac:dyDescent="0.15">
      <c r="A22" s="12" t="s">
        <v>1129</v>
      </c>
      <c r="C22" t="s">
        <v>511</v>
      </c>
      <c r="M22" s="12" t="s">
        <v>1130</v>
      </c>
    </row>
    <row r="23" spans="1:13" x14ac:dyDescent="0.15">
      <c r="A23" s="12" t="s">
        <v>1245</v>
      </c>
      <c r="C23" t="s">
        <v>511</v>
      </c>
      <c r="M23" s="12" t="s">
        <v>1246</v>
      </c>
    </row>
    <row r="24" spans="1:13" x14ac:dyDescent="0.15">
      <c r="A24" s="12" t="s">
        <v>1167</v>
      </c>
      <c r="C24" t="s">
        <v>511</v>
      </c>
      <c r="M24" s="12" t="s">
        <v>1168</v>
      </c>
    </row>
    <row r="25" spans="1:13" x14ac:dyDescent="0.15">
      <c r="A25" s="12" t="s">
        <v>1267</v>
      </c>
      <c r="C25" t="s">
        <v>511</v>
      </c>
      <c r="M25" s="12" t="s">
        <v>1268</v>
      </c>
    </row>
    <row r="26" spans="1:13" x14ac:dyDescent="0.15">
      <c r="A26" s="12" t="s">
        <v>1395</v>
      </c>
      <c r="C26" t="s">
        <v>511</v>
      </c>
      <c r="M26" s="12" t="s">
        <v>1396</v>
      </c>
    </row>
    <row r="27" spans="1:13" x14ac:dyDescent="0.15">
      <c r="A27" s="12" t="s">
        <v>1397</v>
      </c>
      <c r="C27" t="s">
        <v>511</v>
      </c>
      <c r="M27" s="12" t="s">
        <v>1398</v>
      </c>
    </row>
    <row r="28" spans="1:13" x14ac:dyDescent="0.15">
      <c r="A28" s="12"/>
      <c r="M28" s="12"/>
    </row>
    <row r="29" spans="1:13" x14ac:dyDescent="0.15">
      <c r="A29" s="12" t="s">
        <v>763</v>
      </c>
      <c r="C29" t="s">
        <v>511</v>
      </c>
      <c r="H29">
        <v>5</v>
      </c>
      <c r="K29">
        <v>1</v>
      </c>
      <c r="M29" t="s">
        <v>512</v>
      </c>
    </row>
    <row r="30" spans="1:13" x14ac:dyDescent="0.15">
      <c r="A30" s="12" t="s">
        <v>764</v>
      </c>
      <c r="C30" t="s">
        <v>511</v>
      </c>
      <c r="H30">
        <v>0.3</v>
      </c>
      <c r="K30">
        <v>1</v>
      </c>
      <c r="M30" t="s">
        <v>513</v>
      </c>
    </row>
    <row r="31" spans="1:13" x14ac:dyDescent="0.15">
      <c r="A31" s="12" t="s">
        <v>750</v>
      </c>
      <c r="C31" t="s">
        <v>511</v>
      </c>
      <c r="H31">
        <v>5</v>
      </c>
      <c r="K31">
        <v>1</v>
      </c>
      <c r="M31" t="s">
        <v>514</v>
      </c>
    </row>
    <row r="32" spans="1:13" x14ac:dyDescent="0.15">
      <c r="A32" s="12" t="s">
        <v>751</v>
      </c>
      <c r="C32" t="s">
        <v>511</v>
      </c>
      <c r="K32">
        <v>1</v>
      </c>
      <c r="M32" t="s">
        <v>515</v>
      </c>
    </row>
    <row r="33" spans="1:13" x14ac:dyDescent="0.15">
      <c r="A33" s="12" t="s">
        <v>752</v>
      </c>
      <c r="C33" t="s">
        <v>511</v>
      </c>
      <c r="H33">
        <v>0.01</v>
      </c>
      <c r="K33">
        <v>1</v>
      </c>
      <c r="M33" s="12" t="s">
        <v>1084</v>
      </c>
    </row>
    <row r="34" spans="1:13" x14ac:dyDescent="0.15">
      <c r="A34" s="12" t="s">
        <v>753</v>
      </c>
      <c r="C34" t="s">
        <v>511</v>
      </c>
      <c r="H34">
        <v>9999</v>
      </c>
      <c r="K34">
        <v>1</v>
      </c>
      <c r="M34" t="s">
        <v>517</v>
      </c>
    </row>
    <row r="35" spans="1:13" x14ac:dyDescent="0.15">
      <c r="A35" s="12" t="s">
        <v>756</v>
      </c>
      <c r="C35" t="s">
        <v>511</v>
      </c>
      <c r="H35">
        <v>9999</v>
      </c>
      <c r="K35">
        <v>1</v>
      </c>
      <c r="M35" s="12" t="s">
        <v>704</v>
      </c>
    </row>
    <row r="36" spans="1:13" x14ac:dyDescent="0.15">
      <c r="A36" s="12" t="s">
        <v>1016</v>
      </c>
      <c r="C36" t="s">
        <v>511</v>
      </c>
      <c r="K36">
        <v>1</v>
      </c>
      <c r="M36" s="12" t="s">
        <v>1005</v>
      </c>
    </row>
    <row r="37" spans="1:13" x14ac:dyDescent="0.15">
      <c r="A37" s="12" t="s">
        <v>1019</v>
      </c>
      <c r="C37" t="s">
        <v>511</v>
      </c>
      <c r="K37">
        <v>1</v>
      </c>
      <c r="M37" s="12" t="s">
        <v>1017</v>
      </c>
    </row>
    <row r="38" spans="1:13" x14ac:dyDescent="0.15">
      <c r="A38" s="12" t="s">
        <v>1022</v>
      </c>
      <c r="C38" t="s">
        <v>511</v>
      </c>
      <c r="K38">
        <v>1</v>
      </c>
      <c r="M38" s="12" t="s">
        <v>1021</v>
      </c>
    </row>
    <row r="39" spans="1:13" x14ac:dyDescent="0.15">
      <c r="A39" s="12" t="s">
        <v>1028</v>
      </c>
      <c r="C39" t="s">
        <v>511</v>
      </c>
      <c r="K39">
        <v>1</v>
      </c>
      <c r="M39" s="12" t="s">
        <v>1027</v>
      </c>
    </row>
    <row r="40" spans="1:13" x14ac:dyDescent="0.15">
      <c r="A40" s="12" t="s">
        <v>1044</v>
      </c>
      <c r="C40" t="s">
        <v>511</v>
      </c>
      <c r="K40">
        <v>1</v>
      </c>
      <c r="M40" s="12" t="s">
        <v>1043</v>
      </c>
    </row>
    <row r="41" spans="1:13" x14ac:dyDescent="0.15">
      <c r="A41" s="12"/>
      <c r="M41" s="12"/>
    </row>
    <row r="42" spans="1:13" x14ac:dyDescent="0.15">
      <c r="A42" s="12" t="s">
        <v>987</v>
      </c>
      <c r="C42" t="s">
        <v>511</v>
      </c>
      <c r="K42">
        <v>1</v>
      </c>
      <c r="M42" s="12" t="s">
        <v>1038</v>
      </c>
    </row>
    <row r="43" spans="1:13" x14ac:dyDescent="0.15">
      <c r="A43" s="12" t="s">
        <v>988</v>
      </c>
      <c r="C43" t="s">
        <v>511</v>
      </c>
      <c r="K43">
        <v>1</v>
      </c>
      <c r="M43" s="12" t="s">
        <v>841</v>
      </c>
    </row>
    <row r="44" spans="1:13" x14ac:dyDescent="0.15">
      <c r="A44" s="12" t="s">
        <v>991</v>
      </c>
      <c r="C44" t="s">
        <v>511</v>
      </c>
      <c r="K44">
        <v>1</v>
      </c>
      <c r="M44" s="12" t="s">
        <v>998</v>
      </c>
    </row>
    <row r="45" spans="1:13" x14ac:dyDescent="0.15">
      <c r="A45" s="12" t="s">
        <v>989</v>
      </c>
      <c r="C45" t="s">
        <v>511</v>
      </c>
      <c r="K45">
        <v>1</v>
      </c>
      <c r="M45" s="12" t="s">
        <v>1037</v>
      </c>
    </row>
    <row r="46" spans="1:13" x14ac:dyDescent="0.15">
      <c r="A46" s="12" t="s">
        <v>990</v>
      </c>
      <c r="C46" t="s">
        <v>511</v>
      </c>
      <c r="K46">
        <v>1</v>
      </c>
      <c r="M46" s="12" t="s">
        <v>999</v>
      </c>
    </row>
    <row r="47" spans="1:13" x14ac:dyDescent="0.15">
      <c r="A47" s="12" t="s">
        <v>1001</v>
      </c>
      <c r="B47" s="12" t="s">
        <v>1002</v>
      </c>
      <c r="M47" s="12"/>
    </row>
    <row r="48" spans="1:13" x14ac:dyDescent="0.15">
      <c r="A48" s="12" t="s">
        <v>1039</v>
      </c>
      <c r="C48" t="s">
        <v>511</v>
      </c>
      <c r="H48">
        <v>9999</v>
      </c>
      <c r="K48">
        <v>1</v>
      </c>
      <c r="M48" s="12" t="s">
        <v>704</v>
      </c>
    </row>
    <row r="49" spans="1:13" x14ac:dyDescent="0.15">
      <c r="A49" s="12"/>
    </row>
    <row r="50" spans="1:13" x14ac:dyDescent="0.15">
      <c r="A50" s="12"/>
    </row>
    <row r="51" spans="1:13" x14ac:dyDescent="0.15">
      <c r="A51" s="12" t="s">
        <v>1347</v>
      </c>
      <c r="C51" t="s">
        <v>511</v>
      </c>
      <c r="H51">
        <v>9999</v>
      </c>
      <c r="K51">
        <v>1</v>
      </c>
      <c r="M51" s="12" t="s">
        <v>833</v>
      </c>
    </row>
    <row r="52" spans="1:13" x14ac:dyDescent="0.15">
      <c r="A52" s="12" t="s">
        <v>835</v>
      </c>
      <c r="C52" t="s">
        <v>511</v>
      </c>
      <c r="H52">
        <v>9999</v>
      </c>
      <c r="K52">
        <v>1</v>
      </c>
      <c r="M52" s="12" t="s">
        <v>833</v>
      </c>
    </row>
    <row r="53" spans="1:13" x14ac:dyDescent="0.15">
      <c r="A53" s="12" t="s">
        <v>836</v>
      </c>
      <c r="C53" t="s">
        <v>511</v>
      </c>
      <c r="H53">
        <v>9999</v>
      </c>
      <c r="K53">
        <v>1</v>
      </c>
      <c r="M53" s="12" t="s">
        <v>834</v>
      </c>
    </row>
    <row r="54" spans="1:13" x14ac:dyDescent="0.15">
      <c r="A54" s="12" t="s">
        <v>748</v>
      </c>
      <c r="C54" s="12" t="s">
        <v>748</v>
      </c>
      <c r="M54" s="12"/>
    </row>
    <row r="55" spans="1:13" x14ac:dyDescent="0.15">
      <c r="A55" s="12" t="s">
        <v>762</v>
      </c>
      <c r="C55" s="12" t="s">
        <v>748</v>
      </c>
      <c r="K55">
        <v>1</v>
      </c>
      <c r="M55" s="12"/>
    </row>
    <row r="56" spans="1:13" x14ac:dyDescent="0.15">
      <c r="A56" t="s">
        <v>502</v>
      </c>
      <c r="C56" t="s">
        <v>502</v>
      </c>
      <c r="G56" t="s">
        <v>502</v>
      </c>
      <c r="M56" t="s">
        <v>518</v>
      </c>
    </row>
    <row r="57" spans="1:13" x14ac:dyDescent="0.15">
      <c r="A57" s="12" t="s">
        <v>708</v>
      </c>
      <c r="C57" t="s">
        <v>277</v>
      </c>
    </row>
    <row r="58" spans="1:13" x14ac:dyDescent="0.15">
      <c r="A58" t="s">
        <v>382</v>
      </c>
      <c r="C58" t="s">
        <v>382</v>
      </c>
    </row>
    <row r="59" spans="1:13" x14ac:dyDescent="0.15">
      <c r="A59" s="12" t="s">
        <v>571</v>
      </c>
      <c r="B59" s="12"/>
      <c r="C59" s="12" t="s">
        <v>571</v>
      </c>
      <c r="M59" s="12" t="s">
        <v>624</v>
      </c>
    </row>
    <row r="60" spans="1:13" x14ac:dyDescent="0.15">
      <c r="A60" s="12" t="s">
        <v>622</v>
      </c>
      <c r="B60" s="12" t="s">
        <v>623</v>
      </c>
      <c r="C60" s="12" t="s">
        <v>571</v>
      </c>
    </row>
    <row r="61" spans="1:13" x14ac:dyDescent="0.15">
      <c r="A61" s="12" t="s">
        <v>619</v>
      </c>
      <c r="B61" s="12"/>
      <c r="C61" s="12" t="s">
        <v>619</v>
      </c>
    </row>
    <row r="62" spans="1:13" x14ac:dyDescent="0.15">
      <c r="A62" s="12" t="s">
        <v>566</v>
      </c>
      <c r="B62" s="12"/>
      <c r="C62" t="s">
        <v>511</v>
      </c>
      <c r="E62">
        <v>1</v>
      </c>
      <c r="G62" s="12" t="s">
        <v>566</v>
      </c>
      <c r="I62" s="12" t="s">
        <v>567</v>
      </c>
      <c r="J62" s="12"/>
      <c r="K62" s="12"/>
      <c r="L62" s="12"/>
      <c r="M62" t="s">
        <v>512</v>
      </c>
    </row>
    <row r="63" spans="1:13" x14ac:dyDescent="0.15">
      <c r="A63" s="12" t="s">
        <v>567</v>
      </c>
      <c r="B63" s="12"/>
      <c r="C63" s="12" t="s">
        <v>567</v>
      </c>
      <c r="E63">
        <v>1</v>
      </c>
      <c r="G63" s="12" t="s">
        <v>567</v>
      </c>
    </row>
    <row r="64" spans="1:13" x14ac:dyDescent="0.15">
      <c r="A64" s="12"/>
      <c r="B64" s="12"/>
      <c r="C64" s="12"/>
      <c r="G64" s="12"/>
    </row>
    <row r="65" spans="1:13" x14ac:dyDescent="0.15">
      <c r="A65" s="12"/>
      <c r="B65" s="12"/>
      <c r="C65" s="12"/>
      <c r="G65" s="12"/>
    </row>
    <row r="66" spans="1:13" x14ac:dyDescent="0.15">
      <c r="A66" s="12" t="s">
        <v>591</v>
      </c>
      <c r="B66" s="12"/>
      <c r="C66" s="12" t="s">
        <v>590</v>
      </c>
      <c r="G66" s="12"/>
    </row>
    <row r="67" spans="1:13" x14ac:dyDescent="0.15">
      <c r="A67" s="12"/>
      <c r="B67" s="12"/>
      <c r="C67" s="12"/>
      <c r="G67" s="12"/>
    </row>
    <row r="69" spans="1:13" x14ac:dyDescent="0.15">
      <c r="A69" t="s">
        <v>376</v>
      </c>
      <c r="C69" t="s">
        <v>519</v>
      </c>
      <c r="H69">
        <v>3</v>
      </c>
      <c r="M69" t="s">
        <v>520</v>
      </c>
    </row>
    <row r="70" spans="1:13" x14ac:dyDescent="0.15">
      <c r="A70" s="12" t="s">
        <v>719</v>
      </c>
      <c r="C70" t="s">
        <v>511</v>
      </c>
      <c r="F70">
        <v>1</v>
      </c>
      <c r="H70">
        <v>9999</v>
      </c>
      <c r="M70" s="12" t="s">
        <v>726</v>
      </c>
    </row>
    <row r="71" spans="1:13" x14ac:dyDescent="0.15">
      <c r="A71" s="12" t="s">
        <v>786</v>
      </c>
      <c r="C71" t="s">
        <v>511</v>
      </c>
      <c r="M71" s="12" t="s">
        <v>788</v>
      </c>
    </row>
    <row r="72" spans="1:13" x14ac:dyDescent="0.15">
      <c r="A72" s="12" t="s">
        <v>782</v>
      </c>
      <c r="C72" s="12" t="s">
        <v>783</v>
      </c>
      <c r="M72" s="12" t="s">
        <v>784</v>
      </c>
    </row>
    <row r="73" spans="1:13" x14ac:dyDescent="0.15">
      <c r="A73" s="12" t="s">
        <v>794</v>
      </c>
      <c r="C73" s="12" t="s">
        <v>795</v>
      </c>
      <c r="H73">
        <v>5</v>
      </c>
      <c r="M73" s="12" t="s">
        <v>796</v>
      </c>
    </row>
    <row r="74" spans="1:13" x14ac:dyDescent="0.15">
      <c r="A74" s="12" t="s">
        <v>840</v>
      </c>
      <c r="C74" t="s">
        <v>511</v>
      </c>
      <c r="H74">
        <v>0.01</v>
      </c>
      <c r="M74" s="12" t="s">
        <v>841</v>
      </c>
    </row>
    <row r="75" spans="1:13" x14ac:dyDescent="0.15">
      <c r="A75" s="12" t="s">
        <v>844</v>
      </c>
      <c r="C75" s="12" t="s">
        <v>590</v>
      </c>
    </row>
    <row r="76" spans="1:13" x14ac:dyDescent="0.15">
      <c r="A76" s="12" t="s">
        <v>855</v>
      </c>
      <c r="C76" s="12" t="s">
        <v>857</v>
      </c>
    </row>
    <row r="77" spans="1:13" x14ac:dyDescent="0.15">
      <c r="A77" s="12" t="s">
        <v>860</v>
      </c>
      <c r="C77" s="12" t="s">
        <v>860</v>
      </c>
    </row>
    <row r="78" spans="1:13" x14ac:dyDescent="0.15">
      <c r="A78" s="12" t="s">
        <v>875</v>
      </c>
      <c r="C78" s="12" t="s">
        <v>590</v>
      </c>
    </row>
    <row r="80" spans="1:13" x14ac:dyDescent="0.15">
      <c r="A80" s="12" t="s">
        <v>1067</v>
      </c>
      <c r="C80" s="12" t="s">
        <v>1068</v>
      </c>
      <c r="H80">
        <v>3</v>
      </c>
      <c r="M80" s="12" t="s">
        <v>1178</v>
      </c>
    </row>
    <row r="81" spans="1:17" x14ac:dyDescent="0.15">
      <c r="A81" s="12" t="s">
        <v>1074</v>
      </c>
      <c r="C81" s="12" t="s">
        <v>590</v>
      </c>
    </row>
    <row r="82" spans="1:17" x14ac:dyDescent="0.15">
      <c r="A82" s="12" t="s">
        <v>1080</v>
      </c>
      <c r="C82" t="s">
        <v>382</v>
      </c>
    </row>
    <row r="83" spans="1:17" x14ac:dyDescent="0.15">
      <c r="A83" s="12" t="s">
        <v>1083</v>
      </c>
      <c r="C83" t="s">
        <v>511</v>
      </c>
      <c r="M83" s="12" t="s">
        <v>1085</v>
      </c>
    </row>
    <row r="84" spans="1:17" x14ac:dyDescent="0.15">
      <c r="A84" s="12" t="s">
        <v>1094</v>
      </c>
      <c r="C84" t="s">
        <v>511</v>
      </c>
      <c r="M84" s="12" t="s">
        <v>1095</v>
      </c>
    </row>
    <row r="85" spans="1:17" x14ac:dyDescent="0.15">
      <c r="A85" s="12" t="s">
        <v>1101</v>
      </c>
      <c r="C85" t="s">
        <v>511</v>
      </c>
      <c r="M85" s="12" t="s">
        <v>1095</v>
      </c>
    </row>
    <row r="87" spans="1:17" x14ac:dyDescent="0.15">
      <c r="A87" s="12" t="s">
        <v>1109</v>
      </c>
      <c r="C87" t="s">
        <v>511</v>
      </c>
      <c r="M87" s="12" t="s">
        <v>1110</v>
      </c>
    </row>
    <row r="88" spans="1:17" x14ac:dyDescent="0.15">
      <c r="A88" s="12" t="s">
        <v>1158</v>
      </c>
      <c r="C88" t="s">
        <v>511</v>
      </c>
      <c r="K88">
        <v>1</v>
      </c>
      <c r="M88" s="12" t="s">
        <v>1085</v>
      </c>
    </row>
    <row r="89" spans="1:17" x14ac:dyDescent="0.15">
      <c r="A89" s="12"/>
      <c r="M89" s="12"/>
    </row>
    <row r="90" spans="1:17" x14ac:dyDescent="0.15">
      <c r="A90" s="12" t="s">
        <v>1212</v>
      </c>
      <c r="C90" t="s">
        <v>511</v>
      </c>
      <c r="M90" s="12" t="s">
        <v>1095</v>
      </c>
    </row>
    <row r="91" spans="1:17" x14ac:dyDescent="0.15">
      <c r="A91" s="12" t="s">
        <v>1177</v>
      </c>
      <c r="C91" s="12" t="s">
        <v>1068</v>
      </c>
      <c r="M91" s="12" t="s">
        <v>1182</v>
      </c>
      <c r="Q91" s="12" t="s">
        <v>1183</v>
      </c>
    </row>
    <row r="93" spans="1:17" x14ac:dyDescent="0.15">
      <c r="A93" s="12" t="s">
        <v>1213</v>
      </c>
      <c r="C93" t="s">
        <v>511</v>
      </c>
      <c r="M93" s="12" t="s">
        <v>1095</v>
      </c>
    </row>
    <row r="94" spans="1:17" x14ac:dyDescent="0.15">
      <c r="A94" s="12" t="s">
        <v>1226</v>
      </c>
      <c r="C94" t="s">
        <v>511</v>
      </c>
      <c r="M94" s="12" t="s">
        <v>1227</v>
      </c>
    </row>
    <row r="96" spans="1:17" x14ac:dyDescent="0.15">
      <c r="A96" s="12" t="s">
        <v>1256</v>
      </c>
      <c r="C96" s="12" t="s">
        <v>795</v>
      </c>
      <c r="M96" s="12" t="s">
        <v>1257</v>
      </c>
    </row>
    <row r="97" spans="1:13" x14ac:dyDescent="0.15">
      <c r="A97" s="12" t="s">
        <v>1273</v>
      </c>
      <c r="C97" s="12" t="s">
        <v>590</v>
      </c>
    </row>
    <row r="99" spans="1:13" x14ac:dyDescent="0.15">
      <c r="A99" s="12" t="s">
        <v>1286</v>
      </c>
      <c r="C99" t="s">
        <v>511</v>
      </c>
      <c r="M99" s="12" t="s">
        <v>1095</v>
      </c>
    </row>
    <row r="100" spans="1:13" x14ac:dyDescent="0.15">
      <c r="A100" s="12" t="s">
        <v>1295</v>
      </c>
      <c r="C100" s="12" t="s">
        <v>1296</v>
      </c>
      <c r="G100" t="s">
        <v>502</v>
      </c>
      <c r="M100" s="12" t="s">
        <v>1301</v>
      </c>
    </row>
    <row r="101" spans="1:13" x14ac:dyDescent="0.15">
      <c r="A101" s="12" t="s">
        <v>1297</v>
      </c>
      <c r="C101" t="s">
        <v>511</v>
      </c>
      <c r="H101">
        <v>0.01</v>
      </c>
      <c r="L101" s="12" t="s">
        <v>1295</v>
      </c>
      <c r="M101" t="s">
        <v>516</v>
      </c>
    </row>
    <row r="103" spans="1:13" x14ac:dyDescent="0.15">
      <c r="A103" s="12" t="s">
        <v>1326</v>
      </c>
      <c r="C103" s="12" t="s">
        <v>1296</v>
      </c>
      <c r="G103" t="s">
        <v>502</v>
      </c>
      <c r="M103" s="12" t="s">
        <v>1332</v>
      </c>
    </row>
    <row r="104" spans="1:13" x14ac:dyDescent="0.15">
      <c r="A104" s="12" t="s">
        <v>1327</v>
      </c>
      <c r="C104" t="s">
        <v>511</v>
      </c>
      <c r="H104">
        <v>0.01</v>
      </c>
      <c r="L104" s="12" t="s">
        <v>1326</v>
      </c>
      <c r="M104" s="12" t="s">
        <v>1168</v>
      </c>
    </row>
    <row r="105" spans="1:13" x14ac:dyDescent="0.15">
      <c r="A105" s="12" t="s">
        <v>1333</v>
      </c>
      <c r="C105" t="s">
        <v>511</v>
      </c>
      <c r="M105" s="12" t="s">
        <v>1334</v>
      </c>
    </row>
    <row r="107" spans="1:13" x14ac:dyDescent="0.15">
      <c r="A107" s="12" t="s">
        <v>1353</v>
      </c>
      <c r="C107" t="s">
        <v>511</v>
      </c>
      <c r="M107" s="12" t="s">
        <v>1085</v>
      </c>
    </row>
    <row r="109" spans="1:13" x14ac:dyDescent="0.15">
      <c r="A109" s="12" t="s">
        <v>1381</v>
      </c>
      <c r="C109" s="12" t="s">
        <v>1382</v>
      </c>
      <c r="M109" s="12" t="s">
        <v>1085</v>
      </c>
    </row>
    <row r="110" spans="1:13" x14ac:dyDescent="0.15">
      <c r="A110" s="12" t="s">
        <v>1394</v>
      </c>
      <c r="C110" t="s">
        <v>511</v>
      </c>
      <c r="M110" s="12" t="s">
        <v>1399</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574</v>
      </c>
    </row>
    <row r="2" spans="1:4" x14ac:dyDescent="0.15">
      <c r="A2" t="s">
        <v>29</v>
      </c>
      <c r="B2" t="s">
        <v>30</v>
      </c>
      <c r="C2" s="12" t="s">
        <v>573</v>
      </c>
      <c r="D2" t="s">
        <v>320</v>
      </c>
    </row>
    <row r="3" spans="1:4" x14ac:dyDescent="0.15">
      <c r="A3" t="s">
        <v>73</v>
      </c>
      <c r="B3" t="s">
        <v>73</v>
      </c>
      <c r="C3" s="12" t="s">
        <v>572</v>
      </c>
      <c r="D3" t="s">
        <v>340</v>
      </c>
    </row>
    <row r="4" spans="1:4" x14ac:dyDescent="0.15">
      <c r="A4" t="s">
        <v>391</v>
      </c>
      <c r="B4" t="s">
        <v>521</v>
      </c>
      <c r="D4" t="s">
        <v>522</v>
      </c>
    </row>
    <row r="5" spans="1:4" x14ac:dyDescent="0.15">
      <c r="A5" t="s">
        <v>417</v>
      </c>
      <c r="B5" t="s">
        <v>523</v>
      </c>
      <c r="D5" t="s">
        <v>524</v>
      </c>
    </row>
    <row r="6" spans="1:4" x14ac:dyDescent="0.15">
      <c r="A6" s="12" t="s">
        <v>613</v>
      </c>
      <c r="B6" s="12" t="s">
        <v>575</v>
      </c>
      <c r="C6" s="12" t="s">
        <v>567</v>
      </c>
      <c r="D6" s="12" t="s">
        <v>616</v>
      </c>
    </row>
    <row r="7" spans="1:4" x14ac:dyDescent="0.15">
      <c r="A7" s="12" t="s">
        <v>614</v>
      </c>
      <c r="B7" s="12" t="s">
        <v>575</v>
      </c>
      <c r="C7" s="12" t="s">
        <v>567</v>
      </c>
      <c r="D7" s="12" t="s">
        <v>617</v>
      </c>
    </row>
    <row r="8" spans="1:4" x14ac:dyDescent="0.15">
      <c r="A8" s="12" t="s">
        <v>615</v>
      </c>
      <c r="B8" s="12" t="s">
        <v>575</v>
      </c>
      <c r="C8" s="12" t="s">
        <v>567</v>
      </c>
      <c r="D8" s="12" t="s">
        <v>576</v>
      </c>
    </row>
    <row r="9" spans="1:4" x14ac:dyDescent="0.15">
      <c r="A9" s="12" t="s">
        <v>681</v>
      </c>
      <c r="B9" s="12" t="s">
        <v>575</v>
      </c>
      <c r="C9" s="12" t="s">
        <v>567</v>
      </c>
      <c r="D9" s="12" t="s">
        <v>682</v>
      </c>
    </row>
    <row r="10" spans="1:4" x14ac:dyDescent="0.15">
      <c r="A10" s="12" t="s">
        <v>735</v>
      </c>
      <c r="B10" s="12" t="s">
        <v>734</v>
      </c>
      <c r="D10" s="12" t="s">
        <v>736</v>
      </c>
    </row>
    <row r="11" spans="1:4" x14ac:dyDescent="0.15">
      <c r="A11" s="12" t="s">
        <v>770</v>
      </c>
      <c r="B11" s="12" t="s">
        <v>771</v>
      </c>
      <c r="D11" s="12" t="s">
        <v>772</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D14" sqref="D14"/>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963</v>
      </c>
      <c r="D1" s="12" t="s">
        <v>920</v>
      </c>
      <c r="E1" s="12" t="s">
        <v>685</v>
      </c>
      <c r="F1" s="12" t="s">
        <v>812</v>
      </c>
      <c r="G1" s="12" t="s">
        <v>900</v>
      </c>
      <c r="H1" s="12" t="s">
        <v>937</v>
      </c>
    </row>
    <row r="2" spans="1:8" x14ac:dyDescent="0.15">
      <c r="A2" t="s">
        <v>29</v>
      </c>
      <c r="B2" s="12" t="s">
        <v>911</v>
      </c>
      <c r="C2" s="12" t="s">
        <v>962</v>
      </c>
      <c r="D2" s="12" t="s">
        <v>903</v>
      </c>
      <c r="E2" s="12" t="s">
        <v>684</v>
      </c>
      <c r="F2" s="12" t="s">
        <v>811</v>
      </c>
      <c r="G2" s="12" t="s">
        <v>899</v>
      </c>
      <c r="H2" s="12" t="s">
        <v>936</v>
      </c>
    </row>
    <row r="3" spans="1:8" x14ac:dyDescent="0.15">
      <c r="A3" t="s">
        <v>73</v>
      </c>
      <c r="B3" s="12" t="s">
        <v>898</v>
      </c>
      <c r="C3" s="12" t="s">
        <v>898</v>
      </c>
      <c r="D3" s="12" t="s">
        <v>898</v>
      </c>
      <c r="E3" s="12" t="s">
        <v>556</v>
      </c>
      <c r="F3" s="12" t="s">
        <v>556</v>
      </c>
      <c r="G3" s="12" t="s">
        <v>898</v>
      </c>
      <c r="H3" s="12" t="s">
        <v>935</v>
      </c>
    </row>
    <row r="4" spans="1:8" x14ac:dyDescent="0.15">
      <c r="A4" s="15" t="s">
        <v>954</v>
      </c>
      <c r="B4" s="12" t="s">
        <v>912</v>
      </c>
      <c r="C4" s="12" t="s">
        <v>964</v>
      </c>
      <c r="D4" t="s">
        <v>525</v>
      </c>
      <c r="E4">
        <v>100</v>
      </c>
      <c r="F4">
        <v>8</v>
      </c>
      <c r="G4" t="s">
        <v>901</v>
      </c>
      <c r="H4" s="12" t="s">
        <v>938</v>
      </c>
    </row>
    <row r="5" spans="1:8" x14ac:dyDescent="0.15">
      <c r="A5" s="15" t="s">
        <v>955</v>
      </c>
      <c r="B5" s="12" t="s">
        <v>913</v>
      </c>
      <c r="C5" s="12" t="s">
        <v>965</v>
      </c>
      <c r="D5" s="12" t="s">
        <v>1047</v>
      </c>
      <c r="E5">
        <v>20</v>
      </c>
      <c r="F5">
        <v>8</v>
      </c>
      <c r="G5" t="s">
        <v>902</v>
      </c>
      <c r="H5" s="12" t="s">
        <v>939</v>
      </c>
    </row>
    <row r="6" spans="1:8" x14ac:dyDescent="0.15">
      <c r="A6" s="15" t="s">
        <v>956</v>
      </c>
      <c r="B6" s="12" t="s">
        <v>914</v>
      </c>
      <c r="C6" s="12" t="s">
        <v>966</v>
      </c>
      <c r="D6" s="12" t="s">
        <v>1047</v>
      </c>
      <c r="E6">
        <v>20</v>
      </c>
      <c r="F6">
        <v>8</v>
      </c>
      <c r="G6" t="s">
        <v>905</v>
      </c>
      <c r="H6" s="12" t="s">
        <v>940</v>
      </c>
    </row>
    <row r="7" spans="1:8" x14ac:dyDescent="0.15">
      <c r="A7" s="15" t="s">
        <v>957</v>
      </c>
      <c r="B7" s="12" t="s">
        <v>915</v>
      </c>
      <c r="C7" s="12" t="s">
        <v>967</v>
      </c>
      <c r="D7" s="12" t="s">
        <v>1046</v>
      </c>
      <c r="E7">
        <v>20</v>
      </c>
      <c r="F7">
        <v>8</v>
      </c>
      <c r="G7" t="s">
        <v>906</v>
      </c>
      <c r="H7" s="12" t="s">
        <v>938</v>
      </c>
    </row>
    <row r="8" spans="1:8" x14ac:dyDescent="0.15">
      <c r="A8" s="15" t="s">
        <v>958</v>
      </c>
      <c r="B8" s="12" t="s">
        <v>916</v>
      </c>
      <c r="C8" s="12" t="s">
        <v>968</v>
      </c>
      <c r="D8" s="12" t="s">
        <v>1046</v>
      </c>
      <c r="E8">
        <v>20</v>
      </c>
      <c r="F8">
        <v>8</v>
      </c>
      <c r="G8" t="s">
        <v>907</v>
      </c>
      <c r="H8" s="12" t="s">
        <v>939</v>
      </c>
    </row>
    <row r="9" spans="1:8" x14ac:dyDescent="0.15">
      <c r="A9" s="15" t="s">
        <v>959</v>
      </c>
      <c r="B9" s="12" t="s">
        <v>917</v>
      </c>
      <c r="C9" s="12" t="s">
        <v>969</v>
      </c>
      <c r="D9" s="12" t="s">
        <v>1046</v>
      </c>
      <c r="E9">
        <v>20</v>
      </c>
      <c r="F9">
        <v>8</v>
      </c>
      <c r="G9" t="s">
        <v>908</v>
      </c>
      <c r="H9" s="12" t="s">
        <v>938</v>
      </c>
    </row>
    <row r="10" spans="1:8" x14ac:dyDescent="0.15">
      <c r="A10" s="15" t="s">
        <v>960</v>
      </c>
      <c r="B10" s="12" t="s">
        <v>918</v>
      </c>
      <c r="C10" s="12" t="s">
        <v>970</v>
      </c>
      <c r="D10" s="12" t="s">
        <v>1046</v>
      </c>
      <c r="E10">
        <v>20</v>
      </c>
      <c r="F10">
        <v>8</v>
      </c>
      <c r="G10" t="s">
        <v>909</v>
      </c>
      <c r="H10" s="12" t="s">
        <v>939</v>
      </c>
    </row>
    <row r="11" spans="1:8" x14ac:dyDescent="0.15">
      <c r="A11" s="15" t="s">
        <v>961</v>
      </c>
      <c r="B11" s="12" t="s">
        <v>919</v>
      </c>
      <c r="C11" s="12" t="s">
        <v>971</v>
      </c>
      <c r="D11" s="12" t="s">
        <v>1046</v>
      </c>
      <c r="E11">
        <v>20</v>
      </c>
      <c r="F11">
        <v>8</v>
      </c>
      <c r="G11" t="s">
        <v>910</v>
      </c>
      <c r="H11" s="12" t="s">
        <v>940</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921</v>
      </c>
      <c r="B2" s="12" t="s">
        <v>929</v>
      </c>
      <c r="C2" s="12" t="s">
        <v>928</v>
      </c>
      <c r="D2" s="12" t="s">
        <v>978</v>
      </c>
      <c r="E2" s="12" t="s">
        <v>977</v>
      </c>
    </row>
    <row r="3" spans="1:5" x14ac:dyDescent="0.15">
      <c r="A3" s="12" t="s">
        <v>922</v>
      </c>
      <c r="B3" s="12" t="s">
        <v>922</v>
      </c>
      <c r="C3" s="12" t="s">
        <v>922</v>
      </c>
      <c r="D3" s="12" t="s">
        <v>922</v>
      </c>
      <c r="E3" s="12" t="s">
        <v>976</v>
      </c>
    </row>
    <row r="4" spans="1:5" x14ac:dyDescent="0.15">
      <c r="A4" s="12" t="s">
        <v>923</v>
      </c>
      <c r="B4" s="12" t="s">
        <v>930</v>
      </c>
      <c r="C4" s="12" t="s">
        <v>930</v>
      </c>
      <c r="D4" s="12"/>
    </row>
    <row r="5" spans="1:5" x14ac:dyDescent="0.15">
      <c r="A5" s="12" t="s">
        <v>924</v>
      </c>
      <c r="B5" s="12" t="s">
        <v>931</v>
      </c>
      <c r="C5" s="12" t="s">
        <v>931</v>
      </c>
      <c r="D5" s="12"/>
    </row>
    <row r="6" spans="1:5" x14ac:dyDescent="0.15">
      <c r="A6" s="12" t="s">
        <v>925</v>
      </c>
      <c r="B6" t="s">
        <v>932</v>
      </c>
      <c r="C6" t="s">
        <v>932</v>
      </c>
      <c r="E6" s="12" t="s">
        <v>1032</v>
      </c>
    </row>
    <row r="7" spans="1:5" x14ac:dyDescent="0.15">
      <c r="A7" s="12" t="s">
        <v>926</v>
      </c>
      <c r="B7" t="s">
        <v>933</v>
      </c>
      <c r="C7" t="s">
        <v>933</v>
      </c>
      <c r="E7" s="12" t="s">
        <v>1045</v>
      </c>
    </row>
    <row r="8" spans="1:5" x14ac:dyDescent="0.15">
      <c r="A8" s="12" t="s">
        <v>927</v>
      </c>
      <c r="B8" s="12" t="s">
        <v>1009</v>
      </c>
      <c r="C8" t="s">
        <v>934</v>
      </c>
    </row>
    <row r="9" spans="1:5" x14ac:dyDescent="0.15">
      <c r="A9" s="12" t="s">
        <v>995</v>
      </c>
      <c r="B9" s="12" t="s">
        <v>996</v>
      </c>
      <c r="C9" s="12" t="s">
        <v>996</v>
      </c>
      <c r="E9" s="12" t="s">
        <v>992</v>
      </c>
    </row>
    <row r="10" spans="1:5" x14ac:dyDescent="0.15">
      <c r="A10" s="12" t="s">
        <v>1076</v>
      </c>
      <c r="B10" s="12" t="s">
        <v>931</v>
      </c>
      <c r="C10" s="12" t="s">
        <v>1077</v>
      </c>
      <c r="E10" s="12" t="s">
        <v>1075</v>
      </c>
    </row>
    <row r="13" spans="1:5" x14ac:dyDescent="0.15">
      <c r="B13" s="12" t="s">
        <v>1010</v>
      </c>
    </row>
    <row r="14" spans="1:5" x14ac:dyDescent="0.15">
      <c r="B14" s="12" t="s">
        <v>1011</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8"/>
  <sheetViews>
    <sheetView workbookViewId="0">
      <selection activeCell="A5" sqref="A5"/>
    </sheetView>
  </sheetViews>
  <sheetFormatPr defaultColWidth="9" defaultRowHeight="13.5" x14ac:dyDescent="0.15"/>
  <cols>
    <col min="1" max="1" width="15.25" customWidth="1"/>
    <col min="3" max="3" width="12.625" customWidth="1"/>
  </cols>
  <sheetData>
    <row r="2" spans="1:5" x14ac:dyDescent="0.15">
      <c r="A2" t="s">
        <v>29</v>
      </c>
      <c r="B2" t="s">
        <v>30</v>
      </c>
      <c r="C2" t="s">
        <v>31</v>
      </c>
      <c r="D2" t="s">
        <v>61</v>
      </c>
      <c r="E2" s="12" t="s">
        <v>582</v>
      </c>
    </row>
    <row r="3" spans="1:5" x14ac:dyDescent="0.15">
      <c r="A3" t="s">
        <v>73</v>
      </c>
      <c r="B3" t="s">
        <v>73</v>
      </c>
      <c r="C3" t="s">
        <v>73</v>
      </c>
      <c r="D3" t="s">
        <v>75</v>
      </c>
      <c r="E3" t="s">
        <v>340</v>
      </c>
    </row>
    <row r="4" spans="1:5" x14ac:dyDescent="0.15">
      <c r="A4" t="s">
        <v>348</v>
      </c>
      <c r="B4" t="s">
        <v>267</v>
      </c>
      <c r="C4" t="s">
        <v>526</v>
      </c>
      <c r="D4">
        <v>10</v>
      </c>
      <c r="E4" s="12"/>
    </row>
    <row r="5" spans="1:5" x14ac:dyDescent="0.15">
      <c r="A5" s="12" t="s">
        <v>608</v>
      </c>
      <c r="B5" t="s">
        <v>267</v>
      </c>
      <c r="C5" t="s">
        <v>527</v>
      </c>
      <c r="D5">
        <v>3</v>
      </c>
      <c r="E5" s="12" t="s">
        <v>583</v>
      </c>
    </row>
    <row r="6" spans="1:5" x14ac:dyDescent="0.15">
      <c r="A6" t="s">
        <v>395</v>
      </c>
      <c r="B6" t="s">
        <v>267</v>
      </c>
      <c r="C6" t="s">
        <v>527</v>
      </c>
      <c r="D6">
        <v>10</v>
      </c>
    </row>
    <row r="7" spans="1:5" x14ac:dyDescent="0.15">
      <c r="A7" s="12" t="s">
        <v>580</v>
      </c>
      <c r="B7" s="12" t="s">
        <v>581</v>
      </c>
      <c r="C7" t="s">
        <v>526</v>
      </c>
      <c r="D7">
        <v>10</v>
      </c>
    </row>
    <row r="8" spans="1:5" x14ac:dyDescent="0.15">
      <c r="A8" s="12" t="s">
        <v>710</v>
      </c>
      <c r="B8" s="12" t="s">
        <v>710</v>
      </c>
      <c r="C8" s="12" t="s">
        <v>713</v>
      </c>
      <c r="E8" s="12" t="s">
        <v>711</v>
      </c>
    </row>
  </sheetData>
  <phoneticPr fontId="8"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8"/>
  <sheetViews>
    <sheetView workbookViewId="0">
      <selection activeCell="I8" sqref="I8"/>
    </sheetView>
  </sheetViews>
  <sheetFormatPr defaultColWidth="9" defaultRowHeight="13.5" x14ac:dyDescent="0.15"/>
  <cols>
    <col min="1" max="1" width="9" style="10"/>
    <col min="4" max="4" width="30.625" customWidth="1"/>
  </cols>
  <sheetData>
    <row r="1" spans="1:6" x14ac:dyDescent="0.15">
      <c r="C1" t="s">
        <v>528</v>
      </c>
      <c r="D1" t="s">
        <v>529</v>
      </c>
      <c r="E1" t="s">
        <v>530</v>
      </c>
    </row>
    <row r="2" spans="1:6" x14ac:dyDescent="0.15">
      <c r="A2" s="10" t="s">
        <v>531</v>
      </c>
      <c r="B2" t="s">
        <v>532</v>
      </c>
      <c r="C2" t="s">
        <v>533</v>
      </c>
      <c r="D2" t="s">
        <v>534</v>
      </c>
      <c r="E2" t="s">
        <v>535</v>
      </c>
      <c r="F2" t="s">
        <v>536</v>
      </c>
    </row>
    <row r="3" spans="1:6" x14ac:dyDescent="0.15">
      <c r="A3" s="10" t="s">
        <v>73</v>
      </c>
      <c r="B3" t="s">
        <v>537</v>
      </c>
      <c r="C3" t="s">
        <v>75</v>
      </c>
      <c r="D3" t="s">
        <v>73</v>
      </c>
      <c r="E3" t="s">
        <v>75</v>
      </c>
      <c r="F3" t="s">
        <v>75</v>
      </c>
    </row>
    <row r="5" spans="1:6" x14ac:dyDescent="0.15">
      <c r="A5" s="15" t="s">
        <v>954</v>
      </c>
      <c r="B5" s="12" t="s">
        <v>701</v>
      </c>
      <c r="C5">
        <v>0</v>
      </c>
      <c r="D5" t="s">
        <v>538</v>
      </c>
      <c r="F5">
        <v>0.2</v>
      </c>
    </row>
    <row r="6" spans="1:6" x14ac:dyDescent="0.15">
      <c r="A6" s="15" t="s">
        <v>954</v>
      </c>
      <c r="B6" s="12" t="s">
        <v>701</v>
      </c>
      <c r="C6">
        <v>0</v>
      </c>
      <c r="D6" t="s">
        <v>538</v>
      </c>
      <c r="F6">
        <v>-0.2</v>
      </c>
    </row>
    <row r="7" spans="1:6" x14ac:dyDescent="0.15">
      <c r="A7" s="15" t="s">
        <v>954</v>
      </c>
      <c r="B7" s="12" t="s">
        <v>701</v>
      </c>
      <c r="C7">
        <v>10</v>
      </c>
      <c r="D7" t="s">
        <v>538</v>
      </c>
      <c r="F7">
        <v>0.12</v>
      </c>
    </row>
    <row r="8" spans="1:6" x14ac:dyDescent="0.15">
      <c r="A8" s="15" t="s">
        <v>973</v>
      </c>
      <c r="B8" t="s">
        <v>87</v>
      </c>
      <c r="C8">
        <v>11</v>
      </c>
      <c r="D8" t="s">
        <v>538</v>
      </c>
      <c r="F8">
        <v>-0.1</v>
      </c>
    </row>
    <row r="9" spans="1:6" x14ac:dyDescent="0.15">
      <c r="A9" s="15" t="s">
        <v>973</v>
      </c>
      <c r="B9" t="s">
        <v>87</v>
      </c>
      <c r="C9">
        <v>12</v>
      </c>
      <c r="D9" t="s">
        <v>538</v>
      </c>
      <c r="F9">
        <v>0.03</v>
      </c>
    </row>
    <row r="10" spans="1:6" x14ac:dyDescent="0.15">
      <c r="A10" s="15" t="s">
        <v>972</v>
      </c>
      <c r="B10" t="s">
        <v>87</v>
      </c>
      <c r="C10">
        <v>13</v>
      </c>
      <c r="D10" t="s">
        <v>538</v>
      </c>
      <c r="F10">
        <v>-0.11</v>
      </c>
    </row>
    <row r="11" spans="1:6" x14ac:dyDescent="0.15">
      <c r="A11" s="15" t="s">
        <v>972</v>
      </c>
      <c r="B11" t="s">
        <v>87</v>
      </c>
      <c r="C11">
        <v>14</v>
      </c>
      <c r="D11" t="s">
        <v>538</v>
      </c>
      <c r="F11">
        <v>0.18</v>
      </c>
    </row>
    <row r="12" spans="1:6" x14ac:dyDescent="0.15">
      <c r="A12" s="15" t="s">
        <v>972</v>
      </c>
      <c r="B12" t="s">
        <v>87</v>
      </c>
      <c r="C12">
        <v>15</v>
      </c>
      <c r="D12" t="s">
        <v>538</v>
      </c>
      <c r="F12">
        <v>0.1</v>
      </c>
    </row>
    <row r="13" spans="1:6" x14ac:dyDescent="0.15">
      <c r="A13" s="15" t="s">
        <v>972</v>
      </c>
      <c r="B13" t="s">
        <v>87</v>
      </c>
      <c r="C13">
        <v>16</v>
      </c>
      <c r="D13" t="s">
        <v>538</v>
      </c>
      <c r="F13">
        <v>0.3</v>
      </c>
    </row>
    <row r="14" spans="1:6" x14ac:dyDescent="0.15">
      <c r="A14" s="15" t="s">
        <v>972</v>
      </c>
      <c r="B14" t="s">
        <v>87</v>
      </c>
      <c r="C14">
        <v>17</v>
      </c>
      <c r="D14" t="s">
        <v>538</v>
      </c>
      <c r="F14">
        <v>-0.1</v>
      </c>
    </row>
    <row r="15" spans="1:6" x14ac:dyDescent="0.15">
      <c r="A15" s="15" t="s">
        <v>972</v>
      </c>
      <c r="B15" t="s">
        <v>87</v>
      </c>
      <c r="C15">
        <v>18</v>
      </c>
      <c r="D15" t="s">
        <v>538</v>
      </c>
      <c r="F15">
        <v>-0.14000000000000001</v>
      </c>
    </row>
    <row r="16" spans="1:6" x14ac:dyDescent="0.15">
      <c r="A16" s="15" t="s">
        <v>972</v>
      </c>
      <c r="B16" t="s">
        <v>92</v>
      </c>
      <c r="C16">
        <v>19</v>
      </c>
      <c r="D16" t="s">
        <v>538</v>
      </c>
    </row>
    <row r="18" spans="1:4" x14ac:dyDescent="0.15">
      <c r="A18" s="15" t="s">
        <v>974</v>
      </c>
      <c r="C18">
        <v>1</v>
      </c>
      <c r="D18" s="12" t="s">
        <v>686</v>
      </c>
    </row>
    <row r="19" spans="1:4" x14ac:dyDescent="0.15">
      <c r="A19" s="15" t="s">
        <v>974</v>
      </c>
      <c r="C19">
        <v>1</v>
      </c>
      <c r="D19" s="12" t="s">
        <v>687</v>
      </c>
    </row>
    <row r="20" spans="1:4" x14ac:dyDescent="0.15">
      <c r="A20" s="15" t="s">
        <v>974</v>
      </c>
      <c r="B20" s="12" t="s">
        <v>657</v>
      </c>
      <c r="C20">
        <v>5</v>
      </c>
      <c r="D20" s="12" t="s">
        <v>686</v>
      </c>
    </row>
    <row r="21" spans="1:4" x14ac:dyDescent="0.15">
      <c r="A21" s="15" t="s">
        <v>974</v>
      </c>
      <c r="B21" s="12" t="s">
        <v>657</v>
      </c>
      <c r="C21">
        <v>5</v>
      </c>
      <c r="D21" s="12" t="s">
        <v>687</v>
      </c>
    </row>
    <row r="22" spans="1:4" x14ac:dyDescent="0.15">
      <c r="A22" s="15" t="s">
        <v>955</v>
      </c>
      <c r="B22" s="12" t="s">
        <v>657</v>
      </c>
      <c r="C22">
        <v>15</v>
      </c>
      <c r="D22" s="12" t="s">
        <v>686</v>
      </c>
    </row>
    <row r="23" spans="1:4" x14ac:dyDescent="0.15">
      <c r="A23" s="15" t="s">
        <v>955</v>
      </c>
      <c r="B23" s="12" t="s">
        <v>657</v>
      </c>
      <c r="C23">
        <v>15</v>
      </c>
      <c r="D23" s="12" t="s">
        <v>687</v>
      </c>
    </row>
    <row r="24" spans="1:4" x14ac:dyDescent="0.15">
      <c r="A24" s="15" t="s">
        <v>955</v>
      </c>
      <c r="B24" s="12" t="s">
        <v>644</v>
      </c>
      <c r="C24">
        <v>20</v>
      </c>
      <c r="D24" s="12" t="s">
        <v>686</v>
      </c>
    </row>
    <row r="25" spans="1:4" x14ac:dyDescent="0.15">
      <c r="A25" s="15" t="s">
        <v>955</v>
      </c>
      <c r="B25" s="12" t="s">
        <v>644</v>
      </c>
      <c r="C25">
        <v>20</v>
      </c>
      <c r="D25" s="12" t="s">
        <v>687</v>
      </c>
    </row>
    <row r="26" spans="1:4" x14ac:dyDescent="0.15">
      <c r="A26" s="15" t="s">
        <v>955</v>
      </c>
      <c r="B26" s="12" t="s">
        <v>644</v>
      </c>
      <c r="C26">
        <v>35</v>
      </c>
      <c r="D26" s="12" t="s">
        <v>686</v>
      </c>
    </row>
    <row r="27" spans="1:4" x14ac:dyDescent="0.15">
      <c r="A27" s="15" t="s">
        <v>955</v>
      </c>
      <c r="B27" s="12" t="s">
        <v>644</v>
      </c>
      <c r="C27">
        <v>35</v>
      </c>
      <c r="D27" s="12" t="s">
        <v>687</v>
      </c>
    </row>
    <row r="28" spans="1:4" x14ac:dyDescent="0.15">
      <c r="A28" s="15" t="s">
        <v>955</v>
      </c>
      <c r="B28" s="12" t="s">
        <v>657</v>
      </c>
      <c r="C28">
        <v>30</v>
      </c>
      <c r="D28" s="12" t="s">
        <v>686</v>
      </c>
    </row>
    <row r="29" spans="1:4" x14ac:dyDescent="0.15">
      <c r="A29" s="15" t="s">
        <v>955</v>
      </c>
      <c r="B29" s="12" t="s">
        <v>657</v>
      </c>
      <c r="C29">
        <v>30</v>
      </c>
      <c r="D29" s="12" t="s">
        <v>687</v>
      </c>
    </row>
    <row r="30" spans="1:4" x14ac:dyDescent="0.15">
      <c r="A30" s="15" t="s">
        <v>955</v>
      </c>
      <c r="B30" s="12" t="s">
        <v>667</v>
      </c>
      <c r="C30" s="12">
        <v>70</v>
      </c>
      <c r="D30" s="12" t="s">
        <v>688</v>
      </c>
    </row>
    <row r="31" spans="1:4" x14ac:dyDescent="0.15">
      <c r="A31" s="15" t="s">
        <v>955</v>
      </c>
      <c r="B31" s="12" t="s">
        <v>667</v>
      </c>
      <c r="C31">
        <v>70</v>
      </c>
      <c r="D31" s="12" t="s">
        <v>689</v>
      </c>
    </row>
    <row r="32" spans="1:4" x14ac:dyDescent="0.15">
      <c r="A32" s="15" t="s">
        <v>955</v>
      </c>
      <c r="B32" s="12" t="s">
        <v>650</v>
      </c>
      <c r="C32">
        <v>55</v>
      </c>
      <c r="D32" s="12" t="s">
        <v>686</v>
      </c>
    </row>
    <row r="33" spans="1:4" x14ac:dyDescent="0.15">
      <c r="A33" s="15" t="s">
        <v>955</v>
      </c>
      <c r="B33" s="12" t="s">
        <v>650</v>
      </c>
      <c r="C33">
        <v>55</v>
      </c>
      <c r="D33" s="12" t="s">
        <v>687</v>
      </c>
    </row>
    <row r="34" spans="1:4" x14ac:dyDescent="0.15">
      <c r="A34" s="15" t="s">
        <v>955</v>
      </c>
      <c r="B34" s="12" t="s">
        <v>666</v>
      </c>
      <c r="C34">
        <v>40</v>
      </c>
      <c r="D34" s="12" t="s">
        <v>686</v>
      </c>
    </row>
    <row r="35" spans="1:4" x14ac:dyDescent="0.15">
      <c r="A35" s="15" t="s">
        <v>955</v>
      </c>
      <c r="B35" s="12" t="s">
        <v>666</v>
      </c>
      <c r="C35">
        <v>40</v>
      </c>
      <c r="D35" s="12" t="s">
        <v>687</v>
      </c>
    </row>
    <row r="36" spans="1:4" x14ac:dyDescent="0.15">
      <c r="A36" s="15" t="s">
        <v>955</v>
      </c>
      <c r="B36" s="12" t="s">
        <v>677</v>
      </c>
      <c r="C36">
        <v>60</v>
      </c>
      <c r="D36" s="12" t="s">
        <v>686</v>
      </c>
    </row>
    <row r="37" spans="1:4" x14ac:dyDescent="0.15">
      <c r="A37" s="15" t="s">
        <v>955</v>
      </c>
      <c r="B37" s="12" t="s">
        <v>677</v>
      </c>
      <c r="C37">
        <v>60</v>
      </c>
      <c r="D37" s="12" t="s">
        <v>687</v>
      </c>
    </row>
    <row r="38" spans="1:4" x14ac:dyDescent="0.15">
      <c r="A38" s="15" t="s">
        <v>955</v>
      </c>
      <c r="B38" s="12" t="s">
        <v>586</v>
      </c>
      <c r="C38">
        <v>55</v>
      </c>
      <c r="D38" s="12" t="s">
        <v>690</v>
      </c>
    </row>
  </sheetData>
  <phoneticPr fontId="8"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ContractData</vt:lpstr>
      <vt:lpstr>BulletData</vt:lpstr>
      <vt:lpstr>WaveData</vt:lpstr>
      <vt:lpstr>EffectData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2022-01-27T12:44:29Z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