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1B79E3CA-09CD-440E-BDD7-B7198749CE06}" xr6:coauthVersionLast="47" xr6:coauthVersionMax="47" xr10:uidLastSave="{00000000-0000-0000-0000-000000000000}"/>
  <bookViews>
    <workbookView xWindow="13635" yWindow="2055" windowWidth="25725" windowHeight="16170" firstSheet="1" activeTab="9"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ContractData" sheetId="11" r:id="rId7"/>
    <sheet name="BulletData" sheetId="4" r:id="rId8"/>
    <sheet name="WaveData" sheetId="5" r:id="rId9"/>
    <sheet name="EffectData"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 l="1"/>
  <c r="E12" i="1"/>
  <c r="AT51" i="1"/>
  <c r="AS51" i="1"/>
  <c r="AR51" i="1"/>
  <c r="E51" i="1"/>
  <c r="AT50" i="1"/>
  <c r="AS50" i="1"/>
  <c r="AR50" i="1"/>
  <c r="E50" i="1"/>
  <c r="AT70" i="1"/>
  <c r="AS70" i="1"/>
  <c r="AR70" i="1"/>
  <c r="E70" i="1"/>
  <c r="AT68" i="1"/>
  <c r="AS68" i="1"/>
  <c r="AT67" i="1"/>
  <c r="AS67" i="1"/>
  <c r="AR67" i="1"/>
  <c r="E67" i="1"/>
  <c r="AT66" i="1"/>
  <c r="AS66" i="1"/>
  <c r="AR66" i="1"/>
  <c r="E66" i="1"/>
  <c r="AT65" i="1"/>
  <c r="AS65" i="1"/>
  <c r="AR65" i="1"/>
  <c r="E65" i="1"/>
  <c r="AT64" i="1"/>
  <c r="AS64" i="1"/>
  <c r="AR64" i="1"/>
  <c r="E64" i="1"/>
  <c r="AT63" i="1"/>
  <c r="AS63" i="1"/>
  <c r="AR63" i="1"/>
  <c r="E63" i="1"/>
  <c r="AT62" i="1"/>
  <c r="AS62" i="1"/>
  <c r="AR62" i="1"/>
  <c r="E62" i="1"/>
  <c r="AT61" i="1"/>
  <c r="AS61" i="1"/>
  <c r="AR61" i="1"/>
  <c r="E61" i="1"/>
  <c r="AT60" i="1"/>
  <c r="AS60" i="1"/>
  <c r="AR60" i="1"/>
  <c r="E60" i="1"/>
  <c r="AT54" i="1"/>
  <c r="AS54" i="1"/>
  <c r="AR54" i="1"/>
  <c r="E54" i="1"/>
  <c r="AT55" i="1"/>
  <c r="AS55" i="1"/>
  <c r="AR55" i="1"/>
  <c r="E55" i="1"/>
  <c r="AT59" i="1"/>
  <c r="AT58" i="1"/>
  <c r="AS58" i="1"/>
  <c r="AR58" i="1"/>
  <c r="E58" i="1"/>
  <c r="AS59" i="1"/>
  <c r="AT57" i="1"/>
  <c r="AS57" i="1"/>
  <c r="AR57" i="1"/>
  <c r="E57" i="1"/>
  <c r="E17" i="1"/>
  <c r="E18" i="1"/>
  <c r="E16" i="1"/>
  <c r="E13" i="1"/>
  <c r="E15" i="1"/>
  <c r="E14" i="1"/>
  <c r="E11" i="1"/>
  <c r="AT47" i="1"/>
  <c r="AS47" i="1"/>
  <c r="AR47" i="1"/>
  <c r="E47" i="1"/>
  <c r="AT46" i="1"/>
  <c r="AS46" i="1"/>
  <c r="AR46" i="1"/>
  <c r="E46"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69" i="1"/>
  <c r="AS69" i="1"/>
  <c r="AR69" i="1"/>
  <c r="E69" i="1"/>
  <c r="AT28" i="1"/>
  <c r="AS28" i="1"/>
  <c r="AR28" i="1"/>
  <c r="E28" i="1"/>
  <c r="AT27" i="1"/>
  <c r="AS27" i="1"/>
  <c r="AR27" i="1"/>
  <c r="E27" i="1"/>
  <c r="AT26" i="1"/>
  <c r="AS26" i="1"/>
  <c r="AR26" i="1"/>
  <c r="E26" i="1"/>
  <c r="AT25" i="1"/>
  <c r="AS25" i="1"/>
  <c r="AR25" i="1"/>
  <c r="E25" i="1"/>
  <c r="AT56" i="1"/>
  <c r="AS56" i="1"/>
  <c r="AR56" i="1"/>
  <c r="E56" i="1"/>
  <c r="AT24" i="1"/>
  <c r="AS24" i="1"/>
  <c r="AR24" i="1"/>
  <c r="E24" i="1"/>
  <c r="AT23" i="1"/>
  <c r="AS23" i="1"/>
  <c r="AR23" i="1"/>
  <c r="E23"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10"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13"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<sst xmlns="http://schemas.openxmlformats.org/spreadsheetml/2006/main" count="4506" uniqueCount="1650">
  <si>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</si>
  <si>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</si>
  <si>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</si>
  <si>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</si>
  <si>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</si>
  <si>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</si>
  <si>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</si>
  <si>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</si>
  <si>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</si>
  <si>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</si>
  <si>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</si>
  <si>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</si>
  <si>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</si>
  <si>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</si>
  <si>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</si>
  <si>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</si>
  <si>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</si>
  <si>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</si>
  <si>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</si>
  <si>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</si>
  <si>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</si>
  <si>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</si>
  <si>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</si>
  <si>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</si>
  <si>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</si>
  <si>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</si>
  <si>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</si>
  <si>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</si>
  <si>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</si>
  <si>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</si>
  <si>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</si>
  <si>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</si>
  <si>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</si>
  <si>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</si>
  <si>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</si>
  <si>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</si>
  <si>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</si>
  <si>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</si>
  <si>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</si>
  <si>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</si>
  <si>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</si>
  <si>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</si>
  <si>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</si>
  <si>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</si>
  <si>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</si>
  <si>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</si>
  <si>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</si>
  <si>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</si>
  <si>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</si>
  <si>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</si>
  <si>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</si>
  <si>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</si>
  <si>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</si>
  <si>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</si>
  <si>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</si>
  <si>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</si>
  <si>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</si>
  <si>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</si>
  <si>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</si>
  <si>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</si>
  <si>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</si>
  <si>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</si>
  <si>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</si>
  <si>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</si>
  <si>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</si>
  <si>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</si>
  <si>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</si>
  <si>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</si>
  <si>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</si>
  <si>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</si>
  <si>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</si>
  <si>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</si>
  <si>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</si>
  <si>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</si>
  <si>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</si>
  <si>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</si>
  <si>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</si>
  <si>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</si>
  <si>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</si>
  <si>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</si>
  <si>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</si>
  <si>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</si>
  <si>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</si>
  <si>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</si>
  <si>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</si>
  <si>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</si>
  <si>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</si>
  <si>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</si>
  <si>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</si>
  <si>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</si>
  <si>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</si>
  <si>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</si>
  <si>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</si>
  <si>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</si>
  <si>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</si>
  <si>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</si>
  <si>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</si>
  <si>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</si>
  <si>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</si>
  <si>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</si>
  <si>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</si>
  <si>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</si>
  <si>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</si>
  <si>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</si>
  <si>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</si>
  <si>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</si>
  <si>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</si>
  <si>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</si>
  <si>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</si>
  <si>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</si>
  <si>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</si>
  <si>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</si>
  <si>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</si>
  <si>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</si>
  <si>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</si>
  <si>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</si>
  <si>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</si>
  <si>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</si>
  <si>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</si>
  <si>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</si>
  <si>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</si>
  <si>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</si>
  <si>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</si>
  <si>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</si>
  <si>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</si>
  <si>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</si>
  <si>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</si>
  <si>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</si>
  <si>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</si>
  <si>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</si>
  <si>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</si>
  <si>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</si>
  <si>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</si>
  <si>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</si>
  <si>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</si>
  <si>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</si>
  <si>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</si>
  <si>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</si>
  <si>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</si>
  <si>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</si>
  <si>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</si>
  <si>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hsguma</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</si>
  <si>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</si>
  <si>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</si>
  <si>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</si>
  <si>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</si>
  <si>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</si>
  <si>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</si>
  <si>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</si>
  <si>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</si>
  <si>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</si>
  <si>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</si>
  <si>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</si>
  <si>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</si>
  <si>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</si>
  <si>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</si>
  <si>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</si>
  <si>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</si>
  <si>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</si>
  <si>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</si>
  <si>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</si>
  <si>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</si>
  <si>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</si>
  <si>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</si>
  <si>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</si>
  <si>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</si>
  <si>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</si>
  <si>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</si>
  <si>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</si>
  <si>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</si>
  <si>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</si>
  <si>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</si>
  <si>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</si>
  <si>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</si>
  <si>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</si>
  <si>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</si>
  <si>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</si>
  <si>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</si>
  <si>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</si>
  <si>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</si>
  <si>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</si>
  <si>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</si>
  <si>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</si>
  <si>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</si>
  <si>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</si>
  <si>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</si>
  <si>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</si>
  <si>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</si>
  <si>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</si>
  <si>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</si>
  <si>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</si>
  <si>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</si>
  <si>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</si>
  <si>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</si>
  <si>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</si>
  <si>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</si>
  <si>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</si>
  <si>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</si>
  <si>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</si>
  <si>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</si>
  <si>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</si>
  <si>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</si>
  <si>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</si>
  <si>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</si>
  <si>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</si>
  <si>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</si>
  <si>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</si>
  <si>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</si>
  <si>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</si>
  <si>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</si>
  <si>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</si>
  <si>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</si>
  <si>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</si>
  <si>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</si>
  <si>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</si>
  <si>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</si>
  <si>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</si>
  <si>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</si>
  <si>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</si>
  <si>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</si>
  <si>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</si>
  <si>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</si>
  <si>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</si>
  <si>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</si>
  <si>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</si>
  <si>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</si>
  <si>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</si>
  <si>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</si>
  <si>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</si>
  <si>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</si>
  <si>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</si>
  <si>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</si>
  <si>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</si>
  <si>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</si>
  <si>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</si>
  <si>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</si>
  <si>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</si>
  <si>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</si>
  <si>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</si>
  <si>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</si>
  <si>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</si>
  <si>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</si>
  <si>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</si>
  <si>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</si>
  <si>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</si>
  <si>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</si>
  <si>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</si>
  <si>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</si>
  <si>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</si>
  <si>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</si>
  <si>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</si>
  <si>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</si>
  <si>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</si>
  <si>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</si>
  <si>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</si>
  <si>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</si>
  <si>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</si>
  <si>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</si>
  <si>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</si>
  <si>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</si>
  <si>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</si>
  <si>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</si>
  <si>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</si>
  <si>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</si>
  <si>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</si>
  <si>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</si>
  <si>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</si>
  <si>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</si>
  <si>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</si>
  <si>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</si>
  <si>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</si>
  <si>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</si>
  <si>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</si>
  <si>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</si>
  <si>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</si>
  <si>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</si>
  <si>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</si>
  <si>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</si>
  <si>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</si>
  <si>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</si>
  <si>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</si>
  <si>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</si>
  <si>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</si>
  <si>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</si>
  <si>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</si>
  <si>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</si>
  <si>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</si>
  <si>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</si>
  <si>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</si>
  <si>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</si>
  <si>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</si>
  <si>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</si>
  <si>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</si>
  <si>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</si>
  <si>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</si>
  <si>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</si>
  <si>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</si>
  <si>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</si>
  <si>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</si>
  <si>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</si>
  <si>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OverwriteAnimation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</si>
  <si>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</si>
  <si>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</si>
  <si>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</si>
  <si>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</si>
  <si>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</si>
  <si>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</si>
  <si>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</si>
  <si>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</si>
  <si>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</si>
  <si>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</si>
  <si>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</si>
  <si>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</si>
  <si>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</si>
  <si>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</si>
  <si>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</si>
  <si>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</si>
  <si>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</si>
  <si>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</si>
  <si>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</si>
  <si>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</si>
  <si>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</si>
  <si>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</si>
  <si>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</si>
  <si>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</si>
  <si>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</si>
  <si>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</si>
  <si>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</si>
  <si>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</si>
  <si>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</si>
  <si>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</si>
  <si>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</si>
  <si>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</si>
  <si>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</si>
  <si>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</si>
  <si>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</si>
  <si>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</si>
  <si>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</si>
  <si>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</si>
  <si>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</si>
  <si>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</si>
  <si>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</si>
  <si>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</si>
  <si>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</si>
  <si>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</si>
  <si>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</si>
  <si>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</si>
  <si>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</si>
  <si>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</si>
  <si>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</si>
  <si>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</si>
  <si>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</si>
  <si>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</si>
  <si>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</si>
  <si>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</si>
  <si>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</si>
  <si>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</si>
  <si>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</si>
  <si>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</si>
  <si>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</si>
  <si>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</si>
  <si>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</si>
  <si>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</si>
  <si>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</si>
  <si>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</si>
  <si>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</si>
  <si>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</si>
  <si>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</si>
  <si>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</si>
  <si>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</si>
  <si>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</si>
  <si>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</si>
  <si>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</si>
  <si>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</si>
  <si>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</si>
  <si>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</si>
  <si>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</si>
  <si>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</si>
  <si>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</si>
  <si>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</si>
  <si>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</si>
  <si>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</si>
  <si>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</si>
  <si>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</si>
  <si>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</si>
  <si>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</si>
  <si>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</si>
  <si>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</si>
  <si>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</si>
  <si>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</si>
  <si>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</si>
  <si>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</si>
  <si>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</si>
  <si>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</si>
  <si>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</si>
  <si>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</si>
  <si>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</si>
  <si>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</si>
  <si>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</si>
  <si>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</si>
  <si>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</si>
  <si>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</si>
  <si>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</si>
  <si>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</si>
  <si>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</si>
  <si>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</si>
  <si>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</si>
  <si>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</si>
  <si>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</si>
  <si>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</si>
  <si>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</si>
  <si>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</si>
  <si>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</si>
  <si>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</si>
  <si>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</si>
  <si>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</si>
  <si>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</si>
  <si>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</si>
  <si>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</si>
  <si>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</si>
  <si>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</si>
  <si>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</si>
  <si>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</si>
  <si>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</si>
  <si>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</si>
  <si>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</si>
  <si>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</si>
  <si>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</si>
  <si>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</si>
  <si>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</si>
  <si>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</si>
  <si>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</si>
  <si>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</si>
  <si>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</si>
  <si>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</si>
  <si>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</si>
  <si>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</si>
  <si>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</si>
  <si>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</si>
  <si>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</si>
  <si>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</si>
  <si>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</si>
  <si>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</si>
  <si>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</si>
  <si>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</si>
  <si>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</si>
  <si>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</si>
  <si>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</si>
  <si>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</si>
  <si>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</si>
  <si>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</si>
  <si>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</si>
  <si>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</si>
  <si>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</si>
  <si>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</si>
  <si>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Bird_R_Body</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</si>
  <si>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</si>
  <si>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</si>
  <si>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</si>
  <si>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</si>
  <si>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</si>
  <si>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</si>
  <si>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</si>
  <si>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</si>
  <si>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</si>
  <si>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</si>
  <si>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</si>
  <si>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</si>
  <si>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</si>
  <si>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</si>
  <si>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</si>
  <si>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</si>
  <si>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</si>
  <si>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</si>
  <si>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</si>
  <si>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</si>
  <si>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</si>
  <si>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</si>
  <si>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</si>
  <si>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</si>
  <si>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</si>
  <si>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</si>
  <si>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</si>
  <si>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</si>
  <si>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</si>
  <si>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</si>
  <si>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</si>
  <si>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</si>
  <si>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</si>
  <si>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</si>
  <si>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</si>
  <si>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</si>
  <si>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</si>
  <si>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</si>
  <si>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</si>
  <si>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</si>
  <si>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</si>
  <si>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</si>
  <si>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</si>
  <si>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</si>
  <si>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</si>
  <si>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</si>
  <si>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</si>
  <si>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</si>
  <si>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</si>
  <si>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</si>
  <si>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</si>
  <si>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</si>
  <si>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</si>
  <si>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</si>
  <si>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</si>
  <si>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</si>
  <si>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</si>
  <si>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</si>
  <si>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</si>
  <si>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</si>
  <si>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</si>
  <si>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</si>
  <si>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</si>
  <si>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</si>
  <si>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</si>
  <si>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</si>
  <si>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</si>
  <si>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</si>
  <si>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</si>
  <si>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</si>
  <si>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</si>
  <si>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</si>
  <si>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</si>
  <si>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</si>
  <si>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</si>
  <si>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</si>
  <si>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</si>
  <si>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</si>
  <si>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</si>
  <si>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</si>
  <si>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</si>
  <si>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</si>
  <si>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</si>
  <si>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</si>
  <si>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</si>
  <si>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</si>
  <si>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</si>
  <si>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</si>
  <si>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</si>
  <si>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</si>
  <si>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</si>
  <si>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</si>
  <si>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</si>
  <si>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</si>
  <si>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</si>
  <si>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</si>
  <si>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</si>
  <si>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</si>
  <si>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</si>
  <si>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</si>
  <si>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</si>
  <si>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</si>
  <si>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</si>
  <si>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</si>
  <si>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</si>
  <si>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</si>
  <si>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</si>
  <si>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</si>
  <si>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</si>
  <si>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</si>
  <si>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</si>
  <si>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</si>
  <si>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</si>
  <si>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</si>
  <si>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</si>
  <si>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</si>
  <si>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</si>
  <si>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</si>
  <si>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</si>
  <si>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</si>
  <si>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</si>
  <si>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</si>
  <si>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</si>
  <si>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</si>
  <si>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</si>
  <si>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</si>
  <si>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</si>
  <si>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</si>
  <si>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</si>
  <si>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</si>
  <si>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</si>
  <si>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</si>
  <si>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</si>
  <si>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</si>
  <si>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</si>
  <si>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</si>
  <si>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</si>
  <si>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</si>
  <si>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</si>
  <si>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</si>
  <si>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</si>
  <si>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</si>
  <si>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</si>
  <si>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</si>
  <si>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</si>
  <si>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</si>
  <si>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</si>
  <si>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</si>
  <si>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</si>
  <si>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</si>
  <si>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</si>
  <si>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</si>
  <si>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</si>
  <si>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</si>
  <si>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</si>
  <si>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</si>
  <si>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</si>
  <si>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</si>
  <si>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</si>
  <si>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</si>
  <si>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</si>
  <si>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</si>
  <si>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</si>
  <si>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</si>
  <si>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</si>
  <si>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</si>
  <si>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</si>
  <si>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</si>
  <si>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</si>
  <si>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</si>
  <si>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</si>
  <si>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</si>
  <si>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</si>
  <si>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</si>
  <si>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</si>
  <si>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</si>
  <si>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</si>
  <si>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</si>
  <si>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</si>
  <si>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</si>
  <si>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</si>
  <si>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</si>
  <si>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</si>
  <si>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</si>
  <si>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</si>
  <si>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</si>
  <si>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</si>
  <si>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</si>
  <si>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</si>
  <si>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</si>
  <si>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</si>
  <si>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</si>
  <si>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</si>
  <si>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</si>
  <si>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</si>
  <si>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</si>
  <si>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</si>
  <si>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</si>
  <si>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</si>
  <si>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</si>
  <si>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</si>
  <si>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</si>
  <si>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</si>
  <si>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</si>
  <si>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</si>
  <si>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</si>
  <si>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</si>
  <si>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</si>
  <si>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</si>
  <si>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</si>
  <si>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</si>
  <si>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</si>
  <si>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</si>
  <si>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</si>
  <si>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</si>
  <si>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</si>
  <si>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</si>
  <si>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</si>
  <si>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</si>
  <si>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</si>
  <si>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</si>
  <si>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</si>
  <si>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</si>
  <si>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</si>
  <si>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</si>
  <si>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</si>
  <si>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</si>
  <si>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</si>
  <si>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</si>
  <si>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</si>
  <si>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</si>
  <si>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延迟打击</t>
    <phoneticPr fontId="5"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</si>
  <si>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</si>
  <si>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</si>
  <si>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</si>
  <si>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</si>
  <si>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</si>
  <si>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</si>
  <si>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</si>
  <si>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</si>
  <si>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</si>
  <si>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</si>
  <si>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</si>
  <si>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</si>
  <si>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</si>
  <si>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</si>
  <si>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</si>
  <si>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</si>
  <si>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</si>
  <si>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</si>
  <si>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</si>
  <si>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</si>
  <si>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</si>
  <si>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</si>
  <si>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</si>
  <si>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</si>
  <si>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</si>
  <si>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</si>
  <si>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</si>
  <si>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</si>
  <si>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</si>
  <si>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</si>
  <si>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</si>
  <si>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</si>
  <si>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</si>
  <si>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</si>
  <si>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</si>
  <si>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</si>
  <si>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</si>
  <si>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</si>
  <si>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</si>
  <si>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</si>
  <si>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</si>
  <si>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</si>
  <si>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</si>
  <si>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</si>
  <si>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攻击提升</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</si>
  <si>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</si>
  <si>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</si>
  <si>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</si>
  <si>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</si>
  <si>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</si>
  <si>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</si>
  <si>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</si>
  <si>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</si>
  <si>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</si>
  <si>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</si>
  <si>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</si>
  <si>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</si>
  <si>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</si>
  <si>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</si>
  <si>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</si>
  <si>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</si>
  <si>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</si>
  <si>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</si>
  <si>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</si>
  <si>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</si>
  <si>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</si>
  <si>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</si>
  <si>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</si>
  <si>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</si>
  <si>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</si>
  <si>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</si>
  <si>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</si>
  <si>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</si>
  <si>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</si>
  <si>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</si>
  <si>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</si>
  <si>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</si>
  <si>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</si>
  <si>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</si>
  <si>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</si>
  <si>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</si>
  <si>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</si>
  <si>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</si>
  <si>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</si>
  <si>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</si>
  <si>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</si>
  <si>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</si>
  <si>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</si>
  <si>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</si>
  <si>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</si>
  <si>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</si>
  <si>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</si>
  <si>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</si>
  <si>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</si>
  <si>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</si>
  <si>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</si>
  <si>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</si>
  <si>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</si>
  <si>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</si>
  <si>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</si>
  <si>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</si>
  <si>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</si>
  <si>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</si>
  <si>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</si>
  <si>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</si>
  <si>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</si>
  <si>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</si>
  <si>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</si>
  <si>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</si>
  <si>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</si>
  <si>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</si>
  <si>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</si>
  <si>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</si>
  <si>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</si>
  <si>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</si>
  <si>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</si>
  <si>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</si>
  <si>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</si>
  <si>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</si>
  <si>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</si>
  <si>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</si>
  <si>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</si>
  <si>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</si>
  <si>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</si>
  <si>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</si>
  <si>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</si>
  <si>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</si>
  <si>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</si>
  <si>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</si>
  <si>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</si>
  <si>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</si>
  <si>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</si>
  <si>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</si>
  <si>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</si>
  <si>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</si>
  <si>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</si>
  <si>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</si>
  <si>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</si>
  <si>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攻速提升</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</si>
  <si>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</si>
  <si>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</si>
  <si>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</si>
  <si>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</si>
  <si>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</si>
  <si>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</si>
  <si>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</si>
  <si>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</si>
  <si>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</si>
  <si>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</si>
  <si>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</si>
  <si>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</si>
  <si>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</si>
  <si>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</si>
  <si>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</si>
  <si>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</si>
  <si>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</si>
  <si>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</si>
  <si>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</si>
  <si>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</si>
  <si>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</si>
  <si>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</si>
  <si>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</si>
  <si>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</si>
  <si>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</si>
  <si>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</si>
  <si>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</si>
  <si>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</si>
  <si>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</si>
  <si>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</si>
  <si>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</si>
  <si>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</si>
  <si>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</si>
  <si>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</si>
  <si>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</si>
  <si>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</si>
  <si>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</si>
  <si>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</si>
  <si>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</si>
  <si>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</si>
  <si>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</si>
  <si>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</si>
  <si>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</si>
  <si>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</si>
  <si>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</si>
  <si>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</si>
  <si>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</si>
  <si>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</si>
  <si>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</si>
  <si>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</si>
  <si>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</si>
  <si>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</si>
  <si>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</si>
  <si>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</si>
  <si>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</si>
  <si>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</si>
  <si>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</si>
  <si>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</si>
  <si>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</si>
  <si>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</si>
  <si>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</si>
  <si>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</si>
  <si>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</si>
  <si>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</si>
  <si>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</si>
  <si>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</si>
  <si>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</si>
  <si>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</si>
  <si>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</si>
  <si>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</si>
  <si>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</si>
  <si>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</si>
  <si>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</si>
  <si>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</si>
  <si>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</si>
  <si>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</si>
  <si>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</si>
  <si>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</si>
  <si>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</si>
  <si>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</si>
  <si>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</si>
  <si>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</si>
  <si>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</si>
  <si>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</si>
  <si>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</si>
  <si>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</si>
  <si>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</si>
  <si>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</si>
  <si>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</si>
  <si>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</si>
  <si>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</si>
  <si>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</si>
  <si>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</si>
  <si>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</si>
  <si>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</si>
  <si>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</si>
  <si>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</si>
  <si>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</si>
  <si>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</si>
  <si>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</si>
  <si>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</si>
  <si>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</si>
  <si>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</si>
  <si>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</si>
  <si>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</si>
  <si>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</si>
  <si>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</si>
  <si>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</si>
  <si>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</si>
  <si>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</si>
  <si>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</si>
  <si>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</si>
  <si>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</si>
  <si>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</si>
  <si>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</si>
  <si>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</si>
  <si>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</si>
  <si>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</si>
  <si>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</si>
  <si>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</si>
  <si>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</si>
  <si>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</si>
  <si>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</si>
  <si>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</si>
  <si>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</si>
  <si>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</si>
  <si>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</si>
  <si>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</si>
  <si>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</si>
  <si>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</si>
  <si>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</si>
  <si>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</si>
  <si>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</si>
  <si>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</si>
  <si>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</si>
  <si>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</si>
  <si>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</si>
  <si>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</si>
  <si>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</si>
  <si>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</si>
  <si>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</si>
  <si>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</si>
  <si>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</si>
  <si>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</si>
  <si>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</si>
  <si>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</si>
  <si>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</si>
  <si>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</si>
  <si>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</si>
  <si>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</si>
  <si>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</si>
  <si>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</si>
  <si>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</si>
  <si>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</si>
  <si>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</si>
  <si>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</si>
  <si>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</si>
  <si>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</si>
  <si>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</si>
  <si>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</si>
  <si>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</si>
  <si>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</si>
  <si>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</si>
  <si>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</si>
  <si>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</si>
  <si>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</si>
  <si>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</si>
  <si>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</si>
  <si>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</si>
  <si>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</si>
  <si>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</si>
  <si>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</si>
  <si>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</si>
  <si>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</si>
  <si>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</si>
  <si>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</si>
  <si>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</si>
  <si>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</si>
  <si>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</si>
  <si>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</si>
  <si>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</si>
  <si>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</si>
  <si>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</si>
  <si>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</si>
  <si>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</si>
  <si>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</si>
  <si>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</si>
  <si>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</si>
  <si>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</si>
  <si>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</si>
  <si>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</si>
  <si>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</si>
  <si>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</si>
  <si>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</si>
  <si>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</si>
  <si>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</si>
  <si>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</si>
  <si>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</si>
  <si>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</si>
  <si>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</si>
  <si>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</si>
  <si>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</si>
  <si>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</si>
  <si>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</si>
  <si>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</si>
  <si>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</si>
  <si>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</si>
  <si>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</si>
  <si>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Weapon2</t>
    <phoneticPr fontId="5"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</si>
  <si>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</si>
  <si>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</si>
  <si>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</si>
  <si>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</si>
  <si>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</si>
  <si>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</si>
  <si>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</si>
  <si>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</si>
  <si>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</si>
  <si>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</si>
  <si>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</si>
  <si>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</si>
  <si>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</si>
  <si>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</si>
  <si>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</si>
  <si>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</si>
  <si>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</si>
  <si>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</si>
  <si>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</si>
  <si>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</si>
  <si>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</si>
  <si>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</si>
  <si>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</si>
  <si>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</si>
  <si>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</si>
  <si>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</si>
  <si>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</si>
  <si>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</si>
  <si>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</si>
  <si>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</si>
  <si>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</si>
  <si>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</si>
  <si>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</si>
  <si>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</si>
  <si>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</si>
  <si>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</si>
  <si>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</si>
  <si>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</si>
  <si>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</si>
  <si>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</si>
  <si>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</si>
  <si>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</si>
  <si>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</si>
  <si>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</si>
  <si>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</si>
  <si>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</si>
  <si>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</si>
  <si>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</si>
  <si>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</si>
  <si>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</si>
  <si>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</si>
  <si>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R_Hand</t>
    <phoneticPr fontId="5"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</si>
  <si>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</si>
  <si>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</si>
  <si>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</si>
  <si>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</si>
  <si>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</si>
  <si>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</si>
  <si>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</si>
  <si>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</si>
  <si>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</si>
  <si>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</si>
  <si>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</si>
  <si>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</si>
  <si>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</si>
  <si>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</si>
  <si>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</si>
  <si>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</si>
  <si>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</si>
  <si>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</si>
  <si>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</si>
  <si>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</si>
  <si>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</si>
  <si>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</si>
  <si>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</si>
  <si>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</si>
  <si>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</si>
  <si>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</si>
  <si>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</si>
  <si>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</si>
  <si>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</si>
  <si>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</si>
  <si>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</si>
  <si>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</si>
  <si>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</si>
  <si>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</si>
  <si>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</si>
  <si>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</si>
  <si>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</si>
  <si>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</si>
  <si>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</si>
  <si>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</si>
  <si>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</si>
  <si>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</si>
  <si>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</si>
  <si>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</si>
  <si>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</si>
  <si>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</si>
  <si>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</si>
  <si>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</si>
  <si>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</si>
  <si>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</si>
  <si>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</si>
  <si>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</si>
  <si>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</si>
  <si>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</si>
  <si>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</si>
  <si>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</si>
  <si>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</si>
  <si>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</si>
  <si>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</si>
  <si>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</si>
  <si>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</si>
  <si>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</si>
  <si>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</si>
  <si>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</si>
  <si>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</si>
  <si>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</si>
  <si>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</si>
  <si>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</si>
  <si>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</si>
  <si>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</si>
  <si>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</si>
  <si>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</si>
  <si>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</si>
  <si>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</si>
  <si>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</si>
  <si>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</si>
  <si>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</si>
  <si>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</si>
  <si>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</si>
  <si>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</si>
  <si>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</si>
  <si>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</si>
  <si>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</si>
  <si>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</si>
  <si>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</si>
  <si>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</si>
  <si>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weapon</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</si>
  <si>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</si>
  <si>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</si>
  <si>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</si>
  <si>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</si>
  <si>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</si>
  <si>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</si>
  <si>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</si>
  <si>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</si>
  <si>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</si>
  <si>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</si>
  <si>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</si>
  <si>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</si>
  <si>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</si>
  <si>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</si>
  <si>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</si>
  <si>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</si>
  <si>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</si>
  <si>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</si>
  <si>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</si>
  <si>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</si>
  <si>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</si>
  <si>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</si>
  <si>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</si>
  <si>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</si>
  <si>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</si>
  <si>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</si>
  <si>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</si>
  <si>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</si>
  <si>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</si>
  <si>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</si>
  <si>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F_Weapon</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</si>
  <si>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</si>
  <si>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</si>
  <si>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</si>
  <si>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</si>
  <si>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</si>
  <si>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</si>
  <si>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</si>
  <si>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</si>
  <si>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</si>
  <si>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</si>
  <si>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</si>
  <si>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</si>
  <si>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</si>
  <si>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</si>
  <si>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</si>
  <si>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</si>
  <si>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缴械,洁哥Idle变化</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</si>
  <si>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</si>
  <si>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</si>
  <si>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</si>
  <si>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</si>
  <si>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</si>
  <si>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</si>
  <si>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</si>
  <si>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</si>
  <si>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</si>
  <si>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</si>
  <si>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</si>
  <si>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</si>
  <si>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</si>
  <si>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</si>
  <si>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</si>
  <si>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</si>
  <si>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</si>
  <si>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</si>
  <si>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</si>
  <si>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</si>
  <si>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</si>
  <si>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</si>
  <si>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</si>
  <si>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</si>
  <si>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</si>
  <si>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</si>
  <si>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</si>
  <si>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</si>
  <si>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</si>
  <si>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</si>
  <si>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</si>
  <si>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</si>
  <si>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</si>
  <si>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</si>
  <si>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</si>
  <si>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</si>
  <si>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</si>
  <si>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</si>
  <si>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</si>
  <si>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</si>
  <si>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</si>
  <si>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</si>
  <si>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</si>
  <si>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</si>
  <si>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</si>
  <si>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</si>
  <si>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</si>
  <si>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</si>
  <si>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</si>
  <si>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</si>
  <si>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</si>
  <si>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</si>
  <si>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</si>
  <si>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</si>
  <si>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</si>
  <si>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</si>
  <si>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</si>
  <si>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</si>
  <si>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</si>
  <si>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</si>
  <si>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</si>
  <si>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</si>
  <si>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</si>
  <si>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</si>
  <si>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</si>
  <si>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</si>
  <si>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</si>
  <si>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</si>
  <si>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</si>
  <si>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</si>
  <si>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</si>
  <si>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</si>
  <si>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</si>
  <si>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</si>
  <si>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</si>
  <si>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</si>
  <si>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</si>
  <si>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</si>
  <si>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</si>
  <si>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</si>
  <si>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</si>
  <si>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</si>
  <si>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</si>
  <si>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</si>
  <si>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</si>
  <si>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</si>
  <si>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</si>
  <si>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</si>
  <si>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</si>
  <si>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</si>
  <si>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</si>
  <si>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</si>
  <si>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</si>
  <si>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</si>
  <si>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</si>
  <si>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</si>
  <si>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</si>
  <si>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</si>
  <si>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</si>
  <si>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</si>
  <si>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</si>
  <si>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</si>
  <si>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</si>
  <si>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</si>
  <si>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</si>
  <si>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</si>
  <si>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</si>
  <si>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</si>
  <si>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</si>
  <si>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</si>
  <si>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</si>
  <si>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</si>
  <si>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</si>
  <si>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</si>
  <si>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</si>
  <si>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</si>
  <si>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</si>
  <si>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</si>
  <si>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</si>
  <si>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</si>
  <si>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</si>
  <si>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</si>
  <si>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</si>
  <si>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</si>
  <si>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</si>
  <si>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</si>
  <si>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</si>
  <si>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</si>
  <si>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</si>
  <si>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</si>
  <si>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</si>
  <si>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</si>
  <si>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</si>
  <si>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</si>
  <si>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</si>
  <si>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</si>
  <si>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</si>
  <si>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</si>
  <si>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</si>
  <si>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</si>
  <si>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</si>
  <si>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</si>
  <si>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</si>
  <si>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</si>
  <si>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</si>
  <si>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</si>
  <si>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</si>
  <si>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</si>
  <si>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</si>
  <si>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</si>
  <si>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</si>
  <si>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</si>
  <si>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</si>
  <si>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</si>
  <si>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</si>
  <si>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</si>
  <si>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</si>
  <si>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</si>
  <si>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</si>
  <si>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</si>
  <si>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</si>
  <si>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</si>
  <si>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</si>
  <si>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</si>
  <si>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</si>
  <si>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</si>
  <si>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</si>
  <si>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</si>
  <si>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</si>
  <si>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</si>
  <si>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</si>
  <si>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</si>
  <si>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</si>
  <si>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</si>
  <si>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</si>
  <si>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</si>
  <si>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</si>
  <si>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</si>
  <si>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</si>
  <si>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</si>
  <si>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</si>
  <si>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</si>
  <si>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</si>
  <si>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</si>
  <si>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</si>
  <si>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</si>
  <si>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</si>
  <si>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</si>
  <si>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</si>
  <si>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</si>
  <si>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</si>
  <si>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</si>
  <si>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</si>
  <si>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</si>
  <si>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</si>
  <si>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</si>
  <si>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</si>
  <si>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</si>
  <si>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</si>
  <si>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</si>
  <si>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</si>
  <si>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</si>
  <si>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</si>
  <si>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</si>
  <si>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</si>
  <si>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</si>
  <si>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</si>
  <si>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</si>
  <si>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</si>
  <si>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</si>
  <si>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</si>
  <si>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</si>
  <si>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</si>
  <si>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</si>
  <si>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</si>
  <si>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</si>
  <si>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</si>
  <si>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</si>
  <si>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</si>
  <si>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</si>
  <si>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</si>
  <si>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</si>
  <si>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</si>
  <si>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</si>
  <si>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</si>
  <si>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</si>
  <si>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</si>
  <si>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</si>
  <si>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</si>
  <si>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</si>
  <si>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</si>
  <si>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</si>
  <si>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</si>
  <si>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</si>
  <si>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</si>
  <si>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</si>
  <si>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</si>
  <si>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</si>
  <si>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</si>
  <si>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</si>
  <si>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</si>
  <si>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</si>
  <si>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</si>
  <si>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</si>
  <si>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</si>
  <si>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</si>
  <si>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</si>
  <si>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</si>
  <si>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</si>
  <si>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</si>
  <si>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</si>
  <si>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</si>
  <si>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</si>
  <si>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</si>
  <si>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</si>
  <si>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</si>
  <si>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</si>
  <si>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</si>
  <si>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</si>
  <si>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</si>
  <si>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</si>
  <si>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</si>
  <si>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</si>
  <si>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</si>
  <si>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</si>
  <si>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</si>
  <si>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</si>
  <si>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</si>
  <si>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</si>
  <si>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</si>
  <si>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</si>
  <si>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</si>
  <si>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</si>
  <si>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</si>
  <si>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</si>
  <si>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</si>
  <si>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</si>
  <si>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</si>
  <si>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</si>
  <si>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</si>
  <si>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</si>
  <si>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</si>
  <si>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</si>
  <si>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</si>
  <si>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</si>
  <si>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</si>
  <si>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</si>
  <si>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</si>
  <si>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</si>
  <si>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</si>
  <si>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</si>
  <si>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</si>
  <si>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</si>
  <si>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</si>
  <si>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</si>
  <si>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</si>
  <si>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</si>
  <si>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</si>
  <si>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</si>
  <si>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</si>
  <si>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</si>
  <si>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</si>
  <si>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</si>
  <si>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</si>
  <si>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</si>
  <si>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</si>
  <si>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</si>
  <si>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</si>
  <si>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</si>
  <si>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</si>
  <si>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</si>
  <si>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</si>
  <si>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</si>
  <si>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</si>
  <si>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</si>
  <si>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</si>
  <si>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</si>
  <si>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</si>
  <si>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</si>
  <si>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</si>
  <si>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</si>
  <si>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</si>
  <si>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</si>
  <si>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</si>
  <si>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</si>
  <si>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</si>
  <si>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</si>
  <si>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</si>
  <si>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</si>
  <si>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</si>
  <si>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</si>
  <si>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</si>
  <si>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</si>
  <si>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</si>
  <si>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</si>
  <si>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</si>
  <si>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</si>
  <si>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</si>
  <si>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</si>
  <si>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</si>
  <si>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</si>
  <si>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</si>
  <si>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</si>
  <si>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</si>
  <si>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</si>
  <si>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</si>
  <si>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</si>
  <si>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</si>
  <si>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</si>
  <si>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</si>
  <si>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</si>
  <si>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</si>
  <si>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</si>
  <si>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</si>
  <si>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</si>
  <si>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</si>
  <si>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</si>
  <si>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</si>
  <si>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</si>
  <si>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</si>
  <si>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</si>
  <si>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</si>
  <si>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</si>
  <si>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</si>
  <si>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</si>
  <si>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</si>
  <si>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</si>
  <si>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</si>
  <si>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</si>
  <si>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</si>
  <si>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</si>
  <si>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</si>
  <si>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</si>
  <si>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</si>
  <si>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</si>
  <si>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</si>
  <si>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</si>
  <si>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</si>
  <si>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</si>
  <si>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</si>
  <si>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</si>
  <si>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</si>
  <si>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</si>
  <si>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</si>
  <si>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</si>
  <si>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</si>
  <si>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</si>
  <si>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</si>
  <si>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</si>
  <si>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</si>
  <si>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</si>
  <si>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</si>
  <si>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</si>
  <si>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</si>
  <si>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</si>
  <si>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</si>
  <si>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</si>
  <si>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</si>
  <si>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</si>
  <si>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</si>
  <si>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</si>
  <si>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</si>
  <si>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</si>
  <si>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</si>
  <si>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</si>
  <si>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</si>
  <si>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</si>
  <si>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</si>
  <si>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</si>
  <si>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</si>
  <si>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</si>
  <si>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</si>
  <si>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</si>
  <si>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</si>
  <si>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</si>
  <si>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</si>
  <si>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</si>
  <si>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</si>
  <si>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</si>
  <si>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</si>
  <si>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</si>
  <si>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0,5000</t>
    <phoneticPr fontId="5"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</si>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</sst>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18" sqref="F18"/>
    </sheetView>
  </sheetViews>
  <sheetFormatPr defaultRowHeight="13.5" x14ac:dyDescent="0.15"/>
  <cols>
    <col min="2" max="2" width="9" customWidth="1"/>
  </cols>
  <sheetData>
    <row r="2" spans="1:2" x14ac:dyDescent="0.15">
      <c r="A2" t="s">
        <v>29</v>
      </c>
      <c r="B2" s="12" t="s">
        <v>867</v>
      </c>
    </row>
    <row r="3" spans="1:2" x14ac:dyDescent="0.15">
      <c r="A3" t="s">
        <v>73</v>
      </c>
      <c r="B3" s="12" t="s">
        <v>866</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1239</v>
      </c>
      <c r="B10" s="12" t="s">
        <v>1239</v>
      </c>
    </row>
    <row r="11" spans="1:2" x14ac:dyDescent="0.15">
      <c r="A11" t="s">
        <v>145</v>
      </c>
      <c r="B11" t="s">
        <v>145</v>
      </c>
    </row>
    <row r="12" spans="1:2" x14ac:dyDescent="0.15">
      <c r="A12" t="s">
        <v>149</v>
      </c>
      <c r="B12" t="s">
        <v>149</v>
      </c>
    </row>
    <row r="13" spans="1:2" x14ac:dyDescent="0.15">
      <c r="A13" t="s">
        <v>155</v>
      </c>
      <c r="B13" t="s">
        <v>155</v>
      </c>
    </row>
    <row r="14" spans="1:2" x14ac:dyDescent="0.15">
      <c r="A14" t="s">
        <v>159</v>
      </c>
      <c r="B14" t="s">
        <v>159</v>
      </c>
    </row>
    <row r="15" spans="1:2" x14ac:dyDescent="0.15">
      <c r="A15" t="s">
        <v>163</v>
      </c>
      <c r="B15" t="s">
        <v>163</v>
      </c>
    </row>
    <row r="16" spans="1:2" x14ac:dyDescent="0.15">
      <c r="A16" t="s">
        <v>166</v>
      </c>
      <c r="B16" t="s">
        <v>166</v>
      </c>
    </row>
    <row r="17" spans="1:2" x14ac:dyDescent="0.15">
      <c r="A17" t="s">
        <v>169</v>
      </c>
      <c r="B17" t="s">
        <v>169</v>
      </c>
    </row>
    <row r="18" spans="1:2" x14ac:dyDescent="0.15">
      <c r="A18" t="s">
        <v>173</v>
      </c>
      <c r="B18" t="s">
        <v>173</v>
      </c>
    </row>
    <row r="19" spans="1:2" x14ac:dyDescent="0.15">
      <c r="A19" t="s">
        <v>176</v>
      </c>
      <c r="B19" t="s">
        <v>176</v>
      </c>
    </row>
    <row r="20" spans="1:2" x14ac:dyDescent="0.15">
      <c r="A20" t="s">
        <v>180</v>
      </c>
      <c r="B20" t="s">
        <v>180</v>
      </c>
    </row>
    <row r="21" spans="1:2" x14ac:dyDescent="0.15">
      <c r="A21" t="s">
        <v>183</v>
      </c>
      <c r="B21" t="s">
        <v>183</v>
      </c>
    </row>
    <row r="22" spans="1:2" x14ac:dyDescent="0.15">
      <c r="A22" t="s">
        <v>186</v>
      </c>
      <c r="B22" t="s">
        <v>186</v>
      </c>
    </row>
    <row r="23" spans="1:2" x14ac:dyDescent="0.15">
      <c r="A23" t="s">
        <v>189</v>
      </c>
      <c r="B23" t="s">
        <v>189</v>
      </c>
    </row>
    <row r="24" spans="1:2" x14ac:dyDescent="0.15">
      <c r="A24" t="s">
        <v>194</v>
      </c>
      <c r="B24" t="s">
        <v>194</v>
      </c>
    </row>
    <row r="25" spans="1:2" x14ac:dyDescent="0.15">
      <c r="A25" t="s">
        <v>197</v>
      </c>
      <c r="B25" t="s">
        <v>197</v>
      </c>
    </row>
    <row r="26" spans="1:2" x14ac:dyDescent="0.15">
      <c r="A26" t="s">
        <v>200</v>
      </c>
      <c r="B26" t="s">
        <v>200</v>
      </c>
    </row>
    <row r="27" spans="1:2" x14ac:dyDescent="0.15">
      <c r="A27" t="s">
        <v>203</v>
      </c>
      <c r="B27" t="s">
        <v>203</v>
      </c>
    </row>
    <row r="28" spans="1:2" x14ac:dyDescent="0.15">
      <c r="A28" t="s">
        <v>207</v>
      </c>
      <c r="B28" t="s">
        <v>207</v>
      </c>
    </row>
    <row r="29" spans="1:2" x14ac:dyDescent="0.15">
      <c r="A29" t="s">
        <v>210</v>
      </c>
      <c r="B29" t="s">
        <v>210</v>
      </c>
    </row>
    <row r="31" spans="1:2" x14ac:dyDescent="0.15">
      <c r="A31" s="12" t="s">
        <v>1372</v>
      </c>
    </row>
    <row r="32" spans="1:2" x14ac:dyDescent="0.15">
      <c r="A32" s="12" t="s">
        <v>1373</v>
      </c>
      <c r="B32" s="12" t="s">
        <v>1373</v>
      </c>
    </row>
    <row r="33" spans="1:2" x14ac:dyDescent="0.15">
      <c r="A33" s="12" t="s">
        <v>1385</v>
      </c>
      <c r="B33" s="12" t="s">
        <v>1385</v>
      </c>
    </row>
    <row r="34" spans="1:2" x14ac:dyDescent="0.15">
      <c r="A34" s="12"/>
      <c r="B34" s="12"/>
    </row>
    <row r="35" spans="1:2" x14ac:dyDescent="0.15">
      <c r="A35" s="12" t="s">
        <v>705</v>
      </c>
      <c r="B35" s="12"/>
    </row>
    <row r="36" spans="1:2" x14ac:dyDescent="0.15">
      <c r="A36" t="s">
        <v>113</v>
      </c>
      <c r="B36" s="12" t="s">
        <v>857</v>
      </c>
    </row>
    <row r="37" spans="1:2" x14ac:dyDescent="0.15">
      <c r="A37" s="12" t="s">
        <v>706</v>
      </c>
      <c r="B37" s="12" t="s">
        <v>706</v>
      </c>
    </row>
    <row r="38" spans="1:2" x14ac:dyDescent="0.15">
      <c r="A38" s="12" t="s">
        <v>778</v>
      </c>
      <c r="B38" s="12" t="s">
        <v>778</v>
      </c>
    </row>
    <row r="39" spans="1:2" x14ac:dyDescent="0.15">
      <c r="A39" s="12" t="s">
        <v>1023</v>
      </c>
      <c r="B39" s="12" t="s">
        <v>1023</v>
      </c>
    </row>
    <row r="40" spans="1:2" x14ac:dyDescent="0.15">
      <c r="A40" s="12" t="s">
        <v>1068</v>
      </c>
      <c r="B40" s="12" t="s">
        <v>1068</v>
      </c>
    </row>
    <row r="41" spans="1:2" x14ac:dyDescent="0.15">
      <c r="A41" s="12" t="s">
        <v>1103</v>
      </c>
      <c r="B41" s="12" t="s">
        <v>1103</v>
      </c>
    </row>
    <row r="42" spans="1:2" x14ac:dyDescent="0.15">
      <c r="A42" s="12" t="s">
        <v>1124</v>
      </c>
      <c r="B42" s="12" t="s">
        <v>1124</v>
      </c>
    </row>
    <row r="43" spans="1:2" x14ac:dyDescent="0.15">
      <c r="A43" s="12" t="s">
        <v>1160</v>
      </c>
      <c r="B43" s="12" t="s">
        <v>1160</v>
      </c>
    </row>
    <row r="44" spans="1:2" x14ac:dyDescent="0.15">
      <c r="A44" s="12" t="s">
        <v>1196</v>
      </c>
      <c r="B44" s="12" t="s">
        <v>1196</v>
      </c>
    </row>
    <row r="45" spans="1:2" x14ac:dyDescent="0.15">
      <c r="A45" s="12" t="s">
        <v>1240</v>
      </c>
      <c r="B45" s="12" t="s">
        <v>1240</v>
      </c>
    </row>
    <row r="46" spans="1:2" x14ac:dyDescent="0.15">
      <c r="A46" s="12" t="s">
        <v>1272</v>
      </c>
      <c r="B46" s="12" t="s">
        <v>1272</v>
      </c>
    </row>
    <row r="47" spans="1:2" x14ac:dyDescent="0.15">
      <c r="A47" s="12" t="s">
        <v>1340</v>
      </c>
      <c r="B47" s="12" t="s">
        <v>1340</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80"/>
  <sheetViews>
    <sheetView tabSelected="1" workbookViewId="0">
      <pane xSplit="1" ySplit="3" topLeftCell="B43" activePane="bottomRight" state="frozen"/>
      <selection pane="topRight" activeCell="B1" sqref="B1"/>
      <selection pane="bottomLeft" activeCell="A4" sqref="A4"/>
      <selection pane="bottomRight" activeCell="F72" sqref="F72"/>
    </sheetView>
  </sheetViews>
  <sheetFormatPr defaultColWidth="9" defaultRowHeight="13.5" x14ac:dyDescent="0.15"/>
  <cols>
    <col min="1" max="2" width="15.25" customWidth="1"/>
    <col min="3" max="4" width="10.125" customWidth="1"/>
    <col min="5" max="11" width="11.25" customWidth="1"/>
  </cols>
  <sheetData>
    <row r="1" spans="1:12" x14ac:dyDescent="0.15">
      <c r="A1" t="s">
        <v>29</v>
      </c>
      <c r="B1" t="s">
        <v>519</v>
      </c>
      <c r="C1" s="12" t="s">
        <v>1493</v>
      </c>
      <c r="D1" s="12" t="s">
        <v>1606</v>
      </c>
      <c r="E1" t="s">
        <v>520</v>
      </c>
      <c r="F1" s="12" t="s">
        <v>1491</v>
      </c>
      <c r="G1" s="12"/>
      <c r="H1" s="12" t="s">
        <v>1506</v>
      </c>
      <c r="I1" s="12" t="s">
        <v>1504</v>
      </c>
      <c r="J1" s="12" t="s">
        <v>1499</v>
      </c>
      <c r="K1" s="12" t="s">
        <v>1561</v>
      </c>
      <c r="L1" s="12" t="s">
        <v>1428</v>
      </c>
    </row>
    <row r="2" spans="1:12" x14ac:dyDescent="0.15">
      <c r="A2" t="s">
        <v>29</v>
      </c>
      <c r="B2" t="s">
        <v>521</v>
      </c>
      <c r="C2" s="12" t="s">
        <v>1492</v>
      </c>
      <c r="D2" s="12" t="s">
        <v>1605</v>
      </c>
      <c r="E2" t="s">
        <v>522</v>
      </c>
      <c r="F2" s="12" t="s">
        <v>1490</v>
      </c>
      <c r="G2" s="12" t="s">
        <v>1649</v>
      </c>
      <c r="H2" s="12" t="s">
        <v>1505</v>
      </c>
      <c r="I2" s="12" t="s">
        <v>1503</v>
      </c>
      <c r="J2" s="12" t="s">
        <v>1498</v>
      </c>
      <c r="K2" s="12" t="s">
        <v>1560</v>
      </c>
      <c r="L2" s="12" t="s">
        <v>1427</v>
      </c>
    </row>
    <row r="3" spans="1:12" x14ac:dyDescent="0.15">
      <c r="A3" t="s">
        <v>73</v>
      </c>
      <c r="B3" t="s">
        <v>73</v>
      </c>
      <c r="C3" s="12" t="s">
        <v>536</v>
      </c>
      <c r="D3" s="12" t="s">
        <v>1609</v>
      </c>
      <c r="E3" t="s">
        <v>73</v>
      </c>
      <c r="F3" s="12" t="s">
        <v>697</v>
      </c>
      <c r="G3" s="12" t="s">
        <v>697</v>
      </c>
      <c r="H3" s="12" t="s">
        <v>536</v>
      </c>
      <c r="I3" s="12" t="s">
        <v>536</v>
      </c>
      <c r="J3" s="12" t="s">
        <v>536</v>
      </c>
      <c r="K3" s="12" t="s">
        <v>697</v>
      </c>
      <c r="L3" s="12" t="s">
        <v>770</v>
      </c>
    </row>
    <row r="4" spans="1:12" x14ac:dyDescent="0.15">
      <c r="A4" t="s">
        <v>448</v>
      </c>
      <c r="B4" t="s">
        <v>448</v>
      </c>
      <c r="L4">
        <v>5</v>
      </c>
    </row>
    <row r="5" spans="1:12" x14ac:dyDescent="0.15">
      <c r="A5" t="s">
        <v>449</v>
      </c>
      <c r="B5" t="s">
        <v>449</v>
      </c>
      <c r="L5">
        <v>5</v>
      </c>
    </row>
    <row r="6" spans="1:12" x14ac:dyDescent="0.15">
      <c r="A6" t="s">
        <v>459</v>
      </c>
      <c r="B6" t="s">
        <v>459</v>
      </c>
      <c r="L6">
        <v>5</v>
      </c>
    </row>
    <row r="7" spans="1:12" x14ac:dyDescent="0.15">
      <c r="A7" t="s">
        <v>482</v>
      </c>
      <c r="B7" t="s">
        <v>482</v>
      </c>
      <c r="L7">
        <v>5</v>
      </c>
    </row>
    <row r="8" spans="1:12" x14ac:dyDescent="0.15">
      <c r="A8" s="12" t="s">
        <v>546</v>
      </c>
      <c r="B8" s="12" t="s">
        <v>546</v>
      </c>
      <c r="C8" s="12"/>
      <c r="D8" s="12"/>
      <c r="L8">
        <v>5</v>
      </c>
    </row>
    <row r="9" spans="1:12" x14ac:dyDescent="0.15">
      <c r="A9" s="12" t="s">
        <v>547</v>
      </c>
      <c r="B9" s="12" t="s">
        <v>547</v>
      </c>
      <c r="C9" s="12"/>
      <c r="D9" s="12"/>
      <c r="L9">
        <v>5</v>
      </c>
    </row>
    <row r="10" spans="1:12" x14ac:dyDescent="0.15">
      <c r="A10" s="12" t="s">
        <v>551</v>
      </c>
      <c r="B10" s="12" t="s">
        <v>551</v>
      </c>
      <c r="C10" s="12"/>
      <c r="D10" s="12"/>
      <c r="L10">
        <v>5</v>
      </c>
    </row>
    <row r="11" spans="1:12" x14ac:dyDescent="0.15">
      <c r="A11" s="12" t="s">
        <v>608</v>
      </c>
      <c r="B11" s="12" t="s">
        <v>608</v>
      </c>
      <c r="C11" s="12"/>
      <c r="D11" s="12"/>
      <c r="L11">
        <v>5</v>
      </c>
    </row>
    <row r="12" spans="1:12" x14ac:dyDescent="0.15">
      <c r="A12" s="12" t="s">
        <v>642</v>
      </c>
      <c r="B12" s="12" t="s">
        <v>642</v>
      </c>
      <c r="C12" s="12"/>
      <c r="D12" s="12"/>
      <c r="E12" s="12" t="s">
        <v>643</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1470</v>
      </c>
      <c r="B14" s="12" t="s">
        <v>1469</v>
      </c>
      <c r="C14" s="12"/>
      <c r="D14" s="12"/>
      <c r="E14" s="12"/>
      <c r="F14" s="12"/>
      <c r="G14" s="12"/>
      <c r="H14" s="12"/>
      <c r="I14" s="12"/>
      <c r="J14" s="12"/>
      <c r="K14" s="12"/>
    </row>
    <row r="16" spans="1:12" x14ac:dyDescent="0.15">
      <c r="A16" s="12" t="s">
        <v>1429</v>
      </c>
      <c r="B16" t="s">
        <v>1430</v>
      </c>
      <c r="L16">
        <v>5</v>
      </c>
    </row>
    <row r="17" spans="1:12" x14ac:dyDescent="0.15">
      <c r="A17" s="12" t="s">
        <v>1431</v>
      </c>
      <c r="B17" t="s">
        <v>1432</v>
      </c>
    </row>
    <row r="18" spans="1:12" x14ac:dyDescent="0.15">
      <c r="A18" s="12" t="s">
        <v>1436</v>
      </c>
      <c r="B18" t="s">
        <v>1435</v>
      </c>
    </row>
    <row r="19" spans="1:12" x14ac:dyDescent="0.15">
      <c r="A19" s="12" t="s">
        <v>1433</v>
      </c>
      <c r="B19" t="s">
        <v>1434</v>
      </c>
      <c r="L19">
        <v>5</v>
      </c>
    </row>
    <row r="20" spans="1:12" x14ac:dyDescent="0.15">
      <c r="A20" s="12" t="s">
        <v>1438</v>
      </c>
      <c r="B20" t="s">
        <v>1437</v>
      </c>
    </row>
    <row r="21" spans="1:12" x14ac:dyDescent="0.15">
      <c r="A21" s="12" t="s">
        <v>1439</v>
      </c>
      <c r="B21" t="s">
        <v>1440</v>
      </c>
      <c r="L21">
        <v>5</v>
      </c>
    </row>
    <row r="22" spans="1:12" x14ac:dyDescent="0.15">
      <c r="A22" s="12" t="s">
        <v>1441</v>
      </c>
      <c r="B22" t="s">
        <v>1440</v>
      </c>
      <c r="L22">
        <v>5</v>
      </c>
    </row>
    <row r="23" spans="1:12" x14ac:dyDescent="0.15">
      <c r="A23" s="12" t="s">
        <v>1442</v>
      </c>
      <c r="B23" t="s">
        <v>1443</v>
      </c>
      <c r="E23" s="12" t="s">
        <v>1575</v>
      </c>
      <c r="L23">
        <v>5</v>
      </c>
    </row>
    <row r="24" spans="1:12" x14ac:dyDescent="0.15">
      <c r="A24" s="12" t="s">
        <v>1445</v>
      </c>
      <c r="B24" t="s">
        <v>1446</v>
      </c>
    </row>
    <row r="25" spans="1:12" x14ac:dyDescent="0.15">
      <c r="A25" s="12" t="s">
        <v>1447</v>
      </c>
      <c r="B25" t="s">
        <v>1448</v>
      </c>
      <c r="L25">
        <v>5</v>
      </c>
    </row>
    <row r="26" spans="1:12" x14ac:dyDescent="0.15">
      <c r="A26" s="12" t="s">
        <v>1455</v>
      </c>
      <c r="B26" t="s">
        <v>1454</v>
      </c>
      <c r="L26">
        <v>5</v>
      </c>
    </row>
    <row r="27" spans="1:12" x14ac:dyDescent="0.15">
      <c r="A27" s="12" t="s">
        <v>1456</v>
      </c>
      <c r="B27" t="s">
        <v>1457</v>
      </c>
      <c r="L27">
        <v>5</v>
      </c>
    </row>
    <row r="28" spans="1:12" x14ac:dyDescent="0.15">
      <c r="A28" s="12" t="s">
        <v>1459</v>
      </c>
      <c r="B28" t="s">
        <v>1458</v>
      </c>
      <c r="L28">
        <v>5</v>
      </c>
    </row>
    <row r="29" spans="1:12" x14ac:dyDescent="0.15">
      <c r="A29" s="12" t="s">
        <v>1460</v>
      </c>
      <c r="B29" t="s">
        <v>1461</v>
      </c>
      <c r="I29">
        <v>1</v>
      </c>
    </row>
    <row r="30" spans="1:12" x14ac:dyDescent="0.15">
      <c r="A30" s="12" t="s">
        <v>1462</v>
      </c>
      <c r="B30" s="12" t="s">
        <v>1578</v>
      </c>
      <c r="I30">
        <v>1</v>
      </c>
    </row>
    <row r="31" spans="1:12" x14ac:dyDescent="0.15">
      <c r="A31" s="12" t="s">
        <v>1464</v>
      </c>
      <c r="B31" t="s">
        <v>1463</v>
      </c>
      <c r="I31">
        <v>1</v>
      </c>
    </row>
    <row r="32" spans="1:12" x14ac:dyDescent="0.15">
      <c r="A32" s="12" t="s">
        <v>1465</v>
      </c>
      <c r="B32" t="s">
        <v>1466</v>
      </c>
      <c r="L32">
        <v>5</v>
      </c>
    </row>
    <row r="33" spans="1:12" x14ac:dyDescent="0.15">
      <c r="A33" s="12" t="s">
        <v>1468</v>
      </c>
      <c r="B33" t="s">
        <v>1467</v>
      </c>
    </row>
    <row r="34" spans="1:12" x14ac:dyDescent="0.15">
      <c r="A34" s="12" t="s">
        <v>1471</v>
      </c>
      <c r="B34" s="12" t="s">
        <v>1473</v>
      </c>
      <c r="C34" s="12"/>
      <c r="D34" s="12"/>
    </row>
    <row r="35" spans="1:12" x14ac:dyDescent="0.15">
      <c r="A35" s="12" t="s">
        <v>1471</v>
      </c>
      <c r="B35" s="12" t="s">
        <v>1472</v>
      </c>
      <c r="C35" s="12"/>
      <c r="D35" s="12"/>
    </row>
    <row r="36" spans="1:12" x14ac:dyDescent="0.15">
      <c r="A36" s="12" t="s">
        <v>1479</v>
      </c>
      <c r="B36" t="s">
        <v>1478</v>
      </c>
    </row>
    <row r="37" spans="1:12" x14ac:dyDescent="0.15">
      <c r="A37" s="12" t="s">
        <v>600</v>
      </c>
      <c r="B37" t="s">
        <v>1480</v>
      </c>
    </row>
    <row r="38" spans="1:12" x14ac:dyDescent="0.15">
      <c r="A38" s="12" t="s">
        <v>1481</v>
      </c>
      <c r="B38" t="s">
        <v>1482</v>
      </c>
    </row>
    <row r="39" spans="1:12" x14ac:dyDescent="0.15">
      <c r="A39" s="12" t="s">
        <v>1484</v>
      </c>
      <c r="B39" t="s">
        <v>1483</v>
      </c>
    </row>
    <row r="41" spans="1:12" x14ac:dyDescent="0.15">
      <c r="A41" s="12" t="s">
        <v>1565</v>
      </c>
      <c r="B41" s="12" t="s">
        <v>1564</v>
      </c>
      <c r="L41">
        <v>5</v>
      </c>
    </row>
    <row r="42" spans="1:12" x14ac:dyDescent="0.15">
      <c r="A42" s="12" t="s">
        <v>1444</v>
      </c>
      <c r="B42" s="12" t="s">
        <v>1486</v>
      </c>
      <c r="C42" s="12"/>
      <c r="D42" s="12"/>
      <c r="I42">
        <v>2</v>
      </c>
      <c r="L42">
        <v>0.3</v>
      </c>
    </row>
    <row r="43" spans="1:12" x14ac:dyDescent="0.15">
      <c r="A43" s="12" t="s">
        <v>1450</v>
      </c>
      <c r="B43" t="s">
        <v>1449</v>
      </c>
      <c r="L43">
        <v>5</v>
      </c>
    </row>
    <row r="44" spans="1:12" x14ac:dyDescent="0.15">
      <c r="A44" s="12" t="s">
        <v>1452</v>
      </c>
      <c r="B44" t="s">
        <v>1451</v>
      </c>
      <c r="L44">
        <v>5</v>
      </c>
    </row>
    <row r="46" spans="1:12" x14ac:dyDescent="0.15">
      <c r="A46" s="12" t="s">
        <v>1488</v>
      </c>
      <c r="B46" t="s">
        <v>1487</v>
      </c>
      <c r="E46" t="s">
        <v>1496</v>
      </c>
      <c r="J46">
        <v>1</v>
      </c>
      <c r="L46">
        <v>5</v>
      </c>
    </row>
    <row r="47" spans="1:12" x14ac:dyDescent="0.15">
      <c r="A47" s="12" t="s">
        <v>1553</v>
      </c>
      <c r="B47" t="s">
        <v>1554</v>
      </c>
      <c r="I47">
        <v>2</v>
      </c>
      <c r="L47">
        <v>5</v>
      </c>
    </row>
    <row r="48" spans="1:12" x14ac:dyDescent="0.15">
      <c r="A48" s="12" t="s">
        <v>1556</v>
      </c>
      <c r="B48" t="s">
        <v>1555</v>
      </c>
      <c r="C48">
        <v>1</v>
      </c>
      <c r="I48">
        <v>2</v>
      </c>
      <c r="K48">
        <v>1</v>
      </c>
    </row>
    <row r="49" spans="1:12" x14ac:dyDescent="0.15">
      <c r="A49" s="12" t="s">
        <v>1507</v>
      </c>
      <c r="B49" s="12" t="s">
        <v>1508</v>
      </c>
      <c r="C49" s="12"/>
      <c r="D49" s="12"/>
      <c r="I49">
        <v>2</v>
      </c>
      <c r="L49">
        <v>5</v>
      </c>
    </row>
    <row r="50" spans="1:12" x14ac:dyDescent="0.15">
      <c r="A50" s="12" t="s">
        <v>1509</v>
      </c>
      <c r="B50" t="s">
        <v>1511</v>
      </c>
      <c r="L50">
        <v>5</v>
      </c>
    </row>
    <row r="51" spans="1:12" x14ac:dyDescent="0.15">
      <c r="A51" s="12" t="s">
        <v>1510</v>
      </c>
      <c r="B51" t="s">
        <v>1512</v>
      </c>
      <c r="L51">
        <v>5</v>
      </c>
    </row>
    <row r="52" spans="1:12" x14ac:dyDescent="0.15">
      <c r="A52" s="12" t="s">
        <v>1523</v>
      </c>
      <c r="B52" s="12" t="s">
        <v>1526</v>
      </c>
      <c r="C52" s="12"/>
      <c r="D52" s="12"/>
      <c r="I52">
        <v>2</v>
      </c>
      <c r="L52">
        <v>5</v>
      </c>
    </row>
    <row r="53" spans="1:12" x14ac:dyDescent="0.15">
      <c r="A53" s="12" t="s">
        <v>1524</v>
      </c>
      <c r="B53" s="12" t="s">
        <v>1525</v>
      </c>
      <c r="E53" s="12" t="s">
        <v>1531</v>
      </c>
      <c r="I53">
        <v>1</v>
      </c>
      <c r="L53">
        <v>5</v>
      </c>
    </row>
    <row r="54" spans="1:12" x14ac:dyDescent="0.15">
      <c r="A54" s="12" t="s">
        <v>1535</v>
      </c>
      <c r="B54" s="12" t="s">
        <v>1536</v>
      </c>
      <c r="C54" s="12"/>
      <c r="D54" s="12"/>
      <c r="I54">
        <v>2</v>
      </c>
      <c r="L54">
        <v>5</v>
      </c>
    </row>
    <row r="55" spans="1:12" x14ac:dyDescent="0.15">
      <c r="A55" s="12" t="s">
        <v>1544</v>
      </c>
      <c r="B55" s="12" t="s">
        <v>1546</v>
      </c>
      <c r="C55" s="12"/>
      <c r="D55" s="12"/>
      <c r="I55">
        <v>2</v>
      </c>
      <c r="L55">
        <v>5</v>
      </c>
    </row>
    <row r="56" spans="1:12" x14ac:dyDescent="0.15">
      <c r="A56" s="12" t="s">
        <v>1545</v>
      </c>
      <c r="B56" t="s">
        <v>1547</v>
      </c>
      <c r="E56" t="s">
        <v>1496</v>
      </c>
      <c r="I56">
        <v>1</v>
      </c>
      <c r="L56">
        <v>5</v>
      </c>
    </row>
    <row r="57" spans="1:12" x14ac:dyDescent="0.15">
      <c r="A57" s="12" t="s">
        <v>1570</v>
      </c>
      <c r="B57" s="12" t="s">
        <v>1571</v>
      </c>
      <c r="C57" s="12"/>
      <c r="D57" s="12"/>
      <c r="I57">
        <v>2</v>
      </c>
      <c r="L57">
        <v>5</v>
      </c>
    </row>
    <row r="59" spans="1:12" x14ac:dyDescent="0.15">
      <c r="A59" s="12" t="s">
        <v>1586</v>
      </c>
      <c r="B59" t="s">
        <v>1592</v>
      </c>
      <c r="I59">
        <v>2</v>
      </c>
      <c r="L59">
        <v>5</v>
      </c>
    </row>
    <row r="60" spans="1:12" x14ac:dyDescent="0.15">
      <c r="A60" s="12" t="s">
        <v>1591</v>
      </c>
      <c r="B60" t="s">
        <v>1590</v>
      </c>
      <c r="E60" s="12" t="s">
        <v>1593</v>
      </c>
      <c r="I60">
        <v>1</v>
      </c>
      <c r="L60">
        <v>5</v>
      </c>
    </row>
    <row r="61" spans="1:12" x14ac:dyDescent="0.15">
      <c r="A61" s="12" t="s">
        <v>1595</v>
      </c>
      <c r="B61" t="s">
        <v>1594</v>
      </c>
      <c r="I61">
        <v>2</v>
      </c>
      <c r="L61">
        <v>5</v>
      </c>
    </row>
    <row r="62" spans="1:12" x14ac:dyDescent="0.15">
      <c r="A62" s="12" t="s">
        <v>1596</v>
      </c>
      <c r="B62" s="12" t="s">
        <v>1597</v>
      </c>
      <c r="I62">
        <v>1</v>
      </c>
      <c r="K62">
        <v>1</v>
      </c>
    </row>
    <row r="63" spans="1:12" x14ac:dyDescent="0.15">
      <c r="A63" s="12" t="s">
        <v>1598</v>
      </c>
      <c r="B63" s="12" t="s">
        <v>1603</v>
      </c>
      <c r="I63">
        <v>2</v>
      </c>
      <c r="L63">
        <v>5</v>
      </c>
    </row>
    <row r="64" spans="1:12" x14ac:dyDescent="0.15">
      <c r="A64" s="12" t="s">
        <v>1599</v>
      </c>
      <c r="B64" s="12" t="s">
        <v>1602</v>
      </c>
      <c r="D64" s="12" t="s">
        <v>1607</v>
      </c>
      <c r="E64" s="12"/>
      <c r="J64">
        <v>2</v>
      </c>
      <c r="L64">
        <v>5</v>
      </c>
    </row>
    <row r="65" spans="1:12" x14ac:dyDescent="0.15">
      <c r="A65" s="12" t="s">
        <v>1600</v>
      </c>
      <c r="B65" t="s">
        <v>1601</v>
      </c>
      <c r="I65">
        <v>1</v>
      </c>
      <c r="K65">
        <v>1</v>
      </c>
    </row>
    <row r="67" spans="1:12" x14ac:dyDescent="0.15">
      <c r="A67" s="12" t="s">
        <v>1610</v>
      </c>
      <c r="B67" t="s">
        <v>1611</v>
      </c>
      <c r="I67">
        <v>2</v>
      </c>
      <c r="L67">
        <v>5</v>
      </c>
    </row>
    <row r="68" spans="1:12" x14ac:dyDescent="0.15">
      <c r="A68" s="12" t="s">
        <v>1612</v>
      </c>
      <c r="B68" t="s">
        <v>1613</v>
      </c>
      <c r="D68" s="12" t="s">
        <v>1643</v>
      </c>
      <c r="I68">
        <v>2</v>
      </c>
      <c r="K68">
        <v>1</v>
      </c>
      <c r="L68">
        <v>5</v>
      </c>
    </row>
    <row r="69" spans="1:12" x14ac:dyDescent="0.15">
      <c r="A69" s="12" t="s">
        <v>1614</v>
      </c>
      <c r="B69" t="s">
        <v>1615</v>
      </c>
      <c r="I69">
        <v>1</v>
      </c>
    </row>
    <row r="70" spans="1:12" x14ac:dyDescent="0.15">
      <c r="A70" s="12" t="s">
        <v>1617</v>
      </c>
      <c r="B70" t="s">
        <v>1616</v>
      </c>
      <c r="I70">
        <v>2</v>
      </c>
      <c r="L70">
        <v>5</v>
      </c>
    </row>
    <row r="71" spans="1:12" x14ac:dyDescent="0.15">
      <c r="A71" s="12" t="s">
        <v>1618</v>
      </c>
      <c r="B71" t="s">
        <v>1619</v>
      </c>
      <c r="D71" s="12" t="s">
        <v>1643</v>
      </c>
      <c r="I71">
        <v>2</v>
      </c>
      <c r="K71">
        <v>1</v>
      </c>
      <c r="L71">
        <v>5</v>
      </c>
    </row>
    <row r="72" spans="1:12" x14ac:dyDescent="0.15">
      <c r="A72" s="12" t="s">
        <v>1621</v>
      </c>
      <c r="B72" t="s">
        <v>1620</v>
      </c>
      <c r="I72">
        <v>1</v>
      </c>
    </row>
    <row r="73" spans="1:12" x14ac:dyDescent="0.15">
      <c r="A73" s="12" t="s">
        <v>1622</v>
      </c>
      <c r="B73" t="s">
        <v>1624</v>
      </c>
      <c r="D73" s="12"/>
      <c r="E73" s="12"/>
      <c r="J73">
        <v>2</v>
      </c>
      <c r="L73">
        <v>5</v>
      </c>
    </row>
    <row r="74" spans="1:12" x14ac:dyDescent="0.15">
      <c r="A74" s="12" t="s">
        <v>1623</v>
      </c>
      <c r="B74" t="s">
        <v>1625</v>
      </c>
      <c r="D74" s="12"/>
      <c r="E74" s="12" t="s">
        <v>1645</v>
      </c>
      <c r="I74">
        <v>2</v>
      </c>
      <c r="L74">
        <v>5</v>
      </c>
    </row>
    <row r="75" spans="1:12" x14ac:dyDescent="0.15">
      <c r="A75" s="12" t="s">
        <v>1630</v>
      </c>
      <c r="B75" t="s">
        <v>1634</v>
      </c>
      <c r="E75" s="12" t="s">
        <v>1648</v>
      </c>
      <c r="F75">
        <v>1</v>
      </c>
      <c r="H75">
        <v>1</v>
      </c>
      <c r="I75">
        <v>1</v>
      </c>
    </row>
    <row r="76" spans="1:12" x14ac:dyDescent="0.15">
      <c r="A76" s="12" t="s">
        <v>1631</v>
      </c>
      <c r="B76" t="s">
        <v>1635</v>
      </c>
      <c r="I76">
        <v>1</v>
      </c>
    </row>
    <row r="77" spans="1:12" x14ac:dyDescent="0.15">
      <c r="A77" s="12" t="s">
        <v>1632</v>
      </c>
      <c r="B77" s="12" t="s">
        <v>1636</v>
      </c>
      <c r="E77" s="12" t="s">
        <v>1647</v>
      </c>
      <c r="F77">
        <v>1</v>
      </c>
      <c r="G77">
        <v>1</v>
      </c>
    </row>
    <row r="78" spans="1:12" x14ac:dyDescent="0.15">
      <c r="A78" s="12" t="s">
        <v>1633</v>
      </c>
      <c r="B78" s="12" t="s">
        <v>1637</v>
      </c>
      <c r="E78" s="12" t="s">
        <v>1646</v>
      </c>
      <c r="F78">
        <v>1</v>
      </c>
      <c r="G78">
        <v>1</v>
      </c>
    </row>
    <row r="79" spans="1:12" x14ac:dyDescent="0.15">
      <c r="A79" s="12" t="s">
        <v>1638</v>
      </c>
      <c r="B79" s="12" t="s">
        <v>1642</v>
      </c>
      <c r="I79">
        <v>2</v>
      </c>
      <c r="L79">
        <v>5</v>
      </c>
    </row>
    <row r="80" spans="1:12" x14ac:dyDescent="0.15">
      <c r="A80" s="12" t="s">
        <v>1640</v>
      </c>
      <c r="B80" t="s">
        <v>1639</v>
      </c>
      <c r="I80">
        <v>2</v>
      </c>
      <c r="L80">
        <v>5</v>
      </c>
    </row>
  </sheetData>
  <phoneticPr fontId="8" type="noConversion"/>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77"/>
  <sheetViews>
    <sheetView workbookViewId="0">
      <pane xSplit="1" ySplit="3" topLeftCell="C28" activePane="bottomRight" state="frozen"/>
      <selection pane="topRight"/>
      <selection pane="bottomLeft"/>
      <selection pane="bottomRight" activeCell="G58" sqref="G58"/>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6" width="14" customWidth="1"/>
    <col min="57" max="57" width="12" customWidth="1"/>
  </cols>
  <sheetData>
    <row r="1" spans="1:57" x14ac:dyDescent="0.15">
      <c r="C1" t="s">
        <v>0</v>
      </c>
      <c r="D1" t="s">
        <v>0</v>
      </c>
      <c r="H1" t="s">
        <v>1</v>
      </c>
      <c r="I1" t="s">
        <v>2</v>
      </c>
      <c r="J1" t="s">
        <v>3</v>
      </c>
      <c r="L1" t="s">
        <v>4</v>
      </c>
      <c r="N1" t="s">
        <v>5</v>
      </c>
      <c r="P1" t="s">
        <v>6</v>
      </c>
      <c r="R1" t="s">
        <v>7</v>
      </c>
      <c r="T1" s="12" t="s">
        <v>772</v>
      </c>
      <c r="U1" t="s">
        <v>8</v>
      </c>
      <c r="W1" t="s">
        <v>9</v>
      </c>
      <c r="X1" s="12" t="s">
        <v>776</v>
      </c>
      <c r="Y1" s="12" t="s">
        <v>790</v>
      </c>
      <c r="Z1" t="s">
        <v>10</v>
      </c>
      <c r="AA1" t="s">
        <v>11</v>
      </c>
      <c r="AB1" t="s">
        <v>22</v>
      </c>
      <c r="AC1" t="s">
        <v>12</v>
      </c>
      <c r="AD1" t="s">
        <v>13</v>
      </c>
      <c r="AE1" t="s">
        <v>14</v>
      </c>
      <c r="AF1" s="12" t="s">
        <v>538</v>
      </c>
      <c r="AG1" t="s">
        <v>15</v>
      </c>
      <c r="AH1" t="s">
        <v>16</v>
      </c>
      <c r="AI1" t="s">
        <v>17</v>
      </c>
      <c r="AJ1" t="s">
        <v>18</v>
      </c>
      <c r="AK1" t="s">
        <v>19</v>
      </c>
      <c r="AM1" t="s">
        <v>20</v>
      </c>
      <c r="AN1" t="s">
        <v>21</v>
      </c>
      <c r="AO1" t="s">
        <v>23</v>
      </c>
      <c r="AP1" t="s">
        <v>24</v>
      </c>
      <c r="AR1" t="s">
        <v>25</v>
      </c>
      <c r="AS1" t="s">
        <v>26</v>
      </c>
      <c r="AT1" t="s">
        <v>27</v>
      </c>
      <c r="AV1" t="s">
        <v>28</v>
      </c>
    </row>
    <row r="2" spans="1:57" x14ac:dyDescent="0.15">
      <c r="A2" t="s">
        <v>29</v>
      </c>
      <c r="B2" t="s">
        <v>30</v>
      </c>
      <c r="E2" t="s">
        <v>31</v>
      </c>
      <c r="F2" t="s">
        <v>32</v>
      </c>
      <c r="G2" s="12" t="s">
        <v>913</v>
      </c>
      <c r="H2" t="s">
        <v>33</v>
      </c>
      <c r="I2" t="s">
        <v>34</v>
      </c>
      <c r="J2" t="s">
        <v>35</v>
      </c>
      <c r="K2" t="s">
        <v>36</v>
      </c>
      <c r="L2" t="s">
        <v>37</v>
      </c>
      <c r="M2" t="s">
        <v>38</v>
      </c>
      <c r="N2" t="s">
        <v>39</v>
      </c>
      <c r="O2" t="s">
        <v>40</v>
      </c>
      <c r="P2" t="s">
        <v>41</v>
      </c>
      <c r="Q2" t="s">
        <v>42</v>
      </c>
      <c r="R2" t="s">
        <v>43</v>
      </c>
      <c r="S2" t="s">
        <v>44</v>
      </c>
      <c r="T2" s="12" t="s">
        <v>771</v>
      </c>
      <c r="U2" t="s">
        <v>45</v>
      </c>
      <c r="V2" t="s">
        <v>46</v>
      </c>
      <c r="W2" t="s">
        <v>47</v>
      </c>
      <c r="X2" s="12" t="s">
        <v>775</v>
      </c>
      <c r="Y2" s="12" t="s">
        <v>789</v>
      </c>
      <c r="Z2" t="s">
        <v>48</v>
      </c>
      <c r="AA2" t="s">
        <v>49</v>
      </c>
      <c r="AB2" t="s">
        <v>61</v>
      </c>
      <c r="AC2" t="s">
        <v>50</v>
      </c>
      <c r="AD2" t="s">
        <v>51</v>
      </c>
      <c r="AE2" t="s">
        <v>52</v>
      </c>
      <c r="AF2" s="12" t="s">
        <v>537</v>
      </c>
      <c r="AG2" t="s">
        <v>53</v>
      </c>
      <c r="AH2" t="s">
        <v>54</v>
      </c>
      <c r="AI2" t="s">
        <v>55</v>
      </c>
      <c r="AJ2" t="s">
        <v>56</v>
      </c>
      <c r="AK2" t="s">
        <v>57</v>
      </c>
      <c r="AL2" t="s">
        <v>58</v>
      </c>
      <c r="AM2" t="s">
        <v>59</v>
      </c>
      <c r="AN2" t="s">
        <v>60</v>
      </c>
      <c r="AO2" t="s">
        <v>62</v>
      </c>
      <c r="AP2" t="s">
        <v>63</v>
      </c>
      <c r="AQ2" t="s">
        <v>64</v>
      </c>
      <c r="AR2" t="s">
        <v>65</v>
      </c>
      <c r="AS2" t="s">
        <v>66</v>
      </c>
      <c r="AT2" t="s">
        <v>67</v>
      </c>
      <c r="AU2" s="12" t="s">
        <v>922</v>
      </c>
      <c r="AV2" t="s">
        <v>68</v>
      </c>
      <c r="AW2" s="12" t="s">
        <v>914</v>
      </c>
      <c r="AX2" t="s">
        <v>69</v>
      </c>
      <c r="AY2" s="12" t="s">
        <v>919</v>
      </c>
      <c r="AZ2" t="s">
        <v>70</v>
      </c>
      <c r="BA2" t="s">
        <v>71</v>
      </c>
      <c r="BB2" s="12" t="s">
        <v>1420</v>
      </c>
      <c r="BC2" s="12" t="s">
        <v>849</v>
      </c>
      <c r="BD2" s="12" t="s">
        <v>1022</v>
      </c>
      <c r="BE2" t="s">
        <v>72</v>
      </c>
    </row>
    <row r="3" spans="1:57" x14ac:dyDescent="0.15">
      <c r="A3" t="s">
        <v>73</v>
      </c>
      <c r="B3" t="s">
        <v>73</v>
      </c>
      <c r="E3" t="s">
        <v>73</v>
      </c>
      <c r="F3" t="s">
        <v>73</v>
      </c>
      <c r="G3" s="12" t="s">
        <v>870</v>
      </c>
      <c r="H3" t="s">
        <v>74</v>
      </c>
      <c r="I3" t="s">
        <v>74</v>
      </c>
      <c r="J3" t="s">
        <v>74</v>
      </c>
      <c r="K3" t="s">
        <v>74</v>
      </c>
      <c r="L3" t="s">
        <v>74</v>
      </c>
      <c r="M3" t="s">
        <v>74</v>
      </c>
      <c r="N3" t="s">
        <v>74</v>
      </c>
      <c r="O3" t="s">
        <v>74</v>
      </c>
      <c r="P3" t="s">
        <v>74</v>
      </c>
      <c r="Q3" t="s">
        <v>74</v>
      </c>
      <c r="R3" t="s">
        <v>74</v>
      </c>
      <c r="S3" t="s">
        <v>74</v>
      </c>
      <c r="T3" s="12" t="s">
        <v>770</v>
      </c>
      <c r="U3" t="s">
        <v>74</v>
      </c>
      <c r="V3" t="s">
        <v>74</v>
      </c>
      <c r="W3" t="s">
        <v>75</v>
      </c>
      <c r="X3" s="12" t="s">
        <v>536</v>
      </c>
      <c r="Y3" s="12" t="s">
        <v>697</v>
      </c>
      <c r="Z3" t="s">
        <v>74</v>
      </c>
      <c r="AA3" t="s">
        <v>74</v>
      </c>
      <c r="AB3" t="s">
        <v>75</v>
      </c>
      <c r="AC3" t="s">
        <v>73</v>
      </c>
      <c r="AD3" t="s">
        <v>76</v>
      </c>
      <c r="AE3" t="s">
        <v>76</v>
      </c>
      <c r="AF3" s="12" t="s">
        <v>536</v>
      </c>
      <c r="AG3" t="s">
        <v>75</v>
      </c>
      <c r="AH3" t="s">
        <v>77</v>
      </c>
      <c r="AI3" t="s">
        <v>77</v>
      </c>
      <c r="AJ3" t="s">
        <v>74</v>
      </c>
      <c r="AK3" t="s">
        <v>75</v>
      </c>
      <c r="AM3" t="s">
        <v>77</v>
      </c>
      <c r="AN3" t="s">
        <v>74</v>
      </c>
      <c r="AO3" t="s">
        <v>75</v>
      </c>
      <c r="AP3" t="s">
        <v>77</v>
      </c>
      <c r="AQ3" t="s">
        <v>78</v>
      </c>
      <c r="AR3" t="s">
        <v>73</v>
      </c>
      <c r="AS3" t="s">
        <v>73</v>
      </c>
      <c r="AT3" t="s">
        <v>73</v>
      </c>
      <c r="AU3" s="12" t="s">
        <v>921</v>
      </c>
      <c r="AV3" t="s">
        <v>74</v>
      </c>
      <c r="AW3" s="12" t="s">
        <v>870</v>
      </c>
      <c r="AX3" t="s">
        <v>79</v>
      </c>
      <c r="AY3" t="s">
        <v>327</v>
      </c>
      <c r="AZ3" t="s">
        <v>79</v>
      </c>
      <c r="BA3" t="s">
        <v>79</v>
      </c>
      <c r="BB3" t="s">
        <v>79</v>
      </c>
      <c r="BC3" s="12" t="s">
        <v>851</v>
      </c>
      <c r="BD3" s="12" t="s">
        <v>851</v>
      </c>
      <c r="BE3" t="s">
        <v>74</v>
      </c>
    </row>
    <row r="4" spans="1:57" x14ac:dyDescent="0.15">
      <c r="A4">
        <v>0</v>
      </c>
      <c r="C4" s="12" t="s">
        <v>939</v>
      </c>
      <c r="G4" s="12"/>
      <c r="J4">
        <v>1</v>
      </c>
      <c r="T4" s="12"/>
      <c r="X4" s="12"/>
      <c r="Y4" s="12"/>
      <c r="AF4" s="12"/>
      <c r="AU4" s="12"/>
      <c r="AW4" s="12"/>
      <c r="BC4" s="12"/>
      <c r="BD4" s="12"/>
    </row>
    <row r="5" spans="1:57" x14ac:dyDescent="0.15">
      <c r="A5" t="s">
        <v>80</v>
      </c>
    </row>
    <row r="6" spans="1:57" x14ac:dyDescent="0.15">
      <c r="A6" t="s">
        <v>81</v>
      </c>
      <c r="B6" t="s">
        <v>82</v>
      </c>
      <c r="C6" t="s">
        <v>83</v>
      </c>
      <c r="D6" s="10" t="s">
        <v>84</v>
      </c>
      <c r="E6" t="str">
        <f t="shared" ref="E6:E9" si="0">"enemy_"&amp;D6&amp;"_"&amp;C6</f>
        <v>enemy_1007_smile_2</v>
      </c>
      <c r="J6">
        <v>1550</v>
      </c>
      <c r="L6">
        <v>240</v>
      </c>
      <c r="N6">
        <v>0</v>
      </c>
      <c r="P6">
        <v>0</v>
      </c>
      <c r="W6">
        <v>1</v>
      </c>
      <c r="AB6">
        <v>1</v>
      </c>
      <c r="AC6" s="12" t="s">
        <v>1575</v>
      </c>
      <c r="AF6">
        <v>1</v>
      </c>
      <c r="AN6">
        <v>1</v>
      </c>
      <c r="AO6">
        <v>0.25</v>
      </c>
      <c r="AZ6" t="s">
        <v>85</v>
      </c>
      <c r="BA6" t="s">
        <v>86</v>
      </c>
      <c r="BB6" t="s">
        <v>1421</v>
      </c>
      <c r="BE6">
        <v>1</v>
      </c>
    </row>
    <row r="7" spans="1:57" x14ac:dyDescent="0.15">
      <c r="A7" t="s">
        <v>87</v>
      </c>
      <c r="B7" t="s">
        <v>82</v>
      </c>
      <c r="C7" t="s">
        <v>88</v>
      </c>
      <c r="D7" s="10" t="s">
        <v>89</v>
      </c>
      <c r="E7" t="str">
        <f t="shared" si="0"/>
        <v>enemy_1000_gopro</v>
      </c>
      <c r="J7">
        <v>1700</v>
      </c>
      <c r="L7">
        <v>260</v>
      </c>
      <c r="N7">
        <v>0</v>
      </c>
      <c r="P7">
        <v>20</v>
      </c>
      <c r="W7">
        <v>1</v>
      </c>
      <c r="AB7">
        <v>1.9</v>
      </c>
      <c r="AC7" s="12" t="s">
        <v>1575</v>
      </c>
      <c r="AD7" s="12" t="s">
        <v>617</v>
      </c>
      <c r="AF7">
        <v>1</v>
      </c>
      <c r="AN7">
        <v>1</v>
      </c>
      <c r="AO7">
        <v>0.25</v>
      </c>
      <c r="AZ7" t="s">
        <v>85</v>
      </c>
      <c r="BA7" t="s">
        <v>91</v>
      </c>
      <c r="BB7" t="s">
        <v>1421</v>
      </c>
      <c r="BE7">
        <v>1</v>
      </c>
    </row>
    <row r="8" spans="1:57" x14ac:dyDescent="0.15">
      <c r="A8" t="s">
        <v>92</v>
      </c>
      <c r="B8" t="s">
        <v>82</v>
      </c>
      <c r="C8" t="s">
        <v>93</v>
      </c>
      <c r="D8" s="10" t="s">
        <v>94</v>
      </c>
      <c r="E8" t="str">
        <f t="shared" si="0"/>
        <v>enemy_1006_shield_2</v>
      </c>
      <c r="J8">
        <v>6000</v>
      </c>
      <c r="L8">
        <v>600</v>
      </c>
      <c r="N8">
        <v>800</v>
      </c>
      <c r="P8">
        <v>0</v>
      </c>
      <c r="W8">
        <v>1</v>
      </c>
      <c r="AA8">
        <v>1</v>
      </c>
      <c r="AB8">
        <v>0.75</v>
      </c>
      <c r="AC8" s="12" t="s">
        <v>1575</v>
      </c>
      <c r="AD8" s="12" t="s">
        <v>617</v>
      </c>
      <c r="AF8">
        <v>1</v>
      </c>
      <c r="AN8">
        <v>1</v>
      </c>
      <c r="AO8">
        <v>0.25</v>
      </c>
      <c r="AZ8" t="s">
        <v>85</v>
      </c>
      <c r="BA8" t="s">
        <v>86</v>
      </c>
      <c r="BB8" t="s">
        <v>1421</v>
      </c>
      <c r="BE8">
        <v>1</v>
      </c>
    </row>
    <row r="9" spans="1:57" x14ac:dyDescent="0.15">
      <c r="A9" t="s">
        <v>95</v>
      </c>
      <c r="B9" t="s">
        <v>82</v>
      </c>
      <c r="C9" t="s">
        <v>88</v>
      </c>
      <c r="D9" s="10" t="s">
        <v>89</v>
      </c>
      <c r="E9" t="str">
        <f t="shared" si="0"/>
        <v>enemy_1000_gopro</v>
      </c>
      <c r="J9">
        <v>1700</v>
      </c>
      <c r="L9">
        <v>260</v>
      </c>
      <c r="N9">
        <v>0</v>
      </c>
      <c r="P9">
        <v>20</v>
      </c>
      <c r="W9">
        <v>1</v>
      </c>
      <c r="AB9">
        <v>1.9</v>
      </c>
      <c r="AC9" s="12" t="s">
        <v>1575</v>
      </c>
      <c r="AD9" t="s">
        <v>96</v>
      </c>
      <c r="AF9">
        <v>1</v>
      </c>
      <c r="AN9">
        <v>1</v>
      </c>
      <c r="AO9">
        <v>0.25</v>
      </c>
      <c r="AZ9" t="s">
        <v>85</v>
      </c>
      <c r="BA9" t="s">
        <v>91</v>
      </c>
      <c r="BB9" t="s">
        <v>1421</v>
      </c>
      <c r="BE9">
        <v>1</v>
      </c>
    </row>
    <row r="10" spans="1:57" x14ac:dyDescent="0.15">
      <c r="A10" s="12" t="s">
        <v>1415</v>
      </c>
      <c r="B10" t="s">
        <v>82</v>
      </c>
      <c r="C10" s="12" t="s">
        <v>1416</v>
      </c>
      <c r="D10" s="15" t="s">
        <v>1419</v>
      </c>
      <c r="E10" t="str">
        <f t="shared" ref="E10" si="1">"enemy_"&amp;D10&amp;"_"&amp;C10</f>
        <v>enemy_1015_litamr_2</v>
      </c>
      <c r="J10">
        <v>3700</v>
      </c>
      <c r="L10">
        <v>300</v>
      </c>
      <c r="N10">
        <v>500</v>
      </c>
      <c r="P10">
        <v>0</v>
      </c>
      <c r="W10">
        <v>2</v>
      </c>
      <c r="AA10">
        <v>1</v>
      </c>
      <c r="AB10">
        <v>1</v>
      </c>
      <c r="AC10" s="12" t="s">
        <v>1575</v>
      </c>
      <c r="AD10" s="12" t="s">
        <v>1411</v>
      </c>
      <c r="AF10">
        <v>1</v>
      </c>
      <c r="AN10">
        <v>1</v>
      </c>
      <c r="AO10">
        <v>0.25</v>
      </c>
      <c r="AZ10" t="s">
        <v>85</v>
      </c>
      <c r="BA10" s="12" t="s">
        <v>567</v>
      </c>
      <c r="BB10" t="s">
        <v>1421</v>
      </c>
      <c r="BE10">
        <v>1</v>
      </c>
    </row>
    <row r="11" spans="1:57" x14ac:dyDescent="0.15">
      <c r="A11" s="12" t="s">
        <v>566</v>
      </c>
      <c r="B11" t="s">
        <v>82</v>
      </c>
      <c r="C11" s="12" t="s">
        <v>569</v>
      </c>
      <c r="D11" s="15" t="s">
        <v>568</v>
      </c>
      <c r="E11" t="str">
        <f t="shared" ref="E11:E14" si="2">"enemy_"&amp;D11&amp;"_"&amp;C11</f>
        <v>enemy_1510_frstar2</v>
      </c>
      <c r="J11">
        <v>45000</v>
      </c>
      <c r="L11">
        <v>530</v>
      </c>
      <c r="N11">
        <v>440</v>
      </c>
      <c r="P11">
        <v>50</v>
      </c>
      <c r="W11">
        <v>1</v>
      </c>
      <c r="AA11">
        <v>6</v>
      </c>
      <c r="AB11">
        <v>0.5</v>
      </c>
      <c r="AC11" s="12" t="s">
        <v>1575</v>
      </c>
      <c r="AD11" s="12" t="s">
        <v>704</v>
      </c>
      <c r="AF11">
        <v>1</v>
      </c>
      <c r="AN11">
        <v>2</v>
      </c>
      <c r="AO11">
        <v>0.25</v>
      </c>
      <c r="AZ11" t="s">
        <v>85</v>
      </c>
      <c r="BA11" s="12" t="s">
        <v>567</v>
      </c>
      <c r="BB11" t="s">
        <v>1421</v>
      </c>
      <c r="BC11" s="12"/>
      <c r="BD11" s="12"/>
      <c r="BE11">
        <v>1</v>
      </c>
    </row>
    <row r="12" spans="1:57" x14ac:dyDescent="0.15">
      <c r="A12" s="12" t="s">
        <v>1408</v>
      </c>
      <c r="B12" t="s">
        <v>82</v>
      </c>
      <c r="C12" s="12" t="s">
        <v>1410</v>
      </c>
      <c r="D12" s="15" t="s">
        <v>1409</v>
      </c>
      <c r="E12" t="str">
        <f t="shared" si="2"/>
        <v>enemy_1064_snsbr</v>
      </c>
      <c r="J12">
        <v>5000</v>
      </c>
      <c r="L12">
        <v>380</v>
      </c>
      <c r="N12">
        <v>135</v>
      </c>
      <c r="P12">
        <v>0</v>
      </c>
      <c r="W12">
        <v>2</v>
      </c>
      <c r="AA12">
        <v>1</v>
      </c>
      <c r="AB12">
        <v>1.1000000000000001</v>
      </c>
      <c r="AC12" s="12" t="s">
        <v>1575</v>
      </c>
      <c r="AD12" s="12" t="s">
        <v>1412</v>
      </c>
      <c r="AF12">
        <v>1</v>
      </c>
      <c r="AN12">
        <v>1</v>
      </c>
      <c r="AO12">
        <v>0.25</v>
      </c>
      <c r="AZ12" t="s">
        <v>85</v>
      </c>
      <c r="BA12" s="12" t="s">
        <v>644</v>
      </c>
      <c r="BB12" t="s">
        <v>1421</v>
      </c>
      <c r="BE12">
        <v>1</v>
      </c>
    </row>
    <row r="13" spans="1:57" x14ac:dyDescent="0.15">
      <c r="A13" s="12" t="s">
        <v>636</v>
      </c>
      <c r="B13" t="s">
        <v>82</v>
      </c>
      <c r="C13" s="12" t="s">
        <v>637</v>
      </c>
      <c r="D13" s="15" t="s">
        <v>638</v>
      </c>
      <c r="E13" t="str">
        <f t="shared" si="2"/>
        <v>enemy_1065_snwolf_2</v>
      </c>
      <c r="J13">
        <v>4650</v>
      </c>
      <c r="L13">
        <v>430</v>
      </c>
      <c r="N13">
        <v>0</v>
      </c>
      <c r="P13">
        <v>30</v>
      </c>
      <c r="W13">
        <v>1</v>
      </c>
      <c r="AB13">
        <v>1.9</v>
      </c>
      <c r="AC13" s="12" t="s">
        <v>1575</v>
      </c>
      <c r="AD13" s="12" t="s">
        <v>617</v>
      </c>
      <c r="AF13">
        <v>1</v>
      </c>
      <c r="AN13">
        <v>1</v>
      </c>
      <c r="AO13">
        <v>0.25</v>
      </c>
      <c r="AZ13" t="s">
        <v>85</v>
      </c>
      <c r="BA13" s="12" t="s">
        <v>644</v>
      </c>
      <c r="BB13" t="s">
        <v>1421</v>
      </c>
      <c r="BC13" s="12"/>
      <c r="BD13" s="12"/>
      <c r="BE13">
        <v>1</v>
      </c>
    </row>
    <row r="14" spans="1:57" x14ac:dyDescent="0.15">
      <c r="A14" s="12" t="s">
        <v>623</v>
      </c>
      <c r="B14" t="s">
        <v>82</v>
      </c>
      <c r="C14" s="12" t="s">
        <v>619</v>
      </c>
      <c r="D14" s="15" t="s">
        <v>618</v>
      </c>
      <c r="E14" t="str">
        <f t="shared" si="2"/>
        <v>enemy_1067_snslime_2</v>
      </c>
      <c r="J14">
        <v>4850</v>
      </c>
      <c r="L14">
        <v>370</v>
      </c>
      <c r="N14">
        <v>0</v>
      </c>
      <c r="P14">
        <v>0</v>
      </c>
      <c r="W14">
        <v>1</v>
      </c>
      <c r="AB14">
        <v>1</v>
      </c>
      <c r="AC14" s="12" t="s">
        <v>1575</v>
      </c>
      <c r="AD14" s="12" t="s">
        <v>626</v>
      </c>
      <c r="AF14">
        <v>1</v>
      </c>
      <c r="AN14">
        <v>1</v>
      </c>
      <c r="AO14">
        <v>0.25</v>
      </c>
      <c r="AZ14" t="s">
        <v>85</v>
      </c>
      <c r="BA14" s="12" t="s">
        <v>567</v>
      </c>
      <c r="BB14" t="s">
        <v>1421</v>
      </c>
      <c r="BC14" s="12"/>
      <c r="BD14" s="12"/>
      <c r="BE14">
        <v>1</v>
      </c>
    </row>
    <row r="15" spans="1:57" x14ac:dyDescent="0.15">
      <c r="A15" s="12" t="s">
        <v>629</v>
      </c>
      <c r="B15" t="s">
        <v>82</v>
      </c>
      <c r="C15" s="12" t="s">
        <v>630</v>
      </c>
      <c r="D15" s="15" t="s">
        <v>631</v>
      </c>
      <c r="E15" t="str">
        <f t="shared" ref="E15" si="3">"enemy_"&amp;D15&amp;"_"&amp;C15</f>
        <v>enemy_1068_snmage_2</v>
      </c>
      <c r="J15">
        <v>8000</v>
      </c>
      <c r="L15">
        <v>400</v>
      </c>
      <c r="N15">
        <v>250</v>
      </c>
      <c r="P15">
        <v>50</v>
      </c>
      <c r="W15">
        <v>1</v>
      </c>
      <c r="AA15">
        <v>2</v>
      </c>
      <c r="AB15">
        <v>0.8</v>
      </c>
      <c r="AC15" s="12" t="s">
        <v>1575</v>
      </c>
      <c r="AD15" s="12" t="s">
        <v>633</v>
      </c>
      <c r="AF15">
        <v>1</v>
      </c>
      <c r="AN15">
        <v>1</v>
      </c>
      <c r="AO15">
        <v>0.25</v>
      </c>
      <c r="AZ15" t="s">
        <v>85</v>
      </c>
      <c r="BA15" s="12" t="s">
        <v>567</v>
      </c>
      <c r="BB15" t="s">
        <v>1421</v>
      </c>
      <c r="BC15" s="12"/>
      <c r="BD15" s="12"/>
      <c r="BE15">
        <v>1</v>
      </c>
    </row>
    <row r="16" spans="1:57" x14ac:dyDescent="0.15">
      <c r="A16" s="12" t="s">
        <v>645</v>
      </c>
      <c r="B16" t="s">
        <v>82</v>
      </c>
      <c r="C16" s="12" t="s">
        <v>651</v>
      </c>
      <c r="D16" s="15" t="s">
        <v>650</v>
      </c>
      <c r="E16" t="str">
        <f t="shared" ref="E16:E18" si="4">"enemy_"&amp;D16&amp;"_"&amp;C16</f>
        <v>enemy_1066_snbow_2</v>
      </c>
      <c r="J16">
        <v>3500</v>
      </c>
      <c r="L16">
        <v>360</v>
      </c>
      <c r="N16">
        <v>100</v>
      </c>
      <c r="P16">
        <v>0</v>
      </c>
      <c r="W16">
        <v>1</v>
      </c>
      <c r="AA16">
        <v>2</v>
      </c>
      <c r="AB16">
        <v>0.9</v>
      </c>
      <c r="AC16" s="12" t="s">
        <v>1575</v>
      </c>
      <c r="AD16" s="12" t="s">
        <v>652</v>
      </c>
      <c r="AF16">
        <v>1</v>
      </c>
      <c r="AN16">
        <v>1</v>
      </c>
      <c r="AO16">
        <v>0.25</v>
      </c>
      <c r="AZ16" t="s">
        <v>85</v>
      </c>
      <c r="BA16" s="12" t="s">
        <v>567</v>
      </c>
      <c r="BB16" t="s">
        <v>1421</v>
      </c>
      <c r="BC16" s="12"/>
      <c r="BD16" s="12"/>
      <c r="BE16">
        <v>1</v>
      </c>
    </row>
    <row r="17" spans="1:57" x14ac:dyDescent="0.15">
      <c r="A17" s="12" t="s">
        <v>656</v>
      </c>
      <c r="B17" t="s">
        <v>82</v>
      </c>
      <c r="C17" s="12" t="s">
        <v>658</v>
      </c>
      <c r="D17" s="15" t="s">
        <v>657</v>
      </c>
      <c r="E17" t="str">
        <f t="shared" ref="E17" si="5">"enemy_"&amp;D17&amp;"_"&amp;C17</f>
        <v>enemy_1069_icebrk_2</v>
      </c>
      <c r="J17">
        <v>25000</v>
      </c>
      <c r="L17">
        <v>1100</v>
      </c>
      <c r="N17">
        <v>600</v>
      </c>
      <c r="P17">
        <v>20</v>
      </c>
      <c r="W17">
        <v>1</v>
      </c>
      <c r="AA17">
        <v>3</v>
      </c>
      <c r="AB17">
        <v>0.7</v>
      </c>
      <c r="AC17" s="12" t="s">
        <v>1575</v>
      </c>
      <c r="AD17" s="12" t="s">
        <v>659</v>
      </c>
      <c r="AF17">
        <v>1</v>
      </c>
      <c r="AN17">
        <v>1</v>
      </c>
      <c r="AO17">
        <v>0.25</v>
      </c>
      <c r="AZ17" t="s">
        <v>85</v>
      </c>
      <c r="BA17" s="12" t="s">
        <v>567</v>
      </c>
      <c r="BB17" t="s">
        <v>1421</v>
      </c>
      <c r="BC17" s="12"/>
      <c r="BD17" s="12"/>
      <c r="BE17">
        <v>1</v>
      </c>
    </row>
    <row r="18" spans="1:57" x14ac:dyDescent="0.15">
      <c r="A18" s="12" t="s">
        <v>646</v>
      </c>
      <c r="B18" t="s">
        <v>82</v>
      </c>
      <c r="C18" s="12" t="s">
        <v>649</v>
      </c>
      <c r="D18" s="15" t="s">
        <v>648</v>
      </c>
      <c r="E18" t="str">
        <f t="shared" si="4"/>
        <v>enemy_1024_mortar_2</v>
      </c>
      <c r="J18">
        <v>5000</v>
      </c>
      <c r="L18">
        <v>550</v>
      </c>
      <c r="N18">
        <v>150</v>
      </c>
      <c r="P18">
        <v>0</v>
      </c>
      <c r="W18">
        <v>1</v>
      </c>
      <c r="AA18">
        <v>2</v>
      </c>
      <c r="AB18">
        <v>0.8</v>
      </c>
      <c r="AC18" s="12" t="s">
        <v>1575</v>
      </c>
      <c r="AD18" s="12" t="s">
        <v>655</v>
      </c>
      <c r="AF18">
        <v>1</v>
      </c>
      <c r="AN18">
        <v>1</v>
      </c>
      <c r="AO18">
        <v>0.25</v>
      </c>
      <c r="AZ18" s="12" t="s">
        <v>647</v>
      </c>
      <c r="BA18" s="12" t="s">
        <v>567</v>
      </c>
      <c r="BB18" t="s">
        <v>1421</v>
      </c>
      <c r="BC18" s="12"/>
      <c r="BD18" s="12"/>
      <c r="BE18">
        <v>1</v>
      </c>
    </row>
    <row r="19" spans="1:57" x14ac:dyDescent="0.15">
      <c r="A19" s="12"/>
      <c r="C19" s="12"/>
      <c r="D19" s="15"/>
      <c r="AD19" s="12"/>
      <c r="AZ19" s="12"/>
      <c r="BA19" s="12"/>
      <c r="BB19" s="12"/>
      <c r="BC19" s="12"/>
      <c r="BD19" s="12"/>
    </row>
    <row r="21" spans="1:57" x14ac:dyDescent="0.15">
      <c r="A21" t="s">
        <v>0</v>
      </c>
    </row>
    <row r="22" spans="1:57" x14ac:dyDescent="0.15">
      <c r="A22" t="s">
        <v>97</v>
      </c>
    </row>
    <row r="23" spans="1:57" x14ac:dyDescent="0.15">
      <c r="A23" t="s">
        <v>98</v>
      </c>
      <c r="B23" t="s">
        <v>99</v>
      </c>
      <c r="C23" t="s">
        <v>100</v>
      </c>
      <c r="D23" s="10" t="s">
        <v>101</v>
      </c>
      <c r="E23" t="str">
        <f>"char_"&amp;D23&amp;"_"&amp;C23</f>
        <v>char_002_amiya</v>
      </c>
      <c r="F23" t="s">
        <v>102</v>
      </c>
      <c r="J23">
        <v>1480</v>
      </c>
      <c r="K23">
        <v>400</v>
      </c>
      <c r="L23">
        <v>612</v>
      </c>
      <c r="M23">
        <v>100</v>
      </c>
      <c r="N23">
        <v>121</v>
      </c>
      <c r="P23">
        <v>20</v>
      </c>
      <c r="R23">
        <v>20</v>
      </c>
      <c r="S23">
        <v>-2</v>
      </c>
      <c r="T23">
        <v>0.5</v>
      </c>
      <c r="U23">
        <v>70</v>
      </c>
      <c r="W23">
        <v>1</v>
      </c>
      <c r="X23">
        <v>1</v>
      </c>
      <c r="AD23" t="s">
        <v>103</v>
      </c>
      <c r="AE23" t="s">
        <v>104</v>
      </c>
      <c r="AH23">
        <v>1</v>
      </c>
      <c r="AJ23">
        <v>1</v>
      </c>
      <c r="AK23">
        <v>0.5</v>
      </c>
      <c r="AO23">
        <v>0.25</v>
      </c>
      <c r="AQ23" t="s">
        <v>105</v>
      </c>
      <c r="AR23" s="11" t="str">
        <f t="shared" ref="AR23:AR31" si="6">"icon_"&amp;C23</f>
        <v>icon_amiya</v>
      </c>
      <c r="AS23" t="str">
        <f>"half_"&amp;C23</f>
        <v>half_amiya</v>
      </c>
      <c r="AT23" t="str">
        <f>C23</f>
        <v>amiya</v>
      </c>
      <c r="AV23">
        <v>5</v>
      </c>
      <c r="AW23" s="12" t="s">
        <v>915</v>
      </c>
      <c r="AX23" s="12" t="s">
        <v>916</v>
      </c>
      <c r="AY23" s="12"/>
      <c r="AZ23" t="s">
        <v>85</v>
      </c>
      <c r="BB23" t="s">
        <v>1421</v>
      </c>
      <c r="BC23" s="12" t="s">
        <v>850</v>
      </c>
      <c r="BD23" s="12"/>
      <c r="BE23">
        <v>1</v>
      </c>
    </row>
    <row r="24" spans="1:57" x14ac:dyDescent="0.15">
      <c r="A24" t="s">
        <v>106</v>
      </c>
      <c r="B24" t="s">
        <v>99</v>
      </c>
      <c r="C24" t="s">
        <v>107</v>
      </c>
      <c r="D24" s="10" t="s">
        <v>108</v>
      </c>
      <c r="E24" t="str">
        <f t="shared" ref="E24:E31" si="7">"char_"&amp;D24&amp;"_"&amp;C24</f>
        <v>char_298_susuro</v>
      </c>
      <c r="F24" t="s">
        <v>109</v>
      </c>
      <c r="J24">
        <v>100</v>
      </c>
      <c r="L24">
        <v>20</v>
      </c>
      <c r="N24">
        <v>5</v>
      </c>
      <c r="P24">
        <v>0</v>
      </c>
      <c r="R24">
        <v>15</v>
      </c>
      <c r="T24">
        <v>0.5</v>
      </c>
      <c r="U24">
        <v>20</v>
      </c>
      <c r="W24">
        <v>1</v>
      </c>
      <c r="X24">
        <v>1</v>
      </c>
      <c r="AD24" t="s">
        <v>110</v>
      </c>
      <c r="AE24" t="s">
        <v>111</v>
      </c>
      <c r="AH24">
        <v>1</v>
      </c>
      <c r="AJ24">
        <v>1</v>
      </c>
      <c r="AK24">
        <v>0.5</v>
      </c>
      <c r="AO24">
        <v>0.25</v>
      </c>
      <c r="AQ24" t="s">
        <v>112</v>
      </c>
      <c r="AR24" s="11" t="str">
        <f t="shared" si="6"/>
        <v>icon_susuro</v>
      </c>
      <c r="AS24" t="str">
        <f t="shared" ref="AS24:AS47" si="8">"half_"&amp;C24</f>
        <v>half_susuro</v>
      </c>
      <c r="AT24" t="str">
        <f t="shared" ref="AT24:AT47" si="9">C24</f>
        <v>susuro</v>
      </c>
      <c r="AV24">
        <v>4</v>
      </c>
      <c r="AW24" s="12" t="s">
        <v>915</v>
      </c>
      <c r="AX24" s="12" t="s">
        <v>916</v>
      </c>
      <c r="AY24" s="12"/>
      <c r="AZ24" t="s">
        <v>85</v>
      </c>
      <c r="BB24" t="s">
        <v>1421</v>
      </c>
      <c r="BC24" s="12" t="s">
        <v>850</v>
      </c>
      <c r="BD24" s="12"/>
      <c r="BE24">
        <v>1</v>
      </c>
    </row>
    <row r="25" spans="1:57" x14ac:dyDescent="0.15">
      <c r="A25" t="s">
        <v>118</v>
      </c>
      <c r="B25" t="s">
        <v>99</v>
      </c>
      <c r="C25" t="s">
        <v>119</v>
      </c>
      <c r="D25" s="10" t="s">
        <v>120</v>
      </c>
      <c r="E25" t="str">
        <f t="shared" si="7"/>
        <v>char_009_12fce</v>
      </c>
      <c r="F25" t="s">
        <v>121</v>
      </c>
      <c r="J25">
        <v>100</v>
      </c>
      <c r="L25">
        <v>20</v>
      </c>
      <c r="N25">
        <v>5</v>
      </c>
      <c r="P25">
        <v>0</v>
      </c>
      <c r="R25">
        <v>15</v>
      </c>
      <c r="T25">
        <v>0.5</v>
      </c>
      <c r="U25">
        <v>20</v>
      </c>
      <c r="W25">
        <v>1</v>
      </c>
      <c r="X25">
        <v>1</v>
      </c>
      <c r="AD25" t="s">
        <v>122</v>
      </c>
      <c r="AE25" t="s">
        <v>123</v>
      </c>
      <c r="AH25">
        <v>1</v>
      </c>
      <c r="AJ25">
        <v>1</v>
      </c>
      <c r="AK25">
        <v>0.5</v>
      </c>
      <c r="AO25">
        <v>0.25</v>
      </c>
      <c r="AQ25" t="s">
        <v>105</v>
      </c>
      <c r="AR25" s="11" t="str">
        <f t="shared" si="6"/>
        <v>icon_12fce</v>
      </c>
      <c r="AS25" t="str">
        <f t="shared" si="8"/>
        <v>half_12fce</v>
      </c>
      <c r="AT25" t="str">
        <f t="shared" si="9"/>
        <v>12fce</v>
      </c>
      <c r="AV25">
        <v>4</v>
      </c>
      <c r="AW25" s="12" t="s">
        <v>915</v>
      </c>
      <c r="AX25" s="12" t="s">
        <v>916</v>
      </c>
      <c r="AY25" s="12"/>
      <c r="AZ25" t="s">
        <v>85</v>
      </c>
      <c r="BB25" t="s">
        <v>1421</v>
      </c>
      <c r="BC25" s="12" t="s">
        <v>850</v>
      </c>
      <c r="BD25" s="12"/>
      <c r="BE25">
        <v>1</v>
      </c>
    </row>
    <row r="26" spans="1:57" x14ac:dyDescent="0.15">
      <c r="A26" t="s">
        <v>124</v>
      </c>
      <c r="B26" t="s">
        <v>99</v>
      </c>
      <c r="C26" t="s">
        <v>125</v>
      </c>
      <c r="D26" s="10" t="s">
        <v>126</v>
      </c>
      <c r="E26" t="str">
        <f t="shared" si="7"/>
        <v>char_010_chen</v>
      </c>
      <c r="F26" t="s">
        <v>127</v>
      </c>
      <c r="J26">
        <v>100</v>
      </c>
      <c r="L26">
        <v>20</v>
      </c>
      <c r="N26">
        <v>5</v>
      </c>
      <c r="P26">
        <v>0</v>
      </c>
      <c r="R26">
        <v>15</v>
      </c>
      <c r="T26">
        <v>0.5</v>
      </c>
      <c r="U26">
        <v>20</v>
      </c>
      <c r="W26">
        <v>1</v>
      </c>
      <c r="X26">
        <v>1</v>
      </c>
      <c r="AD26" t="s">
        <v>128</v>
      </c>
      <c r="AE26" t="s">
        <v>129</v>
      </c>
      <c r="AI26">
        <v>1</v>
      </c>
      <c r="AJ26">
        <v>2</v>
      </c>
      <c r="AK26">
        <v>0.5</v>
      </c>
      <c r="AO26">
        <v>0.25</v>
      </c>
      <c r="AQ26" t="s">
        <v>117</v>
      </c>
      <c r="AR26" s="11" t="str">
        <f t="shared" si="6"/>
        <v>icon_chen</v>
      </c>
      <c r="AS26" t="str">
        <f t="shared" si="8"/>
        <v>half_chen</v>
      </c>
      <c r="AT26" t="str">
        <f t="shared" si="9"/>
        <v>chen</v>
      </c>
      <c r="AV26">
        <v>6</v>
      </c>
      <c r="AW26" s="12" t="s">
        <v>915</v>
      </c>
      <c r="AX26" s="12" t="s">
        <v>916</v>
      </c>
      <c r="AY26" s="12"/>
      <c r="AZ26" t="s">
        <v>85</v>
      </c>
      <c r="BB26" t="s">
        <v>1421</v>
      </c>
      <c r="BC26" s="12" t="s">
        <v>850</v>
      </c>
      <c r="BD26" s="12"/>
      <c r="BE26">
        <v>1</v>
      </c>
    </row>
    <row r="27" spans="1:57" x14ac:dyDescent="0.15">
      <c r="A27" t="s">
        <v>130</v>
      </c>
      <c r="B27" t="s">
        <v>99</v>
      </c>
      <c r="C27" t="s">
        <v>131</v>
      </c>
      <c r="D27" s="10" t="s">
        <v>132</v>
      </c>
      <c r="E27" t="str">
        <f t="shared" si="7"/>
        <v>char_017_huang</v>
      </c>
      <c r="F27" t="s">
        <v>133</v>
      </c>
      <c r="J27">
        <v>100</v>
      </c>
      <c r="L27">
        <v>20</v>
      </c>
      <c r="N27">
        <v>5</v>
      </c>
      <c r="P27">
        <v>0</v>
      </c>
      <c r="R27">
        <v>15</v>
      </c>
      <c r="T27">
        <v>0.5</v>
      </c>
      <c r="U27">
        <v>20</v>
      </c>
      <c r="W27">
        <v>1</v>
      </c>
      <c r="X27">
        <v>1</v>
      </c>
      <c r="AD27" t="s">
        <v>128</v>
      </c>
      <c r="AE27" t="s">
        <v>129</v>
      </c>
      <c r="AI27">
        <v>1</v>
      </c>
      <c r="AJ27">
        <v>2</v>
      </c>
      <c r="AK27">
        <v>0.5</v>
      </c>
      <c r="AO27">
        <v>0.25</v>
      </c>
      <c r="AQ27" t="s">
        <v>117</v>
      </c>
      <c r="AR27" s="11" t="str">
        <f t="shared" si="6"/>
        <v>icon_huang</v>
      </c>
      <c r="AS27" t="str">
        <f t="shared" si="8"/>
        <v>half_huang</v>
      </c>
      <c r="AT27" t="str">
        <f t="shared" si="9"/>
        <v>huang</v>
      </c>
      <c r="AV27">
        <v>6</v>
      </c>
      <c r="AW27" s="12" t="s">
        <v>915</v>
      </c>
      <c r="AX27" s="12" t="s">
        <v>916</v>
      </c>
      <c r="AY27" s="12"/>
      <c r="AZ27" t="s">
        <v>85</v>
      </c>
      <c r="BB27" t="s">
        <v>1421</v>
      </c>
      <c r="BC27" s="12" t="s">
        <v>850</v>
      </c>
      <c r="BD27" s="12"/>
      <c r="BE27">
        <v>1</v>
      </c>
    </row>
    <row r="28" spans="1:57" x14ac:dyDescent="0.15">
      <c r="A28" t="s">
        <v>134</v>
      </c>
      <c r="B28" t="s">
        <v>99</v>
      </c>
      <c r="C28" t="s">
        <v>135</v>
      </c>
      <c r="D28" s="10" t="s">
        <v>136</v>
      </c>
      <c r="E28" t="str">
        <f t="shared" si="7"/>
        <v>char_235_jesica</v>
      </c>
      <c r="F28" t="s">
        <v>137</v>
      </c>
      <c r="J28">
        <v>100</v>
      </c>
      <c r="L28">
        <v>20</v>
      </c>
      <c r="N28">
        <v>5</v>
      </c>
      <c r="P28">
        <v>0</v>
      </c>
      <c r="R28">
        <v>15</v>
      </c>
      <c r="T28">
        <v>0.5</v>
      </c>
      <c r="U28">
        <v>20</v>
      </c>
      <c r="W28">
        <v>1</v>
      </c>
      <c r="X28">
        <v>1</v>
      </c>
      <c r="AD28" t="s">
        <v>103</v>
      </c>
      <c r="AE28" t="s">
        <v>138</v>
      </c>
      <c r="AH28">
        <v>1</v>
      </c>
      <c r="AJ28">
        <v>1</v>
      </c>
      <c r="AK28">
        <v>0.5</v>
      </c>
      <c r="AO28">
        <v>0.25</v>
      </c>
      <c r="AQ28" t="s">
        <v>139</v>
      </c>
      <c r="AR28" s="11" t="str">
        <f t="shared" si="6"/>
        <v>icon_jesica</v>
      </c>
      <c r="AS28" t="str">
        <f t="shared" si="8"/>
        <v>half_jesica</v>
      </c>
      <c r="AT28" t="str">
        <f t="shared" si="9"/>
        <v>jesica</v>
      </c>
      <c r="AV28">
        <v>4</v>
      </c>
      <c r="AW28" s="12" t="s">
        <v>915</v>
      </c>
      <c r="AX28" s="12" t="s">
        <v>916</v>
      </c>
      <c r="AY28" s="12"/>
      <c r="AZ28" t="s">
        <v>85</v>
      </c>
      <c r="BB28" t="s">
        <v>1421</v>
      </c>
      <c r="BC28" s="12" t="s">
        <v>850</v>
      </c>
      <c r="BD28" s="12"/>
      <c r="BE28">
        <v>1</v>
      </c>
    </row>
    <row r="29" spans="1:57" x14ac:dyDescent="0.15">
      <c r="A29" t="s">
        <v>145</v>
      </c>
      <c r="B29" t="s">
        <v>99</v>
      </c>
      <c r="C29" t="s">
        <v>146</v>
      </c>
      <c r="D29" s="10" t="s">
        <v>147</v>
      </c>
      <c r="E29" t="str">
        <f t="shared" si="7"/>
        <v>char_213_mostma</v>
      </c>
      <c r="F29" t="s">
        <v>148</v>
      </c>
      <c r="J29">
        <v>100</v>
      </c>
      <c r="L29">
        <v>20</v>
      </c>
      <c r="N29">
        <v>5</v>
      </c>
      <c r="P29">
        <v>0</v>
      </c>
      <c r="R29">
        <v>15</v>
      </c>
      <c r="T29">
        <v>0.5</v>
      </c>
      <c r="U29">
        <v>20</v>
      </c>
      <c r="W29">
        <v>1</v>
      </c>
      <c r="X29">
        <v>1</v>
      </c>
      <c r="AD29" t="s">
        <v>103</v>
      </c>
      <c r="AE29" t="s">
        <v>129</v>
      </c>
      <c r="AH29">
        <v>1</v>
      </c>
      <c r="AJ29">
        <v>1</v>
      </c>
      <c r="AK29">
        <v>0.5</v>
      </c>
      <c r="AO29">
        <v>0.25</v>
      </c>
      <c r="AQ29" t="s">
        <v>105</v>
      </c>
      <c r="AR29" s="11" t="str">
        <f t="shared" si="6"/>
        <v>icon_mostma</v>
      </c>
      <c r="AS29" t="str">
        <f t="shared" si="8"/>
        <v>half_mostma</v>
      </c>
      <c r="AT29" t="str">
        <f t="shared" si="9"/>
        <v>mostma</v>
      </c>
      <c r="AV29">
        <v>6</v>
      </c>
      <c r="AW29" s="12" t="s">
        <v>915</v>
      </c>
      <c r="AX29" s="12" t="s">
        <v>916</v>
      </c>
      <c r="AY29" s="12"/>
      <c r="AZ29" t="s">
        <v>85</v>
      </c>
      <c r="BB29" t="s">
        <v>1421</v>
      </c>
      <c r="BC29" s="12" t="s">
        <v>850</v>
      </c>
      <c r="BD29" s="12"/>
      <c r="BE29">
        <v>1</v>
      </c>
    </row>
    <row r="30" spans="1:57" x14ac:dyDescent="0.15">
      <c r="A30" t="s">
        <v>149</v>
      </c>
      <c r="B30" t="s">
        <v>99</v>
      </c>
      <c r="C30" t="s">
        <v>150</v>
      </c>
      <c r="D30" s="10" t="s">
        <v>151</v>
      </c>
      <c r="E30" t="str">
        <f t="shared" si="7"/>
        <v>char_101_sora</v>
      </c>
      <c r="F30" t="s">
        <v>152</v>
      </c>
      <c r="J30">
        <v>100</v>
      </c>
      <c r="L30">
        <v>20</v>
      </c>
      <c r="N30">
        <v>5</v>
      </c>
      <c r="P30">
        <v>0</v>
      </c>
      <c r="R30">
        <v>15</v>
      </c>
      <c r="T30">
        <v>0.5</v>
      </c>
      <c r="U30">
        <v>20</v>
      </c>
      <c r="W30">
        <v>1</v>
      </c>
      <c r="X30">
        <v>1</v>
      </c>
      <c r="AD30" t="s">
        <v>153</v>
      </c>
      <c r="AE30" t="s">
        <v>154</v>
      </c>
      <c r="AH30">
        <v>1</v>
      </c>
      <c r="AJ30">
        <v>1</v>
      </c>
      <c r="AK30">
        <v>0.5</v>
      </c>
      <c r="AO30">
        <v>0.25</v>
      </c>
      <c r="AQ30" t="s">
        <v>112</v>
      </c>
      <c r="AR30" s="11" t="str">
        <f t="shared" si="6"/>
        <v>icon_sora</v>
      </c>
      <c r="AS30" t="str">
        <f t="shared" si="8"/>
        <v>half_sora</v>
      </c>
      <c r="AT30" t="str">
        <f t="shared" si="9"/>
        <v>sora</v>
      </c>
      <c r="AV30">
        <v>4</v>
      </c>
      <c r="AW30" s="12" t="s">
        <v>915</v>
      </c>
      <c r="AX30" s="12" t="s">
        <v>916</v>
      </c>
      <c r="AY30" s="12"/>
      <c r="AZ30" t="s">
        <v>85</v>
      </c>
      <c r="BB30" t="s">
        <v>1421</v>
      </c>
      <c r="BC30" s="12" t="s">
        <v>850</v>
      </c>
      <c r="BD30" s="12"/>
      <c r="BE30">
        <v>1</v>
      </c>
    </row>
    <row r="31" spans="1:57" x14ac:dyDescent="0.15">
      <c r="A31" t="s">
        <v>155</v>
      </c>
      <c r="B31" t="s">
        <v>99</v>
      </c>
      <c r="C31" t="s">
        <v>156</v>
      </c>
      <c r="D31">
        <v>284</v>
      </c>
      <c r="E31" t="str">
        <f t="shared" si="7"/>
        <v>char_284_spot</v>
      </c>
      <c r="F31" t="s">
        <v>155</v>
      </c>
      <c r="H31">
        <v>1</v>
      </c>
      <c r="I31">
        <v>55</v>
      </c>
      <c r="J31">
        <v>1833</v>
      </c>
      <c r="L31">
        <v>320</v>
      </c>
      <c r="M31">
        <v>30</v>
      </c>
      <c r="N31">
        <v>442</v>
      </c>
      <c r="O31">
        <v>54</v>
      </c>
      <c r="P31">
        <v>10</v>
      </c>
      <c r="R31">
        <v>17</v>
      </c>
      <c r="S31">
        <v>-2</v>
      </c>
      <c r="T31">
        <v>0.5</v>
      </c>
      <c r="U31">
        <v>70</v>
      </c>
      <c r="V31">
        <v>-4</v>
      </c>
      <c r="W31">
        <v>1.2</v>
      </c>
      <c r="X31">
        <v>1</v>
      </c>
      <c r="AC31" s="12" t="s">
        <v>1575</v>
      </c>
      <c r="AD31" s="12" t="s">
        <v>1114</v>
      </c>
      <c r="AE31" t="s">
        <v>158</v>
      </c>
      <c r="AI31">
        <v>1</v>
      </c>
      <c r="AJ31">
        <v>3</v>
      </c>
      <c r="AK31">
        <v>0.5</v>
      </c>
      <c r="AO31">
        <v>0.25</v>
      </c>
      <c r="AQ31" t="s">
        <v>144</v>
      </c>
      <c r="AR31" s="11" t="str">
        <f t="shared" si="6"/>
        <v>icon_spot</v>
      </c>
      <c r="AS31" t="str">
        <f t="shared" si="8"/>
        <v>half_spot</v>
      </c>
      <c r="AT31" t="str">
        <f t="shared" si="9"/>
        <v>spot</v>
      </c>
      <c r="AU31" s="12" t="s">
        <v>924</v>
      </c>
      <c r="AV31">
        <v>3</v>
      </c>
      <c r="AW31" s="12" t="s">
        <v>915</v>
      </c>
      <c r="AX31" s="12" t="s">
        <v>916</v>
      </c>
      <c r="AY31" s="12"/>
      <c r="AZ31" t="s">
        <v>85</v>
      </c>
      <c r="BB31" t="s">
        <v>1421</v>
      </c>
      <c r="BC31" s="12" t="s">
        <v>850</v>
      </c>
      <c r="BD31" s="12"/>
      <c r="BE31">
        <v>1</v>
      </c>
    </row>
    <row r="32" spans="1:57" x14ac:dyDescent="0.15">
      <c r="A32" t="s">
        <v>159</v>
      </c>
      <c r="B32" t="s">
        <v>99</v>
      </c>
      <c r="C32" t="s">
        <v>160</v>
      </c>
      <c r="D32">
        <v>281</v>
      </c>
      <c r="E32" t="str">
        <f t="shared" ref="E32:E47" si="10">"char_"&amp;D32&amp;"_"&amp;C32</f>
        <v>char_281_popka</v>
      </c>
      <c r="F32" t="s">
        <v>159</v>
      </c>
      <c r="H32">
        <v>1</v>
      </c>
      <c r="I32">
        <v>55</v>
      </c>
      <c r="J32">
        <v>1858</v>
      </c>
      <c r="L32">
        <v>495</v>
      </c>
      <c r="M32">
        <v>73</v>
      </c>
      <c r="N32">
        <v>245</v>
      </c>
      <c r="P32">
        <v>0</v>
      </c>
      <c r="R32">
        <v>19</v>
      </c>
      <c r="S32">
        <v>-2</v>
      </c>
      <c r="T32">
        <v>0.5</v>
      </c>
      <c r="U32">
        <v>70</v>
      </c>
      <c r="V32">
        <v>-4</v>
      </c>
      <c r="W32">
        <v>1.2</v>
      </c>
      <c r="X32">
        <v>1</v>
      </c>
      <c r="AC32" s="12" t="s">
        <v>1575</v>
      </c>
      <c r="AD32" t="s">
        <v>161</v>
      </c>
      <c r="AE32" t="s">
        <v>162</v>
      </c>
      <c r="AI32">
        <v>1</v>
      </c>
      <c r="AJ32">
        <v>2</v>
      </c>
      <c r="AK32">
        <v>0.5</v>
      </c>
      <c r="AO32">
        <v>0.25</v>
      </c>
      <c r="AQ32" t="s">
        <v>117</v>
      </c>
      <c r="AR32" s="11" t="str">
        <f t="shared" ref="AR32:AR47" si="11">"icon_"&amp;C32</f>
        <v>icon_popka</v>
      </c>
      <c r="AS32" t="str">
        <f t="shared" si="8"/>
        <v>half_popka</v>
      </c>
      <c r="AT32" t="str">
        <f t="shared" si="9"/>
        <v>popka</v>
      </c>
      <c r="AU32" s="12" t="s">
        <v>924</v>
      </c>
      <c r="AV32">
        <v>3</v>
      </c>
      <c r="AW32" s="12" t="s">
        <v>915</v>
      </c>
      <c r="AX32" s="12" t="s">
        <v>916</v>
      </c>
      <c r="AY32" s="12"/>
      <c r="AZ32" t="s">
        <v>85</v>
      </c>
      <c r="BB32" t="s">
        <v>1421</v>
      </c>
      <c r="BC32" s="12" t="s">
        <v>850</v>
      </c>
      <c r="BD32" s="12"/>
      <c r="BE32">
        <v>1</v>
      </c>
    </row>
    <row r="33" spans="1:57" x14ac:dyDescent="0.15">
      <c r="A33" t="s">
        <v>163</v>
      </c>
      <c r="B33" t="s">
        <v>99</v>
      </c>
      <c r="C33" t="s">
        <v>164</v>
      </c>
      <c r="D33">
        <v>283</v>
      </c>
      <c r="E33" t="str">
        <f t="shared" si="10"/>
        <v>char_283_midn</v>
      </c>
      <c r="F33" t="s">
        <v>163</v>
      </c>
      <c r="H33">
        <v>1</v>
      </c>
      <c r="I33">
        <v>55</v>
      </c>
      <c r="J33">
        <v>1653</v>
      </c>
      <c r="L33">
        <v>497</v>
      </c>
      <c r="M33">
        <v>72</v>
      </c>
      <c r="N33">
        <v>282</v>
      </c>
      <c r="P33">
        <v>10</v>
      </c>
      <c r="R33">
        <v>16</v>
      </c>
      <c r="S33">
        <v>-2</v>
      </c>
      <c r="T33">
        <v>0.5</v>
      </c>
      <c r="U33">
        <v>70</v>
      </c>
      <c r="V33">
        <v>-4</v>
      </c>
      <c r="W33">
        <v>1.3</v>
      </c>
      <c r="X33">
        <v>1</v>
      </c>
      <c r="AC33" s="12" t="s">
        <v>1575</v>
      </c>
      <c r="AD33" s="12" t="s">
        <v>675</v>
      </c>
      <c r="AE33" t="s">
        <v>165</v>
      </c>
      <c r="AI33">
        <v>1</v>
      </c>
      <c r="AJ33">
        <v>2</v>
      </c>
      <c r="AK33">
        <v>0.5</v>
      </c>
      <c r="AO33">
        <v>0.25</v>
      </c>
      <c r="AQ33" t="s">
        <v>117</v>
      </c>
      <c r="AR33" s="11" t="str">
        <f t="shared" si="11"/>
        <v>icon_midn</v>
      </c>
      <c r="AS33" t="str">
        <f t="shared" si="8"/>
        <v>half_midn</v>
      </c>
      <c r="AT33" t="str">
        <f t="shared" si="9"/>
        <v>midn</v>
      </c>
      <c r="AU33" s="12" t="s">
        <v>923</v>
      </c>
      <c r="AV33">
        <v>3</v>
      </c>
      <c r="AW33" s="12" t="s">
        <v>915</v>
      </c>
      <c r="AX33" s="12" t="s">
        <v>916</v>
      </c>
      <c r="AY33" s="12"/>
      <c r="AZ33" t="s">
        <v>85</v>
      </c>
      <c r="BB33" t="s">
        <v>1421</v>
      </c>
      <c r="BC33" s="12" t="s">
        <v>850</v>
      </c>
      <c r="BD33" s="12"/>
      <c r="BE33">
        <v>2</v>
      </c>
    </row>
    <row r="34" spans="1:57" x14ac:dyDescent="0.15">
      <c r="A34" t="s">
        <v>166</v>
      </c>
      <c r="B34" t="s">
        <v>99</v>
      </c>
      <c r="C34" s="12" t="s">
        <v>1521</v>
      </c>
      <c r="D34">
        <v>282</v>
      </c>
      <c r="E34" t="str">
        <f t="shared" si="10"/>
        <v>char_282_catap</v>
      </c>
      <c r="F34" t="s">
        <v>166</v>
      </c>
      <c r="H34">
        <v>1</v>
      </c>
      <c r="I34">
        <v>55</v>
      </c>
      <c r="J34">
        <v>1150</v>
      </c>
      <c r="L34">
        <v>617</v>
      </c>
      <c r="M34">
        <v>82</v>
      </c>
      <c r="N34">
        <v>85</v>
      </c>
      <c r="P34">
        <v>0</v>
      </c>
      <c r="R34">
        <v>23</v>
      </c>
      <c r="S34">
        <v>-2</v>
      </c>
      <c r="T34">
        <v>0.5</v>
      </c>
      <c r="U34">
        <v>70</v>
      </c>
      <c r="V34">
        <v>-10</v>
      </c>
      <c r="W34">
        <v>2.8</v>
      </c>
      <c r="X34">
        <v>1</v>
      </c>
      <c r="AC34" s="12" t="s">
        <v>1575</v>
      </c>
      <c r="AD34" t="s">
        <v>167</v>
      </c>
      <c r="AE34" t="s">
        <v>168</v>
      </c>
      <c r="AH34">
        <v>1</v>
      </c>
      <c r="AJ34">
        <v>1</v>
      </c>
      <c r="AK34">
        <v>0.5</v>
      </c>
      <c r="AO34">
        <v>0.25</v>
      </c>
      <c r="AQ34" t="s">
        <v>139</v>
      </c>
      <c r="AR34" s="11" t="str">
        <f t="shared" si="11"/>
        <v>icon_catap</v>
      </c>
      <c r="AS34" t="str">
        <f t="shared" si="8"/>
        <v>half_catap</v>
      </c>
      <c r="AT34" t="str">
        <f t="shared" si="9"/>
        <v>catap</v>
      </c>
      <c r="AU34" s="12" t="s">
        <v>923</v>
      </c>
      <c r="AV34">
        <v>3</v>
      </c>
      <c r="AW34" s="12" t="s">
        <v>915</v>
      </c>
      <c r="AX34" s="12" t="s">
        <v>916</v>
      </c>
      <c r="AY34" s="12"/>
      <c r="AZ34" t="s">
        <v>85</v>
      </c>
      <c r="BB34" t="s">
        <v>1421</v>
      </c>
      <c r="BC34" s="12" t="s">
        <v>850</v>
      </c>
      <c r="BD34" s="12"/>
      <c r="BE34">
        <v>1</v>
      </c>
    </row>
    <row r="35" spans="1:57" x14ac:dyDescent="0.15">
      <c r="A35" t="s">
        <v>169</v>
      </c>
      <c r="B35" t="s">
        <v>99</v>
      </c>
      <c r="C35" s="12" t="s">
        <v>1534</v>
      </c>
      <c r="D35">
        <v>278</v>
      </c>
      <c r="E35" t="str">
        <f t="shared" si="10"/>
        <v>char_278_orchid</v>
      </c>
      <c r="F35" t="s">
        <v>169</v>
      </c>
      <c r="H35">
        <v>1</v>
      </c>
      <c r="I35">
        <v>55</v>
      </c>
      <c r="J35">
        <v>935</v>
      </c>
      <c r="L35">
        <v>378</v>
      </c>
      <c r="M35">
        <v>59</v>
      </c>
      <c r="N35">
        <v>83</v>
      </c>
      <c r="P35">
        <v>15</v>
      </c>
      <c r="R35">
        <v>12</v>
      </c>
      <c r="S35">
        <v>-2</v>
      </c>
      <c r="T35">
        <v>0.5</v>
      </c>
      <c r="U35">
        <v>70</v>
      </c>
      <c r="V35">
        <v>-10</v>
      </c>
      <c r="W35">
        <v>1.9</v>
      </c>
      <c r="X35">
        <v>1</v>
      </c>
      <c r="AC35" s="12" t="s">
        <v>1575</v>
      </c>
      <c r="AD35" t="s">
        <v>170</v>
      </c>
      <c r="AE35" t="s">
        <v>171</v>
      </c>
      <c r="AH35">
        <v>1</v>
      </c>
      <c r="AJ35">
        <v>1</v>
      </c>
      <c r="AK35">
        <v>0.5</v>
      </c>
      <c r="AO35">
        <v>0.25</v>
      </c>
      <c r="AQ35" t="s">
        <v>172</v>
      </c>
      <c r="AR35" s="11" t="str">
        <f t="shared" si="11"/>
        <v>icon_orchid</v>
      </c>
      <c r="AS35" t="str">
        <f t="shared" si="8"/>
        <v>half_orchid</v>
      </c>
      <c r="AT35" t="str">
        <f t="shared" si="9"/>
        <v>orchid</v>
      </c>
      <c r="AU35" s="12" t="s">
        <v>923</v>
      </c>
      <c r="AV35">
        <v>3</v>
      </c>
      <c r="AW35" s="12" t="s">
        <v>915</v>
      </c>
      <c r="AX35" s="12" t="s">
        <v>916</v>
      </c>
      <c r="AY35" s="12"/>
      <c r="AZ35" t="s">
        <v>85</v>
      </c>
      <c r="BB35" t="s">
        <v>1421</v>
      </c>
      <c r="BC35" s="12" t="s">
        <v>850</v>
      </c>
      <c r="BD35" s="12"/>
      <c r="BE35">
        <v>1</v>
      </c>
    </row>
    <row r="36" spans="1:57" x14ac:dyDescent="0.15">
      <c r="A36" s="12" t="s">
        <v>1543</v>
      </c>
      <c r="B36" t="s">
        <v>99</v>
      </c>
      <c r="C36" s="12" t="s">
        <v>1542</v>
      </c>
      <c r="D36">
        <v>210</v>
      </c>
      <c r="E36" t="str">
        <f t="shared" si="10"/>
        <v>char_210_stward</v>
      </c>
      <c r="F36" t="s">
        <v>173</v>
      </c>
      <c r="H36">
        <v>1</v>
      </c>
      <c r="I36">
        <v>55</v>
      </c>
      <c r="J36">
        <v>1100</v>
      </c>
      <c r="L36">
        <v>470</v>
      </c>
      <c r="M36">
        <v>73</v>
      </c>
      <c r="N36">
        <v>90</v>
      </c>
      <c r="P36">
        <v>15</v>
      </c>
      <c r="R36">
        <v>18</v>
      </c>
      <c r="S36">
        <v>-2</v>
      </c>
      <c r="T36">
        <v>0.5</v>
      </c>
      <c r="U36">
        <v>70</v>
      </c>
      <c r="V36">
        <v>-10</v>
      </c>
      <c r="W36">
        <v>1.6</v>
      </c>
      <c r="X36">
        <v>1</v>
      </c>
      <c r="AC36" s="12" t="s">
        <v>1575</v>
      </c>
      <c r="AD36" t="s">
        <v>174</v>
      </c>
      <c r="AE36" t="s">
        <v>175</v>
      </c>
      <c r="AH36">
        <v>1</v>
      </c>
      <c r="AJ36">
        <v>1</v>
      </c>
      <c r="AK36">
        <v>0.5</v>
      </c>
      <c r="AO36">
        <v>0.25</v>
      </c>
      <c r="AQ36" t="s">
        <v>105</v>
      </c>
      <c r="AR36" s="11" t="str">
        <f t="shared" si="11"/>
        <v>icon_stward</v>
      </c>
      <c r="AS36" t="str">
        <f t="shared" si="8"/>
        <v>half_stward</v>
      </c>
      <c r="AT36" t="str">
        <f t="shared" si="9"/>
        <v>stward</v>
      </c>
      <c r="AU36" s="12" t="s">
        <v>923</v>
      </c>
      <c r="AV36">
        <v>3</v>
      </c>
      <c r="AW36" s="12" t="s">
        <v>915</v>
      </c>
      <c r="AX36" s="12" t="s">
        <v>916</v>
      </c>
      <c r="AY36" s="12"/>
      <c r="AZ36" t="s">
        <v>85</v>
      </c>
      <c r="BB36" t="s">
        <v>1421</v>
      </c>
      <c r="BC36" s="12" t="s">
        <v>850</v>
      </c>
      <c r="BD36" s="12"/>
      <c r="BE36">
        <v>1</v>
      </c>
    </row>
    <row r="37" spans="1:57" x14ac:dyDescent="0.15">
      <c r="A37" t="s">
        <v>176</v>
      </c>
      <c r="B37" t="s">
        <v>99</v>
      </c>
      <c r="C37" t="s">
        <v>177</v>
      </c>
      <c r="D37">
        <v>212</v>
      </c>
      <c r="E37" t="str">
        <f t="shared" si="10"/>
        <v>char_212_ansel</v>
      </c>
      <c r="F37" t="s">
        <v>176</v>
      </c>
      <c r="H37">
        <v>1</v>
      </c>
      <c r="I37">
        <v>55</v>
      </c>
      <c r="J37">
        <v>1135</v>
      </c>
      <c r="L37">
        <v>362</v>
      </c>
      <c r="M37">
        <v>65</v>
      </c>
      <c r="N37">
        <v>109</v>
      </c>
      <c r="P37">
        <v>0</v>
      </c>
      <c r="R37">
        <v>17</v>
      </c>
      <c r="S37">
        <v>-2</v>
      </c>
      <c r="T37">
        <v>0.5</v>
      </c>
      <c r="U37">
        <v>70</v>
      </c>
      <c r="V37">
        <v>-4</v>
      </c>
      <c r="W37">
        <v>2.85</v>
      </c>
      <c r="X37">
        <v>1</v>
      </c>
      <c r="AC37" s="12" t="s">
        <v>1575</v>
      </c>
      <c r="AD37" t="s">
        <v>178</v>
      </c>
      <c r="AE37" s="12" t="s">
        <v>1034</v>
      </c>
      <c r="AH37">
        <v>1</v>
      </c>
      <c r="AJ37">
        <v>1</v>
      </c>
      <c r="AK37">
        <v>0.5</v>
      </c>
      <c r="AO37">
        <v>0.25</v>
      </c>
      <c r="AQ37" t="s">
        <v>112</v>
      </c>
      <c r="AR37" s="11" t="str">
        <f t="shared" si="11"/>
        <v>icon_ansel</v>
      </c>
      <c r="AS37" t="str">
        <f t="shared" si="8"/>
        <v>half_ansel</v>
      </c>
      <c r="AT37" t="str">
        <f t="shared" si="9"/>
        <v>ansel</v>
      </c>
      <c r="AU37" s="12" t="s">
        <v>923</v>
      </c>
      <c r="AV37">
        <v>3</v>
      </c>
      <c r="AW37" s="12" t="s">
        <v>915</v>
      </c>
      <c r="AX37" s="12" t="s">
        <v>916</v>
      </c>
      <c r="AY37" s="12"/>
      <c r="AZ37" t="s">
        <v>85</v>
      </c>
      <c r="BB37" t="s">
        <v>1421</v>
      </c>
      <c r="BC37" s="12" t="s">
        <v>850</v>
      </c>
      <c r="BD37" s="12"/>
      <c r="BE37">
        <v>1</v>
      </c>
    </row>
    <row r="38" spans="1:57" x14ac:dyDescent="0.15">
      <c r="A38" t="s">
        <v>180</v>
      </c>
      <c r="B38" t="s">
        <v>99</v>
      </c>
      <c r="C38" s="12" t="s">
        <v>1568</v>
      </c>
      <c r="D38">
        <v>120</v>
      </c>
      <c r="E38" t="str">
        <f t="shared" si="10"/>
        <v>char_120_hibisc</v>
      </c>
      <c r="F38" t="s">
        <v>180</v>
      </c>
      <c r="H38">
        <v>1</v>
      </c>
      <c r="I38">
        <v>55</v>
      </c>
      <c r="J38">
        <v>1220</v>
      </c>
      <c r="L38">
        <v>345</v>
      </c>
      <c r="M38">
        <v>63</v>
      </c>
      <c r="N38">
        <v>110</v>
      </c>
      <c r="P38">
        <v>0</v>
      </c>
      <c r="R38">
        <v>17</v>
      </c>
      <c r="S38">
        <v>-2</v>
      </c>
      <c r="T38">
        <v>0.5</v>
      </c>
      <c r="U38">
        <v>70</v>
      </c>
      <c r="V38">
        <v>-10</v>
      </c>
      <c r="W38">
        <v>2.85</v>
      </c>
      <c r="X38">
        <v>1</v>
      </c>
      <c r="AC38" s="12" t="s">
        <v>1575</v>
      </c>
      <c r="AD38" t="s">
        <v>181</v>
      </c>
      <c r="AE38" t="s">
        <v>182</v>
      </c>
      <c r="AH38">
        <v>1</v>
      </c>
      <c r="AJ38">
        <v>1</v>
      </c>
      <c r="AK38">
        <v>0.5</v>
      </c>
      <c r="AO38">
        <v>0.25</v>
      </c>
      <c r="AQ38" t="s">
        <v>112</v>
      </c>
      <c r="AR38" s="11" t="str">
        <f t="shared" si="11"/>
        <v>icon_hibisc</v>
      </c>
      <c r="AS38" t="str">
        <f t="shared" si="8"/>
        <v>half_hibisc</v>
      </c>
      <c r="AT38" t="str">
        <f t="shared" si="9"/>
        <v>hibisc</v>
      </c>
      <c r="AU38" s="12" t="s">
        <v>923</v>
      </c>
      <c r="AV38">
        <v>3</v>
      </c>
      <c r="AW38" s="12" t="s">
        <v>915</v>
      </c>
      <c r="AX38" s="12" t="s">
        <v>916</v>
      </c>
      <c r="AY38" s="12"/>
      <c r="AZ38" t="s">
        <v>85</v>
      </c>
      <c r="BB38" t="s">
        <v>1421</v>
      </c>
      <c r="BC38" s="12" t="s">
        <v>850</v>
      </c>
      <c r="BD38" s="12"/>
      <c r="BE38">
        <v>1</v>
      </c>
    </row>
    <row r="39" spans="1:57" x14ac:dyDescent="0.15">
      <c r="A39" t="s">
        <v>183</v>
      </c>
      <c r="B39" t="s">
        <v>99</v>
      </c>
      <c r="C39" s="12" t="s">
        <v>1569</v>
      </c>
      <c r="D39">
        <v>121</v>
      </c>
      <c r="E39" t="str">
        <f t="shared" si="10"/>
        <v>char_121_lava</v>
      </c>
      <c r="F39" t="s">
        <v>183</v>
      </c>
      <c r="H39">
        <v>1</v>
      </c>
      <c r="I39">
        <v>55</v>
      </c>
      <c r="J39">
        <v>1141</v>
      </c>
      <c r="L39">
        <v>582</v>
      </c>
      <c r="M39">
        <v>60</v>
      </c>
      <c r="N39">
        <v>95</v>
      </c>
      <c r="P39">
        <v>15</v>
      </c>
      <c r="R39">
        <v>30</v>
      </c>
      <c r="S39">
        <v>-2</v>
      </c>
      <c r="T39">
        <v>0.5</v>
      </c>
      <c r="U39">
        <v>70</v>
      </c>
      <c r="V39">
        <v>-4</v>
      </c>
      <c r="W39">
        <v>2.9</v>
      </c>
      <c r="X39">
        <v>1</v>
      </c>
      <c r="AC39" s="12" t="s">
        <v>1575</v>
      </c>
      <c r="AD39" t="s">
        <v>184</v>
      </c>
      <c r="AE39" t="s">
        <v>185</v>
      </c>
      <c r="AH39">
        <v>1</v>
      </c>
      <c r="AJ39">
        <v>1</v>
      </c>
      <c r="AK39">
        <v>0.5</v>
      </c>
      <c r="AO39">
        <v>0.25</v>
      </c>
      <c r="AQ39" t="s">
        <v>105</v>
      </c>
      <c r="AR39" s="11" t="str">
        <f t="shared" si="11"/>
        <v>icon_lava</v>
      </c>
      <c r="AS39" t="str">
        <f t="shared" si="8"/>
        <v>half_lava</v>
      </c>
      <c r="AT39" t="str">
        <f t="shared" si="9"/>
        <v>lava</v>
      </c>
      <c r="AU39" s="12" t="s">
        <v>923</v>
      </c>
      <c r="AV39">
        <v>3</v>
      </c>
      <c r="AW39" s="12" t="s">
        <v>915</v>
      </c>
      <c r="AX39" s="12" t="s">
        <v>916</v>
      </c>
      <c r="AY39" s="12"/>
      <c r="AZ39" t="s">
        <v>85</v>
      </c>
      <c r="BB39" t="s">
        <v>1421</v>
      </c>
      <c r="BC39" s="12" t="s">
        <v>850</v>
      </c>
      <c r="BD39" s="12"/>
      <c r="BE39">
        <v>1</v>
      </c>
    </row>
    <row r="40" spans="1:57" x14ac:dyDescent="0.15">
      <c r="A40" t="s">
        <v>186</v>
      </c>
      <c r="B40" t="s">
        <v>99</v>
      </c>
      <c r="C40" s="12" t="s">
        <v>1574</v>
      </c>
      <c r="D40">
        <v>211</v>
      </c>
      <c r="E40" t="str">
        <f t="shared" si="10"/>
        <v>char_211_adnach</v>
      </c>
      <c r="F40" t="s">
        <v>186</v>
      </c>
      <c r="H40">
        <v>1</v>
      </c>
      <c r="I40">
        <v>55</v>
      </c>
      <c r="J40">
        <v>1080</v>
      </c>
      <c r="L40">
        <v>365</v>
      </c>
      <c r="M40">
        <v>73</v>
      </c>
      <c r="N40">
        <v>134</v>
      </c>
      <c r="P40">
        <v>0</v>
      </c>
      <c r="R40">
        <v>11</v>
      </c>
      <c r="S40">
        <v>-2</v>
      </c>
      <c r="T40">
        <v>0.5</v>
      </c>
      <c r="U40">
        <v>70</v>
      </c>
      <c r="V40">
        <v>-10</v>
      </c>
      <c r="W40">
        <v>1</v>
      </c>
      <c r="X40">
        <v>1</v>
      </c>
      <c r="AC40" s="12" t="s">
        <v>1575</v>
      </c>
      <c r="AD40" t="s">
        <v>187</v>
      </c>
      <c r="AE40" t="s">
        <v>188</v>
      </c>
      <c r="AH40">
        <v>1</v>
      </c>
      <c r="AJ40">
        <v>1</v>
      </c>
      <c r="AK40">
        <v>0.5</v>
      </c>
      <c r="AO40">
        <v>0.25</v>
      </c>
      <c r="AQ40" t="s">
        <v>139</v>
      </c>
      <c r="AR40" s="11" t="str">
        <f t="shared" si="11"/>
        <v>icon_adnach</v>
      </c>
      <c r="AS40" t="str">
        <f t="shared" si="8"/>
        <v>half_adnach</v>
      </c>
      <c r="AT40" t="str">
        <f t="shared" si="9"/>
        <v>adnach</v>
      </c>
      <c r="AU40" s="12" t="s">
        <v>923</v>
      </c>
      <c r="AV40">
        <v>3</v>
      </c>
      <c r="AW40" s="12" t="s">
        <v>915</v>
      </c>
      <c r="AX40" s="12" t="s">
        <v>916</v>
      </c>
      <c r="AY40" s="12"/>
      <c r="AZ40" t="s">
        <v>85</v>
      </c>
      <c r="BB40" t="s">
        <v>1421</v>
      </c>
      <c r="BC40" s="12" t="s">
        <v>850</v>
      </c>
      <c r="BD40" s="12"/>
      <c r="BE40">
        <v>1</v>
      </c>
    </row>
    <row r="41" spans="1:57" x14ac:dyDescent="0.15">
      <c r="A41" t="s">
        <v>189</v>
      </c>
      <c r="B41" t="s">
        <v>99</v>
      </c>
      <c r="C41" t="s">
        <v>190</v>
      </c>
      <c r="D41" s="10" t="s">
        <v>191</v>
      </c>
      <c r="E41" t="str">
        <f t="shared" si="10"/>
        <v>char_124_kroos</v>
      </c>
      <c r="F41" t="s">
        <v>189</v>
      </c>
      <c r="H41">
        <v>1</v>
      </c>
      <c r="I41">
        <v>55</v>
      </c>
      <c r="J41">
        <v>1060</v>
      </c>
      <c r="L41">
        <v>375</v>
      </c>
      <c r="M41">
        <v>71</v>
      </c>
      <c r="N41">
        <v>126</v>
      </c>
      <c r="P41">
        <v>0</v>
      </c>
      <c r="R41">
        <v>11</v>
      </c>
      <c r="S41">
        <v>-2</v>
      </c>
      <c r="T41">
        <v>0.5</v>
      </c>
      <c r="U41">
        <v>70</v>
      </c>
      <c r="V41">
        <v>-4</v>
      </c>
      <c r="W41">
        <v>1</v>
      </c>
      <c r="X41">
        <v>1</v>
      </c>
      <c r="AC41" s="12" t="s">
        <v>1575</v>
      </c>
      <c r="AD41" t="s">
        <v>192</v>
      </c>
      <c r="AE41" t="s">
        <v>193</v>
      </c>
      <c r="AH41">
        <v>1</v>
      </c>
      <c r="AJ41">
        <v>1</v>
      </c>
      <c r="AK41">
        <v>0.5</v>
      </c>
      <c r="AO41">
        <v>0.25</v>
      </c>
      <c r="AQ41" t="s">
        <v>139</v>
      </c>
      <c r="AR41" s="11" t="str">
        <f t="shared" si="11"/>
        <v>icon_kroos</v>
      </c>
      <c r="AS41" t="str">
        <f t="shared" si="8"/>
        <v>half_kroos</v>
      </c>
      <c r="AT41" t="str">
        <f t="shared" si="9"/>
        <v>kroos</v>
      </c>
      <c r="AU41" s="12" t="s">
        <v>923</v>
      </c>
      <c r="AV41">
        <v>3</v>
      </c>
      <c r="AW41" s="12" t="s">
        <v>915</v>
      </c>
      <c r="AX41" s="12" t="s">
        <v>916</v>
      </c>
      <c r="AY41" s="12"/>
      <c r="AZ41" t="s">
        <v>85</v>
      </c>
      <c r="BB41" t="s">
        <v>1421</v>
      </c>
      <c r="BC41" s="12" t="s">
        <v>850</v>
      </c>
      <c r="BD41" s="12"/>
      <c r="BE41">
        <v>1</v>
      </c>
    </row>
    <row r="42" spans="1:57" x14ac:dyDescent="0.15">
      <c r="A42" t="s">
        <v>194</v>
      </c>
      <c r="B42" t="s">
        <v>99</v>
      </c>
      <c r="C42" s="12" t="s">
        <v>1576</v>
      </c>
      <c r="D42">
        <v>122</v>
      </c>
      <c r="E42" t="str">
        <f t="shared" si="10"/>
        <v>char_122_beagle</v>
      </c>
      <c r="F42" t="s">
        <v>194</v>
      </c>
      <c r="H42">
        <v>1</v>
      </c>
      <c r="I42">
        <v>55</v>
      </c>
      <c r="J42">
        <v>2035</v>
      </c>
      <c r="L42">
        <v>295</v>
      </c>
      <c r="N42">
        <v>490</v>
      </c>
      <c r="O42">
        <v>88</v>
      </c>
      <c r="P42">
        <v>0</v>
      </c>
      <c r="R42">
        <v>18</v>
      </c>
      <c r="S42">
        <v>-2</v>
      </c>
      <c r="T42">
        <v>0.5</v>
      </c>
      <c r="U42">
        <v>70</v>
      </c>
      <c r="V42">
        <v>-10</v>
      </c>
      <c r="W42">
        <v>1.2</v>
      </c>
      <c r="X42">
        <v>1</v>
      </c>
      <c r="AC42" s="12" t="s">
        <v>1575</v>
      </c>
      <c r="AD42" t="s">
        <v>195</v>
      </c>
      <c r="AE42" t="s">
        <v>196</v>
      </c>
      <c r="AI42">
        <v>1</v>
      </c>
      <c r="AJ42">
        <v>3</v>
      </c>
      <c r="AK42">
        <v>0.5</v>
      </c>
      <c r="AO42">
        <v>0.25</v>
      </c>
      <c r="AQ42" t="s">
        <v>144</v>
      </c>
      <c r="AR42" s="11" t="str">
        <f t="shared" si="11"/>
        <v>icon_beagle</v>
      </c>
      <c r="AS42" t="str">
        <f t="shared" si="8"/>
        <v>half_beagle</v>
      </c>
      <c r="AT42" t="str">
        <f t="shared" si="9"/>
        <v>beagle</v>
      </c>
      <c r="AU42" s="12" t="s">
        <v>923</v>
      </c>
      <c r="AV42">
        <v>3</v>
      </c>
      <c r="AW42" s="12" t="s">
        <v>915</v>
      </c>
      <c r="AX42" s="12" t="s">
        <v>916</v>
      </c>
      <c r="AY42" s="12"/>
      <c r="AZ42" t="s">
        <v>85</v>
      </c>
      <c r="BB42" t="s">
        <v>1421</v>
      </c>
      <c r="BC42" s="12" t="s">
        <v>850</v>
      </c>
      <c r="BD42" s="12"/>
      <c r="BE42">
        <v>1</v>
      </c>
    </row>
    <row r="43" spans="1:57" x14ac:dyDescent="0.15">
      <c r="A43" t="s">
        <v>197</v>
      </c>
      <c r="B43" t="s">
        <v>99</v>
      </c>
      <c r="C43" s="12" t="s">
        <v>1580</v>
      </c>
      <c r="D43">
        <v>209</v>
      </c>
      <c r="E43" t="str">
        <f t="shared" si="10"/>
        <v>char_209_ardign</v>
      </c>
      <c r="F43" t="s">
        <v>197</v>
      </c>
      <c r="H43">
        <v>1</v>
      </c>
      <c r="I43">
        <v>55</v>
      </c>
      <c r="J43">
        <v>2130</v>
      </c>
      <c r="K43">
        <v>500</v>
      </c>
      <c r="L43">
        <v>305</v>
      </c>
      <c r="N43">
        <v>475</v>
      </c>
      <c r="P43">
        <v>0</v>
      </c>
      <c r="R43">
        <v>18</v>
      </c>
      <c r="S43">
        <v>-2</v>
      </c>
      <c r="T43">
        <v>0.5</v>
      </c>
      <c r="U43">
        <v>70</v>
      </c>
      <c r="V43">
        <v>-10</v>
      </c>
      <c r="W43">
        <v>1.2</v>
      </c>
      <c r="X43">
        <v>1</v>
      </c>
      <c r="AC43" s="12" t="s">
        <v>1575</v>
      </c>
      <c r="AD43" t="s">
        <v>198</v>
      </c>
      <c r="AE43" t="s">
        <v>199</v>
      </c>
      <c r="AI43">
        <v>1</v>
      </c>
      <c r="AJ43">
        <v>3</v>
      </c>
      <c r="AK43">
        <v>0.5</v>
      </c>
      <c r="AO43">
        <v>0.25</v>
      </c>
      <c r="AQ43" t="s">
        <v>144</v>
      </c>
      <c r="AR43" s="11" t="str">
        <f t="shared" si="11"/>
        <v>icon_ardign</v>
      </c>
      <c r="AS43" t="str">
        <f t="shared" si="8"/>
        <v>half_ardign</v>
      </c>
      <c r="AT43" t="str">
        <f t="shared" si="9"/>
        <v>ardign</v>
      </c>
      <c r="AU43" s="12" t="s">
        <v>923</v>
      </c>
      <c r="AV43">
        <v>3</v>
      </c>
      <c r="AW43" s="12" t="s">
        <v>915</v>
      </c>
      <c r="AX43" s="12" t="s">
        <v>916</v>
      </c>
      <c r="AY43" s="12"/>
      <c r="AZ43" t="s">
        <v>85</v>
      </c>
      <c r="BB43" t="s">
        <v>1421</v>
      </c>
      <c r="BC43" s="12" t="s">
        <v>850</v>
      </c>
      <c r="BD43" s="12"/>
      <c r="BE43">
        <v>1</v>
      </c>
    </row>
    <row r="44" spans="1:57" x14ac:dyDescent="0.15">
      <c r="A44" t="s">
        <v>200</v>
      </c>
      <c r="B44" t="s">
        <v>99</v>
      </c>
      <c r="C44" s="12" t="s">
        <v>1581</v>
      </c>
      <c r="D44">
        <v>208</v>
      </c>
      <c r="E44" t="str">
        <f t="shared" si="10"/>
        <v>char_208_melan</v>
      </c>
      <c r="F44" t="s">
        <v>200</v>
      </c>
      <c r="H44">
        <v>1</v>
      </c>
      <c r="I44">
        <v>55</v>
      </c>
      <c r="J44">
        <v>2745</v>
      </c>
      <c r="L44">
        <v>738</v>
      </c>
      <c r="M44">
        <v>90</v>
      </c>
      <c r="N44">
        <v>155</v>
      </c>
      <c r="P44">
        <v>0</v>
      </c>
      <c r="R44">
        <v>15</v>
      </c>
      <c r="S44">
        <v>-2</v>
      </c>
      <c r="T44">
        <v>0.5</v>
      </c>
      <c r="U44">
        <v>70</v>
      </c>
      <c r="V44">
        <v>-10</v>
      </c>
      <c r="W44">
        <v>1.5</v>
      </c>
      <c r="X44">
        <v>1</v>
      </c>
      <c r="AC44" s="12" t="s">
        <v>1575</v>
      </c>
      <c r="AD44" t="s">
        <v>201</v>
      </c>
      <c r="AE44" t="s">
        <v>202</v>
      </c>
      <c r="AI44">
        <v>1</v>
      </c>
      <c r="AJ44">
        <v>1</v>
      </c>
      <c r="AK44">
        <v>0.5</v>
      </c>
      <c r="AO44">
        <v>0.25</v>
      </c>
      <c r="AQ44" t="s">
        <v>117</v>
      </c>
      <c r="AR44" s="11" t="str">
        <f t="shared" si="11"/>
        <v>icon_melan</v>
      </c>
      <c r="AS44" t="str">
        <f t="shared" si="8"/>
        <v>half_melan</v>
      </c>
      <c r="AT44" t="str">
        <f t="shared" si="9"/>
        <v>melan</v>
      </c>
      <c r="AU44" s="12" t="s">
        <v>923</v>
      </c>
      <c r="AV44">
        <v>3</v>
      </c>
      <c r="AW44" s="12" t="s">
        <v>915</v>
      </c>
      <c r="AX44" s="12" t="s">
        <v>916</v>
      </c>
      <c r="AY44" s="12"/>
      <c r="AZ44" t="s">
        <v>85</v>
      </c>
      <c r="BB44" t="s">
        <v>1421</v>
      </c>
      <c r="BC44" s="12" t="s">
        <v>850</v>
      </c>
      <c r="BD44" s="12"/>
      <c r="BE44">
        <v>2</v>
      </c>
    </row>
    <row r="45" spans="1:57" x14ac:dyDescent="0.15">
      <c r="A45" t="s">
        <v>203</v>
      </c>
      <c r="B45" t="s">
        <v>99</v>
      </c>
      <c r="C45" s="12" t="s">
        <v>1582</v>
      </c>
      <c r="D45">
        <v>123</v>
      </c>
      <c r="E45" t="str">
        <f t="shared" si="10"/>
        <v>char_123_fang</v>
      </c>
      <c r="F45" t="s">
        <v>203</v>
      </c>
      <c r="H45">
        <v>1</v>
      </c>
      <c r="I45">
        <v>55</v>
      </c>
      <c r="J45">
        <v>1325</v>
      </c>
      <c r="L45">
        <v>325</v>
      </c>
      <c r="N45">
        <v>200</v>
      </c>
      <c r="O45">
        <v>70</v>
      </c>
      <c r="P45">
        <v>0</v>
      </c>
      <c r="R45">
        <v>11</v>
      </c>
      <c r="S45">
        <v>-2</v>
      </c>
      <c r="T45">
        <v>0.5</v>
      </c>
      <c r="U45">
        <v>70</v>
      </c>
      <c r="V45">
        <v>-10</v>
      </c>
      <c r="W45">
        <v>1.05</v>
      </c>
      <c r="X45">
        <v>1</v>
      </c>
      <c r="AC45" s="12" t="s">
        <v>1575</v>
      </c>
      <c r="AD45" t="s">
        <v>204</v>
      </c>
      <c r="AE45" t="s">
        <v>205</v>
      </c>
      <c r="AI45">
        <v>1</v>
      </c>
      <c r="AJ45">
        <v>2</v>
      </c>
      <c r="AK45">
        <v>0.5</v>
      </c>
      <c r="AO45">
        <v>0.25</v>
      </c>
      <c r="AQ45" t="s">
        <v>206</v>
      </c>
      <c r="AR45" s="11" t="str">
        <f t="shared" si="11"/>
        <v>icon_fang</v>
      </c>
      <c r="AS45" t="str">
        <f t="shared" si="8"/>
        <v>half_fang</v>
      </c>
      <c r="AT45" t="str">
        <f t="shared" si="9"/>
        <v>fang</v>
      </c>
      <c r="AU45" s="12" t="s">
        <v>923</v>
      </c>
      <c r="AV45">
        <v>3</v>
      </c>
      <c r="AW45" s="12" t="s">
        <v>915</v>
      </c>
      <c r="AX45" s="12" t="s">
        <v>916</v>
      </c>
      <c r="AY45" s="12"/>
      <c r="AZ45" t="s">
        <v>85</v>
      </c>
      <c r="BB45" t="s">
        <v>1421</v>
      </c>
      <c r="BC45" s="12" t="s">
        <v>850</v>
      </c>
      <c r="BD45" s="12"/>
      <c r="BE45">
        <v>1</v>
      </c>
    </row>
    <row r="46" spans="1:57" x14ac:dyDescent="0.15">
      <c r="A46" t="s">
        <v>207</v>
      </c>
      <c r="B46" t="s">
        <v>99</v>
      </c>
      <c r="C46" s="12" t="s">
        <v>1583</v>
      </c>
      <c r="D46">
        <v>240</v>
      </c>
      <c r="E46" t="str">
        <f t="shared" si="10"/>
        <v>char_240_wyvern</v>
      </c>
      <c r="F46" t="s">
        <v>207</v>
      </c>
      <c r="H46">
        <v>1</v>
      </c>
      <c r="I46">
        <v>55</v>
      </c>
      <c r="J46">
        <v>1270</v>
      </c>
      <c r="L46">
        <v>355</v>
      </c>
      <c r="M46">
        <v>70</v>
      </c>
      <c r="N46">
        <v>240</v>
      </c>
      <c r="P46">
        <v>0</v>
      </c>
      <c r="R46">
        <v>11</v>
      </c>
      <c r="S46">
        <v>-2</v>
      </c>
      <c r="T46">
        <v>0.5</v>
      </c>
      <c r="U46">
        <v>70</v>
      </c>
      <c r="V46">
        <v>-10</v>
      </c>
      <c r="W46">
        <v>1.05</v>
      </c>
      <c r="X46">
        <v>1</v>
      </c>
      <c r="AC46" s="12" t="s">
        <v>1575</v>
      </c>
      <c r="AD46" t="s">
        <v>208</v>
      </c>
      <c r="AE46" t="s">
        <v>209</v>
      </c>
      <c r="AI46">
        <v>1</v>
      </c>
      <c r="AJ46">
        <v>2</v>
      </c>
      <c r="AK46">
        <v>0.5</v>
      </c>
      <c r="AO46">
        <v>0.25</v>
      </c>
      <c r="AQ46" t="s">
        <v>206</v>
      </c>
      <c r="AR46" s="11" t="str">
        <f t="shared" si="11"/>
        <v>icon_wyvern</v>
      </c>
      <c r="AS46" t="str">
        <f t="shared" si="8"/>
        <v>half_wyvern</v>
      </c>
      <c r="AT46" t="str">
        <f t="shared" si="9"/>
        <v>wyvern</v>
      </c>
      <c r="AU46" s="12" t="s">
        <v>923</v>
      </c>
      <c r="AV46">
        <v>3</v>
      </c>
      <c r="AW46" s="12" t="s">
        <v>915</v>
      </c>
      <c r="AX46" s="12" t="s">
        <v>916</v>
      </c>
      <c r="AY46" s="12"/>
      <c r="AZ46" t="s">
        <v>85</v>
      </c>
      <c r="BB46" t="s">
        <v>1421</v>
      </c>
      <c r="BC46" s="12" t="s">
        <v>850</v>
      </c>
      <c r="BD46" s="12"/>
      <c r="BE46">
        <v>1</v>
      </c>
    </row>
    <row r="47" spans="1:57" x14ac:dyDescent="0.15">
      <c r="A47" t="s">
        <v>210</v>
      </c>
      <c r="B47" t="s">
        <v>99</v>
      </c>
      <c r="C47" s="12" t="s">
        <v>1584</v>
      </c>
      <c r="D47">
        <v>192</v>
      </c>
      <c r="E47" t="str">
        <f t="shared" si="10"/>
        <v>char_192_falco</v>
      </c>
      <c r="F47" t="s">
        <v>210</v>
      </c>
      <c r="H47">
        <v>1</v>
      </c>
      <c r="I47">
        <v>55</v>
      </c>
      <c r="J47">
        <v>1226</v>
      </c>
      <c r="L47">
        <v>445</v>
      </c>
      <c r="M47">
        <v>71</v>
      </c>
      <c r="N47">
        <v>279</v>
      </c>
      <c r="P47">
        <v>0</v>
      </c>
      <c r="R47">
        <v>10</v>
      </c>
      <c r="S47">
        <v>-2</v>
      </c>
      <c r="T47">
        <v>0.5</v>
      </c>
      <c r="U47">
        <v>70</v>
      </c>
      <c r="V47">
        <v>-10</v>
      </c>
      <c r="W47">
        <v>1</v>
      </c>
      <c r="X47">
        <v>1</v>
      </c>
      <c r="AC47" s="12" t="s">
        <v>1575</v>
      </c>
      <c r="AD47" t="s">
        <v>211</v>
      </c>
      <c r="AE47" t="s">
        <v>212</v>
      </c>
      <c r="AI47">
        <v>1</v>
      </c>
      <c r="AJ47">
        <v>1</v>
      </c>
      <c r="AK47">
        <v>1</v>
      </c>
      <c r="AO47">
        <v>0.25</v>
      </c>
      <c r="AQ47" t="s">
        <v>206</v>
      </c>
      <c r="AR47" s="11" t="str">
        <f t="shared" si="11"/>
        <v>icon_falco</v>
      </c>
      <c r="AS47" t="str">
        <f t="shared" si="8"/>
        <v>half_falco</v>
      </c>
      <c r="AT47" t="str">
        <f t="shared" si="9"/>
        <v>falco</v>
      </c>
      <c r="AU47" s="12" t="s">
        <v>923</v>
      </c>
      <c r="AV47">
        <v>3</v>
      </c>
      <c r="AW47" s="12" t="s">
        <v>915</v>
      </c>
      <c r="AX47" s="12" t="s">
        <v>916</v>
      </c>
      <c r="AY47" s="12"/>
      <c r="AZ47" t="s">
        <v>85</v>
      </c>
      <c r="BB47" t="s">
        <v>1421</v>
      </c>
      <c r="BC47" s="12" t="s">
        <v>850</v>
      </c>
      <c r="BD47" s="12"/>
      <c r="BE47">
        <v>1</v>
      </c>
    </row>
    <row r="48" spans="1:57" x14ac:dyDescent="0.15">
      <c r="AR48" s="11"/>
      <c r="AU48" s="12"/>
      <c r="AW48" s="12"/>
      <c r="AX48" s="12"/>
      <c r="AY48" s="12"/>
      <c r="BC48" s="12"/>
      <c r="BD48" s="12"/>
    </row>
    <row r="49" spans="1:57" x14ac:dyDescent="0.15">
      <c r="A49" s="12" t="s">
        <v>1372</v>
      </c>
      <c r="AR49" s="11"/>
      <c r="AU49" s="12"/>
      <c r="AW49" s="12"/>
      <c r="AX49" s="12"/>
      <c r="AY49" s="12"/>
      <c r="BC49" s="12"/>
      <c r="BD49" s="12"/>
    </row>
    <row r="50" spans="1:57" x14ac:dyDescent="0.15">
      <c r="A50" s="12" t="s">
        <v>1373</v>
      </c>
      <c r="B50" t="s">
        <v>99</v>
      </c>
      <c r="C50" s="12" t="s">
        <v>1374</v>
      </c>
      <c r="D50">
        <v>236</v>
      </c>
      <c r="E50" t="str">
        <f t="shared" ref="E50" si="12">"char_"&amp;D50&amp;"_"&amp;C50</f>
        <v>char_236_rope</v>
      </c>
      <c r="F50" s="12" t="s">
        <v>1373</v>
      </c>
      <c r="H50">
        <v>2</v>
      </c>
      <c r="I50">
        <v>70</v>
      </c>
      <c r="J50">
        <v>1720</v>
      </c>
      <c r="L50">
        <v>728</v>
      </c>
      <c r="N50">
        <v>325</v>
      </c>
      <c r="O50">
        <v>82</v>
      </c>
      <c r="P50">
        <v>0</v>
      </c>
      <c r="R50">
        <v>12</v>
      </c>
      <c r="S50">
        <v>-2</v>
      </c>
      <c r="T50">
        <v>0.5</v>
      </c>
      <c r="U50">
        <v>70</v>
      </c>
      <c r="V50">
        <v>-4</v>
      </c>
      <c r="W50">
        <v>1.8</v>
      </c>
      <c r="X50">
        <v>1</v>
      </c>
      <c r="AC50" s="12" t="s">
        <v>1575</v>
      </c>
      <c r="AD50" s="12" t="s">
        <v>1378</v>
      </c>
      <c r="AE50" s="12" t="s">
        <v>1384</v>
      </c>
      <c r="AH50">
        <v>1</v>
      </c>
      <c r="AI50">
        <v>1</v>
      </c>
      <c r="AJ50">
        <v>2</v>
      </c>
      <c r="AK50">
        <v>1</v>
      </c>
      <c r="AO50">
        <v>0.25</v>
      </c>
      <c r="AQ50" s="12" t="s">
        <v>1379</v>
      </c>
      <c r="AR50" s="11" t="str">
        <f t="shared" ref="AR50" si="13">"icon_"&amp;C50</f>
        <v>icon_rope</v>
      </c>
      <c r="AS50" t="str">
        <f t="shared" ref="AS50" si="14">"half_"&amp;C50</f>
        <v>half_rope</v>
      </c>
      <c r="AT50" t="str">
        <f t="shared" ref="AT50" si="15">C50</f>
        <v>rope</v>
      </c>
      <c r="AU50" s="12" t="s">
        <v>923</v>
      </c>
      <c r="AV50">
        <v>4</v>
      </c>
      <c r="AW50" s="12" t="s">
        <v>915</v>
      </c>
      <c r="AX50" s="12" t="s">
        <v>916</v>
      </c>
      <c r="AY50" s="12"/>
      <c r="AZ50" t="s">
        <v>85</v>
      </c>
      <c r="BB50" t="s">
        <v>1421</v>
      </c>
      <c r="BC50" s="12" t="s">
        <v>850</v>
      </c>
      <c r="BD50" s="12" t="s">
        <v>1194</v>
      </c>
      <c r="BE50">
        <v>1</v>
      </c>
    </row>
    <row r="51" spans="1:57" x14ac:dyDescent="0.15">
      <c r="A51" s="12" t="s">
        <v>1385</v>
      </c>
      <c r="B51" t="s">
        <v>99</v>
      </c>
      <c r="C51" s="12" t="s">
        <v>1386</v>
      </c>
      <c r="D51">
        <v>277</v>
      </c>
      <c r="E51" t="str">
        <f t="shared" ref="E51" si="16">"char_"&amp;D51&amp;"_"&amp;C51</f>
        <v>char_277_sqrrel</v>
      </c>
      <c r="F51" s="12" t="s">
        <v>1385</v>
      </c>
      <c r="H51">
        <v>2</v>
      </c>
      <c r="I51">
        <v>70</v>
      </c>
      <c r="J51">
        <v>1785</v>
      </c>
      <c r="K51">
        <v>340</v>
      </c>
      <c r="L51">
        <v>580</v>
      </c>
      <c r="M51">
        <v>35</v>
      </c>
      <c r="N51">
        <v>365</v>
      </c>
      <c r="P51">
        <v>0</v>
      </c>
      <c r="R51">
        <v>19</v>
      </c>
      <c r="S51">
        <v>-2</v>
      </c>
      <c r="T51">
        <v>0.5</v>
      </c>
      <c r="U51">
        <v>70</v>
      </c>
      <c r="V51">
        <v>-4</v>
      </c>
      <c r="W51">
        <v>1.2</v>
      </c>
      <c r="X51">
        <v>1</v>
      </c>
      <c r="AC51" s="12" t="s">
        <v>1575</v>
      </c>
      <c r="AD51" s="12" t="s">
        <v>1395</v>
      </c>
      <c r="AE51" s="12" t="s">
        <v>1397</v>
      </c>
      <c r="AH51">
        <v>1</v>
      </c>
      <c r="AI51">
        <v>1</v>
      </c>
      <c r="AJ51">
        <v>2</v>
      </c>
      <c r="AK51">
        <v>1</v>
      </c>
      <c r="AO51">
        <v>0.25</v>
      </c>
      <c r="AQ51" s="12" t="s">
        <v>1379</v>
      </c>
      <c r="AR51" s="11" t="str">
        <f t="shared" ref="AR51" si="17">"icon_"&amp;C51</f>
        <v>icon_sqrrel</v>
      </c>
      <c r="AS51" t="str">
        <f t="shared" ref="AS51" si="18">"half_"&amp;C51</f>
        <v>half_sqrrel</v>
      </c>
      <c r="AT51" t="str">
        <f t="shared" ref="AT51" si="19">C51</f>
        <v>sqrrel</v>
      </c>
      <c r="AU51" s="12" t="s">
        <v>923</v>
      </c>
      <c r="AV51">
        <v>4</v>
      </c>
      <c r="AW51" s="12" t="s">
        <v>915</v>
      </c>
      <c r="AX51" s="12" t="s">
        <v>916</v>
      </c>
      <c r="AY51" s="12"/>
      <c r="AZ51" t="s">
        <v>85</v>
      </c>
      <c r="BB51" t="s">
        <v>1421</v>
      </c>
      <c r="BC51" s="12" t="s">
        <v>850</v>
      </c>
      <c r="BD51" s="12" t="s">
        <v>1194</v>
      </c>
      <c r="BE51">
        <v>1</v>
      </c>
    </row>
    <row r="52" spans="1:57" x14ac:dyDescent="0.15">
      <c r="AR52" s="11"/>
    </row>
    <row r="53" spans="1:57" x14ac:dyDescent="0.15">
      <c r="A53" s="12" t="s">
        <v>705</v>
      </c>
    </row>
    <row r="54" spans="1:57" x14ac:dyDescent="0.15">
      <c r="A54" s="12" t="s">
        <v>856</v>
      </c>
      <c r="B54" t="s">
        <v>99</v>
      </c>
      <c r="C54" s="12" t="s">
        <v>1585</v>
      </c>
      <c r="D54" s="10" t="s">
        <v>115</v>
      </c>
      <c r="E54" t="str">
        <f>"char_"&amp;D54&amp;"_"&amp;C54</f>
        <v>char_172_svrash</v>
      </c>
      <c r="F54" t="s">
        <v>113</v>
      </c>
      <c r="H54">
        <v>1</v>
      </c>
      <c r="I54">
        <v>80</v>
      </c>
      <c r="J54">
        <v>2022</v>
      </c>
      <c r="L54">
        <v>653</v>
      </c>
      <c r="M54">
        <v>76</v>
      </c>
      <c r="N54">
        <v>379</v>
      </c>
      <c r="O54">
        <v>50</v>
      </c>
      <c r="P54">
        <v>10</v>
      </c>
      <c r="R54">
        <v>20</v>
      </c>
      <c r="S54">
        <v>-2</v>
      </c>
      <c r="T54">
        <v>0.5</v>
      </c>
      <c r="U54">
        <v>70</v>
      </c>
      <c r="V54">
        <v>-4</v>
      </c>
      <c r="W54">
        <v>1</v>
      </c>
      <c r="X54">
        <v>1</v>
      </c>
      <c r="AC54" s="12" t="s">
        <v>1575</v>
      </c>
      <c r="AD54" s="12" t="s">
        <v>869</v>
      </c>
      <c r="AE54" s="12" t="s">
        <v>865</v>
      </c>
      <c r="AI54">
        <v>1</v>
      </c>
      <c r="AJ54">
        <v>2</v>
      </c>
      <c r="AK54">
        <v>0.5</v>
      </c>
      <c r="AO54">
        <v>0.25</v>
      </c>
      <c r="AQ54" t="s">
        <v>117</v>
      </c>
      <c r="AR54" s="11" t="str">
        <f>"icon_"&amp;C54</f>
        <v>icon_svrash</v>
      </c>
      <c r="AS54" t="str">
        <f t="shared" ref="AS54:AS59" si="20">"half_"&amp;C54</f>
        <v>half_svrash</v>
      </c>
      <c r="AT54" t="str">
        <f t="shared" ref="AT54:AT59" si="21">C54</f>
        <v>svrash</v>
      </c>
      <c r="AU54" s="12" t="s">
        <v>923</v>
      </c>
      <c r="AV54">
        <v>6</v>
      </c>
      <c r="AW54" s="12" t="s">
        <v>915</v>
      </c>
      <c r="AX54" s="12" t="s">
        <v>916</v>
      </c>
      <c r="AY54" s="12" t="s">
        <v>920</v>
      </c>
      <c r="AZ54" t="s">
        <v>85</v>
      </c>
      <c r="BB54" t="s">
        <v>1421</v>
      </c>
      <c r="BC54" s="12" t="s">
        <v>850</v>
      </c>
      <c r="BD54" s="12"/>
      <c r="BE54">
        <v>1</v>
      </c>
    </row>
    <row r="55" spans="1:57" x14ac:dyDescent="0.15">
      <c r="A55" s="12" t="s">
        <v>855</v>
      </c>
      <c r="B55" t="s">
        <v>99</v>
      </c>
      <c r="C55" t="s">
        <v>114</v>
      </c>
      <c r="D55" s="10" t="s">
        <v>115</v>
      </c>
      <c r="E55" t="str">
        <f>"char_"&amp;D55&amp;"_"&amp;C55</f>
        <v>char_172_svrash</v>
      </c>
      <c r="F55" t="s">
        <v>113</v>
      </c>
      <c r="H55">
        <v>2</v>
      </c>
      <c r="I55">
        <v>90</v>
      </c>
      <c r="J55">
        <v>2560</v>
      </c>
      <c r="L55">
        <v>713</v>
      </c>
      <c r="M55">
        <v>76</v>
      </c>
      <c r="N55">
        <v>397</v>
      </c>
      <c r="O55">
        <v>50</v>
      </c>
      <c r="P55">
        <v>10</v>
      </c>
      <c r="R55">
        <v>20</v>
      </c>
      <c r="S55">
        <v>-2</v>
      </c>
      <c r="T55">
        <v>0.5</v>
      </c>
      <c r="U55">
        <v>70</v>
      </c>
      <c r="V55">
        <v>-4</v>
      </c>
      <c r="W55">
        <v>1</v>
      </c>
      <c r="X55">
        <v>1</v>
      </c>
      <c r="AC55" s="12" t="s">
        <v>1575</v>
      </c>
      <c r="AD55" s="12" t="s">
        <v>869</v>
      </c>
      <c r="AE55" s="12" t="s">
        <v>865</v>
      </c>
      <c r="AI55">
        <v>1</v>
      </c>
      <c r="AJ55">
        <v>2</v>
      </c>
      <c r="AK55">
        <v>0.5</v>
      </c>
      <c r="AO55">
        <v>0.25</v>
      </c>
      <c r="AQ55" t="s">
        <v>117</v>
      </c>
      <c r="AR55" s="11" t="str">
        <f>"icon_"&amp;C55</f>
        <v>icon_svrash</v>
      </c>
      <c r="AS55" t="str">
        <f t="shared" si="20"/>
        <v>half_svrash</v>
      </c>
      <c r="AT55" t="str">
        <f t="shared" si="21"/>
        <v>svrash</v>
      </c>
      <c r="AU55" s="12" t="s">
        <v>923</v>
      </c>
      <c r="AV55">
        <v>6</v>
      </c>
      <c r="AW55" s="12" t="s">
        <v>915</v>
      </c>
      <c r="AX55" s="12" t="s">
        <v>916</v>
      </c>
      <c r="AY55" s="12"/>
      <c r="AZ55" t="s">
        <v>85</v>
      </c>
      <c r="BB55" t="s">
        <v>1421</v>
      </c>
      <c r="BC55" s="12" t="s">
        <v>850</v>
      </c>
      <c r="BD55" s="12"/>
      <c r="BE55">
        <v>1</v>
      </c>
    </row>
    <row r="56" spans="1:57" x14ac:dyDescent="0.15">
      <c r="A56" s="12" t="s">
        <v>857</v>
      </c>
      <c r="B56" t="s">
        <v>99</v>
      </c>
      <c r="C56" t="s">
        <v>114</v>
      </c>
      <c r="D56" s="10" t="s">
        <v>115</v>
      </c>
      <c r="E56" t="str">
        <f>"char_"&amp;D56&amp;"_"&amp;C56</f>
        <v>char_172_svrash</v>
      </c>
      <c r="F56" t="s">
        <v>113</v>
      </c>
      <c r="H56">
        <v>2</v>
      </c>
      <c r="I56">
        <v>90</v>
      </c>
      <c r="J56">
        <v>2560</v>
      </c>
      <c r="L56">
        <v>713</v>
      </c>
      <c r="M56">
        <v>76</v>
      </c>
      <c r="N56">
        <v>397</v>
      </c>
      <c r="O56">
        <v>50</v>
      </c>
      <c r="P56">
        <v>10</v>
      </c>
      <c r="R56">
        <v>20</v>
      </c>
      <c r="S56">
        <v>-2</v>
      </c>
      <c r="T56">
        <v>0.5</v>
      </c>
      <c r="U56">
        <v>70</v>
      </c>
      <c r="V56">
        <v>-4</v>
      </c>
      <c r="W56">
        <v>1</v>
      </c>
      <c r="X56">
        <v>1</v>
      </c>
      <c r="AC56" s="12" t="s">
        <v>1575</v>
      </c>
      <c r="AD56" s="12" t="s">
        <v>684</v>
      </c>
      <c r="AE56" s="12" t="s">
        <v>696</v>
      </c>
      <c r="AI56">
        <v>1</v>
      </c>
      <c r="AJ56">
        <v>2</v>
      </c>
      <c r="AK56">
        <v>0.5</v>
      </c>
      <c r="AO56">
        <v>0.25</v>
      </c>
      <c r="AQ56" t="s">
        <v>117</v>
      </c>
      <c r="AR56" s="11" t="str">
        <f>"icon_"&amp;C56</f>
        <v>icon_svrash</v>
      </c>
      <c r="AS56" t="str">
        <f t="shared" si="20"/>
        <v>half_svrash</v>
      </c>
      <c r="AT56" t="str">
        <f t="shared" si="21"/>
        <v>svrash</v>
      </c>
      <c r="AU56" s="12" t="s">
        <v>923</v>
      </c>
      <c r="AV56">
        <v>6</v>
      </c>
      <c r="AW56" s="12" t="s">
        <v>915</v>
      </c>
      <c r="AX56" s="12" t="s">
        <v>916</v>
      </c>
      <c r="AY56" s="12"/>
      <c r="AZ56" t="s">
        <v>85</v>
      </c>
      <c r="BB56" t="s">
        <v>1421</v>
      </c>
      <c r="BC56" s="12" t="s">
        <v>850</v>
      </c>
      <c r="BD56" s="12"/>
      <c r="BE56">
        <v>1</v>
      </c>
    </row>
    <row r="57" spans="1:57" x14ac:dyDescent="0.15">
      <c r="A57" s="12" t="s">
        <v>706</v>
      </c>
      <c r="B57" t="s">
        <v>99</v>
      </c>
      <c r="C57" s="12" t="s">
        <v>708</v>
      </c>
      <c r="D57" s="15" t="s">
        <v>707</v>
      </c>
      <c r="E57" t="str">
        <f>"char_"&amp;D57&amp;"_"&amp;C57</f>
        <v>char_350_surtr</v>
      </c>
      <c r="F57" s="12" t="s">
        <v>706</v>
      </c>
      <c r="G57" s="12"/>
      <c r="H57">
        <v>2</v>
      </c>
      <c r="I57">
        <v>90</v>
      </c>
      <c r="J57">
        <v>2916</v>
      </c>
      <c r="L57">
        <v>672</v>
      </c>
      <c r="M57">
        <v>128</v>
      </c>
      <c r="N57">
        <v>414</v>
      </c>
      <c r="O57">
        <v>0</v>
      </c>
      <c r="P57">
        <v>15</v>
      </c>
      <c r="R57">
        <v>21</v>
      </c>
      <c r="S57">
        <v>-2</v>
      </c>
      <c r="T57">
        <v>0.5</v>
      </c>
      <c r="U57">
        <v>70</v>
      </c>
      <c r="V57">
        <v>-4</v>
      </c>
      <c r="W57">
        <v>1.25</v>
      </c>
      <c r="X57">
        <v>1</v>
      </c>
      <c r="AC57" s="12" t="s">
        <v>1575</v>
      </c>
      <c r="AD57" s="12" t="s">
        <v>722</v>
      </c>
      <c r="AE57" s="12" t="s">
        <v>766</v>
      </c>
      <c r="AI57">
        <v>1</v>
      </c>
      <c r="AJ57">
        <v>1</v>
      </c>
      <c r="AK57">
        <v>0.5</v>
      </c>
      <c r="AO57">
        <v>0.25</v>
      </c>
      <c r="AQ57" t="s">
        <v>117</v>
      </c>
      <c r="AR57" s="11" t="str">
        <f>"icon_"&amp;C57</f>
        <v>icon_surtr</v>
      </c>
      <c r="AS57" t="str">
        <f t="shared" si="20"/>
        <v>half_surtr</v>
      </c>
      <c r="AT57" t="str">
        <f t="shared" si="21"/>
        <v>surtr</v>
      </c>
      <c r="AU57" s="12" t="s">
        <v>925</v>
      </c>
      <c r="AV57">
        <v>6</v>
      </c>
      <c r="AW57" s="12" t="s">
        <v>915</v>
      </c>
      <c r="AX57" s="12" t="s">
        <v>916</v>
      </c>
      <c r="AY57" s="12"/>
      <c r="AZ57" t="s">
        <v>85</v>
      </c>
      <c r="BB57" t="s">
        <v>1421</v>
      </c>
      <c r="BC57" s="12" t="s">
        <v>850</v>
      </c>
      <c r="BD57" s="12"/>
      <c r="BE57">
        <v>1</v>
      </c>
    </row>
    <row r="58" spans="1:57" x14ac:dyDescent="0.15">
      <c r="A58" s="12" t="s">
        <v>778</v>
      </c>
      <c r="B58" t="s">
        <v>99</v>
      </c>
      <c r="C58" s="12" t="s">
        <v>779</v>
      </c>
      <c r="D58" s="15" t="s">
        <v>788</v>
      </c>
      <c r="E58" t="str">
        <f>"char_"&amp;D58&amp;"_"&amp;C58</f>
        <v>char_003_kalts</v>
      </c>
      <c r="F58" s="12" t="s">
        <v>778</v>
      </c>
      <c r="G58" s="12"/>
      <c r="H58">
        <v>2</v>
      </c>
      <c r="I58">
        <v>90</v>
      </c>
      <c r="J58">
        <v>1633</v>
      </c>
      <c r="K58">
        <v>400</v>
      </c>
      <c r="L58">
        <v>490</v>
      </c>
      <c r="M58">
        <v>125</v>
      </c>
      <c r="N58">
        <v>215</v>
      </c>
      <c r="O58">
        <v>40</v>
      </c>
      <c r="P58">
        <v>0</v>
      </c>
      <c r="R58">
        <v>20</v>
      </c>
      <c r="S58">
        <v>-2</v>
      </c>
      <c r="T58">
        <v>0.5</v>
      </c>
      <c r="U58">
        <v>70</v>
      </c>
      <c r="V58">
        <v>-4</v>
      </c>
      <c r="W58">
        <v>2.85</v>
      </c>
      <c r="X58">
        <v>1</v>
      </c>
      <c r="AC58" s="12" t="s">
        <v>1575</v>
      </c>
      <c r="AD58" s="12" t="s">
        <v>818</v>
      </c>
      <c r="AE58" s="12" t="s">
        <v>835</v>
      </c>
      <c r="AH58">
        <v>1</v>
      </c>
      <c r="AJ58">
        <v>1</v>
      </c>
      <c r="AK58">
        <v>0.5</v>
      </c>
      <c r="AO58">
        <v>0.25</v>
      </c>
      <c r="AQ58" t="s">
        <v>112</v>
      </c>
      <c r="AR58" s="11" t="str">
        <f>"icon_"&amp;C58</f>
        <v>icon_kalts</v>
      </c>
      <c r="AS58" t="str">
        <f t="shared" si="20"/>
        <v>half_kalts</v>
      </c>
      <c r="AT58" t="str">
        <f t="shared" si="21"/>
        <v>kalts</v>
      </c>
      <c r="AU58" s="12" t="s">
        <v>923</v>
      </c>
      <c r="AV58">
        <v>6</v>
      </c>
      <c r="AW58" s="12" t="s">
        <v>915</v>
      </c>
      <c r="AX58" s="12" t="s">
        <v>916</v>
      </c>
      <c r="AY58" s="12"/>
      <c r="AZ58" t="s">
        <v>85</v>
      </c>
      <c r="BB58" t="s">
        <v>1421</v>
      </c>
      <c r="BC58" s="12" t="s">
        <v>850</v>
      </c>
      <c r="BD58" s="12"/>
      <c r="BE58">
        <v>1</v>
      </c>
    </row>
    <row r="59" spans="1:57" x14ac:dyDescent="0.15">
      <c r="A59" s="12" t="s">
        <v>773</v>
      </c>
      <c r="B59" t="s">
        <v>99</v>
      </c>
      <c r="C59" s="12" t="s">
        <v>779</v>
      </c>
      <c r="D59" s="15" t="s">
        <v>707</v>
      </c>
      <c r="E59" s="12" t="s">
        <v>774</v>
      </c>
      <c r="F59" s="12" t="s">
        <v>773</v>
      </c>
      <c r="G59" s="12"/>
      <c r="H59">
        <v>2</v>
      </c>
      <c r="I59">
        <v>90</v>
      </c>
      <c r="J59">
        <v>5433</v>
      </c>
      <c r="L59">
        <v>1402</v>
      </c>
      <c r="N59">
        <v>405</v>
      </c>
      <c r="O59">
        <v>0</v>
      </c>
      <c r="P59">
        <v>0</v>
      </c>
      <c r="R59">
        <v>10</v>
      </c>
      <c r="T59">
        <v>0</v>
      </c>
      <c r="U59">
        <v>25</v>
      </c>
      <c r="W59">
        <v>2</v>
      </c>
      <c r="X59">
        <v>1</v>
      </c>
      <c r="AC59" s="12" t="s">
        <v>1575</v>
      </c>
      <c r="AD59" s="12" t="s">
        <v>839</v>
      </c>
      <c r="AE59" s="12"/>
      <c r="AF59">
        <v>1</v>
      </c>
      <c r="AI59">
        <v>1</v>
      </c>
      <c r="AJ59">
        <v>3</v>
      </c>
      <c r="AK59">
        <v>0.5</v>
      </c>
      <c r="AO59">
        <v>0.25</v>
      </c>
      <c r="AQ59" t="s">
        <v>117</v>
      </c>
      <c r="AR59" s="11" t="s">
        <v>777</v>
      </c>
      <c r="AS59" t="str">
        <f t="shared" si="20"/>
        <v>half_kalts</v>
      </c>
      <c r="AT59" t="str">
        <f t="shared" si="21"/>
        <v>kalts</v>
      </c>
      <c r="AU59" s="12" t="s">
        <v>923</v>
      </c>
      <c r="AV59">
        <v>6</v>
      </c>
      <c r="AW59" s="12" t="s">
        <v>915</v>
      </c>
      <c r="AX59" s="12" t="s">
        <v>916</v>
      </c>
      <c r="AY59" s="12"/>
      <c r="AZ59" t="s">
        <v>85</v>
      </c>
      <c r="BB59" t="s">
        <v>1421</v>
      </c>
      <c r="BC59" s="12" t="s">
        <v>850</v>
      </c>
      <c r="BD59" s="12"/>
      <c r="BE59">
        <v>1</v>
      </c>
    </row>
    <row r="60" spans="1:57" x14ac:dyDescent="0.15">
      <c r="A60" s="12" t="s">
        <v>1023</v>
      </c>
      <c r="B60" t="s">
        <v>99</v>
      </c>
      <c r="C60" s="12" t="s">
        <v>1024</v>
      </c>
      <c r="D60" s="15" t="s">
        <v>1025</v>
      </c>
      <c r="E60" t="str">
        <f t="shared" ref="E60:E65" si="22">"char_"&amp;D60&amp;"_"&amp;C60</f>
        <v>char_293_thorns</v>
      </c>
      <c r="F60" s="12" t="s">
        <v>1023</v>
      </c>
      <c r="H60">
        <v>2</v>
      </c>
      <c r="I60">
        <v>90</v>
      </c>
      <c r="J60">
        <v>2612</v>
      </c>
      <c r="L60">
        <v>711</v>
      </c>
      <c r="M60">
        <v>56</v>
      </c>
      <c r="N60">
        <v>402</v>
      </c>
      <c r="O60">
        <v>70</v>
      </c>
      <c r="P60">
        <v>10</v>
      </c>
      <c r="R60">
        <v>20</v>
      </c>
      <c r="S60">
        <v>-2</v>
      </c>
      <c r="T60">
        <v>0.5</v>
      </c>
      <c r="U60">
        <v>70</v>
      </c>
      <c r="V60">
        <v>-4</v>
      </c>
      <c r="W60">
        <v>1.3</v>
      </c>
      <c r="X60">
        <v>1</v>
      </c>
      <c r="AC60" s="12" t="s">
        <v>1575</v>
      </c>
      <c r="AD60" s="12" t="s">
        <v>1055</v>
      </c>
      <c r="AE60" s="12" t="s">
        <v>1066</v>
      </c>
      <c r="AI60">
        <v>1</v>
      </c>
      <c r="AJ60">
        <v>2</v>
      </c>
      <c r="AK60">
        <v>0.5</v>
      </c>
      <c r="AO60">
        <v>0.25</v>
      </c>
      <c r="AQ60" t="s">
        <v>117</v>
      </c>
      <c r="AR60" s="11" t="str">
        <f t="shared" ref="AR60:AR65" si="23">"icon_"&amp;C60</f>
        <v>icon_thorns</v>
      </c>
      <c r="AS60" t="str">
        <f t="shared" ref="AS60" si="24">"half_"&amp;C60</f>
        <v>half_thorns</v>
      </c>
      <c r="AT60" t="str">
        <f t="shared" ref="AT60" si="25">C60</f>
        <v>thorns</v>
      </c>
      <c r="AU60" s="12" t="s">
        <v>923</v>
      </c>
      <c r="AV60">
        <v>6</v>
      </c>
      <c r="AW60" s="12" t="s">
        <v>915</v>
      </c>
      <c r="AX60" s="12" t="s">
        <v>916</v>
      </c>
      <c r="AY60" s="12" t="s">
        <v>920</v>
      </c>
      <c r="AZ60" t="s">
        <v>85</v>
      </c>
      <c r="BB60" t="s">
        <v>1421</v>
      </c>
      <c r="BC60" s="12" t="s">
        <v>850</v>
      </c>
      <c r="BD60" s="12" t="s">
        <v>1057</v>
      </c>
      <c r="BE60">
        <v>1</v>
      </c>
    </row>
    <row r="61" spans="1:57" x14ac:dyDescent="0.15">
      <c r="A61" s="12" t="s">
        <v>1068</v>
      </c>
      <c r="B61" t="s">
        <v>99</v>
      </c>
      <c r="C61" s="12" t="s">
        <v>1086</v>
      </c>
      <c r="D61" s="15" t="s">
        <v>1069</v>
      </c>
      <c r="E61" t="str">
        <f t="shared" si="22"/>
        <v>char_103_angel</v>
      </c>
      <c r="F61" s="12" t="s">
        <v>1068</v>
      </c>
      <c r="H61">
        <v>2</v>
      </c>
      <c r="I61">
        <v>90</v>
      </c>
      <c r="J61">
        <v>1673</v>
      </c>
      <c r="L61">
        <v>540</v>
      </c>
      <c r="M61">
        <v>117</v>
      </c>
      <c r="N61">
        <v>161</v>
      </c>
      <c r="P61">
        <v>0</v>
      </c>
      <c r="R61">
        <v>14</v>
      </c>
      <c r="S61">
        <v>-2</v>
      </c>
      <c r="T61">
        <v>0.5</v>
      </c>
      <c r="U61">
        <v>70</v>
      </c>
      <c r="V61">
        <v>-4</v>
      </c>
      <c r="W61">
        <v>1</v>
      </c>
      <c r="X61">
        <v>1</v>
      </c>
      <c r="AC61" s="12" t="s">
        <v>1575</v>
      </c>
      <c r="AD61" s="12" t="s">
        <v>1085</v>
      </c>
      <c r="AE61" s="12" t="s">
        <v>1095</v>
      </c>
      <c r="AH61">
        <v>1</v>
      </c>
      <c r="AJ61">
        <v>1</v>
      </c>
      <c r="AK61">
        <v>0.5</v>
      </c>
      <c r="AO61">
        <v>0.25</v>
      </c>
      <c r="AQ61" s="12" t="s">
        <v>1104</v>
      </c>
      <c r="AR61" s="11" t="str">
        <f t="shared" si="23"/>
        <v>icon_angel</v>
      </c>
      <c r="AS61" t="str">
        <f t="shared" ref="AS61:AS62" si="26">"half_"&amp;C61</f>
        <v>half_angel</v>
      </c>
      <c r="AT61" t="str">
        <f t="shared" ref="AT61:AT62" si="27">C61</f>
        <v>angel</v>
      </c>
      <c r="AU61" s="12" t="s">
        <v>923</v>
      </c>
      <c r="AV61">
        <v>6</v>
      </c>
      <c r="AW61" s="12" t="s">
        <v>915</v>
      </c>
      <c r="AX61" s="12" t="s">
        <v>916</v>
      </c>
      <c r="AY61" s="12" t="s">
        <v>920</v>
      </c>
      <c r="AZ61" t="s">
        <v>85</v>
      </c>
      <c r="BB61" t="s">
        <v>1421</v>
      </c>
      <c r="BC61" s="12" t="s">
        <v>850</v>
      </c>
      <c r="BD61" s="12"/>
      <c r="BE61">
        <v>1</v>
      </c>
    </row>
    <row r="62" spans="1:57" x14ac:dyDescent="0.15">
      <c r="A62" s="12" t="s">
        <v>1103</v>
      </c>
      <c r="B62" t="s">
        <v>99</v>
      </c>
      <c r="C62" s="12" t="s">
        <v>1112</v>
      </c>
      <c r="D62" s="15" t="s">
        <v>1106</v>
      </c>
      <c r="E62" t="str">
        <f t="shared" si="22"/>
        <v>char_112_siege</v>
      </c>
      <c r="F62" s="12" t="s">
        <v>1103</v>
      </c>
      <c r="H62">
        <v>2</v>
      </c>
      <c r="I62">
        <v>90</v>
      </c>
      <c r="J62">
        <v>2251</v>
      </c>
      <c r="L62">
        <v>515</v>
      </c>
      <c r="M62">
        <v>85</v>
      </c>
      <c r="N62">
        <v>384</v>
      </c>
      <c r="O62">
        <v>25</v>
      </c>
      <c r="P62">
        <v>0</v>
      </c>
      <c r="R62">
        <v>14</v>
      </c>
      <c r="S62">
        <v>-2</v>
      </c>
      <c r="T62">
        <v>0.5</v>
      </c>
      <c r="U62">
        <v>70</v>
      </c>
      <c r="V62">
        <v>-4</v>
      </c>
      <c r="W62">
        <v>1.05</v>
      </c>
      <c r="X62">
        <v>1</v>
      </c>
      <c r="AC62" s="12" t="s">
        <v>1575</v>
      </c>
      <c r="AD62" s="12" t="s">
        <v>1123</v>
      </c>
      <c r="AE62" s="12" t="s">
        <v>1119</v>
      </c>
      <c r="AI62">
        <v>1</v>
      </c>
      <c r="AJ62">
        <v>2</v>
      </c>
      <c r="AK62">
        <v>0.5</v>
      </c>
      <c r="AO62">
        <v>0.25</v>
      </c>
      <c r="AQ62" s="12" t="s">
        <v>1105</v>
      </c>
      <c r="AR62" s="11" t="str">
        <f t="shared" si="23"/>
        <v>icon_siege</v>
      </c>
      <c r="AS62" t="str">
        <f t="shared" si="26"/>
        <v>half_siege</v>
      </c>
      <c r="AT62" t="str">
        <f t="shared" si="27"/>
        <v>siege</v>
      </c>
      <c r="AU62" s="12" t="s">
        <v>923</v>
      </c>
      <c r="AV62">
        <v>6</v>
      </c>
      <c r="AW62" s="12" t="s">
        <v>915</v>
      </c>
      <c r="AX62" s="12" t="s">
        <v>916</v>
      </c>
      <c r="AY62" s="12" t="s">
        <v>920</v>
      </c>
      <c r="AZ62" t="s">
        <v>85</v>
      </c>
      <c r="BB62" t="s">
        <v>1421</v>
      </c>
      <c r="BC62" s="12" t="s">
        <v>850</v>
      </c>
      <c r="BD62" s="12"/>
      <c r="BE62">
        <v>1</v>
      </c>
    </row>
    <row r="63" spans="1:57" x14ac:dyDescent="0.15">
      <c r="A63" s="12" t="s">
        <v>1124</v>
      </c>
      <c r="B63" t="s">
        <v>99</v>
      </c>
      <c r="C63" s="12" t="s">
        <v>1126</v>
      </c>
      <c r="D63" s="15" t="s">
        <v>1125</v>
      </c>
      <c r="E63" t="str">
        <f t="shared" si="22"/>
        <v>char_134_ifrit</v>
      </c>
      <c r="F63" s="12" t="s">
        <v>1124</v>
      </c>
      <c r="H63">
        <v>2</v>
      </c>
      <c r="I63">
        <v>90</v>
      </c>
      <c r="J63">
        <v>1680</v>
      </c>
      <c r="L63">
        <v>870</v>
      </c>
      <c r="M63">
        <v>145</v>
      </c>
      <c r="N63">
        <v>130</v>
      </c>
      <c r="P63">
        <v>20</v>
      </c>
      <c r="R63">
        <v>34</v>
      </c>
      <c r="S63">
        <v>-2</v>
      </c>
      <c r="T63">
        <v>0.5</v>
      </c>
      <c r="U63">
        <v>70</v>
      </c>
      <c r="V63">
        <v>-4</v>
      </c>
      <c r="W63">
        <v>2.9</v>
      </c>
      <c r="X63">
        <v>1</v>
      </c>
      <c r="AC63" s="12" t="s">
        <v>1575</v>
      </c>
      <c r="AD63" s="12" t="s">
        <v>1152</v>
      </c>
      <c r="AE63" s="12" t="s">
        <v>1153</v>
      </c>
      <c r="AH63">
        <v>1</v>
      </c>
      <c r="AJ63">
        <v>1</v>
      </c>
      <c r="AK63">
        <v>0.5</v>
      </c>
      <c r="AO63">
        <v>0.25</v>
      </c>
      <c r="AQ63" s="12" t="s">
        <v>1127</v>
      </c>
      <c r="AR63" s="11" t="str">
        <f t="shared" si="23"/>
        <v>icon_ifrit</v>
      </c>
      <c r="AS63" t="str">
        <f t="shared" ref="AS63" si="28">"half_"&amp;C63</f>
        <v>half_ifrit</v>
      </c>
      <c r="AT63" t="str">
        <f t="shared" ref="AT63" si="29">C63</f>
        <v>ifrit</v>
      </c>
      <c r="AU63" s="12" t="s">
        <v>923</v>
      </c>
      <c r="AV63">
        <v>6</v>
      </c>
      <c r="AW63" s="12" t="s">
        <v>915</v>
      </c>
      <c r="AX63" s="12" t="s">
        <v>916</v>
      </c>
      <c r="AY63" s="12" t="s">
        <v>920</v>
      </c>
      <c r="AZ63" t="s">
        <v>85</v>
      </c>
      <c r="BB63" t="s">
        <v>1421</v>
      </c>
      <c r="BC63" s="12" t="s">
        <v>850</v>
      </c>
      <c r="BD63" s="12"/>
      <c r="BE63">
        <v>1</v>
      </c>
    </row>
    <row r="64" spans="1:57" x14ac:dyDescent="0.15">
      <c r="A64" s="12" t="s">
        <v>1160</v>
      </c>
      <c r="B64" t="s">
        <v>99</v>
      </c>
      <c r="C64" s="12" t="s">
        <v>1161</v>
      </c>
      <c r="D64" s="15" t="s">
        <v>1162</v>
      </c>
      <c r="E64" t="str">
        <f t="shared" si="22"/>
        <v>char_180_amgoat</v>
      </c>
      <c r="F64" s="12" t="s">
        <v>1160</v>
      </c>
      <c r="H64">
        <v>2</v>
      </c>
      <c r="I64">
        <v>90</v>
      </c>
      <c r="J64">
        <v>1743</v>
      </c>
      <c r="L64">
        <v>645</v>
      </c>
      <c r="M64">
        <v>117</v>
      </c>
      <c r="N64">
        <v>122</v>
      </c>
      <c r="P64">
        <v>20</v>
      </c>
      <c r="R64">
        <v>21</v>
      </c>
      <c r="S64">
        <v>-2</v>
      </c>
      <c r="T64">
        <v>0.5</v>
      </c>
      <c r="U64">
        <v>70</v>
      </c>
      <c r="V64">
        <v>-4</v>
      </c>
      <c r="W64">
        <v>1.6</v>
      </c>
      <c r="X64">
        <v>1</v>
      </c>
      <c r="AC64" s="12" t="s">
        <v>1575</v>
      </c>
      <c r="AD64" s="17" t="s">
        <v>1173</v>
      </c>
      <c r="AE64" s="12" t="s">
        <v>1193</v>
      </c>
      <c r="AH64">
        <v>1</v>
      </c>
      <c r="AJ64">
        <v>1</v>
      </c>
      <c r="AK64">
        <v>0.5</v>
      </c>
      <c r="AO64">
        <v>0.25</v>
      </c>
      <c r="AQ64" s="12" t="s">
        <v>1127</v>
      </c>
      <c r="AR64" s="11" t="str">
        <f t="shared" si="23"/>
        <v>icon_amgoat</v>
      </c>
      <c r="AS64" t="str">
        <f t="shared" ref="AS64" si="30">"half_"&amp;C64</f>
        <v>half_amgoat</v>
      </c>
      <c r="AT64" t="str">
        <f t="shared" ref="AT64" si="31">C64</f>
        <v>amgoat</v>
      </c>
      <c r="AU64" s="12" t="s">
        <v>923</v>
      </c>
      <c r="AV64">
        <v>6</v>
      </c>
      <c r="AW64" s="12" t="s">
        <v>915</v>
      </c>
      <c r="AX64" s="12" t="s">
        <v>916</v>
      </c>
      <c r="AY64" s="12" t="s">
        <v>920</v>
      </c>
      <c r="AZ64" t="s">
        <v>85</v>
      </c>
      <c r="BB64" t="s">
        <v>1421</v>
      </c>
      <c r="BC64" s="12" t="s">
        <v>850</v>
      </c>
      <c r="BD64" s="12" t="s">
        <v>1194</v>
      </c>
      <c r="BE64">
        <v>1</v>
      </c>
    </row>
    <row r="65" spans="1:57" x14ac:dyDescent="0.15">
      <c r="A65" s="12" t="s">
        <v>1196</v>
      </c>
      <c r="B65" t="s">
        <v>99</v>
      </c>
      <c r="C65" s="12" t="s">
        <v>1198</v>
      </c>
      <c r="D65" s="15" t="s">
        <v>1197</v>
      </c>
      <c r="E65" t="str">
        <f t="shared" si="22"/>
        <v>char_291_aglina</v>
      </c>
      <c r="F65" s="12" t="s">
        <v>1196</v>
      </c>
      <c r="H65">
        <v>2</v>
      </c>
      <c r="I65">
        <v>90</v>
      </c>
      <c r="J65">
        <v>1385</v>
      </c>
      <c r="L65">
        <v>542</v>
      </c>
      <c r="M65">
        <v>100</v>
      </c>
      <c r="N65">
        <v>120</v>
      </c>
      <c r="P65">
        <v>25</v>
      </c>
      <c r="R65">
        <v>16</v>
      </c>
      <c r="S65">
        <v>-2</v>
      </c>
      <c r="T65">
        <v>0.5</v>
      </c>
      <c r="U65">
        <v>70</v>
      </c>
      <c r="V65">
        <v>-4</v>
      </c>
      <c r="W65">
        <v>1.9</v>
      </c>
      <c r="X65">
        <v>1</v>
      </c>
      <c r="AC65" s="12" t="s">
        <v>1575</v>
      </c>
      <c r="AD65" s="17" t="s">
        <v>1207</v>
      </c>
      <c r="AE65" s="12" t="s">
        <v>1233</v>
      </c>
      <c r="AH65">
        <v>1</v>
      </c>
      <c r="AJ65">
        <v>1</v>
      </c>
      <c r="AK65">
        <v>0.5</v>
      </c>
      <c r="AO65">
        <v>0.25</v>
      </c>
      <c r="AQ65" s="12" t="s">
        <v>1208</v>
      </c>
      <c r="AR65" s="11" t="str">
        <f t="shared" si="23"/>
        <v>icon_aglina</v>
      </c>
      <c r="AS65" t="str">
        <f t="shared" ref="AS65" si="32">"half_"&amp;C65</f>
        <v>half_aglina</v>
      </c>
      <c r="AT65" t="str">
        <f t="shared" ref="AT65" si="33">C65</f>
        <v>aglina</v>
      </c>
      <c r="AU65" s="12" t="s">
        <v>923</v>
      </c>
      <c r="AV65">
        <v>6</v>
      </c>
      <c r="AW65" s="12" t="s">
        <v>915</v>
      </c>
      <c r="AX65" s="12" t="s">
        <v>916</v>
      </c>
      <c r="AY65" s="12" t="s">
        <v>920</v>
      </c>
      <c r="AZ65" t="s">
        <v>85</v>
      </c>
      <c r="BB65" t="s">
        <v>1421</v>
      </c>
      <c r="BC65" s="12" t="s">
        <v>850</v>
      </c>
      <c r="BD65" s="12"/>
      <c r="BE65">
        <v>1</v>
      </c>
    </row>
    <row r="66" spans="1:57" x14ac:dyDescent="0.15">
      <c r="A66" s="12" t="s">
        <v>1240</v>
      </c>
      <c r="B66" t="s">
        <v>99</v>
      </c>
      <c r="C66" s="12" t="s">
        <v>1241</v>
      </c>
      <c r="D66" s="15" t="s">
        <v>1242</v>
      </c>
      <c r="E66" t="str">
        <f t="shared" ref="E66" si="34">"char_"&amp;D66&amp;"_"&amp;C66</f>
        <v>char_147_shining</v>
      </c>
      <c r="F66" s="12" t="s">
        <v>1240</v>
      </c>
      <c r="H66">
        <v>2</v>
      </c>
      <c r="I66">
        <v>90</v>
      </c>
      <c r="J66">
        <v>1613</v>
      </c>
      <c r="L66">
        <v>530</v>
      </c>
      <c r="M66">
        <v>80</v>
      </c>
      <c r="N66">
        <v>138</v>
      </c>
      <c r="O66">
        <v>45</v>
      </c>
      <c r="P66">
        <v>0</v>
      </c>
      <c r="R66">
        <v>20</v>
      </c>
      <c r="S66">
        <v>-2</v>
      </c>
      <c r="T66">
        <v>0.5</v>
      </c>
      <c r="U66">
        <v>70</v>
      </c>
      <c r="V66">
        <v>-4</v>
      </c>
      <c r="W66">
        <v>2.85</v>
      </c>
      <c r="X66">
        <v>1</v>
      </c>
      <c r="AC66" s="12" t="s">
        <v>1575</v>
      </c>
      <c r="AD66" s="17" t="s">
        <v>1255</v>
      </c>
      <c r="AE66" s="12" t="s">
        <v>1270</v>
      </c>
      <c r="AH66">
        <v>1</v>
      </c>
      <c r="AJ66">
        <v>1</v>
      </c>
      <c r="AK66">
        <v>0.5</v>
      </c>
      <c r="AO66">
        <v>0.25</v>
      </c>
      <c r="AQ66" s="12" t="s">
        <v>1256</v>
      </c>
      <c r="AR66" s="11" t="str">
        <f t="shared" ref="AR66" si="35">"icon_"&amp;C66</f>
        <v>icon_shining</v>
      </c>
      <c r="AS66" t="str">
        <f t="shared" ref="AS66" si="36">"half_"&amp;C66</f>
        <v>half_shining</v>
      </c>
      <c r="AT66" t="str">
        <f t="shared" ref="AT66" si="37">C66</f>
        <v>shining</v>
      </c>
      <c r="AU66" s="12" t="s">
        <v>923</v>
      </c>
      <c r="AV66">
        <v>6</v>
      </c>
      <c r="AW66" s="12" t="s">
        <v>915</v>
      </c>
      <c r="AX66" s="12" t="s">
        <v>916</v>
      </c>
      <c r="AY66" s="12" t="s">
        <v>920</v>
      </c>
      <c r="AZ66" t="s">
        <v>85</v>
      </c>
      <c r="BB66" t="s">
        <v>1421</v>
      </c>
      <c r="BC66" s="12" t="s">
        <v>850</v>
      </c>
      <c r="BD66" s="12"/>
      <c r="BE66">
        <v>1</v>
      </c>
    </row>
    <row r="67" spans="1:57" x14ac:dyDescent="0.15">
      <c r="A67" s="12" t="s">
        <v>1272</v>
      </c>
      <c r="B67" t="s">
        <v>99</v>
      </c>
      <c r="C67" s="12" t="s">
        <v>1285</v>
      </c>
      <c r="D67" s="15" t="s">
        <v>1273</v>
      </c>
      <c r="E67" t="str">
        <f t="shared" ref="E67" si="38">"char_"&amp;D67&amp;"_"&amp;C67</f>
        <v>char_179_cgbird</v>
      </c>
      <c r="F67" s="12" t="s">
        <v>1272</v>
      </c>
      <c r="H67">
        <v>2</v>
      </c>
      <c r="I67">
        <v>90</v>
      </c>
      <c r="J67">
        <v>1705</v>
      </c>
      <c r="L67">
        <v>350</v>
      </c>
      <c r="M67">
        <v>70</v>
      </c>
      <c r="N67">
        <v>169</v>
      </c>
      <c r="P67">
        <v>5</v>
      </c>
      <c r="Q67">
        <v>10</v>
      </c>
      <c r="R67">
        <v>18</v>
      </c>
      <c r="S67">
        <v>-2</v>
      </c>
      <c r="T67">
        <v>0.5</v>
      </c>
      <c r="U67">
        <v>70</v>
      </c>
      <c r="V67">
        <v>-4</v>
      </c>
      <c r="W67">
        <v>2.85</v>
      </c>
      <c r="X67">
        <v>1</v>
      </c>
      <c r="AC67" s="12" t="s">
        <v>1575</v>
      </c>
      <c r="AD67" s="17" t="s">
        <v>1284</v>
      </c>
      <c r="AE67" s="12" t="s">
        <v>1308</v>
      </c>
      <c r="AH67">
        <v>1</v>
      </c>
      <c r="AJ67">
        <v>1</v>
      </c>
      <c r="AK67">
        <v>0.5</v>
      </c>
      <c r="AO67">
        <v>0.25</v>
      </c>
      <c r="AQ67" s="12" t="s">
        <v>1256</v>
      </c>
      <c r="AR67" s="11" t="str">
        <f t="shared" ref="AR67" si="39">"icon_"&amp;C67</f>
        <v>icon_cgbird</v>
      </c>
      <c r="AS67" t="str">
        <f t="shared" ref="AS67:AS68" si="40">"half_"&amp;C67</f>
        <v>half_cgbird</v>
      </c>
      <c r="AT67" t="str">
        <f t="shared" ref="AT67:AT68" si="41">C67</f>
        <v>cgbird</v>
      </c>
      <c r="AU67" s="12" t="s">
        <v>923</v>
      </c>
      <c r="AV67">
        <v>6</v>
      </c>
      <c r="AW67" s="12" t="s">
        <v>915</v>
      </c>
      <c r="AX67" s="12" t="s">
        <v>916</v>
      </c>
      <c r="AY67" s="12" t="s">
        <v>920</v>
      </c>
      <c r="AZ67" t="s">
        <v>85</v>
      </c>
      <c r="BB67" t="s">
        <v>1421</v>
      </c>
      <c r="BC67" s="12" t="s">
        <v>850</v>
      </c>
      <c r="BD67" s="12"/>
      <c r="BE67">
        <v>1</v>
      </c>
    </row>
    <row r="68" spans="1:57" x14ac:dyDescent="0.15">
      <c r="A68" s="12" t="s">
        <v>1276</v>
      </c>
      <c r="B68" t="s">
        <v>99</v>
      </c>
      <c r="C68" s="12" t="s">
        <v>1285</v>
      </c>
      <c r="D68" s="15" t="s">
        <v>1277</v>
      </c>
      <c r="E68" s="12" t="s">
        <v>1278</v>
      </c>
      <c r="F68" s="12" t="s">
        <v>1279</v>
      </c>
      <c r="G68" s="12"/>
      <c r="H68">
        <v>2</v>
      </c>
      <c r="I68">
        <v>90</v>
      </c>
      <c r="J68">
        <v>6000</v>
      </c>
      <c r="L68">
        <v>0</v>
      </c>
      <c r="N68">
        <v>0</v>
      </c>
      <c r="O68">
        <v>0</v>
      </c>
      <c r="P68">
        <v>75</v>
      </c>
      <c r="R68">
        <v>5</v>
      </c>
      <c r="T68">
        <v>0</v>
      </c>
      <c r="U68">
        <v>20</v>
      </c>
      <c r="W68">
        <v>1</v>
      </c>
      <c r="X68">
        <v>0</v>
      </c>
      <c r="Y68">
        <v>1</v>
      </c>
      <c r="Z68">
        <v>1</v>
      </c>
      <c r="AC68" s="12" t="s">
        <v>1575</v>
      </c>
      <c r="AD68" s="17" t="s">
        <v>1289</v>
      </c>
      <c r="AE68" s="12"/>
      <c r="AF68">
        <v>1</v>
      </c>
      <c r="AH68">
        <v>1</v>
      </c>
      <c r="AI68">
        <v>1</v>
      </c>
      <c r="AJ68">
        <v>0</v>
      </c>
      <c r="AK68">
        <v>0</v>
      </c>
      <c r="AO68">
        <v>0.25</v>
      </c>
      <c r="AQ68" t="s">
        <v>117</v>
      </c>
      <c r="AR68" s="11" t="s">
        <v>1280</v>
      </c>
      <c r="AS68" t="str">
        <f t="shared" si="40"/>
        <v>half_cgbird</v>
      </c>
      <c r="AT68" t="str">
        <f t="shared" si="41"/>
        <v>cgbird</v>
      </c>
      <c r="AU68" s="12" t="s">
        <v>923</v>
      </c>
      <c r="AV68">
        <v>6</v>
      </c>
      <c r="AW68" s="12" t="s">
        <v>915</v>
      </c>
      <c r="AX68" s="12" t="s">
        <v>916</v>
      </c>
      <c r="AY68" s="12"/>
      <c r="AZ68" t="s">
        <v>85</v>
      </c>
      <c r="BC68" s="12" t="s">
        <v>850</v>
      </c>
      <c r="BD68" s="12"/>
      <c r="BE68">
        <v>1</v>
      </c>
    </row>
    <row r="69" spans="1:57" x14ac:dyDescent="0.15">
      <c r="A69" s="12" t="s">
        <v>1239</v>
      </c>
      <c r="B69" t="s">
        <v>99</v>
      </c>
      <c r="C69" t="s">
        <v>141</v>
      </c>
      <c r="D69" s="10" t="s">
        <v>142</v>
      </c>
      <c r="E69" t="str">
        <f>"char_"&amp;D69&amp;"_"&amp;C69</f>
        <v>char_136_hsguma</v>
      </c>
      <c r="F69" t="s">
        <v>140</v>
      </c>
      <c r="H69">
        <v>2</v>
      </c>
      <c r="I69">
        <v>90</v>
      </c>
      <c r="J69">
        <v>3850</v>
      </c>
      <c r="L69">
        <v>430</v>
      </c>
      <c r="M69">
        <v>60</v>
      </c>
      <c r="N69">
        <v>723</v>
      </c>
      <c r="O69">
        <v>90</v>
      </c>
      <c r="P69">
        <v>0</v>
      </c>
      <c r="R69">
        <v>23</v>
      </c>
      <c r="S69">
        <v>-2</v>
      </c>
      <c r="T69">
        <v>0.5</v>
      </c>
      <c r="U69">
        <v>70</v>
      </c>
      <c r="V69">
        <v>-4</v>
      </c>
      <c r="W69">
        <v>1.2</v>
      </c>
      <c r="X69">
        <v>1</v>
      </c>
      <c r="AC69" s="12" t="s">
        <v>1575</v>
      </c>
      <c r="AD69" s="12" t="s">
        <v>1332</v>
      </c>
      <c r="AE69" s="12" t="s">
        <v>1337</v>
      </c>
      <c r="AI69">
        <v>1</v>
      </c>
      <c r="AJ69">
        <v>3</v>
      </c>
      <c r="AK69">
        <v>0.5</v>
      </c>
      <c r="AO69">
        <v>0.25</v>
      </c>
      <c r="AQ69" t="s">
        <v>144</v>
      </c>
      <c r="AR69" s="11" t="str">
        <f>"icon_"&amp;C69</f>
        <v>icon_hsguma</v>
      </c>
      <c r="AS69" t="str">
        <f>"half_"&amp;C69</f>
        <v>half_hsguma</v>
      </c>
      <c r="AT69" t="str">
        <f>C69</f>
        <v>hsguma</v>
      </c>
      <c r="AU69" s="12" t="s">
        <v>923</v>
      </c>
      <c r="AV69">
        <v>6</v>
      </c>
      <c r="AW69" s="12" t="s">
        <v>915</v>
      </c>
      <c r="AX69" s="12" t="s">
        <v>916</v>
      </c>
      <c r="AY69" s="12"/>
      <c r="AZ69" t="s">
        <v>85</v>
      </c>
      <c r="BB69" t="s">
        <v>1421</v>
      </c>
      <c r="BC69" s="12" t="s">
        <v>850</v>
      </c>
      <c r="BD69" s="12"/>
      <c r="BE69">
        <v>1</v>
      </c>
    </row>
    <row r="70" spans="1:57" x14ac:dyDescent="0.15">
      <c r="A70" s="12" t="s">
        <v>1340</v>
      </c>
      <c r="B70" t="s">
        <v>99</v>
      </c>
      <c r="C70" s="12" t="s">
        <v>1342</v>
      </c>
      <c r="D70" s="15" t="s">
        <v>1341</v>
      </c>
      <c r="E70" t="str">
        <f>"char_"&amp;D70&amp;"_"&amp;C70</f>
        <v>char_202_demkni</v>
      </c>
      <c r="F70" s="12" t="s">
        <v>1340</v>
      </c>
      <c r="H70">
        <v>2</v>
      </c>
      <c r="I70">
        <v>90</v>
      </c>
      <c r="J70">
        <v>3150</v>
      </c>
      <c r="L70">
        <v>485</v>
      </c>
      <c r="M70">
        <v>50</v>
      </c>
      <c r="N70">
        <v>595</v>
      </c>
      <c r="O70">
        <v>87</v>
      </c>
      <c r="P70">
        <v>10</v>
      </c>
      <c r="R70">
        <v>22</v>
      </c>
      <c r="S70">
        <v>-2</v>
      </c>
      <c r="T70">
        <v>0.5</v>
      </c>
      <c r="U70">
        <v>70</v>
      </c>
      <c r="V70">
        <v>-4</v>
      </c>
      <c r="W70">
        <v>1.2</v>
      </c>
      <c r="X70">
        <v>1</v>
      </c>
      <c r="AC70" s="12" t="s">
        <v>1575</v>
      </c>
      <c r="AD70" s="12" t="s">
        <v>1354</v>
      </c>
      <c r="AE70" s="12" t="s">
        <v>1365</v>
      </c>
      <c r="AI70">
        <v>1</v>
      </c>
      <c r="AJ70">
        <v>3</v>
      </c>
      <c r="AK70">
        <v>0.5</v>
      </c>
      <c r="AO70">
        <v>0.25</v>
      </c>
      <c r="AQ70" t="s">
        <v>144</v>
      </c>
      <c r="AR70" s="11" t="str">
        <f>"icon_"&amp;C70</f>
        <v>icon_demkni</v>
      </c>
      <c r="AS70" t="str">
        <f>"half_"&amp;C70</f>
        <v>half_demkni</v>
      </c>
      <c r="AT70" t="str">
        <f>C70</f>
        <v>demkni</v>
      </c>
      <c r="AU70" s="12" t="s">
        <v>923</v>
      </c>
      <c r="AV70">
        <v>6</v>
      </c>
      <c r="AW70" s="12" t="s">
        <v>915</v>
      </c>
      <c r="AX70" s="12" t="s">
        <v>916</v>
      </c>
      <c r="AY70" s="12"/>
      <c r="AZ70" t="s">
        <v>85</v>
      </c>
      <c r="BB70" t="s">
        <v>1421</v>
      </c>
      <c r="BC70" s="12" t="s">
        <v>850</v>
      </c>
      <c r="BD70" s="12"/>
      <c r="BE70">
        <v>1</v>
      </c>
    </row>
    <row r="71" spans="1:57" x14ac:dyDescent="0.15">
      <c r="A71" s="12"/>
      <c r="C71" s="12"/>
      <c r="D71" s="15"/>
      <c r="F71" s="12"/>
      <c r="AD71" s="12"/>
      <c r="AE71" s="12"/>
      <c r="AR71" s="11"/>
      <c r="AU71" s="12"/>
      <c r="AW71" s="12"/>
      <c r="AX71" s="12"/>
      <c r="AY71" s="12"/>
      <c r="BC71" s="12"/>
      <c r="BD71" s="12"/>
    </row>
    <row r="72" spans="1:57" x14ac:dyDescent="0.15">
      <c r="A72" s="12"/>
      <c r="C72" s="12"/>
      <c r="D72" s="15"/>
      <c r="F72" s="12"/>
      <c r="AD72" s="12"/>
      <c r="AE72" s="12"/>
      <c r="AR72" s="11"/>
      <c r="AU72" s="12"/>
      <c r="AW72" s="12"/>
      <c r="AX72" s="12"/>
      <c r="AY72" s="12"/>
      <c r="BC72" s="12"/>
      <c r="BD72" s="12"/>
    </row>
    <row r="73" spans="1:57" x14ac:dyDescent="0.15">
      <c r="A73" t="s">
        <v>213</v>
      </c>
    </row>
    <row r="74" spans="1:57" x14ac:dyDescent="0.15">
      <c r="A74" t="s">
        <v>214</v>
      </c>
      <c r="B74" s="12" t="s">
        <v>539</v>
      </c>
      <c r="E74" t="s">
        <v>215</v>
      </c>
      <c r="AD74" t="s">
        <v>216</v>
      </c>
      <c r="AF74">
        <v>3</v>
      </c>
    </row>
    <row r="75" spans="1:57" x14ac:dyDescent="0.15">
      <c r="A75" s="12" t="s">
        <v>535</v>
      </c>
      <c r="B75" s="12" t="s">
        <v>539</v>
      </c>
      <c r="E75" s="12" t="s">
        <v>534</v>
      </c>
      <c r="J75">
        <v>100</v>
      </c>
      <c r="L75">
        <v>200</v>
      </c>
      <c r="AD75" s="12" t="s">
        <v>533</v>
      </c>
      <c r="AE75" s="12" t="s">
        <v>523</v>
      </c>
      <c r="AF75" s="12">
        <v>2</v>
      </c>
      <c r="AZ75" t="s">
        <v>85</v>
      </c>
      <c r="BC75" s="12" t="s">
        <v>850</v>
      </c>
      <c r="BD75" s="12"/>
      <c r="BE75">
        <v>1</v>
      </c>
    </row>
    <row r="76" spans="1:57" x14ac:dyDescent="0.15">
      <c r="A76" s="12" t="s">
        <v>548</v>
      </c>
      <c r="B76" s="12" t="s">
        <v>539</v>
      </c>
      <c r="E76" s="12" t="s">
        <v>534</v>
      </c>
      <c r="J76">
        <v>100</v>
      </c>
      <c r="L76">
        <v>200</v>
      </c>
      <c r="AD76" s="12" t="s">
        <v>533</v>
      </c>
      <c r="AE76" s="12" t="s">
        <v>549</v>
      </c>
      <c r="AF76" s="12">
        <v>2</v>
      </c>
      <c r="AZ76" t="s">
        <v>85</v>
      </c>
      <c r="BC76" s="12" t="s">
        <v>850</v>
      </c>
      <c r="BD76" s="12"/>
      <c r="BE76">
        <v>1</v>
      </c>
    </row>
    <row r="77" spans="1:57" x14ac:dyDescent="0.15">
      <c r="A77" s="12" t="s">
        <v>557</v>
      </c>
      <c r="B77" s="12" t="s">
        <v>539</v>
      </c>
      <c r="E77" s="12" t="s">
        <v>534</v>
      </c>
      <c r="J77">
        <v>100</v>
      </c>
      <c r="L77">
        <v>200</v>
      </c>
      <c r="AD77" s="12" t="s">
        <v>533</v>
      </c>
      <c r="AE77" s="12" t="s">
        <v>558</v>
      </c>
      <c r="AF77" s="12">
        <v>2</v>
      </c>
      <c r="AZ77" t="s">
        <v>85</v>
      </c>
      <c r="BC77" s="12" t="s">
        <v>850</v>
      </c>
      <c r="BD77" s="12"/>
      <c r="BE77">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340"/>
  <sheetViews>
    <sheetView workbookViewId="0">
      <pane xSplit="1" ySplit="3" topLeftCell="AE100" activePane="bottomRight" state="frozen"/>
      <selection pane="topRight"/>
      <selection pane="bottomLeft"/>
      <selection pane="bottomRight" activeCell="A127" sqref="A127:XFD127"/>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10" customWidth="1"/>
    <col min="60" max="60" width="9" style="5" customWidth="1"/>
    <col min="62" max="62" width="16" customWidth="1"/>
    <col min="63" max="65" width="12.875" customWidth="1"/>
    <col min="66" max="66" width="14.625" customWidth="1"/>
    <col min="72" max="72" width="14" customWidth="1"/>
    <col min="73" max="73" width="8" customWidth="1"/>
  </cols>
  <sheetData>
    <row r="1" spans="1:79" x14ac:dyDescent="0.15">
      <c r="B1" s="12" t="s">
        <v>527</v>
      </c>
      <c r="D1" t="s">
        <v>217</v>
      </c>
      <c r="E1" t="s">
        <v>218</v>
      </c>
      <c r="F1" s="12" t="s">
        <v>918</v>
      </c>
      <c r="G1" t="s">
        <v>219</v>
      </c>
      <c r="H1" s="3" t="s">
        <v>220</v>
      </c>
      <c r="I1" s="3" t="s">
        <v>221</v>
      </c>
      <c r="J1" s="14" t="s">
        <v>577</v>
      </c>
      <c r="K1" s="3" t="s">
        <v>1077</v>
      </c>
      <c r="L1" s="3" t="s">
        <v>1078</v>
      </c>
      <c r="M1" s="3" t="s">
        <v>1079</v>
      </c>
      <c r="N1" s="3" t="s">
        <v>1080</v>
      </c>
      <c r="O1" s="3" t="s">
        <v>1203</v>
      </c>
      <c r="P1" s="3" t="s">
        <v>1350</v>
      </c>
      <c r="Q1" s="3" t="s">
        <v>222</v>
      </c>
      <c r="R1" s="14" t="s">
        <v>543</v>
      </c>
      <c r="S1" t="s">
        <v>223</v>
      </c>
      <c r="T1" t="s">
        <v>224</v>
      </c>
      <c r="U1" t="s">
        <v>225</v>
      </c>
      <c r="V1" t="s">
        <v>226</v>
      </c>
      <c r="W1" t="s">
        <v>227</v>
      </c>
      <c r="X1" s="12" t="s">
        <v>1339</v>
      </c>
      <c r="Y1" s="12" t="s">
        <v>621</v>
      </c>
      <c r="Z1" s="12" t="s">
        <v>802</v>
      </c>
      <c r="AA1" s="12" t="s">
        <v>1101</v>
      </c>
      <c r="AB1" t="s">
        <v>228</v>
      </c>
      <c r="AC1" s="12" t="s">
        <v>943</v>
      </c>
      <c r="AD1" t="s">
        <v>229</v>
      </c>
      <c r="AE1" t="s">
        <v>230</v>
      </c>
      <c r="AF1" t="s">
        <v>231</v>
      </c>
      <c r="AG1" t="s">
        <v>232</v>
      </c>
      <c r="AH1" s="12" t="s">
        <v>682</v>
      </c>
      <c r="AI1" t="s">
        <v>233</v>
      </c>
      <c r="AJ1" t="s">
        <v>234</v>
      </c>
      <c r="AK1" t="s">
        <v>235</v>
      </c>
      <c r="AL1" s="12" t="s">
        <v>1223</v>
      </c>
      <c r="AM1" s="12" t="s">
        <v>837</v>
      </c>
      <c r="AN1" t="s">
        <v>236</v>
      </c>
      <c r="AO1" t="s">
        <v>237</v>
      </c>
      <c r="AP1" t="s">
        <v>238</v>
      </c>
      <c r="AQ1" t="s">
        <v>239</v>
      </c>
      <c r="AR1" t="s">
        <v>240</v>
      </c>
      <c r="AS1" s="12" t="s">
        <v>1183</v>
      </c>
      <c r="AT1" t="s">
        <v>241</v>
      </c>
      <c r="AU1" t="s">
        <v>242</v>
      </c>
      <c r="AV1" t="s">
        <v>243</v>
      </c>
      <c r="AW1" t="s">
        <v>244</v>
      </c>
      <c r="AX1" t="s">
        <v>245</v>
      </c>
      <c r="AY1" s="12" t="s">
        <v>1019</v>
      </c>
      <c r="AZ1" t="s">
        <v>246</v>
      </c>
      <c r="BA1" t="s">
        <v>247</v>
      </c>
      <c r="BB1" s="4" t="s">
        <v>248</v>
      </c>
      <c r="BC1" s="4" t="s">
        <v>249</v>
      </c>
      <c r="BD1" s="4" t="s">
        <v>250</v>
      </c>
      <c r="BE1" s="4" t="s">
        <v>251</v>
      </c>
      <c r="BF1" t="s">
        <v>252</v>
      </c>
      <c r="BG1" t="s">
        <v>253</v>
      </c>
      <c r="BH1" s="5" t="s">
        <v>254</v>
      </c>
      <c r="BI1" t="s">
        <v>255</v>
      </c>
      <c r="BJ1" t="s">
        <v>256</v>
      </c>
      <c r="BK1" t="s">
        <v>257</v>
      </c>
      <c r="BL1" s="12" t="s">
        <v>947</v>
      </c>
      <c r="BM1" s="12" t="s">
        <v>842</v>
      </c>
      <c r="BN1" t="s">
        <v>258</v>
      </c>
      <c r="BO1" t="s">
        <v>259</v>
      </c>
      <c r="BP1" s="12" t="s">
        <v>1143</v>
      </c>
      <c r="BQ1" t="s">
        <v>247</v>
      </c>
      <c r="BR1" s="12" t="s">
        <v>1117</v>
      </c>
      <c r="BS1" s="12" t="s">
        <v>1015</v>
      </c>
      <c r="BT1" t="s">
        <v>260</v>
      </c>
      <c r="BU1" s="12" t="s">
        <v>641</v>
      </c>
      <c r="BV1" t="s">
        <v>261</v>
      </c>
      <c r="BW1" s="12" t="s">
        <v>1495</v>
      </c>
      <c r="BX1" t="s">
        <v>262</v>
      </c>
      <c r="BY1" t="s">
        <v>263</v>
      </c>
      <c r="BZ1" t="s">
        <v>264</v>
      </c>
      <c r="CA1" t="s">
        <v>265</v>
      </c>
    </row>
    <row r="2" spans="1:79" x14ac:dyDescent="0.15">
      <c r="A2" t="s">
        <v>29</v>
      </c>
      <c r="C2" t="s">
        <v>30</v>
      </c>
      <c r="D2" t="s">
        <v>32</v>
      </c>
      <c r="E2" t="s">
        <v>266</v>
      </c>
      <c r="F2" s="12" t="s">
        <v>917</v>
      </c>
      <c r="G2" t="s">
        <v>267</v>
      </c>
      <c r="H2" s="3" t="s">
        <v>268</v>
      </c>
      <c r="I2" s="3" t="s">
        <v>269</v>
      </c>
      <c r="J2" s="14" t="s">
        <v>576</v>
      </c>
      <c r="K2" s="14" t="s">
        <v>565</v>
      </c>
      <c r="L2" s="14" t="s">
        <v>703</v>
      </c>
      <c r="M2" s="3" t="s">
        <v>1076</v>
      </c>
      <c r="N2" s="3" t="s">
        <v>1075</v>
      </c>
      <c r="O2" s="3" t="s">
        <v>1202</v>
      </c>
      <c r="P2" s="3" t="s">
        <v>1349</v>
      </c>
      <c r="Q2" s="3" t="s">
        <v>270</v>
      </c>
      <c r="R2" s="14" t="s">
        <v>542</v>
      </c>
      <c r="S2" t="s">
        <v>271</v>
      </c>
      <c r="T2" t="s">
        <v>272</v>
      </c>
      <c r="U2" t="s">
        <v>273</v>
      </c>
      <c r="V2" t="s">
        <v>274</v>
      </c>
      <c r="W2" t="s">
        <v>275</v>
      </c>
      <c r="X2" s="12" t="s">
        <v>1338</v>
      </c>
      <c r="Y2" s="12" t="s">
        <v>620</v>
      </c>
      <c r="Z2" s="12" t="s">
        <v>801</v>
      </c>
      <c r="AA2" s="12" t="s">
        <v>1100</v>
      </c>
      <c r="AB2" t="s">
        <v>276</v>
      </c>
      <c r="AC2" s="12" t="s">
        <v>944</v>
      </c>
      <c r="AD2" t="s">
        <v>277</v>
      </c>
      <c r="AE2" t="s">
        <v>278</v>
      </c>
      <c r="AF2" t="s">
        <v>279</v>
      </c>
      <c r="AG2" t="s">
        <v>280</v>
      </c>
      <c r="AH2" s="12" t="s">
        <v>681</v>
      </c>
      <c r="AI2" t="s">
        <v>281</v>
      </c>
      <c r="AJ2" t="s">
        <v>282</v>
      </c>
      <c r="AK2" t="s">
        <v>283</v>
      </c>
      <c r="AL2" s="12" t="s">
        <v>1042</v>
      </c>
      <c r="AM2" s="12" t="s">
        <v>838</v>
      </c>
      <c r="AN2" t="s">
        <v>284</v>
      </c>
      <c r="AO2" t="s">
        <v>285</v>
      </c>
      <c r="AP2" t="s">
        <v>286</v>
      </c>
      <c r="AQ2" t="s">
        <v>287</v>
      </c>
      <c r="AR2" t="s">
        <v>288</v>
      </c>
      <c r="AS2" s="12" t="s">
        <v>1184</v>
      </c>
      <c r="AT2" t="s">
        <v>289</v>
      </c>
      <c r="AU2" t="s">
        <v>290</v>
      </c>
      <c r="AV2" t="s">
        <v>291</v>
      </c>
      <c r="AW2" t="s">
        <v>51</v>
      </c>
      <c r="AX2" t="s">
        <v>292</v>
      </c>
      <c r="AY2" s="12" t="s">
        <v>1018</v>
      </c>
      <c r="AZ2" t="s">
        <v>293</v>
      </c>
      <c r="BA2" t="s">
        <v>294</v>
      </c>
      <c r="BB2" s="4" t="s">
        <v>295</v>
      </c>
      <c r="BC2" s="4" t="s">
        <v>296</v>
      </c>
      <c r="BD2" s="4" t="s">
        <v>297</v>
      </c>
      <c r="BE2" s="4" t="s">
        <v>298</v>
      </c>
      <c r="BF2" t="s">
        <v>299</v>
      </c>
      <c r="BG2" t="s">
        <v>300</v>
      </c>
      <c r="BH2" s="5" t="s">
        <v>301</v>
      </c>
      <c r="BI2" t="s">
        <v>302</v>
      </c>
      <c r="BJ2" t="s">
        <v>303</v>
      </c>
      <c r="BK2" t="s">
        <v>304</v>
      </c>
      <c r="BL2" s="12" t="s">
        <v>946</v>
      </c>
      <c r="BM2" s="12" t="s">
        <v>841</v>
      </c>
      <c r="BN2" t="s">
        <v>305</v>
      </c>
      <c r="BO2" t="s">
        <v>306</v>
      </c>
      <c r="BP2" s="12" t="s">
        <v>1144</v>
      </c>
      <c r="BQ2" t="s">
        <v>307</v>
      </c>
      <c r="BR2" s="12" t="s">
        <v>1116</v>
      </c>
      <c r="BS2" s="12" t="s">
        <v>1014</v>
      </c>
      <c r="BT2" t="s">
        <v>308</v>
      </c>
      <c r="BU2" s="12" t="s">
        <v>640</v>
      </c>
      <c r="BV2" t="s">
        <v>309</v>
      </c>
      <c r="BW2" s="12" t="s">
        <v>1494</v>
      </c>
      <c r="BX2" t="s">
        <v>310</v>
      </c>
      <c r="BY2" t="s">
        <v>311</v>
      </c>
      <c r="BZ2" t="s">
        <v>312</v>
      </c>
      <c r="CA2" t="s">
        <v>313</v>
      </c>
    </row>
    <row r="3" spans="1:79" x14ac:dyDescent="0.15">
      <c r="A3" t="s">
        <v>73</v>
      </c>
      <c r="C3" t="s">
        <v>73</v>
      </c>
      <c r="D3" t="s">
        <v>73</v>
      </c>
      <c r="E3" t="s">
        <v>73</v>
      </c>
      <c r="F3" s="12" t="s">
        <v>575</v>
      </c>
      <c r="G3" t="s">
        <v>314</v>
      </c>
      <c r="H3" s="3" t="s">
        <v>315</v>
      </c>
      <c r="I3" s="3" t="s">
        <v>316</v>
      </c>
      <c r="J3" s="14" t="s">
        <v>575</v>
      </c>
      <c r="K3" s="14" t="s">
        <v>564</v>
      </c>
      <c r="L3" s="14" t="s">
        <v>564</v>
      </c>
      <c r="M3" s="14" t="s">
        <v>564</v>
      </c>
      <c r="N3" s="14" t="s">
        <v>564</v>
      </c>
      <c r="O3" s="3" t="s">
        <v>541</v>
      </c>
      <c r="P3" s="3" t="s">
        <v>589</v>
      </c>
      <c r="Q3" s="3" t="s">
        <v>77</v>
      </c>
      <c r="R3" s="14" t="s">
        <v>541</v>
      </c>
      <c r="S3" t="s">
        <v>77</v>
      </c>
      <c r="T3" t="s">
        <v>77</v>
      </c>
      <c r="U3" t="s">
        <v>77</v>
      </c>
      <c r="V3" t="s">
        <v>74</v>
      </c>
      <c r="W3" t="s">
        <v>77</v>
      </c>
      <c r="X3" s="12" t="s">
        <v>541</v>
      </c>
      <c r="Y3" s="12" t="s">
        <v>541</v>
      </c>
      <c r="Z3" s="12" t="s">
        <v>800</v>
      </c>
      <c r="AA3" s="12" t="s">
        <v>541</v>
      </c>
      <c r="AB3" t="s">
        <v>78</v>
      </c>
      <c r="AC3" s="12" t="s">
        <v>945</v>
      </c>
      <c r="AD3" t="s">
        <v>317</v>
      </c>
      <c r="AE3" t="s">
        <v>318</v>
      </c>
      <c r="AF3" s="12" t="s">
        <v>1608</v>
      </c>
      <c r="AG3" t="s">
        <v>75</v>
      </c>
      <c r="AH3" s="12" t="s">
        <v>541</v>
      </c>
      <c r="AI3" t="s">
        <v>319</v>
      </c>
      <c r="AJ3" t="s">
        <v>77</v>
      </c>
      <c r="AK3" t="s">
        <v>75</v>
      </c>
      <c r="AL3" s="12" t="s">
        <v>541</v>
      </c>
      <c r="AM3" s="12" t="s">
        <v>575</v>
      </c>
      <c r="AN3" t="s">
        <v>74</v>
      </c>
      <c r="AO3" t="s">
        <v>74</v>
      </c>
      <c r="AP3" t="s">
        <v>75</v>
      </c>
      <c r="AQ3" t="s">
        <v>77</v>
      </c>
      <c r="AR3" t="s">
        <v>75</v>
      </c>
      <c r="AS3" s="12" t="s">
        <v>589</v>
      </c>
      <c r="AT3" t="s">
        <v>75</v>
      </c>
      <c r="AU3" t="s">
        <v>74</v>
      </c>
      <c r="AV3" t="s">
        <v>74</v>
      </c>
      <c r="AW3" t="s">
        <v>76</v>
      </c>
      <c r="AX3" t="s">
        <v>76</v>
      </c>
      <c r="AY3" s="12" t="s">
        <v>1017</v>
      </c>
      <c r="AZ3" t="s">
        <v>75</v>
      </c>
      <c r="BA3" t="s">
        <v>75</v>
      </c>
      <c r="BB3" s="13" t="s">
        <v>589</v>
      </c>
      <c r="BC3" s="13" t="s">
        <v>589</v>
      </c>
      <c r="BD3" s="4" t="s">
        <v>74</v>
      </c>
      <c r="BE3" s="4" t="s">
        <v>320</v>
      </c>
      <c r="BF3" t="s">
        <v>79</v>
      </c>
      <c r="BG3" t="s">
        <v>79</v>
      </c>
      <c r="BH3" s="5" t="s">
        <v>321</v>
      </c>
      <c r="BI3" t="s">
        <v>322</v>
      </c>
      <c r="BJ3" t="s">
        <v>73</v>
      </c>
      <c r="BK3" t="s">
        <v>323</v>
      </c>
      <c r="BL3" t="s">
        <v>323</v>
      </c>
      <c r="BM3" t="s">
        <v>324</v>
      </c>
      <c r="BN3" t="s">
        <v>324</v>
      </c>
      <c r="BO3" t="s">
        <v>325</v>
      </c>
      <c r="BP3" t="s">
        <v>325</v>
      </c>
      <c r="BQ3" t="s">
        <v>326</v>
      </c>
      <c r="BR3" s="12" t="s">
        <v>589</v>
      </c>
      <c r="BS3" s="12" t="s">
        <v>541</v>
      </c>
      <c r="BT3" t="s">
        <v>327</v>
      </c>
      <c r="BU3" t="s">
        <v>328</v>
      </c>
      <c r="BV3" t="s">
        <v>328</v>
      </c>
      <c r="BW3" t="s">
        <v>328</v>
      </c>
      <c r="BX3" t="s">
        <v>328</v>
      </c>
      <c r="BY3" t="s">
        <v>328</v>
      </c>
      <c r="BZ3" t="s">
        <v>73</v>
      </c>
      <c r="CA3" t="s">
        <v>77</v>
      </c>
    </row>
    <row r="4" spans="1:79" s="1" customFormat="1" x14ac:dyDescent="0.15">
      <c r="A4" s="1" t="s">
        <v>329</v>
      </c>
    </row>
    <row r="5" spans="1:79" x14ac:dyDescent="0.15">
      <c r="BF5" s="5"/>
      <c r="BG5" s="5"/>
    </row>
    <row r="6" spans="1:79" x14ac:dyDescent="0.15">
      <c r="A6" t="s">
        <v>157</v>
      </c>
      <c r="C6" t="s">
        <v>143</v>
      </c>
      <c r="V6">
        <v>2</v>
      </c>
      <c r="AD6" t="s">
        <v>331</v>
      </c>
      <c r="AF6" t="s">
        <v>356</v>
      </c>
      <c r="AI6" t="s">
        <v>357</v>
      </c>
      <c r="AK6">
        <v>1</v>
      </c>
      <c r="AN6">
        <v>1</v>
      </c>
      <c r="BF6" t="s">
        <v>37</v>
      </c>
      <c r="BH6" s="5" t="s">
        <v>334</v>
      </c>
    </row>
    <row r="7" spans="1:79" x14ac:dyDescent="0.15">
      <c r="A7" t="s">
        <v>158</v>
      </c>
      <c r="C7" t="s">
        <v>330</v>
      </c>
      <c r="E7" t="s">
        <v>358</v>
      </c>
      <c r="G7" t="s">
        <v>338</v>
      </c>
      <c r="H7" s="3" t="s">
        <v>339</v>
      </c>
      <c r="U7">
        <v>1</v>
      </c>
      <c r="V7">
        <v>1</v>
      </c>
      <c r="AD7" t="s">
        <v>359</v>
      </c>
      <c r="AF7" t="s">
        <v>360</v>
      </c>
      <c r="AJ7">
        <v>1</v>
      </c>
      <c r="AK7">
        <v>1</v>
      </c>
      <c r="AN7">
        <v>1</v>
      </c>
      <c r="AW7" t="s">
        <v>361</v>
      </c>
      <c r="AZ7">
        <v>2.5</v>
      </c>
      <c r="BA7">
        <v>25</v>
      </c>
      <c r="BB7" s="4">
        <v>25</v>
      </c>
      <c r="BC7" s="4">
        <v>40</v>
      </c>
      <c r="BD7" s="4">
        <v>1</v>
      </c>
      <c r="BE7" s="4" t="s">
        <v>341</v>
      </c>
      <c r="BF7" t="s">
        <v>362</v>
      </c>
      <c r="BH7" s="5" t="s">
        <v>334</v>
      </c>
      <c r="BI7" s="5" t="s">
        <v>1559</v>
      </c>
      <c r="BJ7" s="12" t="s">
        <v>1497</v>
      </c>
      <c r="BN7" t="s">
        <v>363</v>
      </c>
      <c r="BX7" s="12" t="s">
        <v>1553</v>
      </c>
      <c r="BZ7" t="s">
        <v>343</v>
      </c>
    </row>
    <row r="8" spans="1:79" x14ac:dyDescent="0.15">
      <c r="A8" t="s">
        <v>364</v>
      </c>
      <c r="C8" t="s">
        <v>330</v>
      </c>
      <c r="H8" s="3" t="s">
        <v>365</v>
      </c>
      <c r="I8" s="3" t="s">
        <v>366</v>
      </c>
      <c r="V8">
        <v>1</v>
      </c>
      <c r="AJ8" s="3"/>
      <c r="AN8">
        <v>1</v>
      </c>
      <c r="BB8"/>
      <c r="BC8"/>
      <c r="BD8"/>
      <c r="BE8"/>
      <c r="BF8" s="3"/>
      <c r="BG8" s="3"/>
      <c r="BI8" s="3"/>
      <c r="BJ8" s="3"/>
      <c r="BK8" s="3"/>
      <c r="BL8" s="3"/>
      <c r="BM8" s="3"/>
      <c r="BN8" s="12" t="s">
        <v>1501</v>
      </c>
      <c r="BO8">
        <v>0.45</v>
      </c>
      <c r="BQ8">
        <v>25</v>
      </c>
    </row>
    <row r="9" spans="1:79" x14ac:dyDescent="0.15">
      <c r="A9" t="s">
        <v>368</v>
      </c>
      <c r="C9" t="s">
        <v>330</v>
      </c>
      <c r="H9" s="3" t="s">
        <v>365</v>
      </c>
      <c r="I9" s="3" t="s">
        <v>366</v>
      </c>
      <c r="V9">
        <v>1</v>
      </c>
      <c r="AJ9" s="3"/>
      <c r="AN9">
        <v>1</v>
      </c>
      <c r="BB9"/>
      <c r="BC9"/>
      <c r="BD9"/>
      <c r="BE9"/>
      <c r="BF9" s="3"/>
      <c r="BG9" s="3"/>
      <c r="BI9" s="3"/>
      <c r="BJ9" s="3"/>
      <c r="BK9" s="3"/>
      <c r="BL9" s="3"/>
      <c r="BM9" s="3"/>
      <c r="BN9" t="s">
        <v>369</v>
      </c>
      <c r="BQ9">
        <v>25</v>
      </c>
    </row>
    <row r="10" spans="1:79" x14ac:dyDescent="0.15">
      <c r="AJ10" s="3"/>
      <c r="BB10"/>
      <c r="BC10"/>
      <c r="BD10"/>
      <c r="BE10"/>
      <c r="BF10" s="3"/>
      <c r="BG10" s="3"/>
      <c r="BI10" s="3"/>
      <c r="BJ10" s="3"/>
      <c r="BK10" s="3"/>
      <c r="BL10" s="3"/>
      <c r="BM10" s="3"/>
    </row>
    <row r="11" spans="1:79" x14ac:dyDescent="0.15">
      <c r="A11" t="s">
        <v>370</v>
      </c>
      <c r="C11" s="12" t="s">
        <v>819</v>
      </c>
      <c r="V11">
        <v>2</v>
      </c>
      <c r="AD11" t="s">
        <v>331</v>
      </c>
      <c r="AF11" t="s">
        <v>371</v>
      </c>
      <c r="AI11" t="s">
        <v>357</v>
      </c>
      <c r="AK11">
        <v>1</v>
      </c>
      <c r="AN11">
        <v>1</v>
      </c>
      <c r="BF11" t="s">
        <v>37</v>
      </c>
      <c r="BH11" s="5" t="s">
        <v>334</v>
      </c>
      <c r="BX11" s="12" t="s">
        <v>1507</v>
      </c>
    </row>
    <row r="12" spans="1:79" x14ac:dyDescent="0.15">
      <c r="A12" t="s">
        <v>162</v>
      </c>
      <c r="C12" t="s">
        <v>330</v>
      </c>
      <c r="E12" t="s">
        <v>372</v>
      </c>
      <c r="G12" t="s">
        <v>338</v>
      </c>
      <c r="H12" s="3" t="s">
        <v>763</v>
      </c>
      <c r="I12" s="3" t="s">
        <v>366</v>
      </c>
      <c r="V12">
        <v>1</v>
      </c>
      <c r="AJ12" s="3"/>
      <c r="AN12">
        <v>1</v>
      </c>
      <c r="BA12">
        <v>20</v>
      </c>
      <c r="BB12" s="4">
        <v>40</v>
      </c>
      <c r="BC12" s="4">
        <v>40</v>
      </c>
      <c r="BD12" s="4">
        <v>1</v>
      </c>
      <c r="BE12" s="4" t="s">
        <v>341</v>
      </c>
      <c r="BF12" s="3"/>
      <c r="BG12" s="3"/>
      <c r="BI12" s="3"/>
      <c r="BJ12" s="3"/>
      <c r="BK12" s="3"/>
      <c r="BL12" s="3"/>
      <c r="BM12" s="3"/>
      <c r="BN12" s="12" t="s">
        <v>1502</v>
      </c>
      <c r="BO12">
        <v>0.5</v>
      </c>
      <c r="BQ12">
        <v>20</v>
      </c>
      <c r="BZ12" t="s">
        <v>343</v>
      </c>
    </row>
    <row r="13" spans="1:79" x14ac:dyDescent="0.15">
      <c r="A13" t="s">
        <v>373</v>
      </c>
      <c r="C13" t="s">
        <v>330</v>
      </c>
      <c r="G13" t="s">
        <v>338</v>
      </c>
      <c r="H13" s="3" t="s">
        <v>365</v>
      </c>
      <c r="I13" s="3" t="s">
        <v>374</v>
      </c>
      <c r="V13">
        <v>1</v>
      </c>
      <c r="Z13" s="12" t="s">
        <v>803</v>
      </c>
      <c r="AA13">
        <v>1</v>
      </c>
      <c r="AJ13" s="3"/>
      <c r="AN13">
        <v>1</v>
      </c>
      <c r="BB13"/>
      <c r="BC13"/>
      <c r="BD13"/>
      <c r="BE13"/>
      <c r="BF13" s="3"/>
      <c r="BG13" s="3"/>
      <c r="BI13" s="3"/>
      <c r="BJ13" s="3"/>
      <c r="BK13" s="3"/>
      <c r="BL13" s="3"/>
      <c r="BM13" s="3"/>
      <c r="BN13" t="s">
        <v>367</v>
      </c>
      <c r="BO13">
        <v>0.1</v>
      </c>
      <c r="BQ13">
        <v>99999</v>
      </c>
    </row>
    <row r="14" spans="1:79" x14ac:dyDescent="0.15">
      <c r="A14" t="s">
        <v>375</v>
      </c>
      <c r="C14" t="s">
        <v>330</v>
      </c>
      <c r="G14" t="s">
        <v>338</v>
      </c>
      <c r="H14" s="3" t="s">
        <v>365</v>
      </c>
      <c r="I14" s="3" t="s">
        <v>374</v>
      </c>
      <c r="V14">
        <v>1</v>
      </c>
      <c r="Z14" s="12" t="s">
        <v>803</v>
      </c>
      <c r="AA14">
        <v>1</v>
      </c>
      <c r="AJ14" s="3"/>
      <c r="AN14">
        <v>1</v>
      </c>
      <c r="BB14"/>
      <c r="BC14"/>
      <c r="BD14"/>
      <c r="BE14"/>
      <c r="BF14" s="3"/>
      <c r="BG14" s="3"/>
      <c r="BI14" s="3"/>
      <c r="BJ14" s="3"/>
      <c r="BK14" s="3"/>
      <c r="BL14" s="3"/>
      <c r="BM14" s="3"/>
      <c r="BN14" s="12" t="s">
        <v>731</v>
      </c>
      <c r="BO14">
        <v>0.1</v>
      </c>
      <c r="BQ14">
        <v>99999</v>
      </c>
    </row>
    <row r="15" spans="1:79" x14ac:dyDescent="0.15">
      <c r="AJ15" s="3"/>
      <c r="BB15"/>
      <c r="BC15"/>
      <c r="BD15"/>
      <c r="BE15"/>
      <c r="BF15" s="3"/>
      <c r="BG15" s="3"/>
      <c r="BI15" s="3"/>
      <c r="BJ15" s="3"/>
      <c r="BK15" s="3"/>
      <c r="BL15" s="3"/>
      <c r="BM15" s="3"/>
    </row>
    <row r="16" spans="1:79" x14ac:dyDescent="0.15">
      <c r="A16" t="s">
        <v>376</v>
      </c>
      <c r="C16" t="s">
        <v>143</v>
      </c>
      <c r="H16" s="3" t="s">
        <v>341</v>
      </c>
      <c r="V16">
        <v>2</v>
      </c>
      <c r="AD16" t="s">
        <v>331</v>
      </c>
      <c r="AI16" t="s">
        <v>357</v>
      </c>
      <c r="AK16">
        <v>1</v>
      </c>
      <c r="AN16">
        <v>1</v>
      </c>
      <c r="BF16" t="s">
        <v>377</v>
      </c>
      <c r="BH16" s="5" t="s">
        <v>334</v>
      </c>
      <c r="BK16" t="s">
        <v>378</v>
      </c>
      <c r="BX16" s="12" t="s">
        <v>1517</v>
      </c>
    </row>
    <row r="17" spans="1:78" x14ac:dyDescent="0.15">
      <c r="A17" t="s">
        <v>379</v>
      </c>
      <c r="C17" t="s">
        <v>330</v>
      </c>
      <c r="H17" s="3" t="s">
        <v>341</v>
      </c>
      <c r="T17">
        <v>1</v>
      </c>
      <c r="V17">
        <v>2</v>
      </c>
      <c r="W17">
        <v>1</v>
      </c>
      <c r="AD17" t="s">
        <v>331</v>
      </c>
      <c r="AF17" t="s">
        <v>380</v>
      </c>
      <c r="AI17" t="s">
        <v>357</v>
      </c>
      <c r="AK17">
        <v>0.8</v>
      </c>
      <c r="AN17">
        <v>1</v>
      </c>
      <c r="BF17" t="s">
        <v>381</v>
      </c>
      <c r="BH17" s="5" t="s">
        <v>334</v>
      </c>
      <c r="BI17" s="12" t="s">
        <v>1519</v>
      </c>
      <c r="BJ17" s="12" t="s">
        <v>1497</v>
      </c>
      <c r="BK17" t="s">
        <v>378</v>
      </c>
      <c r="BX17" s="12" t="s">
        <v>1517</v>
      </c>
    </row>
    <row r="18" spans="1:78" x14ac:dyDescent="0.15">
      <c r="A18" s="12" t="s">
        <v>674</v>
      </c>
      <c r="C18" t="s">
        <v>143</v>
      </c>
      <c r="G18" t="s">
        <v>338</v>
      </c>
      <c r="H18" s="3" t="s">
        <v>341</v>
      </c>
      <c r="V18">
        <v>2</v>
      </c>
      <c r="AD18" t="s">
        <v>331</v>
      </c>
      <c r="AI18" t="s">
        <v>333</v>
      </c>
      <c r="AK18">
        <v>1</v>
      </c>
      <c r="AN18">
        <v>1</v>
      </c>
      <c r="BB18"/>
      <c r="BC18"/>
      <c r="BD18"/>
      <c r="BE18"/>
      <c r="BF18" t="s">
        <v>377</v>
      </c>
      <c r="BH18" s="5" t="s">
        <v>334</v>
      </c>
      <c r="BK18" t="s">
        <v>378</v>
      </c>
      <c r="BX18" s="12" t="s">
        <v>1518</v>
      </c>
    </row>
    <row r="19" spans="1:78" x14ac:dyDescent="0.15">
      <c r="A19" t="s">
        <v>165</v>
      </c>
      <c r="C19" t="s">
        <v>330</v>
      </c>
      <c r="E19" t="s">
        <v>383</v>
      </c>
      <c r="G19" t="s">
        <v>338</v>
      </c>
      <c r="H19" s="3" t="s">
        <v>339</v>
      </c>
      <c r="T19">
        <v>1</v>
      </c>
      <c r="V19">
        <v>2</v>
      </c>
      <c r="W19">
        <v>1</v>
      </c>
      <c r="AD19" t="s">
        <v>331</v>
      </c>
      <c r="AF19" t="s">
        <v>380</v>
      </c>
      <c r="AI19" t="s">
        <v>333</v>
      </c>
      <c r="AK19">
        <v>0.8</v>
      </c>
      <c r="AN19">
        <v>1</v>
      </c>
      <c r="AW19" t="s">
        <v>384</v>
      </c>
      <c r="BA19">
        <v>40</v>
      </c>
      <c r="BB19" s="4">
        <v>70</v>
      </c>
      <c r="BC19" s="4">
        <v>70</v>
      </c>
      <c r="BD19" s="4">
        <v>1</v>
      </c>
      <c r="BE19" s="4" t="s">
        <v>341</v>
      </c>
      <c r="BF19" t="s">
        <v>381</v>
      </c>
      <c r="BH19" s="5" t="s">
        <v>334</v>
      </c>
      <c r="BI19" s="12" t="s">
        <v>1520</v>
      </c>
      <c r="BJ19" s="12" t="s">
        <v>1497</v>
      </c>
      <c r="BK19" t="s">
        <v>378</v>
      </c>
      <c r="BX19" s="12" t="s">
        <v>1518</v>
      </c>
      <c r="BZ19" t="s">
        <v>343</v>
      </c>
    </row>
    <row r="20" spans="1:78" x14ac:dyDescent="0.15">
      <c r="A20" t="s">
        <v>385</v>
      </c>
      <c r="C20" t="s">
        <v>330</v>
      </c>
      <c r="G20" t="s">
        <v>338</v>
      </c>
      <c r="H20" s="3" t="s">
        <v>365</v>
      </c>
      <c r="I20" s="3" t="s">
        <v>366</v>
      </c>
      <c r="V20">
        <v>1</v>
      </c>
      <c r="AJ20" s="3"/>
      <c r="AN20">
        <v>1</v>
      </c>
      <c r="BB20"/>
      <c r="BC20"/>
      <c r="BD20"/>
      <c r="BE20"/>
      <c r="BF20" s="3"/>
      <c r="BG20" s="3"/>
      <c r="BI20" s="3"/>
      <c r="BJ20" s="3"/>
      <c r="BK20" s="3"/>
      <c r="BL20" s="3"/>
      <c r="BM20" s="3"/>
      <c r="BN20" s="12" t="s">
        <v>1502</v>
      </c>
      <c r="BO20">
        <v>0.35</v>
      </c>
      <c r="BQ20">
        <v>40</v>
      </c>
    </row>
    <row r="21" spans="1:78" x14ac:dyDescent="0.15">
      <c r="AJ21" s="3"/>
      <c r="BB21"/>
      <c r="BC21"/>
      <c r="BD21"/>
      <c r="BE21"/>
      <c r="BF21" s="3"/>
      <c r="BG21" s="3"/>
      <c r="BI21" s="3"/>
      <c r="BJ21" s="3"/>
      <c r="BK21" s="3"/>
      <c r="BL21" s="3"/>
      <c r="BM21" s="3"/>
    </row>
    <row r="22" spans="1:78" x14ac:dyDescent="0.15">
      <c r="A22" t="s">
        <v>167</v>
      </c>
      <c r="C22" t="s">
        <v>330</v>
      </c>
      <c r="V22">
        <v>2</v>
      </c>
      <c r="AD22" t="s">
        <v>331</v>
      </c>
      <c r="AF22" t="s">
        <v>386</v>
      </c>
      <c r="AI22" t="s">
        <v>357</v>
      </c>
      <c r="AK22">
        <v>1</v>
      </c>
      <c r="AN22">
        <v>1</v>
      </c>
      <c r="AR22">
        <v>1</v>
      </c>
      <c r="AS22">
        <v>1</v>
      </c>
      <c r="AT22">
        <v>1</v>
      </c>
      <c r="BF22" t="s">
        <v>37</v>
      </c>
      <c r="BH22" s="5" t="s">
        <v>334</v>
      </c>
      <c r="BI22" s="12" t="s">
        <v>1529</v>
      </c>
      <c r="BJ22" s="12" t="s">
        <v>1497</v>
      </c>
      <c r="BW22" s="12" t="s">
        <v>1530</v>
      </c>
      <c r="BX22" t="s">
        <v>1522</v>
      </c>
    </row>
    <row r="23" spans="1:78" x14ac:dyDescent="0.15">
      <c r="A23" t="s">
        <v>168</v>
      </c>
      <c r="C23" t="s">
        <v>330</v>
      </c>
      <c r="E23" t="s">
        <v>387</v>
      </c>
      <c r="G23" t="s">
        <v>338</v>
      </c>
      <c r="H23" s="3" t="s">
        <v>339</v>
      </c>
      <c r="V23">
        <v>2</v>
      </c>
      <c r="AD23" t="s">
        <v>331</v>
      </c>
      <c r="AF23" t="s">
        <v>386</v>
      </c>
      <c r="AI23" t="s">
        <v>357</v>
      </c>
      <c r="AK23">
        <v>1</v>
      </c>
      <c r="AN23">
        <v>1</v>
      </c>
      <c r="AR23">
        <v>2</v>
      </c>
      <c r="AS23">
        <v>1</v>
      </c>
      <c r="AT23">
        <v>1</v>
      </c>
      <c r="AW23" s="12" t="s">
        <v>1532</v>
      </c>
      <c r="BA23">
        <v>30</v>
      </c>
      <c r="BB23" s="4">
        <v>45</v>
      </c>
      <c r="BC23" s="4">
        <v>45</v>
      </c>
      <c r="BD23" s="4">
        <v>1</v>
      </c>
      <c r="BE23" s="4" t="s">
        <v>341</v>
      </c>
      <c r="BF23" t="s">
        <v>37</v>
      </c>
      <c r="BH23" s="5" t="s">
        <v>334</v>
      </c>
      <c r="BI23" s="12" t="s">
        <v>1529</v>
      </c>
      <c r="BJ23" s="12" t="s">
        <v>1497</v>
      </c>
      <c r="BW23" s="12" t="s">
        <v>1530</v>
      </c>
      <c r="BX23" t="s">
        <v>1522</v>
      </c>
      <c r="BZ23" t="s">
        <v>343</v>
      </c>
    </row>
    <row r="24" spans="1:78" x14ac:dyDescent="0.15">
      <c r="A24" s="12" t="s">
        <v>1532</v>
      </c>
      <c r="C24" t="s">
        <v>330</v>
      </c>
      <c r="H24" s="3" t="s">
        <v>365</v>
      </c>
      <c r="I24" s="3" t="s">
        <v>366</v>
      </c>
      <c r="V24">
        <v>1</v>
      </c>
      <c r="AJ24" s="3"/>
      <c r="AN24">
        <v>1</v>
      </c>
      <c r="BB24"/>
      <c r="BC24"/>
      <c r="BD24"/>
      <c r="BE24"/>
      <c r="BF24" s="3"/>
      <c r="BG24" s="3"/>
      <c r="BI24" s="3"/>
      <c r="BJ24" s="3"/>
      <c r="BK24" s="3"/>
      <c r="BL24" s="3"/>
      <c r="BM24" s="3"/>
      <c r="BN24" s="12" t="s">
        <v>1502</v>
      </c>
      <c r="BO24">
        <v>0</v>
      </c>
      <c r="BQ24">
        <v>30</v>
      </c>
    </row>
    <row r="25" spans="1:78" x14ac:dyDescent="0.15">
      <c r="AJ25" s="3"/>
      <c r="BB25"/>
      <c r="BC25"/>
      <c r="BD25"/>
      <c r="BE25"/>
      <c r="BF25" s="3"/>
      <c r="BG25" s="3"/>
      <c r="BI25" s="3"/>
      <c r="BJ25" s="3"/>
      <c r="BK25" s="3"/>
      <c r="BL25" s="3"/>
      <c r="BM25" s="3"/>
      <c r="BN25" s="12"/>
    </row>
    <row r="26" spans="1:78" x14ac:dyDescent="0.15">
      <c r="A26" t="s">
        <v>388</v>
      </c>
      <c r="C26" t="s">
        <v>330</v>
      </c>
      <c r="H26" s="3" t="s">
        <v>341</v>
      </c>
      <c r="V26">
        <v>2</v>
      </c>
      <c r="AD26" t="s">
        <v>331</v>
      </c>
      <c r="AF26" t="s">
        <v>389</v>
      </c>
      <c r="AI26" t="s">
        <v>333</v>
      </c>
      <c r="AK26">
        <v>1</v>
      </c>
      <c r="AN26">
        <v>1</v>
      </c>
      <c r="BF26" t="s">
        <v>37</v>
      </c>
      <c r="BH26" s="5" t="s">
        <v>334</v>
      </c>
      <c r="BI26" s="12" t="s">
        <v>1539</v>
      </c>
      <c r="BJ26" s="12" t="s">
        <v>1541</v>
      </c>
      <c r="BN26" t="s">
        <v>390</v>
      </c>
      <c r="BO26">
        <v>-0.8</v>
      </c>
      <c r="BQ26">
        <v>0.2</v>
      </c>
      <c r="BX26" s="12" t="s">
        <v>1540</v>
      </c>
    </row>
    <row r="27" spans="1:78" x14ac:dyDescent="0.15">
      <c r="A27" t="s">
        <v>171</v>
      </c>
      <c r="C27" t="s">
        <v>330</v>
      </c>
      <c r="E27" t="s">
        <v>391</v>
      </c>
      <c r="G27" t="s">
        <v>338</v>
      </c>
      <c r="H27" s="3" t="s">
        <v>763</v>
      </c>
      <c r="I27" s="3" t="s">
        <v>366</v>
      </c>
      <c r="V27">
        <v>1</v>
      </c>
      <c r="AJ27" s="3"/>
      <c r="AN27">
        <v>1</v>
      </c>
      <c r="AW27" t="s">
        <v>392</v>
      </c>
      <c r="BA27">
        <v>25</v>
      </c>
      <c r="BB27" s="4">
        <v>0</v>
      </c>
      <c r="BC27" s="4">
        <v>45</v>
      </c>
      <c r="BD27" s="4">
        <v>1</v>
      </c>
      <c r="BE27" s="4" t="s">
        <v>341</v>
      </c>
      <c r="BF27" s="3"/>
      <c r="BG27" s="3"/>
      <c r="BI27" s="3"/>
      <c r="BJ27" s="3"/>
      <c r="BK27" s="3"/>
      <c r="BL27" s="3"/>
      <c r="BM27" s="3"/>
      <c r="BN27" s="12" t="s">
        <v>1502</v>
      </c>
      <c r="BO27">
        <v>0.25</v>
      </c>
      <c r="BQ27">
        <v>45</v>
      </c>
      <c r="BZ27" t="s">
        <v>343</v>
      </c>
    </row>
    <row r="28" spans="1:78" x14ac:dyDescent="0.15">
      <c r="A28" t="s">
        <v>392</v>
      </c>
      <c r="C28" t="s">
        <v>330</v>
      </c>
      <c r="G28" t="s">
        <v>338</v>
      </c>
      <c r="H28" s="3" t="s">
        <v>365</v>
      </c>
      <c r="I28" s="3" t="s">
        <v>366</v>
      </c>
      <c r="V28">
        <v>1</v>
      </c>
      <c r="AJ28" s="3"/>
      <c r="AN28">
        <v>1</v>
      </c>
      <c r="BB28"/>
      <c r="BC28"/>
      <c r="BD28"/>
      <c r="BE28"/>
      <c r="BF28" s="3"/>
      <c r="BG28" s="3"/>
      <c r="BI28" s="3"/>
      <c r="BJ28" s="3"/>
      <c r="BK28" s="3"/>
      <c r="BL28" s="3"/>
      <c r="BM28" s="3"/>
      <c r="BN28" t="s">
        <v>342</v>
      </c>
      <c r="BO28">
        <v>25</v>
      </c>
      <c r="BQ28">
        <v>45</v>
      </c>
    </row>
    <row r="29" spans="1:78" x14ac:dyDescent="0.15">
      <c r="A29" t="s">
        <v>393</v>
      </c>
      <c r="C29" t="s">
        <v>330</v>
      </c>
      <c r="H29" s="3" t="s">
        <v>365</v>
      </c>
      <c r="I29" s="3" t="s">
        <v>374</v>
      </c>
      <c r="V29">
        <v>1</v>
      </c>
      <c r="Z29" s="12" t="s">
        <v>803</v>
      </c>
      <c r="AA29" s="12">
        <v>1</v>
      </c>
      <c r="AJ29" s="3"/>
      <c r="AN29">
        <v>1</v>
      </c>
      <c r="BB29"/>
      <c r="BC29"/>
      <c r="BD29"/>
      <c r="BE29"/>
      <c r="BF29" s="3"/>
      <c r="BG29" s="3"/>
      <c r="BI29" s="3"/>
      <c r="BJ29" s="3"/>
      <c r="BK29" s="3"/>
      <c r="BL29" s="3"/>
      <c r="BM29" s="3"/>
      <c r="BN29" s="12" t="s">
        <v>733</v>
      </c>
      <c r="BO29">
        <v>9</v>
      </c>
      <c r="BQ29">
        <v>99999</v>
      </c>
    </row>
    <row r="30" spans="1:78" x14ac:dyDescent="0.15">
      <c r="AJ30" s="3"/>
      <c r="BB30"/>
      <c r="BC30"/>
      <c r="BD30"/>
      <c r="BE30"/>
      <c r="BF30" s="3"/>
      <c r="BG30" s="3"/>
      <c r="BI30" s="3"/>
      <c r="BJ30" s="3"/>
      <c r="BK30" s="3"/>
      <c r="BL30" s="3"/>
      <c r="BM30" s="3"/>
    </row>
    <row r="31" spans="1:78" x14ac:dyDescent="0.15">
      <c r="A31" s="12" t="s">
        <v>1552</v>
      </c>
      <c r="C31" t="s">
        <v>330</v>
      </c>
      <c r="V31">
        <v>2</v>
      </c>
      <c r="AD31" t="s">
        <v>394</v>
      </c>
      <c r="AF31" t="s">
        <v>332</v>
      </c>
      <c r="AI31" t="s">
        <v>333</v>
      </c>
      <c r="AK31">
        <v>1</v>
      </c>
      <c r="AN31">
        <v>1</v>
      </c>
      <c r="BF31" t="s">
        <v>37</v>
      </c>
      <c r="BH31" s="5" t="s">
        <v>334</v>
      </c>
      <c r="BI31" s="12" t="s">
        <v>1550</v>
      </c>
      <c r="BJ31" s="12" t="s">
        <v>1497</v>
      </c>
      <c r="BW31" s="12"/>
      <c r="BX31" s="12" t="s">
        <v>1551</v>
      </c>
    </row>
    <row r="32" spans="1:78" x14ac:dyDescent="0.15">
      <c r="A32" t="s">
        <v>175</v>
      </c>
      <c r="C32" t="s">
        <v>330</v>
      </c>
      <c r="E32" t="s">
        <v>395</v>
      </c>
      <c r="G32" t="s">
        <v>396</v>
      </c>
      <c r="H32" s="3" t="s">
        <v>341</v>
      </c>
      <c r="V32">
        <v>2</v>
      </c>
      <c r="AD32" t="s">
        <v>394</v>
      </c>
      <c r="AF32" t="s">
        <v>332</v>
      </c>
      <c r="AI32" t="s">
        <v>333</v>
      </c>
      <c r="AK32">
        <v>1.9</v>
      </c>
      <c r="AN32">
        <v>1</v>
      </c>
      <c r="BA32">
        <v>0.3</v>
      </c>
      <c r="BB32" s="4">
        <v>0</v>
      </c>
      <c r="BC32" s="4">
        <v>4</v>
      </c>
      <c r="BD32" s="4">
        <v>1</v>
      </c>
      <c r="BE32" s="4" t="s">
        <v>397</v>
      </c>
      <c r="BF32" t="s">
        <v>37</v>
      </c>
      <c r="BH32" s="5" t="s">
        <v>334</v>
      </c>
      <c r="BI32" s="12" t="s">
        <v>1550</v>
      </c>
      <c r="BJ32" s="12" t="s">
        <v>1497</v>
      </c>
      <c r="BW32" s="12" t="s">
        <v>1545</v>
      </c>
      <c r="BX32" s="12" t="s">
        <v>1551</v>
      </c>
      <c r="BZ32" t="s">
        <v>355</v>
      </c>
    </row>
    <row r="33" spans="1:79" x14ac:dyDescent="0.15">
      <c r="A33" t="s">
        <v>398</v>
      </c>
      <c r="C33" t="s">
        <v>330</v>
      </c>
      <c r="H33" s="3" t="s">
        <v>365</v>
      </c>
      <c r="I33" s="3" t="s">
        <v>374</v>
      </c>
      <c r="V33">
        <v>1</v>
      </c>
      <c r="Z33" s="12" t="s">
        <v>803</v>
      </c>
      <c r="AA33" s="12">
        <v>1</v>
      </c>
      <c r="AJ33" s="3"/>
      <c r="AN33">
        <v>1</v>
      </c>
      <c r="BB33"/>
      <c r="BC33"/>
      <c r="BD33"/>
      <c r="BE33"/>
      <c r="BF33" s="3"/>
      <c r="BG33" s="3"/>
      <c r="BI33" s="3"/>
      <c r="BJ33" s="3"/>
      <c r="BK33" s="3"/>
      <c r="BL33" s="3"/>
      <c r="BM33" s="3"/>
      <c r="BN33" s="12" t="s">
        <v>731</v>
      </c>
      <c r="BO33">
        <v>0.06</v>
      </c>
      <c r="BQ33">
        <v>99999</v>
      </c>
    </row>
    <row r="34" spans="1:79" x14ac:dyDescent="0.15">
      <c r="AJ34" s="3"/>
      <c r="BB34"/>
      <c r="BC34"/>
      <c r="BD34"/>
      <c r="BE34"/>
      <c r="BF34" s="3"/>
      <c r="BG34" s="3"/>
      <c r="BI34" s="3"/>
      <c r="BJ34" s="3"/>
      <c r="BK34" s="3"/>
      <c r="BL34" s="3"/>
      <c r="BM34" s="3"/>
    </row>
    <row r="35" spans="1:79" x14ac:dyDescent="0.15">
      <c r="A35" t="s">
        <v>178</v>
      </c>
      <c r="C35" t="s">
        <v>330</v>
      </c>
      <c r="H35" s="3" t="s">
        <v>341</v>
      </c>
      <c r="V35">
        <v>1</v>
      </c>
      <c r="AD35" t="s">
        <v>359</v>
      </c>
      <c r="AF35" t="s">
        <v>351</v>
      </c>
      <c r="AJ35">
        <v>1</v>
      </c>
      <c r="AK35">
        <v>1</v>
      </c>
      <c r="AN35">
        <v>1</v>
      </c>
      <c r="BF35" t="s">
        <v>37</v>
      </c>
      <c r="BH35" s="5" t="s">
        <v>334</v>
      </c>
      <c r="BI35" s="12" t="s">
        <v>1567</v>
      </c>
      <c r="BJ35" s="12" t="s">
        <v>1497</v>
      </c>
      <c r="BK35" t="s">
        <v>399</v>
      </c>
      <c r="BX35" s="12" t="s">
        <v>1566</v>
      </c>
    </row>
    <row r="36" spans="1:79" x14ac:dyDescent="0.15">
      <c r="A36" t="s">
        <v>179</v>
      </c>
      <c r="C36" t="s">
        <v>330</v>
      </c>
      <c r="E36" t="s">
        <v>400</v>
      </c>
      <c r="G36" t="s">
        <v>338</v>
      </c>
      <c r="H36" s="3" t="s">
        <v>341</v>
      </c>
      <c r="V36">
        <v>1</v>
      </c>
      <c r="AD36" t="s">
        <v>359</v>
      </c>
      <c r="AF36" t="s">
        <v>401</v>
      </c>
      <c r="AJ36">
        <v>1</v>
      </c>
      <c r="AK36">
        <v>1</v>
      </c>
      <c r="AN36">
        <v>1</v>
      </c>
      <c r="AX36" t="s">
        <v>402</v>
      </c>
      <c r="BA36">
        <v>25</v>
      </c>
      <c r="BB36" s="4">
        <v>10</v>
      </c>
      <c r="BC36" s="4">
        <v>35</v>
      </c>
      <c r="BD36" s="4">
        <v>1</v>
      </c>
      <c r="BE36" s="4" t="s">
        <v>341</v>
      </c>
      <c r="BF36" t="s">
        <v>37</v>
      </c>
      <c r="BH36" s="5" t="s">
        <v>334</v>
      </c>
      <c r="BI36" s="12" t="s">
        <v>1567</v>
      </c>
      <c r="BJ36" s="12" t="s">
        <v>1497</v>
      </c>
      <c r="BK36" t="s">
        <v>399</v>
      </c>
      <c r="BX36" s="12" t="s">
        <v>1566</v>
      </c>
      <c r="BZ36" t="s">
        <v>343</v>
      </c>
    </row>
    <row r="37" spans="1:79" x14ac:dyDescent="0.15">
      <c r="A37" t="s">
        <v>402</v>
      </c>
      <c r="C37" t="s">
        <v>330</v>
      </c>
      <c r="G37" t="s">
        <v>338</v>
      </c>
      <c r="H37" s="3" t="s">
        <v>365</v>
      </c>
      <c r="I37" s="3" t="s">
        <v>366</v>
      </c>
      <c r="V37">
        <v>1</v>
      </c>
      <c r="AJ37" s="3"/>
      <c r="AN37">
        <v>1</v>
      </c>
      <c r="BB37"/>
      <c r="BC37"/>
      <c r="BD37"/>
      <c r="BE37"/>
      <c r="BF37" s="3"/>
      <c r="BG37" s="3"/>
      <c r="BI37" s="3"/>
      <c r="BJ37" s="3"/>
      <c r="BK37" s="3"/>
      <c r="BL37" s="3"/>
      <c r="BM37" s="3"/>
      <c r="BN37" t="s">
        <v>367</v>
      </c>
      <c r="BO37">
        <v>0.4</v>
      </c>
      <c r="BQ37">
        <v>25</v>
      </c>
    </row>
    <row r="38" spans="1:79" x14ac:dyDescent="0.15">
      <c r="AJ38" s="3"/>
      <c r="BB38"/>
      <c r="BC38"/>
      <c r="BD38"/>
      <c r="BE38"/>
      <c r="BF38" s="3"/>
      <c r="BG38" s="3"/>
      <c r="BI38" s="3"/>
      <c r="BJ38" s="3"/>
      <c r="BK38" s="3"/>
      <c r="BL38" s="3"/>
      <c r="BM38" s="3"/>
    </row>
    <row r="39" spans="1:79" x14ac:dyDescent="0.15">
      <c r="A39" t="s">
        <v>403</v>
      </c>
      <c r="C39" t="s">
        <v>330</v>
      </c>
      <c r="H39" s="3" t="s">
        <v>341</v>
      </c>
      <c r="V39">
        <v>1</v>
      </c>
      <c r="AD39" t="s">
        <v>359</v>
      </c>
      <c r="AF39" t="s">
        <v>351</v>
      </c>
      <c r="AJ39">
        <v>1</v>
      </c>
      <c r="AK39">
        <v>1</v>
      </c>
      <c r="AN39">
        <v>1</v>
      </c>
      <c r="BF39" t="s">
        <v>37</v>
      </c>
      <c r="BH39" s="5" t="s">
        <v>334</v>
      </c>
      <c r="BX39" s="12" t="s">
        <v>1566</v>
      </c>
    </row>
    <row r="40" spans="1:79" x14ac:dyDescent="0.15">
      <c r="A40" t="s">
        <v>182</v>
      </c>
      <c r="C40" t="s">
        <v>330</v>
      </c>
      <c r="E40" t="s">
        <v>404</v>
      </c>
      <c r="G40" t="s">
        <v>338</v>
      </c>
      <c r="H40" s="3" t="s">
        <v>763</v>
      </c>
      <c r="I40" s="3" t="s">
        <v>366</v>
      </c>
      <c r="V40">
        <v>1</v>
      </c>
      <c r="AJ40" s="3"/>
      <c r="AN40">
        <v>1</v>
      </c>
      <c r="BA40">
        <v>20</v>
      </c>
      <c r="BB40" s="4">
        <v>0</v>
      </c>
      <c r="BC40" s="4">
        <v>30</v>
      </c>
      <c r="BD40" s="4">
        <v>1</v>
      </c>
      <c r="BE40" s="4" t="s">
        <v>341</v>
      </c>
      <c r="BF40" s="3"/>
      <c r="BG40" s="3"/>
      <c r="BI40" s="3"/>
      <c r="BJ40" s="3"/>
      <c r="BK40" s="3"/>
      <c r="BL40" s="3"/>
      <c r="BM40" s="3"/>
      <c r="BN40" s="12" t="s">
        <v>1500</v>
      </c>
      <c r="BO40">
        <v>0.5</v>
      </c>
      <c r="BQ40">
        <v>20</v>
      </c>
      <c r="BZ40" t="s">
        <v>343</v>
      </c>
    </row>
    <row r="41" spans="1:79" x14ac:dyDescent="0.15">
      <c r="A41" t="s">
        <v>405</v>
      </c>
      <c r="C41" t="s">
        <v>330</v>
      </c>
      <c r="H41" s="3" t="s">
        <v>365</v>
      </c>
      <c r="I41" s="3" t="s">
        <v>374</v>
      </c>
      <c r="V41">
        <v>1</v>
      </c>
      <c r="Z41" s="12" t="s">
        <v>803</v>
      </c>
      <c r="AA41" s="12">
        <v>1</v>
      </c>
      <c r="AJ41" s="3"/>
      <c r="AN41">
        <v>1</v>
      </c>
      <c r="BB41"/>
      <c r="BC41"/>
      <c r="BD41"/>
      <c r="BE41"/>
      <c r="BF41" s="3"/>
      <c r="BG41" s="3"/>
      <c r="BI41" s="3"/>
      <c r="BJ41" s="3"/>
      <c r="BK41" s="3"/>
      <c r="BL41" s="3"/>
      <c r="BM41" s="3"/>
      <c r="BN41" s="12" t="s">
        <v>731</v>
      </c>
      <c r="BO41">
        <v>0.08</v>
      </c>
      <c r="BQ41">
        <v>99999</v>
      </c>
    </row>
    <row r="42" spans="1:79" x14ac:dyDescent="0.15">
      <c r="AJ42" s="3"/>
      <c r="BB42"/>
      <c r="BC42"/>
      <c r="BD42"/>
      <c r="BE42"/>
      <c r="BF42" s="3"/>
      <c r="BG42" s="3"/>
      <c r="BI42" s="3"/>
      <c r="BJ42" s="3"/>
      <c r="BK42" s="3"/>
      <c r="BL42" s="3"/>
      <c r="BM42" s="3"/>
    </row>
    <row r="43" spans="1:79" x14ac:dyDescent="0.15">
      <c r="A43" t="s">
        <v>406</v>
      </c>
      <c r="C43" t="s">
        <v>330</v>
      </c>
      <c r="V43">
        <v>2</v>
      </c>
      <c r="AD43" t="s">
        <v>331</v>
      </c>
      <c r="AF43" t="s">
        <v>407</v>
      </c>
      <c r="AI43" t="s">
        <v>333</v>
      </c>
      <c r="AK43">
        <v>1</v>
      </c>
      <c r="AN43">
        <v>1</v>
      </c>
      <c r="AR43">
        <v>1.1000000000000001</v>
      </c>
      <c r="AT43">
        <v>1</v>
      </c>
      <c r="BF43" t="s">
        <v>37</v>
      </c>
      <c r="BH43" s="5" t="s">
        <v>334</v>
      </c>
      <c r="BX43" s="12" t="s">
        <v>1570</v>
      </c>
    </row>
    <row r="44" spans="1:79" x14ac:dyDescent="0.15">
      <c r="A44" t="s">
        <v>185</v>
      </c>
      <c r="C44" t="s">
        <v>330</v>
      </c>
      <c r="E44" t="s">
        <v>408</v>
      </c>
      <c r="G44" t="s">
        <v>338</v>
      </c>
      <c r="H44" s="3" t="s">
        <v>763</v>
      </c>
      <c r="I44" s="3" t="s">
        <v>366</v>
      </c>
      <c r="V44">
        <v>1</v>
      </c>
      <c r="AJ44" s="3"/>
      <c r="AN44">
        <v>1</v>
      </c>
      <c r="BA44">
        <v>20</v>
      </c>
      <c r="BB44" s="4">
        <v>0</v>
      </c>
      <c r="BC44" s="4">
        <v>40</v>
      </c>
      <c r="BD44" s="4">
        <v>1</v>
      </c>
      <c r="BE44" s="4" t="s">
        <v>341</v>
      </c>
      <c r="BF44" s="3"/>
      <c r="BG44" s="3"/>
      <c r="BI44" s="3"/>
      <c r="BJ44" s="3"/>
      <c r="BK44" s="3"/>
      <c r="BL44" s="3"/>
      <c r="BM44" s="3"/>
      <c r="BN44" t="s">
        <v>1572</v>
      </c>
      <c r="BO44">
        <v>50</v>
      </c>
      <c r="BQ44">
        <v>20</v>
      </c>
      <c r="BZ44" t="s">
        <v>343</v>
      </c>
    </row>
    <row r="45" spans="1:79" x14ac:dyDescent="0.15">
      <c r="A45" t="s">
        <v>409</v>
      </c>
      <c r="C45" t="s">
        <v>410</v>
      </c>
      <c r="H45" s="3" t="s">
        <v>365</v>
      </c>
      <c r="I45" s="3" t="s">
        <v>1179</v>
      </c>
      <c r="V45">
        <v>1</v>
      </c>
      <c r="Z45" s="12" t="s">
        <v>803</v>
      </c>
      <c r="AA45" s="12"/>
      <c r="AJ45" s="3"/>
      <c r="AN45">
        <v>1</v>
      </c>
      <c r="BB45"/>
      <c r="BC45"/>
      <c r="BD45"/>
      <c r="BE45"/>
      <c r="BF45" s="3"/>
      <c r="BG45" s="3"/>
      <c r="BI45" s="3"/>
      <c r="BJ45" s="3"/>
      <c r="BK45" s="3"/>
      <c r="BL45" s="3"/>
      <c r="BM45" s="3"/>
      <c r="BT45" t="s">
        <v>411</v>
      </c>
      <c r="CA45">
        <v>1</v>
      </c>
    </row>
    <row r="46" spans="1:79" x14ac:dyDescent="0.15">
      <c r="AJ46" s="3"/>
      <c r="BB46"/>
      <c r="BC46"/>
      <c r="BD46"/>
      <c r="BE46"/>
      <c r="BF46" s="3"/>
      <c r="BG46" s="3"/>
      <c r="BI46" s="3"/>
      <c r="BJ46" s="3"/>
      <c r="BK46" s="3"/>
      <c r="BL46" s="3"/>
      <c r="BM46" s="3"/>
    </row>
    <row r="47" spans="1:79" x14ac:dyDescent="0.15">
      <c r="A47" t="s">
        <v>412</v>
      </c>
      <c r="C47" t="s">
        <v>330</v>
      </c>
      <c r="V47">
        <v>2</v>
      </c>
      <c r="AD47" t="s">
        <v>331</v>
      </c>
      <c r="AE47" t="s">
        <v>413</v>
      </c>
      <c r="AF47" t="s">
        <v>332</v>
      </c>
      <c r="AI47" t="s">
        <v>357</v>
      </c>
      <c r="AK47">
        <v>1</v>
      </c>
      <c r="AN47">
        <v>1</v>
      </c>
      <c r="BF47" t="s">
        <v>37</v>
      </c>
      <c r="BH47" s="5" t="s">
        <v>334</v>
      </c>
      <c r="BI47" s="12" t="s">
        <v>1485</v>
      </c>
      <c r="BJ47" s="12" t="s">
        <v>1497</v>
      </c>
    </row>
    <row r="48" spans="1:79" x14ac:dyDescent="0.15">
      <c r="A48" t="s">
        <v>188</v>
      </c>
      <c r="C48" t="s">
        <v>330</v>
      </c>
      <c r="E48" t="s">
        <v>404</v>
      </c>
      <c r="G48" t="s">
        <v>338</v>
      </c>
      <c r="H48" s="3" t="s">
        <v>763</v>
      </c>
      <c r="I48" s="3" t="s">
        <v>366</v>
      </c>
      <c r="V48">
        <v>1</v>
      </c>
      <c r="AJ48" s="3"/>
      <c r="AN48">
        <v>1</v>
      </c>
      <c r="BA48">
        <v>20</v>
      </c>
      <c r="BB48" s="4">
        <v>0</v>
      </c>
      <c r="BC48" s="4">
        <v>40</v>
      </c>
      <c r="BD48" s="4">
        <v>1</v>
      </c>
      <c r="BE48" s="4" t="s">
        <v>341</v>
      </c>
      <c r="BF48" s="3"/>
      <c r="BG48" s="3"/>
      <c r="BI48" s="3"/>
      <c r="BJ48" s="3"/>
      <c r="BK48" s="3"/>
      <c r="BL48" s="3"/>
      <c r="BM48" s="3"/>
      <c r="BN48" t="s">
        <v>162</v>
      </c>
      <c r="BO48">
        <v>0.5</v>
      </c>
      <c r="BQ48">
        <v>20</v>
      </c>
      <c r="BZ48" t="s">
        <v>343</v>
      </c>
    </row>
    <row r="49" spans="1:78" x14ac:dyDescent="0.15">
      <c r="A49" t="s">
        <v>414</v>
      </c>
      <c r="C49" t="s">
        <v>330</v>
      </c>
      <c r="H49" s="3" t="s">
        <v>365</v>
      </c>
      <c r="I49" s="3" t="s">
        <v>374</v>
      </c>
      <c r="V49">
        <v>1</v>
      </c>
      <c r="Z49" s="12" t="s">
        <v>803</v>
      </c>
      <c r="AA49" s="12">
        <v>1</v>
      </c>
      <c r="AJ49" s="3"/>
      <c r="AN49">
        <v>1</v>
      </c>
      <c r="BB49"/>
      <c r="BC49"/>
      <c r="BD49"/>
      <c r="BE49"/>
      <c r="BF49" s="3"/>
      <c r="BG49" s="3"/>
      <c r="BI49" s="3"/>
      <c r="BJ49" s="3"/>
      <c r="BK49" s="3"/>
      <c r="BL49" s="3"/>
      <c r="BM49" s="3"/>
      <c r="BN49" s="12" t="s">
        <v>733</v>
      </c>
      <c r="BO49">
        <v>8</v>
      </c>
      <c r="BQ49">
        <v>99999</v>
      </c>
    </row>
    <row r="50" spans="1:78" x14ac:dyDescent="0.15">
      <c r="AJ50" s="3"/>
      <c r="BB50"/>
      <c r="BC50"/>
      <c r="BD50"/>
      <c r="BE50"/>
      <c r="BF50" s="3"/>
      <c r="BG50" s="3"/>
      <c r="BI50" s="3"/>
      <c r="BJ50" s="3"/>
      <c r="BK50" s="3"/>
      <c r="BL50" s="3"/>
      <c r="BM50" s="3"/>
    </row>
    <row r="51" spans="1:78" x14ac:dyDescent="0.15">
      <c r="A51" t="s">
        <v>192</v>
      </c>
      <c r="C51" t="s">
        <v>330</v>
      </c>
      <c r="V51">
        <v>2</v>
      </c>
      <c r="AD51" t="s">
        <v>331</v>
      </c>
      <c r="AF51" t="s">
        <v>351</v>
      </c>
      <c r="AI51" t="s">
        <v>357</v>
      </c>
      <c r="AK51">
        <v>1</v>
      </c>
      <c r="AN51">
        <v>1</v>
      </c>
      <c r="BF51" t="s">
        <v>37</v>
      </c>
      <c r="BH51" s="5" t="s">
        <v>334</v>
      </c>
      <c r="BI51" s="12" t="s">
        <v>1485</v>
      </c>
      <c r="BJ51" s="12" t="s">
        <v>1497</v>
      </c>
      <c r="BK51" t="s">
        <v>378</v>
      </c>
      <c r="BW51" s="12" t="s">
        <v>1488</v>
      </c>
      <c r="BX51" s="12" t="s">
        <v>1489</v>
      </c>
    </row>
    <row r="52" spans="1:78" x14ac:dyDescent="0.15">
      <c r="A52" t="s">
        <v>193</v>
      </c>
      <c r="C52" t="s">
        <v>330</v>
      </c>
      <c r="E52" t="s">
        <v>415</v>
      </c>
      <c r="G52" t="s">
        <v>396</v>
      </c>
      <c r="H52" s="3" t="s">
        <v>341</v>
      </c>
      <c r="V52">
        <v>2</v>
      </c>
      <c r="AD52" t="s">
        <v>331</v>
      </c>
      <c r="AF52" t="s">
        <v>351</v>
      </c>
      <c r="AI52" t="s">
        <v>357</v>
      </c>
      <c r="AK52">
        <v>1.2</v>
      </c>
      <c r="AN52">
        <v>1</v>
      </c>
      <c r="AO52">
        <v>1</v>
      </c>
      <c r="AP52">
        <v>0.1</v>
      </c>
      <c r="BA52">
        <v>0.3</v>
      </c>
      <c r="BB52" s="4">
        <v>0</v>
      </c>
      <c r="BC52" s="4">
        <v>4</v>
      </c>
      <c r="BD52" s="4">
        <v>1</v>
      </c>
      <c r="BE52" s="4" t="s">
        <v>397</v>
      </c>
      <c r="BF52" t="s">
        <v>37</v>
      </c>
      <c r="BH52" s="5" t="s">
        <v>334</v>
      </c>
      <c r="BI52" s="12" t="s">
        <v>1485</v>
      </c>
      <c r="BJ52" t="s">
        <v>1496</v>
      </c>
      <c r="BK52" t="s">
        <v>378</v>
      </c>
      <c r="BV52" s="12"/>
      <c r="BW52" s="12" t="s">
        <v>1488</v>
      </c>
      <c r="BX52" s="12" t="s">
        <v>1489</v>
      </c>
      <c r="BZ52" t="s">
        <v>355</v>
      </c>
    </row>
    <row r="54" spans="1:78" x14ac:dyDescent="0.15">
      <c r="A54" t="s">
        <v>416</v>
      </c>
      <c r="C54" t="s">
        <v>143</v>
      </c>
      <c r="V54">
        <v>2</v>
      </c>
      <c r="AD54" t="s">
        <v>331</v>
      </c>
      <c r="AF54" t="s">
        <v>356</v>
      </c>
      <c r="AI54" t="s">
        <v>357</v>
      </c>
      <c r="AK54">
        <v>1</v>
      </c>
      <c r="AN54">
        <v>1</v>
      </c>
      <c r="BF54" t="s">
        <v>37</v>
      </c>
      <c r="BH54" s="5" t="s">
        <v>334</v>
      </c>
    </row>
    <row r="55" spans="1:78" x14ac:dyDescent="0.15">
      <c r="A55" t="s">
        <v>196</v>
      </c>
      <c r="C55" t="s">
        <v>330</v>
      </c>
      <c r="E55" t="s">
        <v>417</v>
      </c>
      <c r="G55" t="s">
        <v>338</v>
      </c>
      <c r="H55" s="3" t="s">
        <v>763</v>
      </c>
      <c r="I55" s="3" t="s">
        <v>366</v>
      </c>
      <c r="V55">
        <v>1</v>
      </c>
      <c r="AJ55" s="3"/>
      <c r="AN55">
        <v>1</v>
      </c>
      <c r="BA55">
        <v>30</v>
      </c>
      <c r="BB55" s="4">
        <v>0</v>
      </c>
      <c r="BC55" s="4">
        <v>40</v>
      </c>
      <c r="BD55" s="4">
        <v>1</v>
      </c>
      <c r="BE55" s="4" t="s">
        <v>341</v>
      </c>
      <c r="BF55" s="3"/>
      <c r="BG55" s="3"/>
      <c r="BI55" s="3"/>
      <c r="BJ55" s="3"/>
      <c r="BK55" s="3"/>
      <c r="BL55" s="3"/>
      <c r="BM55" s="3"/>
      <c r="BN55" s="12" t="s">
        <v>1577</v>
      </c>
      <c r="BO55">
        <v>0.5</v>
      </c>
      <c r="BQ55">
        <v>30</v>
      </c>
      <c r="BZ55" t="s">
        <v>343</v>
      </c>
    </row>
    <row r="56" spans="1:78" x14ac:dyDescent="0.15">
      <c r="A56" t="s">
        <v>419</v>
      </c>
      <c r="C56" t="s">
        <v>330</v>
      </c>
      <c r="H56" s="3" t="s">
        <v>365</v>
      </c>
      <c r="I56" s="3" t="s">
        <v>374</v>
      </c>
      <c r="V56">
        <v>1</v>
      </c>
      <c r="Z56" s="12" t="s">
        <v>803</v>
      </c>
      <c r="AA56" s="12">
        <v>1</v>
      </c>
      <c r="AJ56" s="3"/>
      <c r="AN56">
        <v>1</v>
      </c>
      <c r="BB56"/>
      <c r="BC56"/>
      <c r="BD56"/>
      <c r="BE56"/>
      <c r="BF56" s="3"/>
      <c r="BG56" s="3"/>
      <c r="BI56" s="3"/>
      <c r="BJ56" s="3"/>
      <c r="BK56" s="3"/>
      <c r="BL56" s="3"/>
      <c r="BM56" s="3"/>
      <c r="BN56" s="12" t="s">
        <v>734</v>
      </c>
      <c r="BO56">
        <v>0.1</v>
      </c>
      <c r="BQ56">
        <v>99999</v>
      </c>
    </row>
    <row r="57" spans="1:78" x14ac:dyDescent="0.15">
      <c r="AJ57" s="3"/>
      <c r="BB57"/>
      <c r="BC57"/>
      <c r="BD57"/>
      <c r="BE57"/>
      <c r="BF57" s="3"/>
      <c r="BG57" s="3"/>
      <c r="BI57" s="3"/>
      <c r="BJ57" s="3"/>
      <c r="BK57" s="3"/>
      <c r="BL57" s="3"/>
      <c r="BM57" s="3"/>
    </row>
    <row r="58" spans="1:78" x14ac:dyDescent="0.15">
      <c r="A58" t="s">
        <v>420</v>
      </c>
      <c r="C58" t="s">
        <v>143</v>
      </c>
      <c r="V58">
        <v>2</v>
      </c>
      <c r="AD58" t="s">
        <v>331</v>
      </c>
      <c r="AF58" t="s">
        <v>356</v>
      </c>
      <c r="AI58" t="s">
        <v>357</v>
      </c>
      <c r="AK58">
        <v>1</v>
      </c>
      <c r="AN58">
        <v>1</v>
      </c>
      <c r="BF58" t="s">
        <v>37</v>
      </c>
      <c r="BH58" s="5" t="s">
        <v>334</v>
      </c>
    </row>
    <row r="59" spans="1:78" x14ac:dyDescent="0.15">
      <c r="A59" t="s">
        <v>199</v>
      </c>
      <c r="C59" t="s">
        <v>330</v>
      </c>
      <c r="E59" t="s">
        <v>421</v>
      </c>
      <c r="G59" t="s">
        <v>338</v>
      </c>
      <c r="H59" s="3" t="s">
        <v>763</v>
      </c>
      <c r="I59" s="3" t="s">
        <v>366</v>
      </c>
      <c r="V59">
        <v>1</v>
      </c>
      <c r="AJ59" s="3">
        <v>1</v>
      </c>
      <c r="AK59">
        <v>0.4</v>
      </c>
      <c r="AM59">
        <v>1</v>
      </c>
      <c r="AN59">
        <v>1</v>
      </c>
      <c r="BA59">
        <v>0.3</v>
      </c>
      <c r="BB59" s="4">
        <v>10</v>
      </c>
      <c r="BC59" s="4">
        <v>20</v>
      </c>
      <c r="BD59" s="4">
        <v>1</v>
      </c>
      <c r="BE59" s="4" t="s">
        <v>341</v>
      </c>
      <c r="BF59" s="3"/>
      <c r="BG59" s="3"/>
      <c r="BI59" s="3"/>
      <c r="BJ59" s="3"/>
      <c r="BK59" s="3"/>
      <c r="BL59" s="3"/>
      <c r="BM59" s="3"/>
      <c r="BX59" s="12" t="s">
        <v>1566</v>
      </c>
      <c r="BZ59" t="s">
        <v>343</v>
      </c>
    </row>
    <row r="60" spans="1:78" x14ac:dyDescent="0.15">
      <c r="A60" t="s">
        <v>422</v>
      </c>
      <c r="C60" t="s">
        <v>330</v>
      </c>
      <c r="H60" s="3" t="s">
        <v>365</v>
      </c>
      <c r="I60" s="3" t="s">
        <v>374</v>
      </c>
      <c r="V60">
        <v>1</v>
      </c>
      <c r="Z60" s="12" t="s">
        <v>803</v>
      </c>
      <c r="AA60" s="12">
        <v>1</v>
      </c>
      <c r="AJ60" s="3"/>
      <c r="AN60">
        <v>1</v>
      </c>
      <c r="BB60"/>
      <c r="BC60"/>
      <c r="BD60"/>
      <c r="BE60"/>
      <c r="BF60" s="3"/>
      <c r="BG60" s="3"/>
      <c r="BI60" s="3"/>
      <c r="BJ60" s="3"/>
      <c r="BK60" s="3"/>
      <c r="BL60" s="3"/>
      <c r="BM60" s="3"/>
      <c r="BN60" s="12" t="s">
        <v>735</v>
      </c>
      <c r="BO60">
        <v>0.12</v>
      </c>
      <c r="BQ60">
        <v>99999</v>
      </c>
    </row>
    <row r="61" spans="1:78" x14ac:dyDescent="0.15">
      <c r="AJ61" s="3"/>
      <c r="BB61"/>
      <c r="BC61"/>
      <c r="BD61"/>
      <c r="BE61"/>
      <c r="BF61" s="3"/>
      <c r="BG61" s="3"/>
      <c r="BI61" s="3"/>
      <c r="BJ61" s="3"/>
      <c r="BK61" s="3"/>
      <c r="BL61" s="3"/>
      <c r="BM61" s="3"/>
    </row>
    <row r="62" spans="1:78" x14ac:dyDescent="0.15">
      <c r="A62" t="s">
        <v>424</v>
      </c>
      <c r="C62" t="s">
        <v>143</v>
      </c>
      <c r="V62">
        <v>2</v>
      </c>
      <c r="AD62" t="s">
        <v>331</v>
      </c>
      <c r="AF62" t="s">
        <v>371</v>
      </c>
      <c r="AI62" t="s">
        <v>357</v>
      </c>
      <c r="AK62">
        <v>1</v>
      </c>
      <c r="AN62">
        <v>1</v>
      </c>
      <c r="BF62" t="s">
        <v>381</v>
      </c>
      <c r="BH62" s="5" t="s">
        <v>334</v>
      </c>
      <c r="BX62" s="12" t="s">
        <v>1444</v>
      </c>
    </row>
    <row r="63" spans="1:78" x14ac:dyDescent="0.15">
      <c r="A63" t="s">
        <v>202</v>
      </c>
      <c r="C63" t="s">
        <v>330</v>
      </c>
      <c r="E63" t="s">
        <v>404</v>
      </c>
      <c r="G63" t="s">
        <v>338</v>
      </c>
      <c r="H63" s="3" t="s">
        <v>365</v>
      </c>
      <c r="I63" s="3" t="s">
        <v>366</v>
      </c>
      <c r="V63">
        <v>1</v>
      </c>
      <c r="AJ63" s="3"/>
      <c r="AN63">
        <v>1</v>
      </c>
      <c r="BA63">
        <v>20</v>
      </c>
      <c r="BB63" s="4">
        <v>0</v>
      </c>
      <c r="BC63" s="4">
        <v>40</v>
      </c>
      <c r="BD63" s="4">
        <v>1</v>
      </c>
      <c r="BE63" s="4" t="s">
        <v>341</v>
      </c>
      <c r="BF63" s="3"/>
      <c r="BG63" s="3"/>
      <c r="BI63" s="3"/>
      <c r="BJ63" s="3"/>
      <c r="BK63" s="3"/>
      <c r="BL63" s="3"/>
      <c r="BM63" s="3"/>
      <c r="BN63" t="s">
        <v>162</v>
      </c>
      <c r="BO63">
        <v>0.5</v>
      </c>
      <c r="BQ63">
        <v>20</v>
      </c>
      <c r="BZ63" t="s">
        <v>343</v>
      </c>
    </row>
    <row r="64" spans="1:78" x14ac:dyDescent="0.15">
      <c r="A64" t="s">
        <v>425</v>
      </c>
      <c r="C64" t="s">
        <v>330</v>
      </c>
      <c r="H64" s="3" t="s">
        <v>365</v>
      </c>
      <c r="I64" s="3" t="s">
        <v>374</v>
      </c>
      <c r="V64">
        <v>1</v>
      </c>
      <c r="Z64" s="12" t="s">
        <v>803</v>
      </c>
      <c r="AA64" s="12">
        <v>1</v>
      </c>
      <c r="AJ64" s="3"/>
      <c r="AN64">
        <v>1</v>
      </c>
      <c r="BB64"/>
      <c r="BC64"/>
      <c r="BD64"/>
      <c r="BE64"/>
      <c r="BF64" s="3"/>
      <c r="BG64" s="3"/>
      <c r="BI64" s="3"/>
      <c r="BJ64" s="3"/>
      <c r="BK64" s="3"/>
      <c r="BL64" s="3"/>
      <c r="BM64" s="3"/>
      <c r="BN64" s="12" t="s">
        <v>731</v>
      </c>
      <c r="BO64">
        <v>0.08</v>
      </c>
      <c r="BQ64">
        <v>99999</v>
      </c>
    </row>
    <row r="65" spans="1:78" x14ac:dyDescent="0.15">
      <c r="AJ65" s="3"/>
      <c r="BB65"/>
      <c r="BC65"/>
      <c r="BD65"/>
      <c r="BE65"/>
      <c r="BF65" s="3"/>
      <c r="BG65" s="3"/>
      <c r="BI65" s="3"/>
      <c r="BJ65" s="3"/>
      <c r="BK65" s="3"/>
      <c r="BL65" s="3"/>
      <c r="BM65" s="3"/>
    </row>
    <row r="66" spans="1:78" x14ac:dyDescent="0.15">
      <c r="A66" t="s">
        <v>204</v>
      </c>
      <c r="C66" t="s">
        <v>143</v>
      </c>
      <c r="V66">
        <v>2</v>
      </c>
      <c r="AD66" t="s">
        <v>331</v>
      </c>
      <c r="AF66" t="s">
        <v>371</v>
      </c>
      <c r="AI66" t="s">
        <v>357</v>
      </c>
      <c r="AK66">
        <v>1</v>
      </c>
      <c r="AN66">
        <v>1</v>
      </c>
      <c r="BF66" t="s">
        <v>37</v>
      </c>
      <c r="BH66" s="5" t="s">
        <v>334</v>
      </c>
    </row>
    <row r="67" spans="1:78" x14ac:dyDescent="0.15">
      <c r="A67" t="s">
        <v>205</v>
      </c>
      <c r="C67" t="s">
        <v>426</v>
      </c>
      <c r="E67" t="s">
        <v>427</v>
      </c>
      <c r="G67" t="s">
        <v>396</v>
      </c>
      <c r="H67" s="3" t="s">
        <v>341</v>
      </c>
      <c r="Q67" s="3">
        <v>1</v>
      </c>
      <c r="V67">
        <v>1</v>
      </c>
      <c r="AN67">
        <v>1</v>
      </c>
      <c r="AV67">
        <v>6</v>
      </c>
      <c r="BA67">
        <v>0.2</v>
      </c>
      <c r="BB67" s="4">
        <v>6</v>
      </c>
      <c r="BC67" s="4">
        <v>25</v>
      </c>
      <c r="BD67" s="4">
        <v>1</v>
      </c>
      <c r="BE67" s="4" t="s">
        <v>341</v>
      </c>
      <c r="BW67" s="12" t="s">
        <v>1442</v>
      </c>
      <c r="BZ67" t="s">
        <v>343</v>
      </c>
    </row>
    <row r="68" spans="1:78" x14ac:dyDescent="0.15">
      <c r="A68" s="12" t="s">
        <v>780</v>
      </c>
      <c r="C68" t="s">
        <v>330</v>
      </c>
      <c r="H68" s="3" t="s">
        <v>365</v>
      </c>
      <c r="I68" s="3" t="s">
        <v>374</v>
      </c>
      <c r="V68">
        <v>1</v>
      </c>
      <c r="Z68" s="12" t="s">
        <v>803</v>
      </c>
      <c r="AA68" s="12"/>
      <c r="AJ68" s="3"/>
      <c r="AN68">
        <v>1</v>
      </c>
      <c r="BB68"/>
      <c r="BC68"/>
      <c r="BD68"/>
      <c r="BE68"/>
      <c r="BF68" s="3"/>
      <c r="BG68" s="3"/>
      <c r="BI68" s="3"/>
      <c r="BJ68" s="3"/>
      <c r="BK68" s="3"/>
      <c r="BL68" s="3"/>
      <c r="BM68" s="3"/>
      <c r="BN68" s="12" t="s">
        <v>727</v>
      </c>
      <c r="BO68">
        <v>-2</v>
      </c>
      <c r="BQ68">
        <v>99999</v>
      </c>
    </row>
    <row r="69" spans="1:78" x14ac:dyDescent="0.15">
      <c r="AJ69" s="3"/>
      <c r="BB69"/>
      <c r="BC69"/>
      <c r="BD69"/>
      <c r="BE69"/>
      <c r="BF69" s="3"/>
      <c r="BG69" s="3"/>
      <c r="BI69" s="3"/>
      <c r="BJ69" s="3"/>
      <c r="BK69" s="3"/>
      <c r="BL69" s="3"/>
      <c r="BM69" s="3"/>
    </row>
    <row r="70" spans="1:78" x14ac:dyDescent="0.15">
      <c r="A70" t="s">
        <v>428</v>
      </c>
      <c r="C70" t="s">
        <v>143</v>
      </c>
      <c r="V70">
        <v>2</v>
      </c>
      <c r="AD70" t="s">
        <v>331</v>
      </c>
      <c r="AF70" t="s">
        <v>371</v>
      </c>
      <c r="AI70" t="s">
        <v>357</v>
      </c>
      <c r="AK70">
        <v>1</v>
      </c>
      <c r="AN70">
        <v>1</v>
      </c>
      <c r="BF70" t="s">
        <v>37</v>
      </c>
      <c r="BH70" s="5" t="s">
        <v>334</v>
      </c>
    </row>
    <row r="71" spans="1:78" x14ac:dyDescent="0.15">
      <c r="A71" t="s">
        <v>429</v>
      </c>
      <c r="C71" t="s">
        <v>426</v>
      </c>
      <c r="H71" s="3" t="s">
        <v>365</v>
      </c>
      <c r="I71" s="3" t="s">
        <v>430</v>
      </c>
      <c r="V71">
        <v>1</v>
      </c>
      <c r="AN71">
        <v>1</v>
      </c>
      <c r="AV71">
        <v>1</v>
      </c>
    </row>
    <row r="72" spans="1:78" x14ac:dyDescent="0.15">
      <c r="A72" t="s">
        <v>212</v>
      </c>
      <c r="C72" t="s">
        <v>330</v>
      </c>
      <c r="E72" t="s">
        <v>391</v>
      </c>
      <c r="G72" t="s">
        <v>338</v>
      </c>
      <c r="H72" s="3" t="s">
        <v>365</v>
      </c>
      <c r="I72" s="3" t="s">
        <v>366</v>
      </c>
      <c r="V72">
        <v>1</v>
      </c>
      <c r="AJ72" s="3"/>
      <c r="AN72">
        <v>1</v>
      </c>
      <c r="AX72" t="s">
        <v>431</v>
      </c>
      <c r="BA72">
        <v>25</v>
      </c>
      <c r="BB72" s="4">
        <v>0</v>
      </c>
      <c r="BC72" s="4">
        <v>45</v>
      </c>
      <c r="BD72" s="4">
        <v>1</v>
      </c>
      <c r="BE72" s="4" t="s">
        <v>341</v>
      </c>
      <c r="BF72" s="3"/>
      <c r="BG72" s="3"/>
      <c r="BI72" s="3"/>
      <c r="BJ72" s="3"/>
      <c r="BK72" s="3"/>
      <c r="BL72" s="3"/>
      <c r="BM72" s="3"/>
      <c r="BN72" t="s">
        <v>162</v>
      </c>
      <c r="BO72">
        <v>0.25</v>
      </c>
      <c r="BQ72">
        <v>25</v>
      </c>
      <c r="BZ72" t="s">
        <v>343</v>
      </c>
    </row>
    <row r="73" spans="1:78" x14ac:dyDescent="0.15">
      <c r="A73" t="s">
        <v>431</v>
      </c>
      <c r="C73" t="s">
        <v>330</v>
      </c>
      <c r="G73" t="s">
        <v>338</v>
      </c>
      <c r="H73" s="3" t="s">
        <v>365</v>
      </c>
      <c r="I73" s="3" t="s">
        <v>366</v>
      </c>
      <c r="V73">
        <v>1</v>
      </c>
      <c r="AJ73" s="3"/>
      <c r="AN73">
        <v>1</v>
      </c>
      <c r="BB73"/>
      <c r="BC73"/>
      <c r="BD73"/>
      <c r="BE73"/>
      <c r="BF73" s="3"/>
      <c r="BG73" s="3"/>
      <c r="BI73" s="3"/>
      <c r="BJ73" s="3"/>
      <c r="BK73" s="3"/>
      <c r="BL73" s="3"/>
      <c r="BM73" s="3"/>
      <c r="BN73" t="s">
        <v>342</v>
      </c>
      <c r="BO73">
        <v>25</v>
      </c>
      <c r="BQ73">
        <v>25</v>
      </c>
    </row>
    <row r="74" spans="1:78" x14ac:dyDescent="0.15">
      <c r="AJ74" s="3"/>
      <c r="BB74"/>
      <c r="BC74"/>
      <c r="BD74"/>
      <c r="BE74"/>
      <c r="BF74" s="3"/>
      <c r="BG74" s="3"/>
      <c r="BI74" s="3"/>
      <c r="BJ74" s="3"/>
      <c r="BK74" s="3"/>
      <c r="BL74" s="3"/>
      <c r="BM74" s="3"/>
    </row>
    <row r="75" spans="1:78" x14ac:dyDescent="0.15">
      <c r="A75" t="s">
        <v>432</v>
      </c>
      <c r="C75" t="s">
        <v>143</v>
      </c>
      <c r="V75">
        <v>2</v>
      </c>
      <c r="AD75" t="s">
        <v>331</v>
      </c>
      <c r="AF75" t="s">
        <v>371</v>
      </c>
      <c r="AI75" t="s">
        <v>357</v>
      </c>
      <c r="AK75">
        <v>1</v>
      </c>
      <c r="AN75">
        <v>1</v>
      </c>
      <c r="BF75" t="s">
        <v>37</v>
      </c>
      <c r="BH75" s="5" t="s">
        <v>334</v>
      </c>
    </row>
    <row r="76" spans="1:78" x14ac:dyDescent="0.15">
      <c r="A76" t="s">
        <v>209</v>
      </c>
      <c r="C76" t="s">
        <v>330</v>
      </c>
      <c r="E76" t="s">
        <v>433</v>
      </c>
      <c r="G76" t="s">
        <v>338</v>
      </c>
      <c r="H76" s="3" t="s">
        <v>365</v>
      </c>
      <c r="I76" s="3" t="s">
        <v>366</v>
      </c>
      <c r="V76">
        <v>1</v>
      </c>
      <c r="AJ76" s="3"/>
      <c r="AN76">
        <v>1</v>
      </c>
      <c r="AX76" t="s">
        <v>434</v>
      </c>
      <c r="BA76">
        <v>10</v>
      </c>
      <c r="BB76" s="4">
        <v>6</v>
      </c>
      <c r="BC76" s="4">
        <v>20</v>
      </c>
      <c r="BD76" s="4">
        <v>1</v>
      </c>
      <c r="BE76" s="4" t="s">
        <v>341</v>
      </c>
      <c r="BF76" s="3"/>
      <c r="BG76" s="3"/>
      <c r="BI76" s="3"/>
      <c r="BJ76" s="3"/>
      <c r="BK76" s="3"/>
      <c r="BL76" s="3"/>
      <c r="BM76" s="3"/>
      <c r="BN76" t="s">
        <v>162</v>
      </c>
      <c r="BO76">
        <v>0.35</v>
      </c>
      <c r="BQ76">
        <v>10</v>
      </c>
      <c r="BZ76" t="s">
        <v>343</v>
      </c>
    </row>
    <row r="77" spans="1:78" x14ac:dyDescent="0.15">
      <c r="A77" t="s">
        <v>434</v>
      </c>
      <c r="C77" t="s">
        <v>426</v>
      </c>
      <c r="E77" s="6"/>
      <c r="F77" s="6"/>
      <c r="G77" t="s">
        <v>338</v>
      </c>
      <c r="H77" s="3" t="s">
        <v>365</v>
      </c>
      <c r="I77" s="3" t="s">
        <v>366</v>
      </c>
      <c r="AV77">
        <v>6</v>
      </c>
      <c r="BW77" s="12" t="s">
        <v>1442</v>
      </c>
    </row>
    <row r="78" spans="1:78" x14ac:dyDescent="0.15">
      <c r="A78" t="s">
        <v>435</v>
      </c>
      <c r="C78" t="s">
        <v>330</v>
      </c>
      <c r="H78" s="3" t="s">
        <v>365</v>
      </c>
      <c r="I78" s="3" t="s">
        <v>374</v>
      </c>
      <c r="V78">
        <v>1</v>
      </c>
      <c r="Z78" s="12" t="s">
        <v>803</v>
      </c>
      <c r="AA78" s="12">
        <v>1</v>
      </c>
      <c r="AJ78" s="3"/>
      <c r="AN78">
        <v>1</v>
      </c>
      <c r="BB78"/>
      <c r="BC78"/>
      <c r="BD78"/>
      <c r="BE78"/>
      <c r="BF78" s="3"/>
      <c r="BG78" s="3"/>
      <c r="BI78" s="3"/>
      <c r="BJ78" s="3"/>
      <c r="BK78" s="3"/>
      <c r="BL78" s="3"/>
      <c r="BM78" s="3"/>
      <c r="BN78" s="12" t="s">
        <v>731</v>
      </c>
      <c r="BO78">
        <v>0.08</v>
      </c>
      <c r="BQ78">
        <v>99999</v>
      </c>
    </row>
    <row r="79" spans="1:78" x14ac:dyDescent="0.15">
      <c r="Z79" s="12"/>
      <c r="AA79" s="12"/>
      <c r="AJ79" s="3"/>
      <c r="BB79"/>
      <c r="BC79"/>
      <c r="BD79"/>
      <c r="BE79"/>
      <c r="BF79" s="3"/>
      <c r="BG79" s="3"/>
      <c r="BI79" s="3"/>
      <c r="BJ79" s="3"/>
      <c r="BK79" s="3"/>
      <c r="BL79" s="3"/>
      <c r="BM79" s="3"/>
      <c r="BN79" s="12"/>
    </row>
    <row r="80" spans="1:78" x14ac:dyDescent="0.15">
      <c r="A80" s="12" t="s">
        <v>1375</v>
      </c>
      <c r="C80" t="s">
        <v>143</v>
      </c>
      <c r="V80">
        <v>2</v>
      </c>
      <c r="AD80" t="s">
        <v>331</v>
      </c>
      <c r="AF80" s="12" t="s">
        <v>751</v>
      </c>
      <c r="AI80" t="s">
        <v>357</v>
      </c>
      <c r="AK80">
        <v>1</v>
      </c>
      <c r="AN80">
        <v>1</v>
      </c>
      <c r="BF80" t="s">
        <v>37</v>
      </c>
      <c r="BH80" s="5" t="s">
        <v>334</v>
      </c>
      <c r="BK80" s="12"/>
      <c r="BL80" s="12"/>
      <c r="BM80" s="12"/>
    </row>
    <row r="81" spans="1:78" x14ac:dyDescent="0.15">
      <c r="A81" s="12" t="s">
        <v>1376</v>
      </c>
      <c r="C81" t="s">
        <v>330</v>
      </c>
      <c r="H81" s="3" t="s">
        <v>365</v>
      </c>
      <c r="I81" s="3" t="s">
        <v>374</v>
      </c>
      <c r="V81">
        <v>1</v>
      </c>
      <c r="Z81" s="12" t="s">
        <v>803</v>
      </c>
      <c r="AA81" s="12">
        <v>1</v>
      </c>
      <c r="AJ81" s="3"/>
      <c r="AN81">
        <v>1</v>
      </c>
      <c r="BB81"/>
      <c r="BC81"/>
      <c r="BD81"/>
      <c r="BE81"/>
      <c r="BF81" s="3"/>
      <c r="BG81" s="3"/>
      <c r="BI81" s="3"/>
      <c r="BJ81" s="3"/>
      <c r="BK81" s="3"/>
      <c r="BL81" s="3"/>
      <c r="BM81" s="3"/>
      <c r="BN81" s="12" t="s">
        <v>811</v>
      </c>
      <c r="BO81">
        <v>0.38</v>
      </c>
      <c r="BQ81">
        <v>99999</v>
      </c>
    </row>
    <row r="82" spans="1:78" x14ac:dyDescent="0.15">
      <c r="A82" s="12" t="s">
        <v>1377</v>
      </c>
      <c r="C82" t="s">
        <v>471</v>
      </c>
      <c r="E82" t="s">
        <v>1381</v>
      </c>
      <c r="G82" s="12" t="s">
        <v>530</v>
      </c>
      <c r="H82" s="3" t="s">
        <v>531</v>
      </c>
      <c r="V82">
        <v>2</v>
      </c>
      <c r="AD82" s="12" t="s">
        <v>1380</v>
      </c>
      <c r="AF82" s="12" t="s">
        <v>751</v>
      </c>
      <c r="AI82" t="s">
        <v>357</v>
      </c>
      <c r="AK82">
        <v>1.9</v>
      </c>
      <c r="AN82">
        <v>1</v>
      </c>
      <c r="AU82">
        <v>2</v>
      </c>
      <c r="BA82">
        <v>0.2</v>
      </c>
      <c r="BB82" s="4">
        <v>0</v>
      </c>
      <c r="BC82" s="4">
        <v>5</v>
      </c>
      <c r="BD82" s="4">
        <v>1</v>
      </c>
      <c r="BE82" s="4" t="s">
        <v>341</v>
      </c>
      <c r="BF82" s="12" t="s">
        <v>1194</v>
      </c>
      <c r="BG82" s="12"/>
      <c r="BH82" s="5" t="s">
        <v>334</v>
      </c>
    </row>
    <row r="83" spans="1:78" x14ac:dyDescent="0.15">
      <c r="A83" s="12" t="s">
        <v>1383</v>
      </c>
      <c r="C83" t="s">
        <v>471</v>
      </c>
      <c r="E83" t="s">
        <v>1382</v>
      </c>
      <c r="G83" s="12" t="s">
        <v>530</v>
      </c>
      <c r="H83" s="3" t="s">
        <v>763</v>
      </c>
      <c r="I83" s="3" t="s">
        <v>366</v>
      </c>
      <c r="U83">
        <v>1</v>
      </c>
      <c r="V83">
        <v>2</v>
      </c>
      <c r="AD83" s="12" t="s">
        <v>1380</v>
      </c>
      <c r="AF83" s="12" t="s">
        <v>751</v>
      </c>
      <c r="AI83" t="s">
        <v>357</v>
      </c>
      <c r="AK83">
        <v>1.9</v>
      </c>
      <c r="AN83">
        <v>2</v>
      </c>
      <c r="AU83">
        <v>2</v>
      </c>
      <c r="BA83">
        <v>0.2</v>
      </c>
      <c r="BB83" s="4">
        <v>14</v>
      </c>
      <c r="BC83" s="4">
        <v>15</v>
      </c>
      <c r="BD83" s="4">
        <v>1</v>
      </c>
      <c r="BE83" s="4" t="s">
        <v>341</v>
      </c>
      <c r="BF83" s="12" t="s">
        <v>1194</v>
      </c>
      <c r="BG83" s="12"/>
      <c r="BH83" s="5" t="s">
        <v>334</v>
      </c>
    </row>
    <row r="84" spans="1:78" x14ac:dyDescent="0.15">
      <c r="A84" s="12"/>
      <c r="G84" s="12"/>
      <c r="AD84" s="12"/>
      <c r="AF84" s="12"/>
      <c r="BF84" s="12"/>
      <c r="BG84" s="12"/>
    </row>
    <row r="85" spans="1:78" x14ac:dyDescent="0.15">
      <c r="A85" s="12" t="s">
        <v>1387</v>
      </c>
      <c r="C85" s="12" t="s">
        <v>819</v>
      </c>
      <c r="V85">
        <v>2</v>
      </c>
      <c r="AD85" t="s">
        <v>331</v>
      </c>
      <c r="AF85" s="12" t="s">
        <v>1391</v>
      </c>
      <c r="AI85" t="s">
        <v>357</v>
      </c>
      <c r="AK85">
        <v>1</v>
      </c>
      <c r="AN85">
        <v>1</v>
      </c>
      <c r="BF85" s="12" t="s">
        <v>1398</v>
      </c>
      <c r="BH85" s="5" t="s">
        <v>334</v>
      </c>
      <c r="BK85" s="12"/>
      <c r="BL85" s="12"/>
      <c r="BM85" s="12"/>
    </row>
    <row r="86" spans="1:78" x14ac:dyDescent="0.15">
      <c r="A86" s="12" t="s">
        <v>1388</v>
      </c>
      <c r="C86" t="s">
        <v>330</v>
      </c>
      <c r="H86" s="3" t="s">
        <v>365</v>
      </c>
      <c r="I86" s="3" t="s">
        <v>374</v>
      </c>
      <c r="V86">
        <v>1</v>
      </c>
      <c r="Z86" s="12" t="s">
        <v>803</v>
      </c>
      <c r="AA86" s="12">
        <v>1</v>
      </c>
      <c r="AJ86" s="3"/>
      <c r="AN86">
        <v>1</v>
      </c>
      <c r="BB86"/>
      <c r="BC86"/>
      <c r="BD86"/>
      <c r="BE86"/>
      <c r="BF86" s="3"/>
      <c r="BG86" s="3"/>
      <c r="BI86" s="3"/>
      <c r="BJ86" s="3"/>
      <c r="BK86" s="3"/>
      <c r="BL86" s="3"/>
      <c r="BM86" s="3"/>
      <c r="BN86" s="12" t="s">
        <v>1131</v>
      </c>
      <c r="BO86">
        <v>15</v>
      </c>
      <c r="BQ86">
        <v>99999</v>
      </c>
    </row>
    <row r="87" spans="1:78" x14ac:dyDescent="0.15">
      <c r="A87" s="12" t="s">
        <v>1389</v>
      </c>
      <c r="C87" s="12" t="s">
        <v>1394</v>
      </c>
      <c r="E87" t="s">
        <v>1390</v>
      </c>
      <c r="G87" s="12" t="s">
        <v>530</v>
      </c>
      <c r="H87" s="3" t="s">
        <v>531</v>
      </c>
      <c r="V87">
        <v>2</v>
      </c>
      <c r="AD87" t="s">
        <v>331</v>
      </c>
      <c r="AF87" s="12" t="s">
        <v>1391</v>
      </c>
      <c r="AI87" t="s">
        <v>357</v>
      </c>
      <c r="AK87">
        <v>1.5</v>
      </c>
      <c r="AN87">
        <v>2</v>
      </c>
      <c r="AU87">
        <v>2</v>
      </c>
      <c r="BA87">
        <v>0.2</v>
      </c>
      <c r="BB87" s="4">
        <v>0</v>
      </c>
      <c r="BC87" s="4">
        <v>2</v>
      </c>
      <c r="BD87" s="4">
        <v>1</v>
      </c>
      <c r="BE87" s="4" t="s">
        <v>341</v>
      </c>
      <c r="BF87" s="12" t="s">
        <v>1398</v>
      </c>
      <c r="BG87" s="12"/>
      <c r="BH87" s="5" t="s">
        <v>334</v>
      </c>
    </row>
    <row r="88" spans="1:78" x14ac:dyDescent="0.15">
      <c r="A88" s="12" t="s">
        <v>1396</v>
      </c>
      <c r="C88" s="12" t="s">
        <v>1394</v>
      </c>
      <c r="E88" t="s">
        <v>1393</v>
      </c>
      <c r="G88" s="12" t="s">
        <v>530</v>
      </c>
      <c r="H88" s="3" t="s">
        <v>763</v>
      </c>
      <c r="I88" s="3" t="s">
        <v>366</v>
      </c>
      <c r="U88">
        <v>1</v>
      </c>
      <c r="V88">
        <v>2</v>
      </c>
      <c r="AD88" t="s">
        <v>331</v>
      </c>
      <c r="AF88" s="12" t="s">
        <v>740</v>
      </c>
      <c r="AI88" t="s">
        <v>357</v>
      </c>
      <c r="AK88">
        <v>3</v>
      </c>
      <c r="AN88">
        <v>99</v>
      </c>
      <c r="AU88">
        <v>2</v>
      </c>
      <c r="BA88">
        <v>0.2</v>
      </c>
      <c r="BB88" s="4">
        <v>14</v>
      </c>
      <c r="BC88" s="4">
        <v>20</v>
      </c>
      <c r="BD88" s="4">
        <v>1</v>
      </c>
      <c r="BE88" s="4" t="s">
        <v>341</v>
      </c>
      <c r="BF88" s="12" t="s">
        <v>1392</v>
      </c>
      <c r="BG88" s="12"/>
      <c r="BH88" s="5" t="s">
        <v>334</v>
      </c>
    </row>
    <row r="90" spans="1:78" x14ac:dyDescent="0.15">
      <c r="A90" t="s">
        <v>436</v>
      </c>
      <c r="C90" t="s">
        <v>330</v>
      </c>
      <c r="G90" t="s">
        <v>338</v>
      </c>
      <c r="H90" s="3" t="s">
        <v>365</v>
      </c>
      <c r="V90">
        <v>1</v>
      </c>
      <c r="AN90">
        <v>1</v>
      </c>
      <c r="BA90">
        <v>10</v>
      </c>
      <c r="BB90" s="4">
        <v>0</v>
      </c>
      <c r="BC90" s="4">
        <v>3</v>
      </c>
      <c r="BD90" s="4">
        <v>1</v>
      </c>
      <c r="BE90" s="4" t="s">
        <v>341</v>
      </c>
      <c r="BN90" t="s">
        <v>342</v>
      </c>
      <c r="BO90">
        <v>100</v>
      </c>
      <c r="BZ90" t="s">
        <v>355</v>
      </c>
    </row>
    <row r="91" spans="1:78" x14ac:dyDescent="0.15">
      <c r="A91" t="s">
        <v>111</v>
      </c>
      <c r="C91" t="s">
        <v>330</v>
      </c>
      <c r="H91" s="3" t="s">
        <v>365</v>
      </c>
      <c r="V91">
        <v>1</v>
      </c>
      <c r="AN91">
        <v>1</v>
      </c>
      <c r="BA91">
        <v>10</v>
      </c>
      <c r="BB91" s="4">
        <v>0</v>
      </c>
      <c r="BC91" s="4">
        <v>3</v>
      </c>
      <c r="BD91" s="4">
        <v>1</v>
      </c>
      <c r="BE91" s="4" t="s">
        <v>341</v>
      </c>
      <c r="BN91" t="s">
        <v>367</v>
      </c>
      <c r="BO91">
        <v>0.5</v>
      </c>
      <c r="BZ91" t="s">
        <v>355</v>
      </c>
    </row>
    <row r="93" spans="1:78" x14ac:dyDescent="0.15">
      <c r="A93" t="s">
        <v>143</v>
      </c>
      <c r="C93" t="s">
        <v>143</v>
      </c>
      <c r="V93">
        <v>2</v>
      </c>
      <c r="AD93" t="s">
        <v>331</v>
      </c>
      <c r="AF93" t="s">
        <v>371</v>
      </c>
      <c r="AI93" t="s">
        <v>357</v>
      </c>
      <c r="AK93">
        <v>1</v>
      </c>
      <c r="AN93">
        <v>1</v>
      </c>
      <c r="AZ93">
        <v>1</v>
      </c>
      <c r="BF93" t="s">
        <v>37</v>
      </c>
      <c r="BH93" s="5" t="s">
        <v>334</v>
      </c>
    </row>
    <row r="94" spans="1:78" x14ac:dyDescent="0.15">
      <c r="A94" t="s">
        <v>437</v>
      </c>
      <c r="C94" t="s">
        <v>330</v>
      </c>
      <c r="H94" s="3" t="s">
        <v>341</v>
      </c>
      <c r="V94">
        <v>1</v>
      </c>
      <c r="AD94" t="s">
        <v>359</v>
      </c>
      <c r="AF94" t="s">
        <v>332</v>
      </c>
      <c r="AJ94">
        <v>1</v>
      </c>
      <c r="AK94">
        <v>1</v>
      </c>
      <c r="AN94">
        <v>1</v>
      </c>
      <c r="AZ94">
        <v>2</v>
      </c>
      <c r="BF94" t="s">
        <v>37</v>
      </c>
      <c r="BH94" s="5" t="s">
        <v>334</v>
      </c>
    </row>
    <row r="95" spans="1:78" x14ac:dyDescent="0.15">
      <c r="A95" t="s">
        <v>438</v>
      </c>
      <c r="C95" t="s">
        <v>330</v>
      </c>
      <c r="E95" t="s">
        <v>439</v>
      </c>
      <c r="H95" s="3" t="s">
        <v>341</v>
      </c>
      <c r="V95">
        <v>1</v>
      </c>
      <c r="AD95" t="s">
        <v>359</v>
      </c>
      <c r="AF95" t="s">
        <v>332</v>
      </c>
      <c r="AJ95">
        <v>1</v>
      </c>
      <c r="AK95">
        <v>1</v>
      </c>
      <c r="AN95">
        <v>1</v>
      </c>
      <c r="AZ95">
        <v>2</v>
      </c>
      <c r="BF95" t="s">
        <v>37</v>
      </c>
      <c r="BH95" s="5" t="s">
        <v>334</v>
      </c>
      <c r="BZ95" t="s">
        <v>440</v>
      </c>
    </row>
    <row r="97" spans="1:78" x14ac:dyDescent="0.15">
      <c r="A97" t="s">
        <v>441</v>
      </c>
      <c r="C97" t="s">
        <v>330</v>
      </c>
      <c r="H97" s="3" t="s">
        <v>341</v>
      </c>
      <c r="V97">
        <v>2</v>
      </c>
      <c r="AD97" t="s">
        <v>331</v>
      </c>
      <c r="AF97" t="s">
        <v>371</v>
      </c>
      <c r="AI97" t="s">
        <v>357</v>
      </c>
      <c r="AK97">
        <v>1</v>
      </c>
      <c r="AN97">
        <v>1</v>
      </c>
      <c r="AZ97">
        <v>2</v>
      </c>
      <c r="BF97" t="s">
        <v>37</v>
      </c>
      <c r="BH97" s="5" t="s">
        <v>334</v>
      </c>
    </row>
    <row r="98" spans="1:78" x14ac:dyDescent="0.15">
      <c r="A98" t="s">
        <v>442</v>
      </c>
      <c r="C98" t="s">
        <v>330</v>
      </c>
      <c r="E98" t="s">
        <v>443</v>
      </c>
      <c r="V98">
        <v>2</v>
      </c>
      <c r="AD98" t="s">
        <v>444</v>
      </c>
      <c r="AF98" t="s">
        <v>445</v>
      </c>
      <c r="AI98" t="s">
        <v>357</v>
      </c>
      <c r="AK98">
        <v>1</v>
      </c>
      <c r="AN98">
        <v>1</v>
      </c>
      <c r="AZ98">
        <v>2</v>
      </c>
      <c r="BF98" t="s">
        <v>37</v>
      </c>
      <c r="BH98" s="5" t="s">
        <v>334</v>
      </c>
      <c r="BI98" t="s">
        <v>335</v>
      </c>
    </row>
    <row r="99" spans="1:78" x14ac:dyDescent="0.15">
      <c r="A99" t="s">
        <v>138</v>
      </c>
      <c r="C99" t="s">
        <v>330</v>
      </c>
      <c r="E99" t="s">
        <v>446</v>
      </c>
      <c r="V99">
        <v>2</v>
      </c>
      <c r="AD99" t="s">
        <v>331</v>
      </c>
      <c r="AF99" t="s">
        <v>447</v>
      </c>
      <c r="AI99" t="s">
        <v>357</v>
      </c>
      <c r="AK99">
        <v>1.5</v>
      </c>
      <c r="AN99">
        <v>1</v>
      </c>
      <c r="AR99">
        <v>2</v>
      </c>
      <c r="AT99">
        <v>0.8</v>
      </c>
      <c r="AZ99">
        <v>2</v>
      </c>
      <c r="BB99" s="4">
        <v>1</v>
      </c>
      <c r="BC99" s="4">
        <v>2</v>
      </c>
      <c r="BD99" s="4">
        <v>1</v>
      </c>
      <c r="BE99" s="4" t="s">
        <v>397</v>
      </c>
      <c r="BF99" t="s">
        <v>37</v>
      </c>
      <c r="BH99" s="5" t="s">
        <v>334</v>
      </c>
      <c r="BI99" t="s">
        <v>335</v>
      </c>
      <c r="BV99" t="s">
        <v>448</v>
      </c>
      <c r="BX99" t="s">
        <v>449</v>
      </c>
      <c r="BZ99" t="s">
        <v>450</v>
      </c>
    </row>
    <row r="100" spans="1:78" x14ac:dyDescent="0.15">
      <c r="A100" t="s">
        <v>451</v>
      </c>
      <c r="C100" t="s">
        <v>426</v>
      </c>
      <c r="E100" t="s">
        <v>452</v>
      </c>
      <c r="H100" s="3" t="s">
        <v>339</v>
      </c>
      <c r="AK100">
        <v>10</v>
      </c>
      <c r="AN100">
        <v>1</v>
      </c>
      <c r="BA100">
        <v>0.5</v>
      </c>
      <c r="BB100" s="4">
        <v>7</v>
      </c>
      <c r="BC100" s="4">
        <v>10</v>
      </c>
      <c r="BD100" s="4">
        <v>1</v>
      </c>
      <c r="BE100" s="4" t="s">
        <v>341</v>
      </c>
      <c r="BF100" t="s">
        <v>37</v>
      </c>
      <c r="BZ100" t="s">
        <v>440</v>
      </c>
    </row>
    <row r="102" spans="1:78" x14ac:dyDescent="0.15">
      <c r="A102" s="12"/>
      <c r="E102" s="12"/>
      <c r="F102" s="12"/>
      <c r="AX102" s="12"/>
      <c r="AY102" s="12"/>
      <c r="BI102" s="12"/>
      <c r="BN102" s="12"/>
      <c r="BO102" s="12"/>
      <c r="BP102" s="12"/>
    </row>
    <row r="103" spans="1:78" x14ac:dyDescent="0.15">
      <c r="A103" t="s">
        <v>453</v>
      </c>
      <c r="C103" t="s">
        <v>143</v>
      </c>
      <c r="H103" s="3" t="s">
        <v>341</v>
      </c>
      <c r="V103">
        <v>2</v>
      </c>
      <c r="AD103" t="s">
        <v>331</v>
      </c>
      <c r="AI103" t="s">
        <v>357</v>
      </c>
      <c r="AK103">
        <v>1</v>
      </c>
      <c r="AN103">
        <v>1</v>
      </c>
      <c r="BF103" t="s">
        <v>377</v>
      </c>
      <c r="BH103" s="5" t="s">
        <v>334</v>
      </c>
      <c r="BW103" s="12" t="s">
        <v>1591</v>
      </c>
    </row>
    <row r="104" spans="1:78" x14ac:dyDescent="0.15">
      <c r="A104" t="s">
        <v>454</v>
      </c>
      <c r="C104" t="s">
        <v>330</v>
      </c>
      <c r="H104" s="3" t="s">
        <v>341</v>
      </c>
      <c r="L104" s="12" t="s">
        <v>694</v>
      </c>
      <c r="M104" s="12"/>
      <c r="N104" s="12"/>
      <c r="O104" s="12"/>
      <c r="T104">
        <v>1</v>
      </c>
      <c r="V104">
        <v>2</v>
      </c>
      <c r="W104">
        <v>1</v>
      </c>
      <c r="AD104" t="s">
        <v>331</v>
      </c>
      <c r="AF104" t="s">
        <v>380</v>
      </c>
      <c r="AI104" t="s">
        <v>357</v>
      </c>
      <c r="AK104">
        <v>0.8</v>
      </c>
      <c r="AN104">
        <v>1</v>
      </c>
      <c r="BF104" t="s">
        <v>37</v>
      </c>
      <c r="BH104" s="5" t="s">
        <v>334</v>
      </c>
      <c r="BI104" s="12" t="s">
        <v>1587</v>
      </c>
      <c r="BJ104" s="12" t="s">
        <v>1497</v>
      </c>
      <c r="BW104" s="12"/>
      <c r="BX104" s="12" t="s">
        <v>1586</v>
      </c>
    </row>
    <row r="105" spans="1:78" x14ac:dyDescent="0.15">
      <c r="A105" s="12" t="s">
        <v>690</v>
      </c>
      <c r="C105" t="s">
        <v>330</v>
      </c>
      <c r="E105" s="12" t="s">
        <v>691</v>
      </c>
      <c r="F105" s="12"/>
      <c r="G105" t="s">
        <v>396</v>
      </c>
      <c r="H105" s="3" t="s">
        <v>341</v>
      </c>
      <c r="V105">
        <v>2</v>
      </c>
      <c r="AD105" t="s">
        <v>331</v>
      </c>
      <c r="AF105" t="s">
        <v>380</v>
      </c>
      <c r="AI105" t="s">
        <v>357</v>
      </c>
      <c r="AK105">
        <v>2.9</v>
      </c>
      <c r="AN105">
        <v>1</v>
      </c>
      <c r="BA105">
        <v>0.3</v>
      </c>
      <c r="BB105" s="4">
        <v>0</v>
      </c>
      <c r="BC105" s="4">
        <v>2</v>
      </c>
      <c r="BD105" s="4">
        <v>1</v>
      </c>
      <c r="BE105" s="4" t="s">
        <v>397</v>
      </c>
      <c r="BF105" t="s">
        <v>37</v>
      </c>
      <c r="BH105" s="5" t="s">
        <v>334</v>
      </c>
      <c r="BI105" s="12" t="s">
        <v>1587</v>
      </c>
      <c r="BJ105" s="12" t="s">
        <v>1497</v>
      </c>
      <c r="BW105" s="12"/>
      <c r="BX105" s="12" t="s">
        <v>1595</v>
      </c>
      <c r="BZ105" t="s">
        <v>355</v>
      </c>
    </row>
    <row r="106" spans="1:78" x14ac:dyDescent="0.15">
      <c r="A106" s="12" t="s">
        <v>858</v>
      </c>
      <c r="C106" t="s">
        <v>330</v>
      </c>
      <c r="E106" s="12" t="s">
        <v>691</v>
      </c>
      <c r="F106" s="12"/>
      <c r="G106" t="s">
        <v>396</v>
      </c>
      <c r="H106" s="3" t="s">
        <v>341</v>
      </c>
      <c r="V106">
        <v>2</v>
      </c>
      <c r="AD106" t="s">
        <v>331</v>
      </c>
      <c r="AF106" t="s">
        <v>380</v>
      </c>
      <c r="AI106" t="s">
        <v>357</v>
      </c>
      <c r="AK106">
        <v>2.25</v>
      </c>
      <c r="AN106">
        <v>1</v>
      </c>
      <c r="BA106">
        <v>0.3</v>
      </c>
      <c r="BB106" s="4">
        <v>0</v>
      </c>
      <c r="BC106" s="4">
        <v>3</v>
      </c>
      <c r="BD106" s="4">
        <v>1</v>
      </c>
      <c r="BE106" s="4" t="s">
        <v>397</v>
      </c>
      <c r="BF106" t="s">
        <v>37</v>
      </c>
      <c r="BH106" s="5" t="s">
        <v>334</v>
      </c>
      <c r="BI106" s="12" t="s">
        <v>1587</v>
      </c>
      <c r="BJ106" s="12" t="s">
        <v>1497</v>
      </c>
      <c r="BX106" s="12" t="s">
        <v>1595</v>
      </c>
      <c r="BZ106" t="s">
        <v>355</v>
      </c>
    </row>
    <row r="107" spans="1:78" x14ac:dyDescent="0.15">
      <c r="A107" s="12" t="s">
        <v>693</v>
      </c>
      <c r="C107" t="s">
        <v>330</v>
      </c>
      <c r="E107" s="12" t="s">
        <v>702</v>
      </c>
      <c r="F107" s="12"/>
      <c r="G107" t="s">
        <v>396</v>
      </c>
      <c r="H107" s="3" t="s">
        <v>339</v>
      </c>
      <c r="U107">
        <v>1</v>
      </c>
      <c r="V107">
        <v>1</v>
      </c>
      <c r="AN107">
        <v>1</v>
      </c>
      <c r="AX107" s="12" t="s">
        <v>692</v>
      </c>
      <c r="AY107" s="12"/>
      <c r="AZ107">
        <v>0</v>
      </c>
      <c r="BA107">
        <v>0.2</v>
      </c>
      <c r="BB107" s="4">
        <v>0</v>
      </c>
      <c r="BC107" s="4">
        <v>5</v>
      </c>
      <c r="BD107" s="4">
        <v>1</v>
      </c>
      <c r="BE107" s="4" t="s">
        <v>341</v>
      </c>
      <c r="BI107" s="12"/>
      <c r="BN107" s="12" t="s">
        <v>694</v>
      </c>
      <c r="BO107" s="12" t="s">
        <v>695</v>
      </c>
      <c r="BP107" s="12"/>
      <c r="BQ107">
        <v>99999</v>
      </c>
      <c r="BZ107" t="s">
        <v>355</v>
      </c>
    </row>
    <row r="108" spans="1:78" x14ac:dyDescent="0.15">
      <c r="A108" s="12" t="s">
        <v>868</v>
      </c>
      <c r="C108" t="s">
        <v>330</v>
      </c>
      <c r="E108" s="12" t="s">
        <v>702</v>
      </c>
      <c r="F108" s="12"/>
      <c r="G108" t="s">
        <v>396</v>
      </c>
      <c r="H108" s="3" t="s">
        <v>339</v>
      </c>
      <c r="U108">
        <v>1</v>
      </c>
      <c r="V108">
        <v>1</v>
      </c>
      <c r="AN108">
        <v>1</v>
      </c>
      <c r="AX108" s="12" t="s">
        <v>692</v>
      </c>
      <c r="AY108" s="12"/>
      <c r="AZ108">
        <v>0</v>
      </c>
      <c r="BA108">
        <v>0.2</v>
      </c>
      <c r="BB108" s="4">
        <v>0</v>
      </c>
      <c r="BC108" s="4">
        <v>5</v>
      </c>
      <c r="BD108" s="4">
        <v>1</v>
      </c>
      <c r="BE108" s="4" t="s">
        <v>341</v>
      </c>
      <c r="BI108" s="12"/>
      <c r="BN108" s="12" t="s">
        <v>694</v>
      </c>
      <c r="BO108" s="12" t="s">
        <v>859</v>
      </c>
      <c r="BP108" s="12"/>
      <c r="BQ108">
        <v>99999</v>
      </c>
      <c r="BZ108" t="s">
        <v>355</v>
      </c>
    </row>
    <row r="109" spans="1:78" x14ac:dyDescent="0.15">
      <c r="A109" s="12" t="s">
        <v>692</v>
      </c>
      <c r="C109" t="s">
        <v>330</v>
      </c>
      <c r="H109" s="3" t="s">
        <v>341</v>
      </c>
      <c r="K109" s="12" t="s">
        <v>694</v>
      </c>
      <c r="L109" s="12"/>
      <c r="M109" s="12"/>
      <c r="N109" s="12"/>
      <c r="O109" s="12"/>
      <c r="T109">
        <v>1</v>
      </c>
      <c r="V109">
        <v>2</v>
      </c>
      <c r="W109">
        <v>1</v>
      </c>
      <c r="AD109" t="s">
        <v>331</v>
      </c>
      <c r="AF109" s="12" t="s">
        <v>700</v>
      </c>
      <c r="AI109" t="s">
        <v>357</v>
      </c>
      <c r="AK109">
        <v>0.8</v>
      </c>
      <c r="AN109">
        <v>1</v>
      </c>
      <c r="BF109" t="s">
        <v>37</v>
      </c>
      <c r="BH109" s="5" t="s">
        <v>334</v>
      </c>
      <c r="BI109" s="12" t="s">
        <v>687</v>
      </c>
      <c r="BJ109" t="s">
        <v>455</v>
      </c>
    </row>
    <row r="110" spans="1:78" x14ac:dyDescent="0.15">
      <c r="A110" t="s">
        <v>116</v>
      </c>
      <c r="C110" t="s">
        <v>330</v>
      </c>
      <c r="E110" t="s">
        <v>456</v>
      </c>
      <c r="G110" t="s">
        <v>338</v>
      </c>
      <c r="H110" s="3" t="s">
        <v>339</v>
      </c>
      <c r="U110">
        <v>1</v>
      </c>
      <c r="V110">
        <v>2</v>
      </c>
      <c r="W110">
        <v>1</v>
      </c>
      <c r="AD110" t="s">
        <v>331</v>
      </c>
      <c r="AF110" t="s">
        <v>457</v>
      </c>
      <c r="AI110" t="s">
        <v>357</v>
      </c>
      <c r="AK110">
        <v>1</v>
      </c>
      <c r="AN110">
        <v>6</v>
      </c>
      <c r="AW110" s="12" t="s">
        <v>742</v>
      </c>
      <c r="AX110" s="12"/>
      <c r="AY110" s="12"/>
      <c r="BA110">
        <v>30</v>
      </c>
      <c r="BB110" s="4">
        <v>75</v>
      </c>
      <c r="BC110" s="4">
        <v>90</v>
      </c>
      <c r="BD110" s="4">
        <v>1</v>
      </c>
      <c r="BE110" s="4" t="s">
        <v>341</v>
      </c>
      <c r="BF110" t="s">
        <v>362</v>
      </c>
      <c r="BH110" s="5" t="s">
        <v>334</v>
      </c>
      <c r="BV110" s="12" t="s">
        <v>1599</v>
      </c>
      <c r="BW110" s="12"/>
      <c r="BX110" s="12" t="s">
        <v>1598</v>
      </c>
      <c r="BZ110" t="s">
        <v>116</v>
      </c>
    </row>
    <row r="111" spans="1:78" x14ac:dyDescent="0.15">
      <c r="A111" s="12" t="s">
        <v>860</v>
      </c>
      <c r="C111" t="s">
        <v>330</v>
      </c>
      <c r="E111" t="s">
        <v>456</v>
      </c>
      <c r="G111" t="s">
        <v>338</v>
      </c>
      <c r="H111" s="3" t="s">
        <v>339</v>
      </c>
      <c r="U111">
        <v>1</v>
      </c>
      <c r="V111">
        <v>2</v>
      </c>
      <c r="W111">
        <v>1</v>
      </c>
      <c r="AD111" t="s">
        <v>331</v>
      </c>
      <c r="AF111" t="s">
        <v>457</v>
      </c>
      <c r="AI111" t="s">
        <v>357</v>
      </c>
      <c r="AK111">
        <v>1</v>
      </c>
      <c r="AN111">
        <v>5</v>
      </c>
      <c r="AW111" s="12" t="s">
        <v>862</v>
      </c>
      <c r="AX111" s="12"/>
      <c r="AY111" s="12"/>
      <c r="BA111">
        <v>26</v>
      </c>
      <c r="BB111" s="4">
        <v>60</v>
      </c>
      <c r="BC111" s="4">
        <v>90</v>
      </c>
      <c r="BD111" s="4">
        <v>1</v>
      </c>
      <c r="BE111" s="4" t="s">
        <v>341</v>
      </c>
      <c r="BF111" t="s">
        <v>362</v>
      </c>
      <c r="BH111" s="5" t="s">
        <v>334</v>
      </c>
      <c r="BV111" s="12" t="s">
        <v>1599</v>
      </c>
      <c r="BW111" s="12"/>
      <c r="BX111" s="12" t="s">
        <v>1598</v>
      </c>
      <c r="BZ111" t="s">
        <v>116</v>
      </c>
    </row>
    <row r="112" spans="1:78" x14ac:dyDescent="0.15">
      <c r="A112" s="12" t="s">
        <v>741</v>
      </c>
      <c r="C112" t="s">
        <v>330</v>
      </c>
      <c r="G112" t="s">
        <v>338</v>
      </c>
      <c r="H112" s="14" t="s">
        <v>578</v>
      </c>
      <c r="I112" s="3" t="s">
        <v>366</v>
      </c>
      <c r="V112">
        <v>1</v>
      </c>
      <c r="AJ112" s="3"/>
      <c r="AN112">
        <v>1</v>
      </c>
      <c r="BB112"/>
      <c r="BC112"/>
      <c r="BD112"/>
      <c r="BE112"/>
      <c r="BF112" s="3"/>
      <c r="BG112" s="3"/>
      <c r="BI112" s="3"/>
      <c r="BJ112" s="3"/>
      <c r="BK112" s="3"/>
      <c r="BL112" s="3"/>
      <c r="BM112" s="3"/>
      <c r="BN112" s="12" t="s">
        <v>1604</v>
      </c>
      <c r="BO112" s="3">
        <v>2</v>
      </c>
      <c r="BP112" s="3"/>
      <c r="BQ112" s="3">
        <v>30</v>
      </c>
      <c r="BR112" s="3"/>
      <c r="BS112" s="3"/>
      <c r="BT112" s="3"/>
      <c r="BU112" s="3"/>
      <c r="BV112" s="3"/>
      <c r="BW112" s="3"/>
      <c r="BX112" s="3"/>
      <c r="BY112" s="3"/>
    </row>
    <row r="113" spans="1:79" x14ac:dyDescent="0.15">
      <c r="A113" s="12" t="s">
        <v>861</v>
      </c>
      <c r="C113" t="s">
        <v>330</v>
      </c>
      <c r="G113" t="s">
        <v>338</v>
      </c>
      <c r="H113" s="14" t="s">
        <v>578</v>
      </c>
      <c r="I113" s="3" t="s">
        <v>366</v>
      </c>
      <c r="V113">
        <v>1</v>
      </c>
      <c r="AJ113" s="3"/>
      <c r="AN113">
        <v>1</v>
      </c>
      <c r="BB113"/>
      <c r="BC113"/>
      <c r="BD113"/>
      <c r="BE113"/>
      <c r="BF113" s="3"/>
      <c r="BG113" s="3"/>
      <c r="BI113" s="3"/>
      <c r="BJ113" s="3"/>
      <c r="BK113" s="3"/>
      <c r="BL113" s="3"/>
      <c r="BM113" s="3"/>
      <c r="BN113" s="12" t="s">
        <v>1604</v>
      </c>
      <c r="BO113" s="3">
        <v>1.4</v>
      </c>
      <c r="BP113" s="3"/>
      <c r="BQ113" s="3">
        <v>30</v>
      </c>
      <c r="BR113" s="3"/>
      <c r="BS113" s="3"/>
      <c r="BT113" s="3"/>
      <c r="BU113" s="3"/>
      <c r="BV113" s="3"/>
      <c r="BW113" s="3"/>
      <c r="BX113" s="3"/>
      <c r="BY113" s="3"/>
    </row>
    <row r="114" spans="1:79" x14ac:dyDescent="0.15">
      <c r="A114" t="s">
        <v>458</v>
      </c>
      <c r="C114" t="s">
        <v>330</v>
      </c>
      <c r="G114" t="s">
        <v>338</v>
      </c>
      <c r="H114" s="14" t="s">
        <v>578</v>
      </c>
      <c r="I114" s="3" t="s">
        <v>366</v>
      </c>
      <c r="V114">
        <v>1</v>
      </c>
      <c r="AJ114" s="3"/>
      <c r="AN114">
        <v>1</v>
      </c>
      <c r="BB114"/>
      <c r="BC114"/>
      <c r="BD114"/>
      <c r="BE114"/>
      <c r="BF114" s="3"/>
      <c r="BG114" s="3"/>
      <c r="BI114" s="3"/>
      <c r="BJ114" s="3"/>
      <c r="BK114" s="3"/>
      <c r="BL114" s="3"/>
      <c r="BM114" s="3"/>
      <c r="BN114" s="3" t="s">
        <v>418</v>
      </c>
      <c r="BO114" s="3">
        <v>-0.7</v>
      </c>
      <c r="BP114" s="3"/>
      <c r="BQ114" s="3">
        <v>30</v>
      </c>
      <c r="BR114" s="3"/>
      <c r="BS114" s="3"/>
      <c r="BT114" s="3"/>
      <c r="BU114" s="3"/>
      <c r="BV114" s="3"/>
      <c r="BW114" s="3"/>
      <c r="BX114" s="3"/>
      <c r="BY114" s="3"/>
    </row>
    <row r="115" spans="1:79" x14ac:dyDescent="0.15">
      <c r="A115" t="s">
        <v>622</v>
      </c>
      <c r="C115" t="s">
        <v>330</v>
      </c>
      <c r="H115" t="s">
        <v>578</v>
      </c>
      <c r="I115" t="s">
        <v>580</v>
      </c>
      <c r="J115"/>
      <c r="K115"/>
      <c r="L115"/>
      <c r="M115"/>
      <c r="N115"/>
      <c r="O115"/>
      <c r="P115"/>
      <c r="Q115"/>
      <c r="R115"/>
      <c r="V115">
        <v>1</v>
      </c>
      <c r="Y115">
        <v>1</v>
      </c>
      <c r="AA115">
        <v>1</v>
      </c>
      <c r="AW115" s="12" t="s">
        <v>689</v>
      </c>
      <c r="BB115"/>
      <c r="BC115"/>
      <c r="BD115"/>
      <c r="BE115"/>
      <c r="BH115"/>
      <c r="BN115" s="12" t="s">
        <v>730</v>
      </c>
      <c r="BO115">
        <v>-0.12</v>
      </c>
    </row>
    <row r="116" spans="1:79" x14ac:dyDescent="0.15">
      <c r="A116" s="12" t="s">
        <v>863</v>
      </c>
      <c r="C116" t="s">
        <v>330</v>
      </c>
      <c r="H116" t="s">
        <v>578</v>
      </c>
      <c r="I116" t="s">
        <v>580</v>
      </c>
      <c r="J116"/>
      <c r="K116"/>
      <c r="L116"/>
      <c r="M116"/>
      <c r="N116"/>
      <c r="O116"/>
      <c r="P116"/>
      <c r="Q116"/>
      <c r="R116"/>
      <c r="V116">
        <v>1</v>
      </c>
      <c r="Y116">
        <v>1</v>
      </c>
      <c r="AA116">
        <v>1</v>
      </c>
      <c r="AW116" s="12" t="s">
        <v>864</v>
      </c>
      <c r="BB116"/>
      <c r="BC116"/>
      <c r="BD116"/>
      <c r="BE116"/>
      <c r="BH116"/>
      <c r="BN116" s="12" t="s">
        <v>730</v>
      </c>
      <c r="BO116">
        <v>-7.0000000000000007E-2</v>
      </c>
    </row>
    <row r="117" spans="1:79" x14ac:dyDescent="0.15">
      <c r="A117" s="12" t="s">
        <v>680</v>
      </c>
      <c r="C117" t="s">
        <v>330</v>
      </c>
      <c r="H117" s="3" t="s">
        <v>341</v>
      </c>
      <c r="L117" s="12" t="s">
        <v>1016</v>
      </c>
      <c r="M117" s="12"/>
      <c r="N117" s="12"/>
      <c r="O117" s="12"/>
      <c r="V117">
        <v>2</v>
      </c>
      <c r="W117">
        <v>1</v>
      </c>
      <c r="AD117" t="s">
        <v>331</v>
      </c>
      <c r="AH117">
        <v>1</v>
      </c>
      <c r="AN117">
        <v>99</v>
      </c>
      <c r="AW117" s="12"/>
      <c r="AZ117">
        <v>0.01</v>
      </c>
      <c r="BN117" s="12" t="s">
        <v>683</v>
      </c>
      <c r="BQ117">
        <v>99999</v>
      </c>
      <c r="BS117">
        <v>1</v>
      </c>
      <c r="CA117">
        <v>1</v>
      </c>
    </row>
    <row r="118" spans="1:79" x14ac:dyDescent="0.15">
      <c r="A118" s="12" t="s">
        <v>689</v>
      </c>
      <c r="C118" t="s">
        <v>330</v>
      </c>
      <c r="H118" s="3" t="s">
        <v>365</v>
      </c>
      <c r="I118" s="3" t="s">
        <v>374</v>
      </c>
      <c r="V118">
        <v>1</v>
      </c>
      <c r="Z118" s="12" t="s">
        <v>803</v>
      </c>
      <c r="AA118" s="12">
        <v>1</v>
      </c>
      <c r="AJ118" s="3"/>
      <c r="AN118">
        <v>1</v>
      </c>
      <c r="BB118"/>
      <c r="BC118"/>
      <c r="BD118"/>
      <c r="BE118"/>
      <c r="BF118" s="3"/>
      <c r="BG118" s="3"/>
      <c r="BI118" s="3"/>
      <c r="BJ118" s="3"/>
      <c r="BK118" s="3"/>
      <c r="BL118" s="3"/>
      <c r="BM118" s="3"/>
      <c r="BN118" s="12" t="s">
        <v>731</v>
      </c>
      <c r="BO118">
        <v>0.12</v>
      </c>
      <c r="BQ118">
        <v>99999</v>
      </c>
    </row>
    <row r="119" spans="1:79" x14ac:dyDescent="0.15">
      <c r="A119" s="12" t="s">
        <v>864</v>
      </c>
      <c r="C119" t="s">
        <v>330</v>
      </c>
      <c r="H119" s="3" t="s">
        <v>365</v>
      </c>
      <c r="I119" s="3" t="s">
        <v>374</v>
      </c>
      <c r="V119">
        <v>1</v>
      </c>
      <c r="Z119" s="12" t="s">
        <v>803</v>
      </c>
      <c r="AA119" s="12">
        <v>1</v>
      </c>
      <c r="AJ119" s="3"/>
      <c r="AN119">
        <v>1</v>
      </c>
      <c r="BB119"/>
      <c r="BC119"/>
      <c r="BD119"/>
      <c r="BE119"/>
      <c r="BF119" s="3"/>
      <c r="BG119" s="3"/>
      <c r="BI119" s="3"/>
      <c r="BJ119" s="3"/>
      <c r="BK119" s="3"/>
      <c r="BL119" s="3"/>
      <c r="BM119" s="3"/>
      <c r="BN119" s="12" t="s">
        <v>731</v>
      </c>
      <c r="BO119">
        <v>7.0000000000000007E-2</v>
      </c>
      <c r="BQ119">
        <v>99999</v>
      </c>
    </row>
    <row r="120" spans="1:79" x14ac:dyDescent="0.15">
      <c r="A120" s="12"/>
      <c r="AJ120" s="3"/>
      <c r="BB120"/>
      <c r="BC120"/>
      <c r="BD120"/>
      <c r="BE120"/>
      <c r="BF120" s="3"/>
      <c r="BG120" s="3"/>
      <c r="BI120" s="3"/>
      <c r="BJ120" s="3"/>
      <c r="BK120" s="3"/>
      <c r="BL120" s="3"/>
      <c r="BM120" s="3"/>
    </row>
    <row r="121" spans="1:79" x14ac:dyDescent="0.15">
      <c r="A121" s="12" t="s">
        <v>712</v>
      </c>
      <c r="C121" t="s">
        <v>143</v>
      </c>
      <c r="V121">
        <v>2</v>
      </c>
      <c r="AD121" t="s">
        <v>331</v>
      </c>
      <c r="AF121" t="s">
        <v>371</v>
      </c>
      <c r="AI121" s="12" t="s">
        <v>639</v>
      </c>
      <c r="AK121">
        <v>1</v>
      </c>
      <c r="AN121">
        <v>1</v>
      </c>
      <c r="BF121" t="s">
        <v>37</v>
      </c>
      <c r="BH121" s="5" t="s">
        <v>334</v>
      </c>
      <c r="BK121" s="12" t="s">
        <v>710</v>
      </c>
      <c r="BL121" s="12"/>
      <c r="BM121" s="12"/>
      <c r="BW121" s="12" t="s">
        <v>1612</v>
      </c>
      <c r="BX121" s="12" t="s">
        <v>1610</v>
      </c>
    </row>
    <row r="122" spans="1:79" x14ac:dyDescent="0.15">
      <c r="A122" s="12" t="s">
        <v>713</v>
      </c>
      <c r="C122" t="s">
        <v>330</v>
      </c>
      <c r="E122" s="12" t="s">
        <v>714</v>
      </c>
      <c r="F122" s="12"/>
      <c r="G122" t="s">
        <v>396</v>
      </c>
      <c r="H122" s="3" t="s">
        <v>341</v>
      </c>
      <c r="V122">
        <v>2</v>
      </c>
      <c r="AD122" t="s">
        <v>331</v>
      </c>
      <c r="AF122" t="s">
        <v>371</v>
      </c>
      <c r="AI122" s="12" t="s">
        <v>639</v>
      </c>
      <c r="AK122">
        <v>3.1</v>
      </c>
      <c r="AN122">
        <v>1</v>
      </c>
      <c r="AW122" s="12" t="s">
        <v>715</v>
      </c>
      <c r="AX122" s="12"/>
      <c r="AY122" s="12"/>
      <c r="BA122">
        <v>0.3</v>
      </c>
      <c r="BB122" s="4">
        <v>0</v>
      </c>
      <c r="BC122" s="4">
        <v>2</v>
      </c>
      <c r="BD122" s="4">
        <v>1</v>
      </c>
      <c r="BE122" s="4" t="s">
        <v>397</v>
      </c>
      <c r="BF122" t="s">
        <v>37</v>
      </c>
      <c r="BH122" s="5" t="s">
        <v>334</v>
      </c>
      <c r="BI122" s="12"/>
      <c r="BK122" s="12" t="s">
        <v>710</v>
      </c>
      <c r="BL122" s="12"/>
      <c r="BM122" s="12"/>
      <c r="BW122" s="12" t="s">
        <v>1618</v>
      </c>
      <c r="BX122" s="12" t="s">
        <v>1617</v>
      </c>
      <c r="BZ122" t="s">
        <v>355</v>
      </c>
    </row>
    <row r="123" spans="1:79" x14ac:dyDescent="0.15">
      <c r="A123" s="12" t="s">
        <v>715</v>
      </c>
      <c r="C123" t="s">
        <v>410</v>
      </c>
      <c r="E123" s="12"/>
      <c r="F123" s="12"/>
      <c r="H123" s="3" t="s">
        <v>365</v>
      </c>
      <c r="I123" s="3" t="s">
        <v>430</v>
      </c>
      <c r="V123">
        <v>1</v>
      </c>
      <c r="AI123" s="12"/>
      <c r="AN123">
        <v>1</v>
      </c>
      <c r="BI123" s="12"/>
      <c r="BK123" s="12"/>
      <c r="BL123" s="12"/>
      <c r="BM123" s="12"/>
      <c r="BT123" s="12" t="s">
        <v>716</v>
      </c>
    </row>
    <row r="124" spans="1:79" x14ac:dyDescent="0.15">
      <c r="A124" s="12" t="s">
        <v>739</v>
      </c>
      <c r="C124" t="s">
        <v>143</v>
      </c>
      <c r="E124" s="12" t="s">
        <v>748</v>
      </c>
      <c r="F124" s="12"/>
      <c r="G124" t="s">
        <v>338</v>
      </c>
      <c r="H124" s="3" t="s">
        <v>339</v>
      </c>
      <c r="V124">
        <v>2</v>
      </c>
      <c r="AD124" t="s">
        <v>331</v>
      </c>
      <c r="AF124" s="12" t="s">
        <v>740</v>
      </c>
      <c r="AI124" s="12" t="s">
        <v>639</v>
      </c>
      <c r="AK124">
        <v>1</v>
      </c>
      <c r="AN124">
        <v>2</v>
      </c>
      <c r="AW124" s="12" t="s">
        <v>743</v>
      </c>
      <c r="BA124">
        <v>18</v>
      </c>
      <c r="BB124" s="4">
        <v>12</v>
      </c>
      <c r="BC124" s="4">
        <v>18</v>
      </c>
      <c r="BD124" s="4">
        <v>1</v>
      </c>
      <c r="BE124" s="13" t="s">
        <v>531</v>
      </c>
      <c r="BF124" s="12" t="s">
        <v>591</v>
      </c>
      <c r="BH124" s="5" t="s">
        <v>334</v>
      </c>
      <c r="BK124" s="12" t="s">
        <v>747</v>
      </c>
      <c r="BL124" s="12"/>
      <c r="BM124" s="12"/>
      <c r="BV124" s="12" t="s">
        <v>1623</v>
      </c>
      <c r="BW124" s="12" t="s">
        <v>1622</v>
      </c>
      <c r="BZ124" t="s">
        <v>355</v>
      </c>
    </row>
    <row r="125" spans="1:79" x14ac:dyDescent="0.15">
      <c r="A125" s="12" t="s">
        <v>743</v>
      </c>
      <c r="C125" t="s">
        <v>330</v>
      </c>
      <c r="G125" t="s">
        <v>338</v>
      </c>
      <c r="H125" s="14" t="s">
        <v>578</v>
      </c>
      <c r="I125" s="3" t="s">
        <v>366</v>
      </c>
      <c r="V125">
        <v>1</v>
      </c>
      <c r="AJ125" s="3"/>
      <c r="AN125">
        <v>1</v>
      </c>
      <c r="BB125"/>
      <c r="BC125"/>
      <c r="BD125"/>
      <c r="BE125"/>
      <c r="BF125" s="3"/>
      <c r="BG125" s="3"/>
      <c r="BI125" s="3"/>
      <c r="BJ125" s="3"/>
      <c r="BK125" s="3"/>
      <c r="BL125" s="3"/>
      <c r="BM125" s="3"/>
      <c r="BN125" s="12" t="s">
        <v>1627</v>
      </c>
      <c r="BO125" s="3">
        <v>1.2</v>
      </c>
      <c r="BP125" s="3"/>
      <c r="BQ125" s="3">
        <v>18</v>
      </c>
      <c r="BR125" s="3"/>
      <c r="BS125" s="3"/>
      <c r="BT125" s="3"/>
      <c r="BU125" s="3"/>
      <c r="BV125" s="3"/>
      <c r="BW125" s="3"/>
      <c r="BX125" s="3"/>
      <c r="BY125" s="3"/>
    </row>
    <row r="126" spans="1:79" x14ac:dyDescent="0.15">
      <c r="A126" s="12" t="s">
        <v>762</v>
      </c>
      <c r="C126" t="s">
        <v>330</v>
      </c>
      <c r="E126" s="12" t="s">
        <v>750</v>
      </c>
      <c r="F126" s="12"/>
      <c r="G126" t="s">
        <v>396</v>
      </c>
      <c r="H126" s="14" t="s">
        <v>763</v>
      </c>
      <c r="R126" s="3">
        <v>1</v>
      </c>
      <c r="V126">
        <v>1</v>
      </c>
      <c r="AJ126" s="3"/>
      <c r="AN126">
        <v>1</v>
      </c>
      <c r="AW126" s="12" t="s">
        <v>764</v>
      </c>
      <c r="AZ126">
        <v>0.6</v>
      </c>
      <c r="BA126">
        <v>99999</v>
      </c>
      <c r="BB126" s="4">
        <v>5</v>
      </c>
      <c r="BC126" s="4">
        <v>5</v>
      </c>
      <c r="BD126" s="4">
        <v>1</v>
      </c>
      <c r="BE126" s="13" t="s">
        <v>531</v>
      </c>
      <c r="BF126" s="14" t="s">
        <v>765</v>
      </c>
      <c r="BG126" s="3"/>
      <c r="BI126" s="3"/>
      <c r="BJ126" s="3"/>
      <c r="BK126" s="12"/>
      <c r="BL126" s="12"/>
      <c r="BM126" s="12"/>
      <c r="BN126" s="12" t="s">
        <v>767</v>
      </c>
      <c r="BO126" s="3"/>
      <c r="BP126" s="3"/>
      <c r="BQ126" s="3">
        <v>99999</v>
      </c>
      <c r="BR126" s="3"/>
      <c r="BS126" s="3"/>
      <c r="BT126" s="3"/>
      <c r="BU126" s="3"/>
      <c r="BV126" s="3"/>
      <c r="BW126" s="3"/>
      <c r="BX126" s="3"/>
      <c r="BY126" s="3"/>
      <c r="BZ126" t="s">
        <v>355</v>
      </c>
    </row>
    <row r="127" spans="1:79" x14ac:dyDescent="0.15">
      <c r="A127" s="12" t="s">
        <v>749</v>
      </c>
      <c r="C127" t="s">
        <v>143</v>
      </c>
      <c r="G127" t="s">
        <v>338</v>
      </c>
      <c r="H127" s="14" t="s">
        <v>531</v>
      </c>
      <c r="V127">
        <v>2</v>
      </c>
      <c r="AD127" t="s">
        <v>331</v>
      </c>
      <c r="AF127" s="12" t="s">
        <v>751</v>
      </c>
      <c r="AI127" s="12" t="s">
        <v>639</v>
      </c>
      <c r="AK127">
        <v>1</v>
      </c>
      <c r="AN127">
        <v>4</v>
      </c>
      <c r="BF127" s="12" t="s">
        <v>753</v>
      </c>
      <c r="BH127" s="5" t="s">
        <v>334</v>
      </c>
      <c r="BK127" s="12" t="s">
        <v>710</v>
      </c>
      <c r="BL127" s="12"/>
      <c r="BM127" s="12"/>
      <c r="BW127" s="12" t="s">
        <v>1640</v>
      </c>
      <c r="BX127" s="12" t="s">
        <v>1638</v>
      </c>
    </row>
    <row r="128" spans="1:79" x14ac:dyDescent="0.15">
      <c r="A128" s="12" t="s">
        <v>752</v>
      </c>
      <c r="C128" t="s">
        <v>330</v>
      </c>
      <c r="G128" t="s">
        <v>338</v>
      </c>
      <c r="H128" s="14" t="s">
        <v>578</v>
      </c>
      <c r="I128" s="3" t="s">
        <v>366</v>
      </c>
      <c r="V128">
        <v>1</v>
      </c>
      <c r="AJ128" s="3"/>
      <c r="AN128">
        <v>1</v>
      </c>
      <c r="BB128"/>
      <c r="BC128"/>
      <c r="BD128"/>
      <c r="BE128"/>
      <c r="BF128" s="3"/>
      <c r="BG128" s="3"/>
      <c r="BI128" s="3"/>
      <c r="BJ128" s="3"/>
      <c r="BK128" s="3"/>
      <c r="BL128" s="3"/>
      <c r="BM128" s="3"/>
      <c r="BN128" s="12" t="s">
        <v>1641</v>
      </c>
      <c r="BO128" s="3" t="s">
        <v>1644</v>
      </c>
      <c r="BP128" s="14"/>
      <c r="BQ128" s="3">
        <v>99999</v>
      </c>
      <c r="BR128" s="3"/>
      <c r="BS128" s="3"/>
      <c r="BT128" s="3"/>
      <c r="BU128" s="3"/>
      <c r="BV128" s="3"/>
      <c r="BW128" s="3"/>
      <c r="BX128" s="3"/>
      <c r="BY128" s="3"/>
    </row>
    <row r="129" spans="1:77" x14ac:dyDescent="0.15">
      <c r="A129" s="12" t="s">
        <v>754</v>
      </c>
      <c r="C129" t="s">
        <v>330</v>
      </c>
      <c r="G129" t="s">
        <v>338</v>
      </c>
      <c r="H129" s="14" t="s">
        <v>578</v>
      </c>
      <c r="I129" s="3" t="s">
        <v>366</v>
      </c>
      <c r="V129">
        <v>1</v>
      </c>
      <c r="AJ129" s="3">
        <v>1</v>
      </c>
      <c r="AK129">
        <v>99999</v>
      </c>
      <c r="AM129">
        <v>2</v>
      </c>
      <c r="AN129">
        <v>1</v>
      </c>
      <c r="BB129"/>
      <c r="BC129"/>
      <c r="BD129"/>
      <c r="BE129"/>
      <c r="BF129" s="3"/>
      <c r="BG129" s="3"/>
      <c r="BI129" s="3"/>
      <c r="BJ129" s="3"/>
      <c r="BK129" s="3"/>
      <c r="BL129" s="3"/>
      <c r="BM129" s="3"/>
      <c r="BN129" s="14"/>
      <c r="BO129" s="14"/>
      <c r="BP129" s="14"/>
      <c r="BQ129" s="3"/>
      <c r="BR129" s="3"/>
      <c r="BS129" s="3"/>
      <c r="BT129" s="3"/>
      <c r="BU129" s="3"/>
      <c r="BV129" s="3"/>
      <c r="BW129" s="3"/>
      <c r="BX129" s="3"/>
      <c r="BY129" s="3"/>
    </row>
    <row r="130" spans="1:77" x14ac:dyDescent="0.15">
      <c r="A130" s="12" t="s">
        <v>758</v>
      </c>
      <c r="C130" t="s">
        <v>330</v>
      </c>
      <c r="G130" t="s">
        <v>338</v>
      </c>
      <c r="H130" s="14" t="s">
        <v>578</v>
      </c>
      <c r="I130" s="3" t="s">
        <v>366</v>
      </c>
      <c r="V130">
        <v>1</v>
      </c>
      <c r="AJ130" s="3"/>
      <c r="AN130">
        <v>1</v>
      </c>
      <c r="BB130"/>
      <c r="BC130"/>
      <c r="BD130"/>
      <c r="BE130"/>
      <c r="BF130" s="3"/>
      <c r="BG130" s="3"/>
      <c r="BI130" s="3"/>
      <c r="BJ130" s="3"/>
      <c r="BK130" s="3"/>
      <c r="BL130" s="3"/>
      <c r="BM130" s="3"/>
      <c r="BN130" s="12" t="s">
        <v>755</v>
      </c>
      <c r="BO130" s="14"/>
      <c r="BP130" s="14"/>
      <c r="BQ130" s="3">
        <v>99999</v>
      </c>
      <c r="BR130" s="3"/>
      <c r="BS130" s="3"/>
      <c r="BT130" s="3"/>
      <c r="BU130" s="3"/>
      <c r="BV130" s="3"/>
      <c r="BW130" s="3"/>
      <c r="BX130" s="3"/>
      <c r="BY130" s="3"/>
    </row>
    <row r="131" spans="1:77" x14ac:dyDescent="0.15">
      <c r="A131" s="12" t="s">
        <v>717</v>
      </c>
      <c r="C131" s="12" t="s">
        <v>574</v>
      </c>
      <c r="H131" s="14" t="s">
        <v>578</v>
      </c>
      <c r="I131" s="14" t="s">
        <v>587</v>
      </c>
      <c r="V131">
        <v>1</v>
      </c>
      <c r="Z131" s="12" t="s">
        <v>803</v>
      </c>
      <c r="AA131" s="12"/>
      <c r="AN131">
        <v>1</v>
      </c>
      <c r="AX131" s="12" t="s">
        <v>719</v>
      </c>
      <c r="AY131" s="12"/>
      <c r="BF131" s="12"/>
      <c r="BN131" s="12" t="s">
        <v>1626</v>
      </c>
      <c r="BQ131">
        <v>99999</v>
      </c>
      <c r="BT131" s="12" t="s">
        <v>718</v>
      </c>
      <c r="BU131" s="12"/>
    </row>
    <row r="132" spans="1:77" x14ac:dyDescent="0.15">
      <c r="A132" s="12" t="s">
        <v>719</v>
      </c>
      <c r="C132" s="12" t="s">
        <v>720</v>
      </c>
      <c r="H132" s="14" t="s">
        <v>578</v>
      </c>
      <c r="I132" s="14"/>
      <c r="V132">
        <v>1</v>
      </c>
      <c r="Z132" s="12" t="s">
        <v>803</v>
      </c>
      <c r="AA132" s="12"/>
      <c r="AN132">
        <v>1</v>
      </c>
      <c r="AX132" s="12"/>
      <c r="AY132" s="12"/>
      <c r="BF132" s="12"/>
      <c r="BT132" s="12" t="s">
        <v>721</v>
      </c>
      <c r="BU132" s="12"/>
    </row>
    <row r="133" spans="1:77" x14ac:dyDescent="0.15">
      <c r="A133" s="12"/>
      <c r="C133" s="12"/>
      <c r="H133" s="14"/>
      <c r="I133" s="14"/>
      <c r="AX133" s="12"/>
      <c r="AY133" s="12"/>
      <c r="BF133" s="12"/>
      <c r="BT133" s="12"/>
      <c r="BU133" s="12"/>
    </row>
    <row r="134" spans="1:77" x14ac:dyDescent="0.15">
      <c r="A134" s="12" t="s">
        <v>781</v>
      </c>
      <c r="C134" t="s">
        <v>330</v>
      </c>
      <c r="H134" s="3" t="s">
        <v>341</v>
      </c>
      <c r="V134">
        <v>1</v>
      </c>
      <c r="AD134" t="s">
        <v>359</v>
      </c>
      <c r="AE134" s="12" t="s">
        <v>792</v>
      </c>
      <c r="AF134" s="12" t="s">
        <v>782</v>
      </c>
      <c r="AJ134">
        <v>1</v>
      </c>
      <c r="AK134">
        <v>1</v>
      </c>
      <c r="AN134">
        <v>1</v>
      </c>
      <c r="BF134" t="s">
        <v>37</v>
      </c>
      <c r="BH134" s="5" t="s">
        <v>334</v>
      </c>
      <c r="BI134" t="s">
        <v>335</v>
      </c>
    </row>
    <row r="135" spans="1:77" x14ac:dyDescent="0.15">
      <c r="A135" s="12" t="s">
        <v>783</v>
      </c>
      <c r="C135" s="12" t="s">
        <v>786</v>
      </c>
      <c r="H135" s="14" t="s">
        <v>578</v>
      </c>
      <c r="I135" s="14" t="s">
        <v>787</v>
      </c>
      <c r="V135">
        <v>1</v>
      </c>
      <c r="Y135">
        <v>1</v>
      </c>
      <c r="Z135" s="12" t="s">
        <v>803</v>
      </c>
      <c r="AA135" s="12"/>
      <c r="AF135" s="12"/>
      <c r="AN135">
        <v>1</v>
      </c>
      <c r="BT135" s="12" t="s">
        <v>791</v>
      </c>
    </row>
    <row r="136" spans="1:77" x14ac:dyDescent="0.15">
      <c r="A136" s="12" t="s">
        <v>816</v>
      </c>
      <c r="C136" s="12" t="s">
        <v>615</v>
      </c>
      <c r="G136" s="12"/>
      <c r="H136" s="14" t="s">
        <v>578</v>
      </c>
      <c r="I136" s="14" t="s">
        <v>787</v>
      </c>
      <c r="V136">
        <v>1</v>
      </c>
      <c r="Z136" s="12" t="s">
        <v>792</v>
      </c>
      <c r="AA136" s="12"/>
      <c r="AF136" s="12" t="s">
        <v>782</v>
      </c>
      <c r="AN136">
        <v>2</v>
      </c>
      <c r="BN136" s="12" t="s">
        <v>817</v>
      </c>
      <c r="BO136" s="12"/>
      <c r="BP136" s="12"/>
      <c r="BQ136">
        <v>1</v>
      </c>
      <c r="BT136" s="12"/>
    </row>
    <row r="137" spans="1:77" x14ac:dyDescent="0.15">
      <c r="A137" s="12" t="s">
        <v>794</v>
      </c>
      <c r="C137" t="s">
        <v>330</v>
      </c>
      <c r="E137" s="12" t="s">
        <v>820</v>
      </c>
      <c r="F137" s="12"/>
      <c r="G137" s="12" t="s">
        <v>530</v>
      </c>
      <c r="H137" s="14" t="s">
        <v>763</v>
      </c>
      <c r="I137" s="14"/>
      <c r="V137">
        <v>1</v>
      </c>
      <c r="Z137" s="12" t="s">
        <v>792</v>
      </c>
      <c r="AA137" s="12"/>
      <c r="AF137" s="12"/>
      <c r="AG137">
        <v>99</v>
      </c>
      <c r="AN137">
        <v>2</v>
      </c>
      <c r="AW137" s="12" t="s">
        <v>810</v>
      </c>
      <c r="BA137">
        <v>40</v>
      </c>
      <c r="BB137" s="4">
        <v>10</v>
      </c>
      <c r="BC137" s="4">
        <v>20</v>
      </c>
      <c r="BD137" s="4">
        <v>1</v>
      </c>
      <c r="BE137" s="13" t="s">
        <v>531</v>
      </c>
      <c r="BN137" s="3" t="s">
        <v>418</v>
      </c>
      <c r="BO137" s="12">
        <v>1.5</v>
      </c>
      <c r="BP137" s="12"/>
      <c r="BQ137">
        <v>40</v>
      </c>
      <c r="BT137" s="12"/>
    </row>
    <row r="138" spans="1:77" x14ac:dyDescent="0.15">
      <c r="A138" s="12" t="s">
        <v>810</v>
      </c>
      <c r="C138" s="12" t="s">
        <v>615</v>
      </c>
      <c r="G138" s="12" t="s">
        <v>812</v>
      </c>
      <c r="H138" s="14"/>
      <c r="I138" s="14"/>
      <c r="V138">
        <v>1</v>
      </c>
      <c r="Z138" s="12" t="s">
        <v>803</v>
      </c>
      <c r="AA138" s="12"/>
      <c r="AF138" s="12"/>
      <c r="AN138">
        <v>1</v>
      </c>
      <c r="BN138" s="14" t="s">
        <v>811</v>
      </c>
      <c r="BO138" s="12">
        <v>0.5</v>
      </c>
      <c r="BP138" s="12"/>
      <c r="BQ138">
        <v>40</v>
      </c>
      <c r="BT138" s="12"/>
    </row>
    <row r="139" spans="1:77" x14ac:dyDescent="0.15">
      <c r="A139" s="12" t="s">
        <v>795</v>
      </c>
      <c r="C139" s="12" t="s">
        <v>821</v>
      </c>
      <c r="E139" s="12" t="s">
        <v>831</v>
      </c>
      <c r="F139" s="12"/>
      <c r="G139" t="s">
        <v>338</v>
      </c>
      <c r="H139" s="14" t="s">
        <v>763</v>
      </c>
      <c r="I139" s="14"/>
      <c r="V139">
        <v>1</v>
      </c>
      <c r="Z139" s="12" t="s">
        <v>803</v>
      </c>
      <c r="AA139" s="12"/>
      <c r="AF139" s="12"/>
      <c r="AN139">
        <v>1</v>
      </c>
      <c r="AW139" t="s">
        <v>823</v>
      </c>
      <c r="BA139">
        <v>20</v>
      </c>
      <c r="BB139" s="4">
        <v>0</v>
      </c>
      <c r="BC139" s="4">
        <v>8</v>
      </c>
      <c r="BD139" s="4">
        <v>1</v>
      </c>
      <c r="BE139" s="13" t="s">
        <v>531</v>
      </c>
      <c r="BN139" s="12" t="s">
        <v>826</v>
      </c>
      <c r="BO139">
        <v>100</v>
      </c>
      <c r="BQ139">
        <v>0.1</v>
      </c>
      <c r="BT139" s="12"/>
    </row>
    <row r="140" spans="1:77" x14ac:dyDescent="0.15">
      <c r="A140" s="12" t="s">
        <v>824</v>
      </c>
      <c r="C140" s="12" t="s">
        <v>822</v>
      </c>
      <c r="E140" s="12"/>
      <c r="F140" s="12"/>
      <c r="G140" t="s">
        <v>338</v>
      </c>
      <c r="H140" s="14" t="s">
        <v>531</v>
      </c>
      <c r="I140" s="14"/>
      <c r="V140">
        <v>1</v>
      </c>
      <c r="Z140" s="12" t="s">
        <v>825</v>
      </c>
      <c r="AA140" s="12"/>
      <c r="AF140" s="12"/>
      <c r="AG140">
        <v>99</v>
      </c>
      <c r="AN140">
        <v>1</v>
      </c>
      <c r="BN140" s="12" t="s">
        <v>829</v>
      </c>
      <c r="BO140">
        <v>0.9</v>
      </c>
      <c r="BQ140">
        <v>0.1</v>
      </c>
      <c r="BT140" s="12"/>
    </row>
    <row r="141" spans="1:77" x14ac:dyDescent="0.15">
      <c r="A141" s="12" t="s">
        <v>796</v>
      </c>
      <c r="C141" s="12" t="s">
        <v>822</v>
      </c>
      <c r="E141" s="12" t="s">
        <v>832</v>
      </c>
      <c r="F141" s="12"/>
      <c r="G141" t="s">
        <v>338</v>
      </c>
      <c r="H141" s="14" t="s">
        <v>763</v>
      </c>
      <c r="I141" s="14"/>
      <c r="V141">
        <v>1</v>
      </c>
      <c r="Z141" s="12" t="s">
        <v>825</v>
      </c>
      <c r="AA141" s="12"/>
      <c r="AF141" s="12"/>
      <c r="AG141">
        <v>99</v>
      </c>
      <c r="AN141">
        <v>1</v>
      </c>
      <c r="AW141" s="12" t="s">
        <v>854</v>
      </c>
      <c r="BA141">
        <v>20</v>
      </c>
      <c r="BB141" s="4">
        <v>0</v>
      </c>
      <c r="BC141" s="4">
        <v>15</v>
      </c>
      <c r="BD141" s="4">
        <v>1</v>
      </c>
      <c r="BE141" s="13" t="s">
        <v>531</v>
      </c>
      <c r="BN141" s="12" t="s">
        <v>833</v>
      </c>
      <c r="BO141">
        <v>2.6</v>
      </c>
      <c r="BQ141">
        <v>0.1</v>
      </c>
      <c r="BT141" s="12"/>
    </row>
    <row r="142" spans="1:77" x14ac:dyDescent="0.15">
      <c r="A142" s="12" t="s">
        <v>852</v>
      </c>
      <c r="C142" s="12" t="s">
        <v>822</v>
      </c>
      <c r="E142" s="12"/>
      <c r="F142" s="12"/>
      <c r="G142" t="s">
        <v>338</v>
      </c>
      <c r="H142" s="14" t="s">
        <v>531</v>
      </c>
      <c r="V142">
        <v>1</v>
      </c>
      <c r="Z142" s="12" t="s">
        <v>825</v>
      </c>
      <c r="AA142" s="12"/>
      <c r="AF142" s="12"/>
      <c r="AG142">
        <v>99</v>
      </c>
      <c r="AN142">
        <v>1</v>
      </c>
      <c r="AW142" s="12"/>
      <c r="BE142" s="13"/>
      <c r="BN142" s="12" t="s">
        <v>853</v>
      </c>
      <c r="BO142">
        <v>2</v>
      </c>
      <c r="BQ142">
        <v>0.1</v>
      </c>
      <c r="BT142" s="12"/>
    </row>
    <row r="143" spans="1:77" x14ac:dyDescent="0.15">
      <c r="A143" s="12" t="s">
        <v>843</v>
      </c>
      <c r="C143" s="12" t="s">
        <v>615</v>
      </c>
      <c r="E143" s="12"/>
      <c r="F143" s="12"/>
      <c r="H143" s="14" t="s">
        <v>578</v>
      </c>
      <c r="I143" s="3" t="s">
        <v>366</v>
      </c>
      <c r="V143">
        <v>1</v>
      </c>
      <c r="Z143" s="12" t="s">
        <v>803</v>
      </c>
      <c r="AA143" s="12"/>
      <c r="AF143" s="12"/>
      <c r="AN143">
        <v>1</v>
      </c>
      <c r="BE143" s="13"/>
      <c r="BN143" s="12" t="s">
        <v>848</v>
      </c>
      <c r="BQ143">
        <v>99999</v>
      </c>
      <c r="BT143" s="12"/>
    </row>
    <row r="144" spans="1:77" x14ac:dyDescent="0.15">
      <c r="A144" s="12" t="s">
        <v>844</v>
      </c>
      <c r="C144" s="12" t="s">
        <v>615</v>
      </c>
      <c r="E144" s="12"/>
      <c r="F144" s="12"/>
      <c r="H144" s="14" t="s">
        <v>578</v>
      </c>
      <c r="I144" s="14" t="s">
        <v>845</v>
      </c>
      <c r="V144">
        <v>1</v>
      </c>
      <c r="Z144" s="12" t="s">
        <v>803</v>
      </c>
      <c r="AA144" s="12"/>
      <c r="AF144" s="12"/>
      <c r="AN144">
        <v>1</v>
      </c>
      <c r="BE144" s="13"/>
      <c r="BM144" s="12" t="s">
        <v>848</v>
      </c>
      <c r="BN144" s="12"/>
      <c r="BT144" s="12"/>
    </row>
    <row r="145" spans="1:72" x14ac:dyDescent="0.15">
      <c r="A145" s="12" t="s">
        <v>846</v>
      </c>
      <c r="C145" s="12" t="s">
        <v>615</v>
      </c>
      <c r="E145" s="12"/>
      <c r="F145" s="12"/>
      <c r="H145" s="14" t="s">
        <v>578</v>
      </c>
      <c r="I145" s="14" t="s">
        <v>847</v>
      </c>
      <c r="K145" s="12" t="s">
        <v>848</v>
      </c>
      <c r="V145">
        <v>1</v>
      </c>
      <c r="Z145" s="12" t="s">
        <v>825</v>
      </c>
      <c r="AA145" s="12"/>
      <c r="AF145" s="12"/>
      <c r="AG145">
        <v>99</v>
      </c>
      <c r="AI145" s="12" t="s">
        <v>532</v>
      </c>
      <c r="AK145">
        <v>0.5</v>
      </c>
      <c r="AM145">
        <v>1</v>
      </c>
      <c r="AN145">
        <v>1</v>
      </c>
      <c r="BE145" s="13"/>
      <c r="BM145" s="12"/>
      <c r="BN145" s="12"/>
      <c r="BT145" s="12"/>
    </row>
    <row r="146" spans="1:72" x14ac:dyDescent="0.15">
      <c r="A146" s="12" t="s">
        <v>797</v>
      </c>
      <c r="C146" t="s">
        <v>143</v>
      </c>
      <c r="H146" s="14" t="s">
        <v>531</v>
      </c>
      <c r="V146">
        <v>2</v>
      </c>
      <c r="AD146" t="s">
        <v>331</v>
      </c>
      <c r="AF146" t="s">
        <v>371</v>
      </c>
      <c r="AI146" s="12" t="s">
        <v>815</v>
      </c>
      <c r="AK146">
        <v>1</v>
      </c>
      <c r="AN146">
        <v>1</v>
      </c>
      <c r="BF146" t="s">
        <v>37</v>
      </c>
      <c r="BH146" s="5" t="s">
        <v>334</v>
      </c>
      <c r="BK146" s="12"/>
      <c r="BL146" s="12"/>
      <c r="BM146" s="12"/>
    </row>
    <row r="147" spans="1:72" x14ac:dyDescent="0.15">
      <c r="A147" s="12" t="s">
        <v>798</v>
      </c>
      <c r="C147" s="12" t="s">
        <v>819</v>
      </c>
      <c r="H147" s="14" t="s">
        <v>531</v>
      </c>
      <c r="K147" s="12" t="s">
        <v>827</v>
      </c>
      <c r="V147">
        <v>2</v>
      </c>
      <c r="AD147" t="s">
        <v>331</v>
      </c>
      <c r="AF147" t="s">
        <v>371</v>
      </c>
      <c r="AI147" t="s">
        <v>357</v>
      </c>
      <c r="AK147">
        <v>1</v>
      </c>
      <c r="AN147">
        <v>1</v>
      </c>
      <c r="BF147" s="12" t="s">
        <v>591</v>
      </c>
      <c r="BH147" s="5" t="s">
        <v>334</v>
      </c>
    </row>
    <row r="148" spans="1:72" x14ac:dyDescent="0.15">
      <c r="A148" s="12" t="s">
        <v>799</v>
      </c>
      <c r="C148" t="s">
        <v>143</v>
      </c>
      <c r="H148" s="14" t="s">
        <v>531</v>
      </c>
      <c r="I148" s="14"/>
      <c r="K148" s="12" t="s">
        <v>833</v>
      </c>
      <c r="V148">
        <v>2</v>
      </c>
      <c r="AD148" t="s">
        <v>331</v>
      </c>
      <c r="AF148" t="s">
        <v>371</v>
      </c>
      <c r="AI148" s="12" t="s">
        <v>532</v>
      </c>
      <c r="AK148">
        <v>1</v>
      </c>
      <c r="AN148">
        <v>1</v>
      </c>
      <c r="BF148" s="12" t="s">
        <v>834</v>
      </c>
      <c r="BH148" s="5" t="s">
        <v>334</v>
      </c>
      <c r="BT148" s="12"/>
    </row>
    <row r="149" spans="1:72" x14ac:dyDescent="0.15">
      <c r="A149" s="12" t="s">
        <v>793</v>
      </c>
      <c r="C149" s="12" t="s">
        <v>615</v>
      </c>
      <c r="G149" s="12"/>
      <c r="H149" s="14" t="s">
        <v>578</v>
      </c>
      <c r="I149" s="14" t="s">
        <v>787</v>
      </c>
      <c r="L149" s="12" t="s">
        <v>817</v>
      </c>
      <c r="M149" s="12"/>
      <c r="N149" s="12"/>
      <c r="O149" s="12"/>
      <c r="V149">
        <v>1</v>
      </c>
      <c r="Y149">
        <v>1</v>
      </c>
      <c r="Z149" s="12" t="s">
        <v>803</v>
      </c>
      <c r="AA149" s="12"/>
      <c r="AF149" s="12"/>
      <c r="AN149">
        <v>1</v>
      </c>
      <c r="BN149" s="12" t="s">
        <v>813</v>
      </c>
      <c r="BO149" s="12">
        <v>-1</v>
      </c>
      <c r="BP149" s="12"/>
      <c r="BQ149">
        <v>99999</v>
      </c>
      <c r="BT149" s="12"/>
    </row>
    <row r="150" spans="1:72" x14ac:dyDescent="0.15">
      <c r="A150" s="12" t="s">
        <v>836</v>
      </c>
      <c r="C150" s="12" t="s">
        <v>615</v>
      </c>
      <c r="H150" s="14" t="s">
        <v>578</v>
      </c>
      <c r="I150" s="14" t="s">
        <v>616</v>
      </c>
      <c r="R150" s="3">
        <v>1</v>
      </c>
      <c r="U150">
        <v>1</v>
      </c>
      <c r="V150">
        <v>2</v>
      </c>
      <c r="AD150" s="12" t="s">
        <v>540</v>
      </c>
      <c r="AF150" t="s">
        <v>360</v>
      </c>
      <c r="AI150" s="12" t="s">
        <v>532</v>
      </c>
      <c r="AK150">
        <v>1400</v>
      </c>
      <c r="AM150">
        <v>2</v>
      </c>
      <c r="AN150">
        <v>99</v>
      </c>
      <c r="AZ150">
        <v>0.2</v>
      </c>
      <c r="BN150" s="12" t="s">
        <v>840</v>
      </c>
      <c r="BQ150">
        <v>3.5</v>
      </c>
    </row>
    <row r="151" spans="1:72" x14ac:dyDescent="0.15">
      <c r="A151" s="12"/>
      <c r="C151" s="12"/>
      <c r="H151" s="14"/>
      <c r="I151" s="14"/>
      <c r="AD151" s="12"/>
      <c r="AI151" s="12"/>
      <c r="BN151" s="12"/>
    </row>
    <row r="152" spans="1:72" x14ac:dyDescent="0.15">
      <c r="A152" s="12" t="s">
        <v>1026</v>
      </c>
      <c r="C152" t="s">
        <v>143</v>
      </c>
      <c r="H152" s="3" t="s">
        <v>341</v>
      </c>
      <c r="V152">
        <v>2</v>
      </c>
      <c r="AD152" t="s">
        <v>331</v>
      </c>
      <c r="AI152" t="s">
        <v>357</v>
      </c>
      <c r="AK152">
        <v>1</v>
      </c>
      <c r="AN152">
        <v>1</v>
      </c>
      <c r="AW152" s="12"/>
      <c r="AX152" s="12" t="s">
        <v>1037</v>
      </c>
      <c r="BF152" s="12" t="s">
        <v>1030</v>
      </c>
      <c r="BH152" s="5" t="s">
        <v>334</v>
      </c>
      <c r="BN152" s="12" t="s">
        <v>1033</v>
      </c>
      <c r="BO152">
        <v>155</v>
      </c>
      <c r="BQ152">
        <v>3</v>
      </c>
    </row>
    <row r="153" spans="1:72" x14ac:dyDescent="0.15">
      <c r="A153" s="12" t="s">
        <v>1027</v>
      </c>
      <c r="C153" t="s">
        <v>330</v>
      </c>
      <c r="H153" s="3" t="s">
        <v>341</v>
      </c>
      <c r="L153" s="12"/>
      <c r="M153" s="12"/>
      <c r="N153" s="12"/>
      <c r="O153" s="12"/>
      <c r="T153">
        <v>1</v>
      </c>
      <c r="V153">
        <v>2</v>
      </c>
      <c r="W153">
        <v>1</v>
      </c>
      <c r="AD153" t="s">
        <v>331</v>
      </c>
      <c r="AF153" t="s">
        <v>380</v>
      </c>
      <c r="AI153" t="s">
        <v>357</v>
      </c>
      <c r="AK153">
        <v>0.8</v>
      </c>
      <c r="AN153">
        <v>1</v>
      </c>
      <c r="AW153" s="12" t="s">
        <v>1026</v>
      </c>
      <c r="AX153" s="12" t="s">
        <v>1037</v>
      </c>
      <c r="BF153" s="12" t="s">
        <v>1029</v>
      </c>
      <c r="BH153" s="5" t="s">
        <v>334</v>
      </c>
      <c r="BI153" t="s">
        <v>335</v>
      </c>
      <c r="BJ153" s="12" t="s">
        <v>1035</v>
      </c>
      <c r="BN153" s="12" t="s">
        <v>1033</v>
      </c>
      <c r="BO153">
        <v>155</v>
      </c>
      <c r="BQ153">
        <v>3</v>
      </c>
    </row>
    <row r="154" spans="1:72" x14ac:dyDescent="0.15">
      <c r="A154" s="12" t="s">
        <v>1028</v>
      </c>
      <c r="C154" t="s">
        <v>330</v>
      </c>
      <c r="D154" t="s">
        <v>1400</v>
      </c>
      <c r="E154" t="s">
        <v>1399</v>
      </c>
      <c r="G154" t="s">
        <v>338</v>
      </c>
      <c r="H154" s="3" t="s">
        <v>763</v>
      </c>
      <c r="I154" s="3" t="s">
        <v>366</v>
      </c>
      <c r="V154">
        <v>1</v>
      </c>
      <c r="AJ154" s="3"/>
      <c r="AN154">
        <v>1</v>
      </c>
      <c r="BA154">
        <v>30</v>
      </c>
      <c r="BB154" s="4">
        <v>15</v>
      </c>
      <c r="BC154" s="4">
        <v>30</v>
      </c>
      <c r="BD154" s="4">
        <v>1</v>
      </c>
      <c r="BE154" s="13" t="s">
        <v>531</v>
      </c>
      <c r="BF154" s="3"/>
      <c r="BG154" s="3"/>
      <c r="BI154" s="3"/>
      <c r="BJ154" s="3"/>
      <c r="BK154" s="3"/>
      <c r="BL154" s="3"/>
      <c r="BM154" s="3"/>
      <c r="BN154" t="s">
        <v>367</v>
      </c>
      <c r="BO154">
        <v>1</v>
      </c>
      <c r="BQ154">
        <v>30</v>
      </c>
    </row>
    <row r="155" spans="1:72" x14ac:dyDescent="0.15">
      <c r="A155" s="12" t="s">
        <v>1036</v>
      </c>
      <c r="C155" t="s">
        <v>330</v>
      </c>
      <c r="H155" s="3" t="s">
        <v>531</v>
      </c>
      <c r="L155" s="12" t="s">
        <v>1037</v>
      </c>
      <c r="M155" s="12"/>
      <c r="N155" s="12"/>
      <c r="O155" s="12"/>
      <c r="V155">
        <v>1</v>
      </c>
      <c r="AI155" s="12" t="s">
        <v>532</v>
      </c>
      <c r="AJ155" s="3">
        <v>1</v>
      </c>
      <c r="AK155">
        <v>0.04</v>
      </c>
      <c r="AL155">
        <v>1</v>
      </c>
      <c r="AM155">
        <v>1</v>
      </c>
      <c r="AN155">
        <v>1</v>
      </c>
      <c r="AW155" s="12" t="s">
        <v>1037</v>
      </c>
      <c r="AZ155">
        <v>0.01</v>
      </c>
      <c r="BE155" s="13"/>
      <c r="BF155" s="3"/>
      <c r="BG155" s="3"/>
      <c r="BI155" s="3"/>
      <c r="BJ155" s="3"/>
      <c r="BK155" s="3"/>
      <c r="BL155" s="3"/>
      <c r="BM155" s="3"/>
    </row>
    <row r="156" spans="1:72" x14ac:dyDescent="0.15">
      <c r="A156" s="12" t="s">
        <v>1037</v>
      </c>
      <c r="C156" t="s">
        <v>330</v>
      </c>
      <c r="H156" s="3" t="s">
        <v>578</v>
      </c>
      <c r="I156" s="14" t="s">
        <v>787</v>
      </c>
      <c r="V156">
        <v>1</v>
      </c>
      <c r="AI156" s="12"/>
      <c r="AJ156" s="3"/>
      <c r="BE156" s="13"/>
      <c r="BF156" s="3"/>
      <c r="BG156" s="3"/>
      <c r="BI156" s="3"/>
      <c r="BJ156" s="3"/>
      <c r="BK156" s="3"/>
      <c r="BL156" s="3"/>
      <c r="BM156" s="3"/>
      <c r="BN156" s="12" t="s">
        <v>1038</v>
      </c>
      <c r="BQ156">
        <v>2</v>
      </c>
    </row>
    <row r="157" spans="1:72" x14ac:dyDescent="0.15">
      <c r="A157" s="12" t="s">
        <v>1043</v>
      </c>
      <c r="C157" t="s">
        <v>330</v>
      </c>
      <c r="D157" t="s">
        <v>1401</v>
      </c>
      <c r="E157" t="s">
        <v>1404</v>
      </c>
      <c r="G157" t="s">
        <v>338</v>
      </c>
      <c r="H157" s="3" t="s">
        <v>763</v>
      </c>
      <c r="I157" s="3" t="s">
        <v>366</v>
      </c>
      <c r="V157">
        <v>1</v>
      </c>
      <c r="AJ157" s="3"/>
      <c r="AN157">
        <v>1</v>
      </c>
      <c r="AW157" s="12" t="s">
        <v>1052</v>
      </c>
      <c r="BA157">
        <v>40</v>
      </c>
      <c r="BB157" s="4">
        <v>25</v>
      </c>
      <c r="BC157" s="4">
        <v>25</v>
      </c>
      <c r="BD157" s="4">
        <v>1</v>
      </c>
      <c r="BE157" s="13" t="s">
        <v>531</v>
      </c>
      <c r="BF157" s="3"/>
      <c r="BG157" s="3" t="s">
        <v>1045</v>
      </c>
      <c r="BI157" s="3"/>
      <c r="BJ157" s="3"/>
      <c r="BK157" s="3"/>
      <c r="BL157" s="3"/>
      <c r="BM157" s="3"/>
      <c r="BN157" s="12" t="s">
        <v>1044</v>
      </c>
      <c r="BQ157">
        <v>40</v>
      </c>
    </row>
    <row r="158" spans="1:72" x14ac:dyDescent="0.15">
      <c r="A158" s="12" t="s">
        <v>1050</v>
      </c>
      <c r="C158" t="s">
        <v>330</v>
      </c>
      <c r="G158" t="s">
        <v>338</v>
      </c>
      <c r="H158" s="3" t="s">
        <v>365</v>
      </c>
      <c r="I158" s="3" t="s">
        <v>366</v>
      </c>
      <c r="V158">
        <v>1</v>
      </c>
      <c r="AJ158" s="3"/>
      <c r="AN158">
        <v>1</v>
      </c>
      <c r="BE158" s="13"/>
      <c r="BF158" s="3"/>
      <c r="BG158" s="3"/>
      <c r="BI158" s="3"/>
      <c r="BJ158" s="3"/>
      <c r="BK158" s="3"/>
      <c r="BL158" s="3"/>
      <c r="BM158" s="3"/>
      <c r="BN158" s="12" t="s">
        <v>1047</v>
      </c>
      <c r="BO158" s="12" t="s">
        <v>1053</v>
      </c>
      <c r="BP158" s="12"/>
      <c r="BQ158">
        <v>40</v>
      </c>
    </row>
    <row r="159" spans="1:72" x14ac:dyDescent="0.15">
      <c r="A159" s="12" t="s">
        <v>1051</v>
      </c>
      <c r="C159" t="s">
        <v>330</v>
      </c>
      <c r="H159" s="3" t="s">
        <v>578</v>
      </c>
      <c r="I159" s="3" t="s">
        <v>1054</v>
      </c>
      <c r="K159" s="12" t="s">
        <v>1044</v>
      </c>
      <c r="L159" s="12"/>
      <c r="M159" s="12"/>
      <c r="N159" s="12"/>
      <c r="O159" s="12"/>
      <c r="V159">
        <v>2</v>
      </c>
      <c r="W159">
        <v>1</v>
      </c>
      <c r="AD159" t="s">
        <v>331</v>
      </c>
      <c r="AF159" s="12" t="s">
        <v>1046</v>
      </c>
      <c r="AI159" t="s">
        <v>357</v>
      </c>
      <c r="AK159">
        <v>0.8</v>
      </c>
      <c r="AN159">
        <v>4</v>
      </c>
      <c r="AX159" s="12"/>
      <c r="AZ159">
        <v>0.6</v>
      </c>
      <c r="BF159" s="12"/>
      <c r="BJ159" s="12"/>
      <c r="BN159" s="12" t="s">
        <v>1033</v>
      </c>
      <c r="BO159">
        <v>155</v>
      </c>
      <c r="BQ159">
        <v>3</v>
      </c>
    </row>
    <row r="160" spans="1:72" x14ac:dyDescent="0.15">
      <c r="A160" s="12" t="s">
        <v>1056</v>
      </c>
      <c r="C160" t="s">
        <v>143</v>
      </c>
      <c r="G160" t="s">
        <v>338</v>
      </c>
      <c r="H160" s="3" t="s">
        <v>531</v>
      </c>
      <c r="K160" s="12" t="s">
        <v>1058</v>
      </c>
      <c r="V160">
        <v>2</v>
      </c>
      <c r="AD160" t="s">
        <v>331</v>
      </c>
      <c r="AF160" t="s">
        <v>351</v>
      </c>
      <c r="AI160" t="s">
        <v>357</v>
      </c>
      <c r="AK160">
        <v>1</v>
      </c>
      <c r="AN160">
        <v>1</v>
      </c>
      <c r="AW160" s="12"/>
      <c r="AX160" s="12" t="s">
        <v>1037</v>
      </c>
      <c r="AY160" s="12"/>
      <c r="BF160" s="12" t="s">
        <v>1057</v>
      </c>
      <c r="BH160" s="5" t="s">
        <v>334</v>
      </c>
      <c r="BI160" t="s">
        <v>335</v>
      </c>
      <c r="BJ160" s="12" t="s">
        <v>1035</v>
      </c>
      <c r="BN160" s="12" t="s">
        <v>1033</v>
      </c>
      <c r="BO160">
        <v>155</v>
      </c>
      <c r="BQ160">
        <v>3</v>
      </c>
    </row>
    <row r="161" spans="1:78" x14ac:dyDescent="0.15">
      <c r="A161" s="12" t="s">
        <v>1061</v>
      </c>
      <c r="C161" t="s">
        <v>330</v>
      </c>
      <c r="D161" t="s">
        <v>1403</v>
      </c>
      <c r="E161" s="12" t="s">
        <v>1402</v>
      </c>
      <c r="G161" t="s">
        <v>338</v>
      </c>
      <c r="H161" s="3" t="s">
        <v>763</v>
      </c>
      <c r="I161" s="3" t="s">
        <v>366</v>
      </c>
      <c r="U161">
        <v>1</v>
      </c>
      <c r="V161">
        <v>1</v>
      </c>
      <c r="AJ161" s="3"/>
      <c r="AN161">
        <v>1</v>
      </c>
      <c r="AW161" s="12" t="s">
        <v>1067</v>
      </c>
      <c r="AX161" s="12"/>
      <c r="AY161" s="12" t="s">
        <v>1063</v>
      </c>
      <c r="BA161">
        <v>30</v>
      </c>
      <c r="BB161">
        <v>0</v>
      </c>
      <c r="BC161">
        <v>15</v>
      </c>
      <c r="BD161">
        <v>1</v>
      </c>
      <c r="BE161" s="12" t="s">
        <v>628</v>
      </c>
      <c r="BF161" s="3"/>
      <c r="BG161" s="3"/>
      <c r="BI161" s="3"/>
      <c r="BJ161" s="3"/>
      <c r="BK161" s="3"/>
      <c r="BL161" s="3"/>
      <c r="BM161" s="3"/>
      <c r="BN161" s="12" t="s">
        <v>1058</v>
      </c>
      <c r="BO161" s="12" t="s">
        <v>1060</v>
      </c>
      <c r="BP161" s="12"/>
      <c r="BQ161">
        <v>30</v>
      </c>
    </row>
    <row r="162" spans="1:78" x14ac:dyDescent="0.15">
      <c r="A162" s="12" t="s">
        <v>1062</v>
      </c>
      <c r="C162" t="s">
        <v>143</v>
      </c>
      <c r="G162" t="s">
        <v>338</v>
      </c>
      <c r="H162" s="3" t="s">
        <v>531</v>
      </c>
      <c r="K162" s="12" t="s">
        <v>1065</v>
      </c>
      <c r="V162">
        <v>2</v>
      </c>
      <c r="AD162" t="s">
        <v>331</v>
      </c>
      <c r="AF162" t="s">
        <v>351</v>
      </c>
      <c r="AI162" t="s">
        <v>357</v>
      </c>
      <c r="AK162">
        <v>1</v>
      </c>
      <c r="AN162">
        <v>1</v>
      </c>
      <c r="AX162" s="12" t="s">
        <v>1037</v>
      </c>
      <c r="BE162" s="13"/>
      <c r="BF162" s="12" t="s">
        <v>1057</v>
      </c>
      <c r="BH162" s="5" t="s">
        <v>334</v>
      </c>
      <c r="BI162" t="s">
        <v>335</v>
      </c>
      <c r="BJ162" s="12" t="s">
        <v>1035</v>
      </c>
      <c r="BN162" s="12" t="s">
        <v>1033</v>
      </c>
      <c r="BO162">
        <v>155</v>
      </c>
      <c r="BQ162">
        <v>3</v>
      </c>
    </row>
    <row r="163" spans="1:78" x14ac:dyDescent="0.15">
      <c r="A163" s="12" t="s">
        <v>1063</v>
      </c>
      <c r="C163" t="s">
        <v>330</v>
      </c>
      <c r="G163" t="s">
        <v>338</v>
      </c>
      <c r="H163" s="3" t="s">
        <v>763</v>
      </c>
      <c r="I163" s="3" t="s">
        <v>366</v>
      </c>
      <c r="U163">
        <v>1</v>
      </c>
      <c r="V163">
        <v>1</v>
      </c>
      <c r="AJ163" s="3"/>
      <c r="AN163">
        <v>1</v>
      </c>
      <c r="AW163" s="12" t="s">
        <v>1062</v>
      </c>
      <c r="AX163" s="12"/>
      <c r="BA163">
        <v>9999</v>
      </c>
      <c r="BB163">
        <v>0</v>
      </c>
      <c r="BC163">
        <v>15</v>
      </c>
      <c r="BD163">
        <v>1</v>
      </c>
      <c r="BE163" s="12" t="s">
        <v>628</v>
      </c>
      <c r="BF163" s="3"/>
      <c r="BG163" s="3"/>
      <c r="BI163" s="3"/>
      <c r="BJ163" s="3"/>
      <c r="BK163" s="3"/>
      <c r="BL163" s="3"/>
      <c r="BM163" s="3"/>
      <c r="BN163" s="12" t="s">
        <v>1065</v>
      </c>
      <c r="BO163" s="12" t="s">
        <v>1064</v>
      </c>
      <c r="BP163" s="12"/>
      <c r="BQ163">
        <v>9999</v>
      </c>
    </row>
    <row r="164" spans="1:78" x14ac:dyDescent="0.15">
      <c r="A164" s="12"/>
      <c r="AJ164" s="3"/>
      <c r="AW164" s="12"/>
      <c r="AX164" s="12"/>
      <c r="BB164"/>
      <c r="BC164"/>
      <c r="BD164"/>
      <c r="BE164" s="12"/>
      <c r="BF164" s="3"/>
      <c r="BG164" s="3"/>
      <c r="BI164" s="3"/>
      <c r="BJ164" s="3"/>
      <c r="BK164" s="3"/>
      <c r="BL164" s="3"/>
      <c r="BM164" s="3"/>
      <c r="BN164" s="12"/>
      <c r="BO164" s="12"/>
      <c r="BP164" s="12"/>
    </row>
    <row r="165" spans="1:78" x14ac:dyDescent="0.15">
      <c r="A165" s="12" t="s">
        <v>1070</v>
      </c>
      <c r="C165" t="s">
        <v>330</v>
      </c>
      <c r="V165">
        <v>2</v>
      </c>
      <c r="AD165" t="s">
        <v>331</v>
      </c>
      <c r="AF165" t="s">
        <v>351</v>
      </c>
      <c r="AI165" t="s">
        <v>357</v>
      </c>
      <c r="AK165">
        <v>1</v>
      </c>
      <c r="AN165">
        <v>1</v>
      </c>
      <c r="BF165" t="s">
        <v>37</v>
      </c>
      <c r="BH165" s="5" t="s">
        <v>334</v>
      </c>
      <c r="BI165" t="s">
        <v>335</v>
      </c>
      <c r="BJ165" s="12" t="s">
        <v>1087</v>
      </c>
    </row>
    <row r="166" spans="1:78" x14ac:dyDescent="0.15">
      <c r="A166" s="12" t="s">
        <v>1071</v>
      </c>
      <c r="C166" t="s">
        <v>330</v>
      </c>
      <c r="E166" t="s">
        <v>1090</v>
      </c>
      <c r="G166" t="s">
        <v>396</v>
      </c>
      <c r="H166" s="3" t="s">
        <v>341</v>
      </c>
      <c r="V166">
        <v>2</v>
      </c>
      <c r="AD166" t="s">
        <v>331</v>
      </c>
      <c r="AF166" t="s">
        <v>351</v>
      </c>
      <c r="AI166" t="s">
        <v>357</v>
      </c>
      <c r="AK166">
        <v>1.45</v>
      </c>
      <c r="AN166">
        <v>1</v>
      </c>
      <c r="AO166">
        <v>2</v>
      </c>
      <c r="AP166">
        <v>0.01</v>
      </c>
      <c r="BA166">
        <v>0.3</v>
      </c>
      <c r="BB166" s="4">
        <v>0</v>
      </c>
      <c r="BC166" s="4">
        <v>4</v>
      </c>
      <c r="BD166" s="4">
        <v>1</v>
      </c>
      <c r="BE166" s="4" t="s">
        <v>397</v>
      </c>
      <c r="BF166" t="s">
        <v>37</v>
      </c>
      <c r="BH166" s="5" t="s">
        <v>334</v>
      </c>
      <c r="BI166" t="s">
        <v>335</v>
      </c>
      <c r="BJ166" s="12" t="s">
        <v>1087</v>
      </c>
      <c r="BZ166" t="s">
        <v>355</v>
      </c>
    </row>
    <row r="167" spans="1:78" x14ac:dyDescent="0.15">
      <c r="A167" s="12" t="s">
        <v>1072</v>
      </c>
      <c r="C167" t="s">
        <v>330</v>
      </c>
      <c r="H167" s="3" t="s">
        <v>365</v>
      </c>
      <c r="I167" s="3" t="s">
        <v>374</v>
      </c>
      <c r="V167">
        <v>1</v>
      </c>
      <c r="Z167" s="12" t="s">
        <v>803</v>
      </c>
      <c r="AA167" s="12">
        <v>1</v>
      </c>
      <c r="AJ167" s="3"/>
      <c r="AN167">
        <v>1</v>
      </c>
      <c r="BB167"/>
      <c r="BC167"/>
      <c r="BD167"/>
      <c r="BE167"/>
      <c r="BF167" s="3"/>
      <c r="BG167" s="3"/>
      <c r="BI167" s="3"/>
      <c r="BJ167" s="3"/>
      <c r="BK167" s="3"/>
      <c r="BL167" s="3"/>
      <c r="BM167" s="3"/>
      <c r="BN167" s="12" t="s">
        <v>733</v>
      </c>
      <c r="BO167">
        <v>18</v>
      </c>
      <c r="BQ167">
        <v>99999</v>
      </c>
    </row>
    <row r="168" spans="1:78" x14ac:dyDescent="0.15">
      <c r="A168" s="12" t="s">
        <v>1081</v>
      </c>
      <c r="C168" t="s">
        <v>330</v>
      </c>
      <c r="H168" s="3" t="s">
        <v>365</v>
      </c>
      <c r="I168" s="3" t="s">
        <v>787</v>
      </c>
      <c r="V168">
        <v>1</v>
      </c>
      <c r="Z168" s="12" t="s">
        <v>803</v>
      </c>
      <c r="AA168" s="12"/>
      <c r="AJ168" s="3"/>
      <c r="AN168">
        <v>1</v>
      </c>
      <c r="AW168" s="12"/>
      <c r="AX168" s="12"/>
      <c r="BB168"/>
      <c r="BC168"/>
      <c r="BD168"/>
      <c r="BE168" s="12"/>
      <c r="BF168" s="3"/>
      <c r="BG168" s="3"/>
      <c r="BI168" s="3"/>
      <c r="BJ168" s="3"/>
      <c r="BK168" s="3"/>
      <c r="BL168" s="3"/>
      <c r="BM168" s="3"/>
      <c r="BN168" s="12" t="s">
        <v>1073</v>
      </c>
      <c r="BO168" s="12" t="s">
        <v>1082</v>
      </c>
      <c r="BP168" s="12"/>
      <c r="BQ168">
        <v>99999</v>
      </c>
    </row>
    <row r="169" spans="1:78" x14ac:dyDescent="0.15">
      <c r="A169" s="12" t="s">
        <v>1083</v>
      </c>
      <c r="C169" t="s">
        <v>330</v>
      </c>
      <c r="H169" s="3" t="s">
        <v>531</v>
      </c>
      <c r="J169" s="3">
        <v>1</v>
      </c>
      <c r="V169">
        <v>1</v>
      </c>
      <c r="Z169" s="12" t="s">
        <v>1084</v>
      </c>
      <c r="AA169" s="12"/>
      <c r="AD169" t="s">
        <v>346</v>
      </c>
      <c r="AG169">
        <v>99</v>
      </c>
      <c r="AJ169" s="3"/>
      <c r="AN169">
        <v>1</v>
      </c>
      <c r="AW169" s="12"/>
      <c r="AX169" s="12"/>
      <c r="BB169"/>
      <c r="BC169"/>
      <c r="BD169"/>
      <c r="BE169" s="12"/>
      <c r="BF169" s="3"/>
      <c r="BG169" s="3"/>
      <c r="BI169" s="3"/>
      <c r="BJ169" s="3"/>
      <c r="BK169" s="3"/>
      <c r="BL169" s="3"/>
      <c r="BM169" s="3"/>
      <c r="BN169" s="12" t="s">
        <v>1073</v>
      </c>
      <c r="BO169" s="12" t="s">
        <v>1082</v>
      </c>
      <c r="BP169" s="12"/>
      <c r="BQ169">
        <v>99999</v>
      </c>
    </row>
    <row r="170" spans="1:78" x14ac:dyDescent="0.15">
      <c r="A170" s="12" t="s">
        <v>1088</v>
      </c>
      <c r="C170" t="s">
        <v>330</v>
      </c>
      <c r="E170" t="s">
        <v>1089</v>
      </c>
      <c r="G170" t="s">
        <v>338</v>
      </c>
      <c r="H170" s="3" t="s">
        <v>763</v>
      </c>
      <c r="V170">
        <v>2</v>
      </c>
      <c r="AD170" t="s">
        <v>331</v>
      </c>
      <c r="AF170" t="s">
        <v>351</v>
      </c>
      <c r="AI170" t="s">
        <v>357</v>
      </c>
      <c r="AK170">
        <v>1.25</v>
      </c>
      <c r="AN170">
        <v>1</v>
      </c>
      <c r="AO170">
        <v>3</v>
      </c>
      <c r="AP170">
        <v>0.01</v>
      </c>
      <c r="BA170">
        <v>15</v>
      </c>
      <c r="BB170" s="4">
        <v>25</v>
      </c>
      <c r="BC170" s="4">
        <v>35</v>
      </c>
      <c r="BD170" s="4">
        <v>1</v>
      </c>
      <c r="BE170" s="4" t="s">
        <v>531</v>
      </c>
      <c r="BF170" t="s">
        <v>37</v>
      </c>
      <c r="BH170" s="5" t="s">
        <v>334</v>
      </c>
      <c r="BI170" t="s">
        <v>335</v>
      </c>
      <c r="BJ170" s="12" t="s">
        <v>1087</v>
      </c>
      <c r="BZ170" t="s">
        <v>355</v>
      </c>
    </row>
    <row r="171" spans="1:78" x14ac:dyDescent="0.15">
      <c r="A171" s="12" t="s">
        <v>1091</v>
      </c>
      <c r="C171" t="s">
        <v>330</v>
      </c>
      <c r="E171" s="12" t="s">
        <v>1092</v>
      </c>
      <c r="G171" t="s">
        <v>338</v>
      </c>
      <c r="H171" s="3" t="s">
        <v>531</v>
      </c>
      <c r="Q171" s="3">
        <v>1</v>
      </c>
      <c r="V171">
        <v>2</v>
      </c>
      <c r="AD171" t="s">
        <v>331</v>
      </c>
      <c r="AF171" t="s">
        <v>351</v>
      </c>
      <c r="AI171" t="s">
        <v>357</v>
      </c>
      <c r="AK171">
        <v>1.1000000000000001</v>
      </c>
      <c r="AN171">
        <v>1</v>
      </c>
      <c r="AO171">
        <v>4</v>
      </c>
      <c r="AP171">
        <v>0.01</v>
      </c>
      <c r="AW171" s="12" t="s">
        <v>1096</v>
      </c>
      <c r="BA171">
        <v>15</v>
      </c>
      <c r="BB171" s="4">
        <v>20</v>
      </c>
      <c r="BC171" s="4">
        <v>30</v>
      </c>
      <c r="BD171" s="4">
        <v>1</v>
      </c>
      <c r="BE171" s="4" t="s">
        <v>531</v>
      </c>
      <c r="BF171" t="s">
        <v>37</v>
      </c>
      <c r="BH171" s="5" t="s">
        <v>334</v>
      </c>
      <c r="BI171" t="s">
        <v>335</v>
      </c>
      <c r="BJ171" s="12" t="s">
        <v>1087</v>
      </c>
      <c r="BN171" s="12"/>
      <c r="BZ171" t="s">
        <v>355</v>
      </c>
    </row>
    <row r="172" spans="1:78" x14ac:dyDescent="0.15">
      <c r="A172" s="12" t="s">
        <v>1096</v>
      </c>
      <c r="C172" t="s">
        <v>330</v>
      </c>
      <c r="G172" t="s">
        <v>338</v>
      </c>
      <c r="H172" s="3" t="s">
        <v>365</v>
      </c>
      <c r="I172" s="3" t="s">
        <v>366</v>
      </c>
      <c r="V172">
        <v>1</v>
      </c>
      <c r="AJ172" s="3"/>
      <c r="AN172">
        <v>1</v>
      </c>
      <c r="BE172" s="13"/>
      <c r="BF172" s="3"/>
      <c r="BG172" s="3"/>
      <c r="BI172" s="3"/>
      <c r="BJ172" s="3"/>
      <c r="BK172" s="3"/>
      <c r="BL172" s="3"/>
      <c r="BM172" s="3"/>
      <c r="BN172" s="12" t="s">
        <v>1093</v>
      </c>
      <c r="BO172">
        <v>-0.22</v>
      </c>
      <c r="BQ172">
        <v>15</v>
      </c>
    </row>
    <row r="174" spans="1:78" x14ac:dyDescent="0.15">
      <c r="A174" s="12" t="s">
        <v>1107</v>
      </c>
      <c r="C174" t="s">
        <v>143</v>
      </c>
      <c r="V174">
        <v>2</v>
      </c>
      <c r="AD174" t="s">
        <v>331</v>
      </c>
      <c r="AF174" t="s">
        <v>371</v>
      </c>
      <c r="AI174" t="s">
        <v>357</v>
      </c>
      <c r="AK174">
        <v>1</v>
      </c>
      <c r="AN174">
        <v>1</v>
      </c>
      <c r="BF174" s="12" t="s">
        <v>606</v>
      </c>
      <c r="BH174" s="5" t="s">
        <v>334</v>
      </c>
    </row>
    <row r="175" spans="1:78" x14ac:dyDescent="0.15">
      <c r="A175" s="17" t="s">
        <v>1120</v>
      </c>
      <c r="C175" t="s">
        <v>330</v>
      </c>
      <c r="H175" s="3" t="s">
        <v>365</v>
      </c>
      <c r="I175" s="3" t="s">
        <v>787</v>
      </c>
      <c r="V175">
        <v>1</v>
      </c>
      <c r="Z175" s="12"/>
      <c r="AA175" s="12"/>
      <c r="AB175" s="12" t="s">
        <v>1121</v>
      </c>
      <c r="AJ175" s="3"/>
      <c r="AN175">
        <v>99</v>
      </c>
      <c r="AW175" s="17" t="s">
        <v>1257</v>
      </c>
      <c r="AX175" s="12"/>
      <c r="BB175"/>
      <c r="BC175"/>
      <c r="BD175"/>
      <c r="BE175" s="12"/>
      <c r="BF175" s="3"/>
      <c r="BG175" s="3"/>
      <c r="BI175" s="3"/>
      <c r="BJ175" s="3"/>
      <c r="BK175" s="3"/>
      <c r="BL175" s="3"/>
      <c r="BM175" s="3"/>
      <c r="BN175" s="12" t="s">
        <v>1122</v>
      </c>
      <c r="BO175" s="12" t="s">
        <v>1258</v>
      </c>
      <c r="BP175" s="12"/>
      <c r="BQ175">
        <v>99999</v>
      </c>
      <c r="BS175">
        <v>1</v>
      </c>
    </row>
    <row r="176" spans="1:78" x14ac:dyDescent="0.15">
      <c r="A176" s="17" t="s">
        <v>1257</v>
      </c>
      <c r="C176" t="s">
        <v>330</v>
      </c>
      <c r="H176" s="3" t="s">
        <v>365</v>
      </c>
      <c r="I176" s="3" t="s">
        <v>787</v>
      </c>
      <c r="V176">
        <v>1</v>
      </c>
      <c r="Y176">
        <v>1</v>
      </c>
      <c r="Z176" s="12" t="s">
        <v>1084</v>
      </c>
      <c r="AA176" s="12"/>
      <c r="AB176" s="12" t="s">
        <v>1121</v>
      </c>
      <c r="AJ176" s="3"/>
      <c r="AN176">
        <v>1</v>
      </c>
      <c r="AW176" s="12"/>
      <c r="AX176" s="12"/>
      <c r="BB176"/>
      <c r="BC176"/>
      <c r="BD176"/>
      <c r="BE176" s="12"/>
      <c r="BF176" s="3"/>
      <c r="BG176" s="3"/>
      <c r="BI176" s="3"/>
      <c r="BJ176" s="3"/>
      <c r="BK176" s="3"/>
      <c r="BL176" s="3"/>
      <c r="BM176" s="3"/>
      <c r="BN176" s="12" t="s">
        <v>1122</v>
      </c>
      <c r="BO176" s="12" t="s">
        <v>1258</v>
      </c>
      <c r="BP176" s="12"/>
      <c r="BQ176">
        <v>99999</v>
      </c>
      <c r="BS176">
        <v>1</v>
      </c>
    </row>
    <row r="177" spans="1:78" x14ac:dyDescent="0.15">
      <c r="A177" s="12" t="s">
        <v>1097</v>
      </c>
      <c r="C177" t="s">
        <v>1098</v>
      </c>
      <c r="H177" s="3" t="s">
        <v>578</v>
      </c>
      <c r="I177" s="3" t="s">
        <v>1099</v>
      </c>
      <c r="V177">
        <v>2</v>
      </c>
      <c r="AA177">
        <v>1</v>
      </c>
      <c r="AF177" s="12" t="s">
        <v>1102</v>
      </c>
      <c r="AJ177" s="3"/>
      <c r="BE177" s="13"/>
      <c r="BF177" s="3"/>
      <c r="BG177" s="3"/>
      <c r="BI177" s="3"/>
      <c r="BJ177" s="3"/>
      <c r="BK177" s="3"/>
      <c r="BL177" s="3"/>
      <c r="BM177" s="3"/>
      <c r="BN177" s="12"/>
      <c r="BT177" s="12" t="s">
        <v>1163</v>
      </c>
    </row>
    <row r="178" spans="1:78" x14ac:dyDescent="0.15">
      <c r="A178" s="12" t="s">
        <v>1108</v>
      </c>
      <c r="C178" t="s">
        <v>426</v>
      </c>
      <c r="E178" s="12" t="s">
        <v>1110</v>
      </c>
      <c r="G178" t="s">
        <v>396</v>
      </c>
      <c r="H178" s="3" t="s">
        <v>341</v>
      </c>
      <c r="Q178" s="3">
        <v>1</v>
      </c>
      <c r="V178">
        <v>1</v>
      </c>
      <c r="AN178">
        <v>1</v>
      </c>
      <c r="AV178">
        <v>12</v>
      </c>
      <c r="BA178">
        <v>0.2</v>
      </c>
      <c r="BB178" s="4">
        <v>20</v>
      </c>
      <c r="BC178" s="4">
        <v>35</v>
      </c>
      <c r="BD178" s="4">
        <v>1</v>
      </c>
      <c r="BE178" s="4" t="s">
        <v>341</v>
      </c>
      <c r="BZ178" t="s">
        <v>343</v>
      </c>
    </row>
    <row r="179" spans="1:78" x14ac:dyDescent="0.15">
      <c r="A179" s="12" t="s">
        <v>1109</v>
      </c>
      <c r="C179" t="s">
        <v>426</v>
      </c>
      <c r="E179" s="12" t="s">
        <v>1111</v>
      </c>
      <c r="G179" s="12" t="s">
        <v>530</v>
      </c>
      <c r="H179" s="3" t="s">
        <v>531</v>
      </c>
      <c r="V179">
        <v>2</v>
      </c>
      <c r="AD179" t="s">
        <v>331</v>
      </c>
      <c r="AF179" s="12" t="s">
        <v>1102</v>
      </c>
      <c r="AI179" t="s">
        <v>357</v>
      </c>
      <c r="AK179">
        <v>3.4</v>
      </c>
      <c r="AN179">
        <v>99</v>
      </c>
      <c r="AV179">
        <v>3</v>
      </c>
      <c r="BA179">
        <v>0.2</v>
      </c>
      <c r="BB179" s="4">
        <v>10</v>
      </c>
      <c r="BC179" s="4">
        <v>10</v>
      </c>
      <c r="BD179" s="4">
        <v>3</v>
      </c>
      <c r="BE179" s="4" t="s">
        <v>341</v>
      </c>
      <c r="BF179" s="12" t="s">
        <v>834</v>
      </c>
      <c r="BH179" s="5" t="s">
        <v>334</v>
      </c>
    </row>
    <row r="180" spans="1:78" x14ac:dyDescent="0.15">
      <c r="A180" s="12" t="s">
        <v>1113</v>
      </c>
      <c r="C180" t="s">
        <v>143</v>
      </c>
      <c r="E180" s="12" t="s">
        <v>1115</v>
      </c>
      <c r="G180" t="s">
        <v>338</v>
      </c>
      <c r="H180" s="3" t="s">
        <v>763</v>
      </c>
      <c r="V180">
        <v>2</v>
      </c>
      <c r="AD180" t="s">
        <v>331</v>
      </c>
      <c r="AF180" t="s">
        <v>371</v>
      </c>
      <c r="AI180" t="s">
        <v>357</v>
      </c>
      <c r="AK180">
        <v>3.8</v>
      </c>
      <c r="AN180">
        <v>1</v>
      </c>
      <c r="AW180" s="12" t="s">
        <v>1118</v>
      </c>
      <c r="BA180">
        <v>25</v>
      </c>
      <c r="BB180" s="4">
        <v>25</v>
      </c>
      <c r="BC180" s="4">
        <v>30</v>
      </c>
      <c r="BD180" s="4">
        <v>1</v>
      </c>
      <c r="BE180" s="4" t="s">
        <v>531</v>
      </c>
      <c r="BF180" s="12" t="s">
        <v>1029</v>
      </c>
      <c r="BH180" s="5" t="s">
        <v>334</v>
      </c>
      <c r="BJ180" s="12"/>
      <c r="BN180" s="12" t="s">
        <v>840</v>
      </c>
      <c r="BQ180">
        <v>1.5</v>
      </c>
      <c r="BR180">
        <v>0.4</v>
      </c>
      <c r="BZ180" t="s">
        <v>355</v>
      </c>
    </row>
    <row r="181" spans="1:78" x14ac:dyDescent="0.15">
      <c r="A181" s="12" t="s">
        <v>1118</v>
      </c>
      <c r="C181" t="s">
        <v>330</v>
      </c>
      <c r="G181" t="s">
        <v>338</v>
      </c>
      <c r="H181" s="3" t="s">
        <v>365</v>
      </c>
      <c r="I181" s="3" t="s">
        <v>366</v>
      </c>
      <c r="V181">
        <v>1</v>
      </c>
      <c r="AJ181" s="3"/>
      <c r="AN181">
        <v>1</v>
      </c>
      <c r="BE181" s="13"/>
      <c r="BF181" s="3"/>
      <c r="BG181" s="3"/>
      <c r="BI181" s="3"/>
      <c r="BJ181" s="3"/>
      <c r="BK181" s="3"/>
      <c r="BL181" s="3"/>
      <c r="BM181" s="3"/>
      <c r="BN181" s="12" t="s">
        <v>1093</v>
      </c>
      <c r="BO181">
        <v>1</v>
      </c>
      <c r="BQ181">
        <v>25</v>
      </c>
    </row>
    <row r="182" spans="1:78" x14ac:dyDescent="0.15">
      <c r="A182" s="12"/>
      <c r="AJ182" s="3"/>
      <c r="BE182" s="13"/>
      <c r="BF182" s="3"/>
      <c r="BG182" s="3"/>
      <c r="BI182" s="3"/>
      <c r="BJ182" s="3"/>
      <c r="BK182" s="3"/>
      <c r="BL182" s="3"/>
      <c r="BM182" s="3"/>
      <c r="BN182" s="12"/>
    </row>
    <row r="183" spans="1:78" x14ac:dyDescent="0.15">
      <c r="A183" s="12" t="s">
        <v>1128</v>
      </c>
      <c r="C183" t="s">
        <v>330</v>
      </c>
      <c r="H183" s="3" t="s">
        <v>531</v>
      </c>
      <c r="S183">
        <v>1</v>
      </c>
      <c r="V183">
        <v>2</v>
      </c>
      <c r="W183">
        <v>1</v>
      </c>
      <c r="AF183" s="12" t="s">
        <v>1130</v>
      </c>
      <c r="AI183" s="12" t="s">
        <v>639</v>
      </c>
      <c r="AJ183" s="3"/>
      <c r="AK183">
        <v>1</v>
      </c>
      <c r="AN183">
        <v>99</v>
      </c>
      <c r="BE183" s="13"/>
      <c r="BF183" s="3" t="s">
        <v>606</v>
      </c>
      <c r="BG183" s="3"/>
      <c r="BH183" s="5" t="s">
        <v>334</v>
      </c>
      <c r="BI183" s="3"/>
      <c r="BJ183" s="3"/>
      <c r="BK183" s="3"/>
      <c r="BL183" s="3"/>
      <c r="BM183" s="3"/>
      <c r="BN183" s="12"/>
    </row>
    <row r="184" spans="1:78" x14ac:dyDescent="0.15">
      <c r="A184" s="12" t="s">
        <v>1129</v>
      </c>
      <c r="C184" t="s">
        <v>330</v>
      </c>
      <c r="D184" t="s">
        <v>1136</v>
      </c>
      <c r="H184" s="3" t="s">
        <v>341</v>
      </c>
      <c r="L184" s="12"/>
      <c r="M184" s="12"/>
      <c r="N184" s="12"/>
      <c r="O184" s="12"/>
      <c r="V184">
        <v>2</v>
      </c>
      <c r="W184">
        <v>1</v>
      </c>
      <c r="AD184" t="s">
        <v>331</v>
      </c>
      <c r="AH184">
        <v>1</v>
      </c>
      <c r="AN184">
        <v>99</v>
      </c>
      <c r="AW184" s="12"/>
      <c r="AZ184">
        <v>0.01</v>
      </c>
      <c r="BN184" s="12" t="s">
        <v>1131</v>
      </c>
      <c r="BO184">
        <v>-44</v>
      </c>
      <c r="BQ184">
        <v>99999</v>
      </c>
      <c r="BS184">
        <v>1</v>
      </c>
    </row>
    <row r="185" spans="1:78" x14ac:dyDescent="0.15">
      <c r="A185" s="12" t="s">
        <v>1133</v>
      </c>
      <c r="C185" s="12" t="s">
        <v>1134</v>
      </c>
      <c r="D185" s="12" t="s">
        <v>1135</v>
      </c>
      <c r="H185" s="3" t="s">
        <v>531</v>
      </c>
      <c r="V185">
        <v>1</v>
      </c>
      <c r="Z185" s="12" t="s">
        <v>803</v>
      </c>
      <c r="AN185">
        <v>1</v>
      </c>
      <c r="AZ185">
        <v>5.5</v>
      </c>
      <c r="BT185" s="12" t="s">
        <v>716</v>
      </c>
    </row>
    <row r="186" spans="1:78" x14ac:dyDescent="0.15">
      <c r="A186" s="12" t="s">
        <v>1137</v>
      </c>
      <c r="C186" t="s">
        <v>330</v>
      </c>
      <c r="D186" s="12" t="s">
        <v>1139</v>
      </c>
      <c r="E186" t="s">
        <v>1156</v>
      </c>
      <c r="G186" t="s">
        <v>338</v>
      </c>
      <c r="H186" s="3" t="s">
        <v>763</v>
      </c>
      <c r="I186" s="3" t="s">
        <v>366</v>
      </c>
      <c r="V186">
        <v>1</v>
      </c>
      <c r="AJ186" s="3"/>
      <c r="AN186">
        <v>1</v>
      </c>
      <c r="BA186">
        <v>20</v>
      </c>
      <c r="BB186" s="4">
        <v>20</v>
      </c>
      <c r="BC186" s="4">
        <v>40</v>
      </c>
      <c r="BD186" s="4">
        <v>1</v>
      </c>
      <c r="BE186" s="13" t="s">
        <v>531</v>
      </c>
      <c r="BF186" s="3"/>
      <c r="BG186" s="3"/>
      <c r="BI186" s="3"/>
      <c r="BJ186" s="3"/>
      <c r="BK186" s="3"/>
      <c r="BL186" s="3"/>
      <c r="BM186" s="3"/>
      <c r="BN186" s="12" t="s">
        <v>1176</v>
      </c>
      <c r="BO186" s="12" t="s">
        <v>1138</v>
      </c>
      <c r="BP186" s="12"/>
      <c r="BQ186">
        <v>20</v>
      </c>
    </row>
    <row r="187" spans="1:78" s="18" customFormat="1" x14ac:dyDescent="0.15">
      <c r="A187" s="17" t="s">
        <v>1148</v>
      </c>
      <c r="C187" s="18" t="s">
        <v>330</v>
      </c>
      <c r="D187" s="17" t="s">
        <v>1154</v>
      </c>
      <c r="E187" s="17" t="s">
        <v>1157</v>
      </c>
      <c r="G187" s="17" t="s">
        <v>530</v>
      </c>
      <c r="H187" s="19" t="s">
        <v>531</v>
      </c>
      <c r="I187" s="19"/>
      <c r="J187" s="19"/>
      <c r="K187" s="19"/>
      <c r="L187" s="19"/>
      <c r="M187" s="19"/>
      <c r="N187" s="19"/>
      <c r="O187" s="19"/>
      <c r="P187" s="19"/>
      <c r="Q187" s="19"/>
      <c r="R187" s="19"/>
      <c r="V187" s="18">
        <v>2</v>
      </c>
      <c r="W187" s="18">
        <v>1</v>
      </c>
      <c r="AF187" s="17" t="s">
        <v>1130</v>
      </c>
      <c r="AI187" s="17" t="s">
        <v>639</v>
      </c>
      <c r="AJ187" s="19"/>
      <c r="AK187" s="18">
        <v>2.5</v>
      </c>
      <c r="AN187" s="18">
        <v>99</v>
      </c>
      <c r="BA187" s="18">
        <v>0.2</v>
      </c>
      <c r="BB187" s="20">
        <v>0</v>
      </c>
      <c r="BC187" s="20">
        <v>7</v>
      </c>
      <c r="BD187" s="20">
        <v>3</v>
      </c>
      <c r="BE187" s="21" t="s">
        <v>531</v>
      </c>
      <c r="BF187" s="19" t="s">
        <v>606</v>
      </c>
      <c r="BG187" s="19"/>
      <c r="BH187" s="22" t="s">
        <v>334</v>
      </c>
      <c r="BI187" s="19"/>
      <c r="BJ187" s="19"/>
      <c r="BK187" s="19"/>
      <c r="BL187" s="19"/>
      <c r="BM187" s="19"/>
      <c r="BN187" s="17" t="s">
        <v>1145</v>
      </c>
      <c r="BO187" s="17">
        <v>-300</v>
      </c>
      <c r="BP187" s="17">
        <v>0.3</v>
      </c>
      <c r="BQ187" s="18">
        <v>3</v>
      </c>
    </row>
    <row r="188" spans="1:78" s="18" customFormat="1" x14ac:dyDescent="0.15">
      <c r="A188" s="17" t="s">
        <v>1140</v>
      </c>
      <c r="C188" s="18" t="s">
        <v>330</v>
      </c>
      <c r="D188" s="17" t="s">
        <v>1155</v>
      </c>
      <c r="E188" s="17" t="s">
        <v>1158</v>
      </c>
      <c r="G188" t="s">
        <v>338</v>
      </c>
      <c r="H188" s="19" t="s">
        <v>763</v>
      </c>
      <c r="I188" s="3"/>
      <c r="J188" s="19"/>
      <c r="K188" s="19"/>
      <c r="L188" s="19"/>
      <c r="M188" s="19"/>
      <c r="N188" s="19"/>
      <c r="O188" s="19"/>
      <c r="P188" s="19"/>
      <c r="Q188" s="19"/>
      <c r="R188" s="19"/>
      <c r="U188" s="18">
        <v>1</v>
      </c>
      <c r="V188" s="18">
        <v>2</v>
      </c>
      <c r="AF188" s="17" t="s">
        <v>1130</v>
      </c>
      <c r="AI188" s="17" t="s">
        <v>639</v>
      </c>
      <c r="AJ188" s="19"/>
      <c r="AK188">
        <v>1.4</v>
      </c>
      <c r="AN188" s="18">
        <v>99</v>
      </c>
      <c r="AW188" s="17" t="s">
        <v>1159</v>
      </c>
      <c r="AZ188" s="18">
        <v>1</v>
      </c>
      <c r="BA188" s="18">
        <v>20</v>
      </c>
      <c r="BB188" s="20">
        <v>0</v>
      </c>
      <c r="BC188" s="20">
        <v>28</v>
      </c>
      <c r="BD188" s="20">
        <v>1</v>
      </c>
      <c r="BE188" s="21" t="s">
        <v>531</v>
      </c>
      <c r="BF188" s="12" t="s">
        <v>1151</v>
      </c>
      <c r="BG188" s="12" t="s">
        <v>1151</v>
      </c>
      <c r="BH188" s="22" t="s">
        <v>334</v>
      </c>
      <c r="BI188" s="19"/>
      <c r="BJ188" s="19"/>
      <c r="BK188" s="19"/>
      <c r="BL188" s="19"/>
      <c r="BM188" s="19"/>
      <c r="BN188" s="12" t="s">
        <v>1131</v>
      </c>
      <c r="BO188" s="17">
        <v>-20</v>
      </c>
      <c r="BP188" s="17"/>
      <c r="BQ188" s="18">
        <v>1</v>
      </c>
    </row>
    <row r="189" spans="1:78" x14ac:dyDescent="0.15">
      <c r="A189" s="17" t="s">
        <v>1159</v>
      </c>
      <c r="C189" t="s">
        <v>330</v>
      </c>
      <c r="G189" t="s">
        <v>338</v>
      </c>
      <c r="H189" s="3" t="s">
        <v>531</v>
      </c>
      <c r="I189" s="3" t="s">
        <v>366</v>
      </c>
      <c r="L189" s="12"/>
      <c r="M189" s="12"/>
      <c r="N189" s="12"/>
      <c r="O189" s="12"/>
      <c r="V189">
        <v>1</v>
      </c>
      <c r="AI189" s="12" t="s">
        <v>532</v>
      </c>
      <c r="AJ189" s="3"/>
      <c r="AK189">
        <v>0.02</v>
      </c>
      <c r="AL189">
        <v>1</v>
      </c>
      <c r="AM189">
        <v>1</v>
      </c>
      <c r="AN189">
        <v>1</v>
      </c>
      <c r="AW189" s="12"/>
      <c r="AZ189">
        <v>0.01</v>
      </c>
      <c r="BE189" s="13"/>
      <c r="BF189" s="3"/>
      <c r="BG189" s="3"/>
      <c r="BI189" s="3"/>
      <c r="BJ189" s="3"/>
      <c r="BK189" s="3"/>
      <c r="BL189" s="3"/>
      <c r="BM189" s="3"/>
    </row>
    <row r="190" spans="1:78" x14ac:dyDescent="0.15">
      <c r="A190" s="17"/>
      <c r="L190" s="12"/>
      <c r="M190" s="12"/>
      <c r="N190" s="12"/>
      <c r="O190" s="12"/>
      <c r="AI190" s="12"/>
      <c r="AJ190" s="3"/>
      <c r="AW190" s="12"/>
      <c r="BE190" s="13"/>
      <c r="BF190" s="3"/>
      <c r="BG190" s="3"/>
      <c r="BI190" s="3"/>
      <c r="BJ190" s="3"/>
      <c r="BK190" s="3"/>
      <c r="BL190" s="3"/>
      <c r="BM190" s="3"/>
    </row>
    <row r="191" spans="1:78" x14ac:dyDescent="0.15">
      <c r="A191" s="12" t="s">
        <v>1164</v>
      </c>
      <c r="C191" t="s">
        <v>330</v>
      </c>
      <c r="H191" s="3" t="s">
        <v>531</v>
      </c>
      <c r="V191">
        <v>2</v>
      </c>
      <c r="W191">
        <v>1</v>
      </c>
      <c r="AD191" t="s">
        <v>331</v>
      </c>
      <c r="AF191" t="s">
        <v>332</v>
      </c>
      <c r="AI191" t="s">
        <v>333</v>
      </c>
      <c r="AK191">
        <v>1</v>
      </c>
      <c r="AN191">
        <v>1</v>
      </c>
      <c r="BF191" t="s">
        <v>37</v>
      </c>
      <c r="BH191" s="5" t="s">
        <v>334</v>
      </c>
      <c r="BI191" t="s">
        <v>335</v>
      </c>
      <c r="BJ191" s="12" t="s">
        <v>1174</v>
      </c>
    </row>
    <row r="192" spans="1:78" x14ac:dyDescent="0.15">
      <c r="A192" s="17" t="s">
        <v>1165</v>
      </c>
      <c r="C192" t="s">
        <v>330</v>
      </c>
      <c r="H192" s="3" t="s">
        <v>365</v>
      </c>
      <c r="I192" s="3" t="s">
        <v>787</v>
      </c>
      <c r="V192">
        <v>1</v>
      </c>
      <c r="Z192" s="12"/>
      <c r="AA192" s="12"/>
      <c r="AB192" s="12" t="s">
        <v>1168</v>
      </c>
      <c r="AJ192" s="3"/>
      <c r="AN192">
        <v>99</v>
      </c>
      <c r="AW192" s="17" t="s">
        <v>1167</v>
      </c>
      <c r="AX192" s="12"/>
      <c r="BB192"/>
      <c r="BC192"/>
      <c r="BD192"/>
      <c r="BE192" s="12"/>
      <c r="BF192" s="3"/>
      <c r="BG192" s="3"/>
      <c r="BI192" s="3"/>
      <c r="BJ192" s="3"/>
      <c r="BK192" s="3"/>
      <c r="BL192" s="3"/>
      <c r="BM192" s="3"/>
      <c r="BN192" s="12" t="s">
        <v>600</v>
      </c>
      <c r="BO192" s="12">
        <v>0.16</v>
      </c>
      <c r="BP192" s="12"/>
      <c r="BQ192">
        <v>99999</v>
      </c>
      <c r="BS192">
        <v>1</v>
      </c>
    </row>
    <row r="193" spans="1:79" x14ac:dyDescent="0.15">
      <c r="A193" s="17" t="s">
        <v>1167</v>
      </c>
      <c r="C193" t="s">
        <v>330</v>
      </c>
      <c r="H193" s="3" t="s">
        <v>365</v>
      </c>
      <c r="I193" s="3" t="s">
        <v>787</v>
      </c>
      <c r="V193">
        <v>1</v>
      </c>
      <c r="Y193">
        <v>1</v>
      </c>
      <c r="Z193" s="12" t="s">
        <v>1084</v>
      </c>
      <c r="AA193" s="12"/>
      <c r="AB193" s="12" t="s">
        <v>1168</v>
      </c>
      <c r="AJ193" s="3"/>
      <c r="AN193">
        <v>1</v>
      </c>
      <c r="AW193" s="12"/>
      <c r="AX193" s="12"/>
      <c r="BB193"/>
      <c r="BC193"/>
      <c r="BD193"/>
      <c r="BE193" s="12"/>
      <c r="BF193" s="3"/>
      <c r="BG193" s="3"/>
      <c r="BI193" s="3"/>
      <c r="BJ193" s="3"/>
      <c r="BK193" s="3"/>
      <c r="BL193" s="3"/>
      <c r="BM193" s="3"/>
      <c r="BN193" s="12" t="s">
        <v>600</v>
      </c>
      <c r="BO193" s="12">
        <v>0.16</v>
      </c>
      <c r="BP193" s="12"/>
      <c r="BQ193">
        <v>99999</v>
      </c>
      <c r="BS193">
        <v>1</v>
      </c>
    </row>
    <row r="194" spans="1:79" x14ac:dyDescent="0.15">
      <c r="A194" s="17" t="s">
        <v>1166</v>
      </c>
      <c r="C194" t="s">
        <v>410</v>
      </c>
      <c r="H194" s="3" t="s">
        <v>365</v>
      </c>
      <c r="I194" s="3" t="s">
        <v>1179</v>
      </c>
      <c r="V194">
        <v>1</v>
      </c>
      <c r="Z194" s="12" t="s">
        <v>803</v>
      </c>
      <c r="AA194" s="12"/>
      <c r="AJ194" s="3"/>
      <c r="AN194">
        <v>1</v>
      </c>
      <c r="BB194"/>
      <c r="BC194"/>
      <c r="BD194"/>
      <c r="BE194"/>
      <c r="BF194" s="3"/>
      <c r="BG194" s="3"/>
      <c r="BI194" s="3"/>
      <c r="BJ194" s="3"/>
      <c r="BK194" s="3"/>
      <c r="BL194" s="3"/>
      <c r="BM194" s="3"/>
      <c r="BT194" s="12" t="s">
        <v>1169</v>
      </c>
      <c r="CA194">
        <v>1</v>
      </c>
    </row>
    <row r="195" spans="1:79" x14ac:dyDescent="0.15">
      <c r="A195" s="12" t="s">
        <v>1170</v>
      </c>
      <c r="C195" t="s">
        <v>330</v>
      </c>
      <c r="D195" s="12" t="s">
        <v>1139</v>
      </c>
      <c r="E195" s="12" t="s">
        <v>1171</v>
      </c>
      <c r="G195" t="s">
        <v>338</v>
      </c>
      <c r="H195" s="3" t="s">
        <v>763</v>
      </c>
      <c r="I195" s="3" t="s">
        <v>366</v>
      </c>
      <c r="V195">
        <v>1</v>
      </c>
      <c r="AJ195" s="3"/>
      <c r="AN195">
        <v>1</v>
      </c>
      <c r="AY195" s="12" t="s">
        <v>1175</v>
      </c>
      <c r="BA195">
        <v>25</v>
      </c>
      <c r="BB195" s="4">
        <v>25</v>
      </c>
      <c r="BC195" s="4">
        <v>35</v>
      </c>
      <c r="BD195" s="4">
        <v>1</v>
      </c>
      <c r="BE195" s="13" t="s">
        <v>531</v>
      </c>
      <c r="BF195" s="3"/>
      <c r="BG195" s="3"/>
      <c r="BI195" s="3"/>
      <c r="BJ195" s="3"/>
      <c r="BK195" s="3"/>
      <c r="BL195" s="3"/>
      <c r="BM195" s="3"/>
      <c r="BN195" s="12" t="s">
        <v>1172</v>
      </c>
      <c r="BO195" s="12">
        <v>60</v>
      </c>
      <c r="BP195" s="12"/>
      <c r="BQ195">
        <v>25</v>
      </c>
    </row>
    <row r="196" spans="1:79" x14ac:dyDescent="0.15">
      <c r="A196" s="12" t="s">
        <v>1175</v>
      </c>
      <c r="C196" t="s">
        <v>330</v>
      </c>
      <c r="D196" s="12"/>
      <c r="E196" s="12"/>
      <c r="G196" t="s">
        <v>338</v>
      </c>
      <c r="H196" s="3" t="s">
        <v>763</v>
      </c>
      <c r="I196" s="3" t="s">
        <v>366</v>
      </c>
      <c r="V196">
        <v>1</v>
      </c>
      <c r="AJ196" s="3"/>
      <c r="AN196">
        <v>1</v>
      </c>
      <c r="BA196">
        <v>25</v>
      </c>
      <c r="BB196" s="4">
        <v>25</v>
      </c>
      <c r="BC196" s="4">
        <v>35</v>
      </c>
      <c r="BD196" s="4">
        <v>1</v>
      </c>
      <c r="BE196" s="13" t="s">
        <v>531</v>
      </c>
      <c r="BF196" s="3"/>
      <c r="BG196" s="3"/>
      <c r="BI196" s="3"/>
      <c r="BJ196" s="3"/>
      <c r="BK196" s="3"/>
      <c r="BL196" s="3"/>
      <c r="BM196" s="3"/>
      <c r="BN196" s="12" t="s">
        <v>1177</v>
      </c>
      <c r="BO196" s="12" t="s">
        <v>1178</v>
      </c>
      <c r="BP196" s="12"/>
      <c r="BQ196">
        <v>25</v>
      </c>
    </row>
    <row r="197" spans="1:79" s="18" customFormat="1" x14ac:dyDescent="0.15">
      <c r="A197" s="17" t="s">
        <v>1180</v>
      </c>
      <c r="C197" s="18" t="s">
        <v>330</v>
      </c>
      <c r="D197" s="17" t="s">
        <v>1181</v>
      </c>
      <c r="E197" s="17" t="s">
        <v>1182</v>
      </c>
      <c r="G197" s="17" t="s">
        <v>530</v>
      </c>
      <c r="H197" s="19" t="s">
        <v>531</v>
      </c>
      <c r="I197" s="19"/>
      <c r="J197" s="19"/>
      <c r="K197" s="19"/>
      <c r="L197" s="19"/>
      <c r="M197" s="19"/>
      <c r="N197" s="19"/>
      <c r="O197" s="19"/>
      <c r="P197" s="19"/>
      <c r="Q197" s="19"/>
      <c r="R197" s="19"/>
      <c r="V197" s="18">
        <v>2</v>
      </c>
      <c r="W197" s="18">
        <v>1</v>
      </c>
      <c r="AF197" t="s">
        <v>332</v>
      </c>
      <c r="AI197" s="17" t="s">
        <v>639</v>
      </c>
      <c r="AJ197" s="19"/>
      <c r="AK197" s="18">
        <v>3.7</v>
      </c>
      <c r="AN197" s="18">
        <v>1</v>
      </c>
      <c r="AR197" s="18">
        <v>1.5</v>
      </c>
      <c r="AS197" s="18">
        <v>1.5</v>
      </c>
      <c r="AT197" s="18">
        <v>0.5</v>
      </c>
      <c r="BA197" s="18">
        <v>0.5</v>
      </c>
      <c r="BB197" s="20">
        <v>0</v>
      </c>
      <c r="BC197" s="20">
        <v>5</v>
      </c>
      <c r="BD197" s="20">
        <v>3</v>
      </c>
      <c r="BE197" s="21" t="s">
        <v>531</v>
      </c>
      <c r="BF197" s="19" t="s">
        <v>606</v>
      </c>
      <c r="BG197" s="19"/>
      <c r="BH197" s="22" t="s">
        <v>334</v>
      </c>
      <c r="BI197" t="s">
        <v>335</v>
      </c>
      <c r="BJ197" s="12" t="s">
        <v>1174</v>
      </c>
      <c r="BK197" s="19"/>
      <c r="BL197" s="19"/>
      <c r="BM197" s="19"/>
      <c r="BN197" s="12" t="s">
        <v>1131</v>
      </c>
      <c r="BO197" s="17">
        <v>-25</v>
      </c>
      <c r="BP197" s="17"/>
      <c r="BQ197" s="18">
        <v>6</v>
      </c>
    </row>
    <row r="198" spans="1:79" ht="15" customHeight="1" x14ac:dyDescent="0.15">
      <c r="A198" s="12" t="s">
        <v>1185</v>
      </c>
      <c r="C198" t="s">
        <v>330</v>
      </c>
      <c r="D198" s="12" t="s">
        <v>1187</v>
      </c>
      <c r="E198" t="s">
        <v>1188</v>
      </c>
      <c r="G198" t="s">
        <v>338</v>
      </c>
      <c r="H198" s="3" t="s">
        <v>763</v>
      </c>
      <c r="U198">
        <v>1</v>
      </c>
      <c r="V198">
        <v>2</v>
      </c>
      <c r="W198">
        <v>1</v>
      </c>
      <c r="AD198" s="12" t="s">
        <v>1189</v>
      </c>
      <c r="AF198" t="s">
        <v>463</v>
      </c>
      <c r="AI198" t="s">
        <v>333</v>
      </c>
      <c r="AK198">
        <v>1</v>
      </c>
      <c r="AN198">
        <v>6</v>
      </c>
      <c r="AW198" s="12" t="s">
        <v>1186</v>
      </c>
      <c r="BA198" s="18">
        <v>15</v>
      </c>
      <c r="BB198" s="4">
        <v>55</v>
      </c>
      <c r="BC198" s="4">
        <v>80</v>
      </c>
      <c r="BD198" s="4">
        <v>1</v>
      </c>
      <c r="BE198" s="4" t="s">
        <v>531</v>
      </c>
      <c r="BF198" s="12" t="s">
        <v>1195</v>
      </c>
      <c r="BG198" s="12" t="s">
        <v>1194</v>
      </c>
      <c r="BH198" s="5" t="s">
        <v>334</v>
      </c>
      <c r="BI198" s="12" t="s">
        <v>588</v>
      </c>
      <c r="BJ198" s="12" t="s">
        <v>1174</v>
      </c>
    </row>
    <row r="199" spans="1:79" x14ac:dyDescent="0.15">
      <c r="A199" s="12" t="s">
        <v>1186</v>
      </c>
      <c r="C199" t="s">
        <v>330</v>
      </c>
      <c r="D199" s="12"/>
      <c r="E199" s="12"/>
      <c r="G199" t="s">
        <v>338</v>
      </c>
      <c r="H199" s="3" t="s">
        <v>365</v>
      </c>
      <c r="I199" s="3" t="s">
        <v>366</v>
      </c>
      <c r="V199">
        <v>1</v>
      </c>
      <c r="AJ199" s="3"/>
      <c r="AN199">
        <v>1</v>
      </c>
      <c r="AY199" s="12"/>
      <c r="BE199" s="13"/>
      <c r="BF199" s="3"/>
      <c r="BG199" s="3"/>
      <c r="BI199" s="3"/>
      <c r="BJ199" s="3"/>
      <c r="BK199" s="3"/>
      <c r="BL199" s="3"/>
      <c r="BM199" s="3"/>
      <c r="BN199" s="12" t="s">
        <v>1190</v>
      </c>
      <c r="BO199" s="12" t="s">
        <v>1192</v>
      </c>
      <c r="BP199" s="12"/>
      <c r="BQ199">
        <v>15</v>
      </c>
    </row>
    <row r="200" spans="1:79" x14ac:dyDescent="0.15">
      <c r="A200" s="12"/>
      <c r="D200" s="12"/>
      <c r="E200" s="12"/>
      <c r="AJ200" s="3"/>
      <c r="AY200" s="12"/>
      <c r="BE200" s="13"/>
      <c r="BF200" s="3"/>
      <c r="BG200" s="3"/>
      <c r="BI200" s="3"/>
      <c r="BJ200" s="3"/>
      <c r="BK200" s="3"/>
      <c r="BL200" s="3"/>
      <c r="BM200" s="3"/>
      <c r="BN200" s="12"/>
      <c r="BO200" s="12"/>
      <c r="BP200" s="12"/>
    </row>
    <row r="201" spans="1:79" x14ac:dyDescent="0.15">
      <c r="A201" s="12" t="s">
        <v>1199</v>
      </c>
      <c r="C201" t="s">
        <v>330</v>
      </c>
      <c r="H201" s="3" t="s">
        <v>341</v>
      </c>
      <c r="V201">
        <v>2</v>
      </c>
      <c r="W201">
        <v>1</v>
      </c>
      <c r="AD201" t="s">
        <v>331</v>
      </c>
      <c r="AF201" t="s">
        <v>389</v>
      </c>
      <c r="AI201" t="s">
        <v>333</v>
      </c>
      <c r="AK201">
        <v>1</v>
      </c>
      <c r="AN201">
        <v>1</v>
      </c>
      <c r="BF201" t="s">
        <v>37</v>
      </c>
      <c r="BH201" s="5" t="s">
        <v>334</v>
      </c>
      <c r="BI201" t="s">
        <v>335</v>
      </c>
      <c r="BJ201" s="12" t="s">
        <v>1205</v>
      </c>
      <c r="BN201" t="s">
        <v>390</v>
      </c>
      <c r="BO201">
        <v>-0.8</v>
      </c>
      <c r="BQ201">
        <v>0.2</v>
      </c>
    </row>
    <row r="202" spans="1:79" x14ac:dyDescent="0.15">
      <c r="A202" s="12" t="s">
        <v>1200</v>
      </c>
      <c r="C202" t="s">
        <v>330</v>
      </c>
      <c r="H202" s="3" t="s">
        <v>365</v>
      </c>
      <c r="I202" s="3" t="s">
        <v>1179</v>
      </c>
      <c r="V202">
        <v>1</v>
      </c>
      <c r="Z202" s="12"/>
      <c r="AA202" s="12"/>
      <c r="AB202" s="12"/>
      <c r="AJ202" s="3"/>
      <c r="AN202">
        <v>99</v>
      </c>
      <c r="AW202" s="12" t="s">
        <v>1201</v>
      </c>
      <c r="AX202" s="12"/>
      <c r="BB202"/>
      <c r="BC202"/>
      <c r="BD202"/>
      <c r="BE202" s="12"/>
      <c r="BF202" s="3"/>
      <c r="BG202" s="3"/>
      <c r="BI202" s="3"/>
      <c r="BJ202" s="3"/>
      <c r="BK202" s="3"/>
      <c r="BL202" s="3"/>
      <c r="BM202" s="3"/>
      <c r="BN202" s="12" t="s">
        <v>1172</v>
      </c>
      <c r="BO202" s="12">
        <v>8</v>
      </c>
      <c r="BP202" s="12"/>
      <c r="BQ202">
        <v>99999</v>
      </c>
      <c r="BS202">
        <v>1</v>
      </c>
    </row>
    <row r="203" spans="1:79" x14ac:dyDescent="0.15">
      <c r="A203" s="12" t="s">
        <v>1201</v>
      </c>
      <c r="C203" t="s">
        <v>330</v>
      </c>
      <c r="H203" s="3" t="s">
        <v>365</v>
      </c>
      <c r="I203" s="3" t="s">
        <v>1179</v>
      </c>
      <c r="V203">
        <v>1</v>
      </c>
      <c r="Y203">
        <v>1</v>
      </c>
      <c r="Z203" s="12" t="s">
        <v>1084</v>
      </c>
      <c r="AA203" s="12"/>
      <c r="AB203" s="12"/>
      <c r="AJ203" s="3"/>
      <c r="AN203">
        <v>1</v>
      </c>
      <c r="AW203" s="12"/>
      <c r="AX203" s="12"/>
      <c r="BB203"/>
      <c r="BC203"/>
      <c r="BD203"/>
      <c r="BE203" s="12"/>
      <c r="BF203" s="3"/>
      <c r="BG203" s="3"/>
      <c r="BI203" s="3"/>
      <c r="BJ203" s="3"/>
      <c r="BK203" s="3"/>
      <c r="BL203" s="3"/>
      <c r="BM203" s="3"/>
      <c r="BN203" s="12" t="s">
        <v>1172</v>
      </c>
      <c r="BO203" s="12">
        <v>8</v>
      </c>
      <c r="BP203" s="12"/>
      <c r="BQ203">
        <v>99999</v>
      </c>
      <c r="BS203">
        <v>1</v>
      </c>
    </row>
    <row r="204" spans="1:79" x14ac:dyDescent="0.15">
      <c r="A204" s="12" t="s">
        <v>1204</v>
      </c>
      <c r="C204" t="s">
        <v>330</v>
      </c>
      <c r="H204" s="3" t="s">
        <v>531</v>
      </c>
      <c r="O204" s="3">
        <v>1</v>
      </c>
      <c r="V204">
        <v>1</v>
      </c>
      <c r="Z204" s="12"/>
      <c r="AA204" s="12"/>
      <c r="AB204" s="12"/>
      <c r="AG204">
        <v>99</v>
      </c>
      <c r="AJ204" s="3">
        <v>1</v>
      </c>
      <c r="AK204">
        <v>25</v>
      </c>
      <c r="AL204">
        <v>1</v>
      </c>
      <c r="AM204">
        <v>2</v>
      </c>
      <c r="AN204">
        <v>99</v>
      </c>
      <c r="AW204" s="12"/>
      <c r="AX204" s="12"/>
      <c r="AZ204">
        <v>1</v>
      </c>
      <c r="BB204"/>
      <c r="BC204"/>
      <c r="BD204"/>
      <c r="BE204" s="12"/>
      <c r="BF204" s="3"/>
      <c r="BG204" s="3"/>
      <c r="BI204" s="3"/>
      <c r="BJ204" s="3"/>
      <c r="BK204" s="3"/>
      <c r="BL204" s="3"/>
      <c r="BM204" s="3"/>
      <c r="BN204" s="12"/>
      <c r="BO204" s="12"/>
      <c r="BP204" s="12"/>
    </row>
    <row r="205" spans="1:79" x14ac:dyDescent="0.15">
      <c r="A205" s="12" t="s">
        <v>1206</v>
      </c>
      <c r="C205" t="s">
        <v>330</v>
      </c>
      <c r="D205" s="12" t="s">
        <v>1213</v>
      </c>
      <c r="E205" s="12" t="s">
        <v>1212</v>
      </c>
      <c r="G205" t="s">
        <v>338</v>
      </c>
      <c r="H205" s="3" t="s">
        <v>763</v>
      </c>
      <c r="I205" s="3" t="s">
        <v>366</v>
      </c>
      <c r="Q205" s="3">
        <v>1</v>
      </c>
      <c r="V205">
        <v>1</v>
      </c>
      <c r="AJ205" s="3"/>
      <c r="AN205">
        <v>1</v>
      </c>
      <c r="AY205" s="12"/>
      <c r="BA205">
        <v>35</v>
      </c>
      <c r="BB205" s="4">
        <v>0</v>
      </c>
      <c r="BC205" s="4">
        <v>10</v>
      </c>
      <c r="BD205" s="4">
        <v>1</v>
      </c>
      <c r="BE205" s="4" t="s">
        <v>628</v>
      </c>
      <c r="BF205" s="3"/>
      <c r="BG205" s="3"/>
      <c r="BI205" s="3"/>
      <c r="BJ205" s="3"/>
      <c r="BK205" s="3"/>
      <c r="BL205" s="3"/>
      <c r="BM205" s="3"/>
      <c r="BN205" s="12" t="s">
        <v>600</v>
      </c>
      <c r="BO205" s="12">
        <v>1.1000000000000001</v>
      </c>
      <c r="BP205" s="12"/>
      <c r="BQ205">
        <v>35</v>
      </c>
    </row>
    <row r="206" spans="1:79" x14ac:dyDescent="0.15">
      <c r="A206" s="12" t="s">
        <v>1211</v>
      </c>
      <c r="C206" t="s">
        <v>330</v>
      </c>
      <c r="D206" t="s">
        <v>1214</v>
      </c>
      <c r="E206" s="12" t="s">
        <v>1215</v>
      </c>
      <c r="G206" t="s">
        <v>338</v>
      </c>
      <c r="H206" s="3" t="s">
        <v>763</v>
      </c>
      <c r="V206">
        <v>2</v>
      </c>
      <c r="W206">
        <v>1</v>
      </c>
      <c r="AD206" t="s">
        <v>331</v>
      </c>
      <c r="AF206" t="s">
        <v>389</v>
      </c>
      <c r="AI206" t="s">
        <v>333</v>
      </c>
      <c r="AK206">
        <v>0.45</v>
      </c>
      <c r="AN206">
        <v>1</v>
      </c>
      <c r="AW206" s="12" t="s">
        <v>1219</v>
      </c>
      <c r="BA206">
        <v>30</v>
      </c>
      <c r="BB206" s="4">
        <v>10</v>
      </c>
      <c r="BC206" s="4">
        <v>15</v>
      </c>
      <c r="BD206" s="4">
        <v>1</v>
      </c>
      <c r="BE206" s="4" t="s">
        <v>531</v>
      </c>
      <c r="BF206" s="12" t="s">
        <v>1195</v>
      </c>
      <c r="BG206" s="12" t="s">
        <v>1216</v>
      </c>
      <c r="BH206" s="5" t="s">
        <v>334</v>
      </c>
      <c r="BI206" t="s">
        <v>335</v>
      </c>
      <c r="BJ206" s="12" t="s">
        <v>1205</v>
      </c>
      <c r="BN206" t="s">
        <v>390</v>
      </c>
      <c r="BO206">
        <v>-0.8</v>
      </c>
      <c r="BQ206">
        <v>0.2</v>
      </c>
    </row>
    <row r="207" spans="1:79" x14ac:dyDescent="0.15">
      <c r="A207" s="12" t="s">
        <v>1217</v>
      </c>
      <c r="C207" t="s">
        <v>330</v>
      </c>
      <c r="D207" s="12"/>
      <c r="E207" s="12"/>
      <c r="G207" t="s">
        <v>338</v>
      </c>
      <c r="H207" s="3" t="s">
        <v>365</v>
      </c>
      <c r="I207" s="3" t="s">
        <v>366</v>
      </c>
      <c r="V207">
        <v>1</v>
      </c>
      <c r="AJ207" s="3"/>
      <c r="AN207">
        <v>1</v>
      </c>
      <c r="AY207" s="12"/>
      <c r="BE207" s="13"/>
      <c r="BF207" s="3"/>
      <c r="BG207" s="3"/>
      <c r="BI207" s="3"/>
      <c r="BJ207" s="3"/>
      <c r="BK207" s="3"/>
      <c r="BL207" s="3"/>
      <c r="BM207" s="3"/>
      <c r="BN207" s="12" t="s">
        <v>1209</v>
      </c>
      <c r="BO207" s="12">
        <v>-0.85</v>
      </c>
      <c r="BP207" s="12"/>
      <c r="BQ207">
        <v>30</v>
      </c>
    </row>
    <row r="208" spans="1:79" x14ac:dyDescent="0.15">
      <c r="A208" s="12" t="s">
        <v>1224</v>
      </c>
      <c r="C208" s="12" t="s">
        <v>615</v>
      </c>
      <c r="D208" t="s">
        <v>1235</v>
      </c>
      <c r="E208" s="12" t="s">
        <v>1227</v>
      </c>
      <c r="G208" t="s">
        <v>338</v>
      </c>
      <c r="H208" s="3" t="s">
        <v>763</v>
      </c>
      <c r="S208">
        <v>1</v>
      </c>
      <c r="V208">
        <v>2</v>
      </c>
      <c r="W208">
        <v>1</v>
      </c>
      <c r="AD208" t="s">
        <v>331</v>
      </c>
      <c r="AF208" s="12" t="s">
        <v>1229</v>
      </c>
      <c r="AI208" t="s">
        <v>333</v>
      </c>
      <c r="AJ208" s="3"/>
      <c r="AK208">
        <v>1</v>
      </c>
      <c r="AN208">
        <v>5</v>
      </c>
      <c r="AW208" s="12" t="s">
        <v>1234</v>
      </c>
      <c r="AY208" s="12"/>
      <c r="BA208">
        <v>25</v>
      </c>
      <c r="BB208" s="4">
        <v>15</v>
      </c>
      <c r="BC208" s="4">
        <v>25</v>
      </c>
      <c r="BD208" s="4">
        <v>1</v>
      </c>
      <c r="BE208" s="4" t="s">
        <v>531</v>
      </c>
      <c r="BF208" s="3" t="s">
        <v>1195</v>
      </c>
      <c r="BG208" s="12" t="s">
        <v>1230</v>
      </c>
      <c r="BH208" s="5" t="s">
        <v>334</v>
      </c>
      <c r="BI208" s="12" t="s">
        <v>588</v>
      </c>
      <c r="BJ208" s="12" t="s">
        <v>1205</v>
      </c>
      <c r="BK208" s="3"/>
      <c r="BL208" s="3"/>
      <c r="BM208" s="3"/>
      <c r="BN208" t="s">
        <v>390</v>
      </c>
      <c r="BO208">
        <v>-0.8</v>
      </c>
      <c r="BP208" s="12"/>
      <c r="BQ208">
        <v>0.2</v>
      </c>
    </row>
    <row r="209" spans="1:72" x14ac:dyDescent="0.15">
      <c r="A209" s="12" t="s">
        <v>1228</v>
      </c>
      <c r="C209" t="s">
        <v>330</v>
      </c>
      <c r="D209" s="12"/>
      <c r="E209" s="12"/>
      <c r="G209" t="s">
        <v>338</v>
      </c>
      <c r="H209" s="3" t="s">
        <v>578</v>
      </c>
      <c r="I209" s="3" t="s">
        <v>366</v>
      </c>
      <c r="V209">
        <v>1</v>
      </c>
      <c r="AJ209" s="3"/>
      <c r="AN209">
        <v>1</v>
      </c>
      <c r="AY209" s="12"/>
      <c r="BE209" s="13"/>
      <c r="BF209" s="3"/>
      <c r="BG209" s="3"/>
      <c r="BI209" s="3"/>
      <c r="BJ209" s="3"/>
      <c r="BK209" s="3"/>
      <c r="BL209" s="3"/>
      <c r="BM209" s="3"/>
      <c r="BN209" s="12" t="s">
        <v>1238</v>
      </c>
      <c r="BO209" s="12">
        <v>1.5</v>
      </c>
      <c r="BP209" s="12"/>
      <c r="BQ209">
        <v>25</v>
      </c>
    </row>
    <row r="210" spans="1:72" x14ac:dyDescent="0.15">
      <c r="A210" s="12" t="s">
        <v>1225</v>
      </c>
      <c r="C210" t="s">
        <v>330</v>
      </c>
      <c r="H210" s="3" t="s">
        <v>365</v>
      </c>
      <c r="I210" s="3" t="s">
        <v>366</v>
      </c>
      <c r="K210" s="3" t="s">
        <v>1236</v>
      </c>
      <c r="V210">
        <v>2</v>
      </c>
      <c r="W210">
        <v>1</v>
      </c>
      <c r="Z210" s="12"/>
      <c r="AA210" s="12"/>
      <c r="AB210" s="12"/>
      <c r="AG210">
        <v>99</v>
      </c>
      <c r="AJ210" s="3"/>
      <c r="AN210">
        <v>99</v>
      </c>
      <c r="AW210" s="12"/>
      <c r="AX210" s="12"/>
      <c r="BB210"/>
      <c r="BC210"/>
      <c r="BD210"/>
      <c r="BE210" s="12"/>
      <c r="BF210" s="3"/>
      <c r="BG210" s="3"/>
      <c r="BI210" s="3"/>
      <c r="BJ210" s="3"/>
      <c r="BK210" s="3"/>
      <c r="BL210" s="3"/>
      <c r="BM210" s="3"/>
      <c r="BN210" s="12" t="s">
        <v>1231</v>
      </c>
      <c r="BO210" s="12">
        <v>-1</v>
      </c>
      <c r="BP210" s="12"/>
      <c r="BQ210">
        <v>99999</v>
      </c>
      <c r="BS210">
        <v>1</v>
      </c>
    </row>
    <row r="211" spans="1:72" x14ac:dyDescent="0.15">
      <c r="A211" s="12" t="s">
        <v>1226</v>
      </c>
      <c r="C211" t="s">
        <v>330</v>
      </c>
      <c r="H211" s="3" t="s">
        <v>365</v>
      </c>
      <c r="I211" s="3" t="s">
        <v>787</v>
      </c>
      <c r="K211" s="3" t="s">
        <v>1236</v>
      </c>
      <c r="V211">
        <v>2</v>
      </c>
      <c r="W211">
        <v>1</v>
      </c>
      <c r="Y211">
        <v>1</v>
      </c>
      <c r="Z211" s="12"/>
      <c r="AA211" s="12"/>
      <c r="AB211" s="12"/>
      <c r="AJ211" s="3"/>
      <c r="AN211">
        <v>1</v>
      </c>
      <c r="AW211" s="12"/>
      <c r="AX211" s="12"/>
      <c r="BB211"/>
      <c r="BC211"/>
      <c r="BD211"/>
      <c r="BE211" s="12"/>
      <c r="BF211" s="3"/>
      <c r="BG211" s="3"/>
      <c r="BI211" s="3"/>
      <c r="BJ211" s="3"/>
      <c r="BK211" s="3"/>
      <c r="BL211" s="3"/>
      <c r="BM211" s="3"/>
      <c r="BN211" s="12" t="s">
        <v>1231</v>
      </c>
      <c r="BO211" s="12">
        <v>-1</v>
      </c>
      <c r="BP211" s="12"/>
      <c r="BQ211">
        <v>99999</v>
      </c>
      <c r="BS211">
        <v>1</v>
      </c>
    </row>
    <row r="212" spans="1:72" x14ac:dyDescent="0.15">
      <c r="A212" s="12" t="s">
        <v>1218</v>
      </c>
      <c r="C212" t="s">
        <v>330</v>
      </c>
      <c r="D212" s="12"/>
      <c r="E212" s="12"/>
      <c r="H212" s="3" t="s">
        <v>365</v>
      </c>
      <c r="I212" s="3" t="s">
        <v>787</v>
      </c>
      <c r="V212">
        <v>1</v>
      </c>
      <c r="AJ212" s="3"/>
      <c r="AY212" s="12"/>
      <c r="BE212" s="13"/>
      <c r="BF212" s="3"/>
      <c r="BG212" s="3"/>
      <c r="BI212" s="3"/>
      <c r="BJ212" s="3"/>
      <c r="BK212" s="3"/>
      <c r="BL212" s="3"/>
      <c r="BM212" s="3"/>
      <c r="BN212" s="12" t="s">
        <v>1222</v>
      </c>
      <c r="BO212" s="12"/>
      <c r="BP212" s="12"/>
      <c r="BQ212">
        <v>99999</v>
      </c>
    </row>
    <row r="213" spans="1:72" x14ac:dyDescent="0.15">
      <c r="A213" s="12"/>
      <c r="D213" s="12"/>
      <c r="E213" s="12"/>
      <c r="AJ213" s="3"/>
      <c r="AY213" s="12"/>
      <c r="BE213" s="13"/>
      <c r="BF213" s="3"/>
      <c r="BG213" s="3"/>
      <c r="BI213" s="3"/>
      <c r="BJ213" s="3"/>
      <c r="BK213" s="3"/>
      <c r="BL213" s="3"/>
      <c r="BM213" s="3"/>
      <c r="BN213" s="12"/>
      <c r="BO213" s="12"/>
      <c r="BP213" s="12"/>
    </row>
    <row r="214" spans="1:72" x14ac:dyDescent="0.15">
      <c r="A214" s="12" t="s">
        <v>1243</v>
      </c>
      <c r="C214" t="s">
        <v>330</v>
      </c>
      <c r="H214" s="3" t="s">
        <v>341</v>
      </c>
      <c r="V214">
        <v>1</v>
      </c>
      <c r="AD214" t="s">
        <v>359</v>
      </c>
      <c r="AF214" t="s">
        <v>351</v>
      </c>
      <c r="AJ214">
        <v>1</v>
      </c>
      <c r="AK214">
        <v>1</v>
      </c>
      <c r="AN214">
        <v>1</v>
      </c>
      <c r="BF214" t="s">
        <v>37</v>
      </c>
      <c r="BH214" s="5" t="s">
        <v>334</v>
      </c>
      <c r="BJ214" s="12"/>
    </row>
    <row r="215" spans="1:72" x14ac:dyDescent="0.15">
      <c r="A215" s="12" t="s">
        <v>1244</v>
      </c>
      <c r="C215" t="s">
        <v>330</v>
      </c>
      <c r="D215" s="12"/>
      <c r="E215" s="12"/>
      <c r="H215" s="3" t="s">
        <v>341</v>
      </c>
      <c r="V215">
        <v>1</v>
      </c>
      <c r="AF215" t="s">
        <v>351</v>
      </c>
      <c r="AJ215" s="3"/>
      <c r="AN215">
        <v>99</v>
      </c>
      <c r="AY215" s="12"/>
      <c r="BE215" s="13"/>
      <c r="BF215" s="3"/>
      <c r="BG215" s="3"/>
      <c r="BI215" s="3"/>
      <c r="BJ215" s="3"/>
      <c r="BK215" s="3"/>
      <c r="BL215" s="3"/>
      <c r="BM215" s="3"/>
      <c r="BN215" s="12" t="s">
        <v>1249</v>
      </c>
      <c r="BO215" s="12">
        <v>65</v>
      </c>
      <c r="BP215" s="12"/>
      <c r="BQ215">
        <v>0.2</v>
      </c>
    </row>
    <row r="216" spans="1:72" x14ac:dyDescent="0.15">
      <c r="A216" s="12" t="s">
        <v>1245</v>
      </c>
      <c r="C216" t="s">
        <v>330</v>
      </c>
      <c r="H216" s="3" t="s">
        <v>365</v>
      </c>
      <c r="I216" s="3" t="s">
        <v>374</v>
      </c>
      <c r="V216">
        <v>1</v>
      </c>
      <c r="Z216" s="12" t="s">
        <v>803</v>
      </c>
      <c r="AA216" s="12">
        <v>1</v>
      </c>
      <c r="AJ216" s="3"/>
      <c r="AN216">
        <v>1</v>
      </c>
      <c r="BB216"/>
      <c r="BC216"/>
      <c r="BD216"/>
      <c r="BE216"/>
      <c r="BF216" s="3"/>
      <c r="BG216" s="3"/>
      <c r="BI216" s="3"/>
      <c r="BJ216" s="3"/>
      <c r="BK216" s="3"/>
      <c r="BL216" s="3"/>
      <c r="BM216" s="3"/>
      <c r="BN216" s="12" t="s">
        <v>733</v>
      </c>
      <c r="BO216">
        <v>13</v>
      </c>
      <c r="BQ216">
        <v>99999</v>
      </c>
    </row>
    <row r="217" spans="1:72" x14ac:dyDescent="0.15">
      <c r="A217" s="12" t="s">
        <v>1251</v>
      </c>
      <c r="C217" t="s">
        <v>330</v>
      </c>
      <c r="D217" s="12" t="s">
        <v>1252</v>
      </c>
      <c r="E217" s="12" t="s">
        <v>1253</v>
      </c>
      <c r="G217" t="s">
        <v>338</v>
      </c>
      <c r="H217" s="3" t="s">
        <v>763</v>
      </c>
      <c r="I217" s="3" t="s">
        <v>366</v>
      </c>
      <c r="V217">
        <v>1</v>
      </c>
      <c r="Z217" s="12" t="s">
        <v>803</v>
      </c>
      <c r="AJ217" s="3"/>
      <c r="AN217">
        <v>1</v>
      </c>
      <c r="AY217" s="12"/>
      <c r="BA217">
        <v>20</v>
      </c>
      <c r="BB217" s="4">
        <v>38</v>
      </c>
      <c r="BC217" s="4">
        <v>40</v>
      </c>
      <c r="BD217" s="4">
        <v>1</v>
      </c>
      <c r="BE217" s="4" t="s">
        <v>341</v>
      </c>
      <c r="BF217" s="3"/>
      <c r="BG217" s="3"/>
      <c r="BI217" s="3"/>
      <c r="BJ217" s="3"/>
      <c r="BK217" s="3"/>
      <c r="BL217" s="3"/>
      <c r="BM217" s="3"/>
      <c r="BN217" s="12" t="s">
        <v>1250</v>
      </c>
      <c r="BO217" s="12" t="s">
        <v>1254</v>
      </c>
      <c r="BP217" s="12"/>
      <c r="BQ217">
        <v>20</v>
      </c>
    </row>
    <row r="218" spans="1:72" x14ac:dyDescent="0.15">
      <c r="A218" s="12" t="s">
        <v>1262</v>
      </c>
      <c r="C218" t="s">
        <v>330</v>
      </c>
      <c r="D218" s="12" t="s">
        <v>1263</v>
      </c>
      <c r="E218" s="12" t="s">
        <v>1264</v>
      </c>
      <c r="G218" s="17" t="s">
        <v>530</v>
      </c>
      <c r="H218" s="3" t="s">
        <v>341</v>
      </c>
      <c r="V218">
        <v>1</v>
      </c>
      <c r="AD218" t="s">
        <v>359</v>
      </c>
      <c r="AF218" t="s">
        <v>351</v>
      </c>
      <c r="AJ218">
        <v>1</v>
      </c>
      <c r="AK218">
        <v>1</v>
      </c>
      <c r="AN218">
        <v>1</v>
      </c>
      <c r="BA218">
        <v>0.2</v>
      </c>
      <c r="BB218" s="4">
        <v>0</v>
      </c>
      <c r="BC218" s="4">
        <v>5</v>
      </c>
      <c r="BD218" s="4">
        <v>3</v>
      </c>
      <c r="BE218" s="4" t="s">
        <v>341</v>
      </c>
      <c r="BF218" t="s">
        <v>37</v>
      </c>
      <c r="BH218" s="5" t="s">
        <v>334</v>
      </c>
      <c r="BJ218" s="12"/>
      <c r="BN218" s="12" t="s">
        <v>1266</v>
      </c>
      <c r="BO218">
        <v>0.5</v>
      </c>
      <c r="BP218">
        <v>0.5</v>
      </c>
      <c r="BQ218">
        <v>3</v>
      </c>
    </row>
    <row r="219" spans="1:72" x14ac:dyDescent="0.15">
      <c r="A219" s="12" t="s">
        <v>1268</v>
      </c>
      <c r="C219" t="s">
        <v>330</v>
      </c>
      <c r="D219" s="12" t="s">
        <v>1267</v>
      </c>
      <c r="E219" s="12" t="s">
        <v>1271</v>
      </c>
      <c r="G219" t="s">
        <v>338</v>
      </c>
      <c r="H219" s="3" t="s">
        <v>763</v>
      </c>
      <c r="V219">
        <v>1</v>
      </c>
      <c r="AF219" t="s">
        <v>351</v>
      </c>
      <c r="AJ219" s="3"/>
      <c r="AN219">
        <v>99</v>
      </c>
      <c r="AW219" s="12" t="s">
        <v>1269</v>
      </c>
      <c r="AY219" s="12"/>
      <c r="BA219">
        <v>60</v>
      </c>
      <c r="BB219" s="4">
        <v>115</v>
      </c>
      <c r="BC219" s="4">
        <v>120</v>
      </c>
      <c r="BD219" s="4">
        <v>1</v>
      </c>
      <c r="BE219" s="4" t="s">
        <v>531</v>
      </c>
      <c r="BF219" s="3"/>
      <c r="BG219" s="3"/>
      <c r="BI219" s="3"/>
      <c r="BJ219" s="3"/>
      <c r="BK219" s="3"/>
      <c r="BL219" s="3"/>
      <c r="BM219" s="3"/>
      <c r="BN219" s="12" t="s">
        <v>1246</v>
      </c>
      <c r="BO219" s="12">
        <v>1</v>
      </c>
      <c r="BP219" s="12"/>
      <c r="BQ219">
        <v>0.2</v>
      </c>
    </row>
    <row r="220" spans="1:72" x14ac:dyDescent="0.15">
      <c r="A220" s="12" t="s">
        <v>1269</v>
      </c>
      <c r="C220" t="s">
        <v>330</v>
      </c>
      <c r="H220" s="3" t="s">
        <v>365</v>
      </c>
      <c r="I220" s="3" t="s">
        <v>366</v>
      </c>
      <c r="V220">
        <v>1</v>
      </c>
      <c r="Z220" s="12" t="s">
        <v>803</v>
      </c>
      <c r="AA220" s="12">
        <v>1</v>
      </c>
      <c r="AJ220" s="3"/>
      <c r="AN220">
        <v>1</v>
      </c>
      <c r="BB220"/>
      <c r="BC220"/>
      <c r="BD220"/>
      <c r="BE220"/>
      <c r="BF220" s="3"/>
      <c r="BG220" s="3"/>
      <c r="BI220" s="3"/>
      <c r="BJ220" s="3"/>
      <c r="BK220" s="3"/>
      <c r="BL220" s="3"/>
      <c r="BM220" s="3"/>
      <c r="BN220" s="12" t="s">
        <v>732</v>
      </c>
      <c r="BO220">
        <v>0.5</v>
      </c>
      <c r="BQ220">
        <v>60</v>
      </c>
    </row>
    <row r="221" spans="1:72" x14ac:dyDescent="0.15">
      <c r="A221" s="12"/>
      <c r="Z221" s="12"/>
      <c r="AA221" s="12"/>
      <c r="AJ221" s="3"/>
      <c r="BB221"/>
      <c r="BC221"/>
      <c r="BD221"/>
      <c r="BE221"/>
      <c r="BF221" s="3"/>
      <c r="BG221" s="3"/>
      <c r="BI221" s="3"/>
      <c r="BJ221" s="3"/>
      <c r="BK221" s="3"/>
      <c r="BL221" s="3"/>
      <c r="BM221" s="3"/>
      <c r="BN221" s="12"/>
    </row>
    <row r="222" spans="1:72" x14ac:dyDescent="0.15">
      <c r="A222" s="12" t="s">
        <v>1274</v>
      </c>
      <c r="C222" t="s">
        <v>330</v>
      </c>
      <c r="H222" s="3" t="s">
        <v>341</v>
      </c>
      <c r="V222">
        <v>1</v>
      </c>
      <c r="AD222" t="s">
        <v>359</v>
      </c>
      <c r="AF222" t="s">
        <v>389</v>
      </c>
      <c r="AJ222">
        <v>1</v>
      </c>
      <c r="AK222">
        <v>1</v>
      </c>
      <c r="AN222">
        <v>3</v>
      </c>
      <c r="BF222" t="s">
        <v>37</v>
      </c>
      <c r="BH222" s="5" t="s">
        <v>334</v>
      </c>
      <c r="BJ222" s="12"/>
    </row>
    <row r="223" spans="1:72" x14ac:dyDescent="0.15">
      <c r="A223" s="12" t="s">
        <v>1275</v>
      </c>
      <c r="C223" t="s">
        <v>330</v>
      </c>
      <c r="D223" s="12"/>
      <c r="E223" s="12"/>
      <c r="H223" s="3" t="s">
        <v>341</v>
      </c>
      <c r="V223">
        <v>1</v>
      </c>
      <c r="AF223" t="s">
        <v>389</v>
      </c>
      <c r="AJ223" s="3"/>
      <c r="AN223">
        <v>99</v>
      </c>
      <c r="AY223" s="12"/>
      <c r="BE223" s="13"/>
      <c r="BF223" s="3"/>
      <c r="BG223" s="3"/>
      <c r="BI223" s="3"/>
      <c r="BJ223" s="3"/>
      <c r="BK223" s="3"/>
      <c r="BL223" s="3"/>
      <c r="BM223" s="3"/>
      <c r="BN223" s="12" t="s">
        <v>1131</v>
      </c>
      <c r="BO223" s="12">
        <v>17</v>
      </c>
      <c r="BP223" s="12"/>
      <c r="BQ223">
        <v>0.2</v>
      </c>
    </row>
    <row r="224" spans="1:72" x14ac:dyDescent="0.15">
      <c r="A224" s="12" t="s">
        <v>1281</v>
      </c>
      <c r="C224" s="12" t="s">
        <v>786</v>
      </c>
      <c r="H224" s="14" t="s">
        <v>578</v>
      </c>
      <c r="I224" s="14" t="s">
        <v>787</v>
      </c>
      <c r="V224">
        <v>1</v>
      </c>
      <c r="Y224">
        <v>1</v>
      </c>
      <c r="Z224" s="12" t="s">
        <v>803</v>
      </c>
      <c r="AA224" s="12"/>
      <c r="AF224" s="12"/>
      <c r="AN224">
        <v>1</v>
      </c>
      <c r="BT224" s="12" t="s">
        <v>1282</v>
      </c>
    </row>
    <row r="225" spans="1:71" x14ac:dyDescent="0.15">
      <c r="A225" s="12" t="s">
        <v>1283</v>
      </c>
      <c r="C225" t="s">
        <v>330</v>
      </c>
      <c r="D225" t="s">
        <v>1305</v>
      </c>
      <c r="E225" s="12" t="s">
        <v>1304</v>
      </c>
      <c r="G225" t="s">
        <v>338</v>
      </c>
      <c r="H225" s="3" t="s">
        <v>365</v>
      </c>
      <c r="I225" s="3" t="s">
        <v>366</v>
      </c>
      <c r="V225">
        <v>1</v>
      </c>
      <c r="AJ225" s="3"/>
      <c r="AN225">
        <v>1</v>
      </c>
      <c r="BA225">
        <v>30</v>
      </c>
      <c r="BB225" s="4">
        <v>20</v>
      </c>
      <c r="BC225" s="4">
        <v>30</v>
      </c>
      <c r="BD225" s="4">
        <v>1</v>
      </c>
      <c r="BE225" s="13" t="s">
        <v>531</v>
      </c>
      <c r="BF225" s="3"/>
      <c r="BG225" s="3"/>
      <c r="BI225" s="3"/>
      <c r="BJ225" s="3"/>
      <c r="BK225" s="3"/>
      <c r="BL225" s="3"/>
      <c r="BM225" s="3"/>
      <c r="BN225" t="s">
        <v>367</v>
      </c>
      <c r="BO225">
        <v>0.9</v>
      </c>
      <c r="BQ225">
        <v>30</v>
      </c>
    </row>
    <row r="226" spans="1:71" x14ac:dyDescent="0.15">
      <c r="A226" s="12" t="s">
        <v>1292</v>
      </c>
      <c r="C226" t="s">
        <v>330</v>
      </c>
      <c r="D226" s="12" t="s">
        <v>1293</v>
      </c>
      <c r="E226" s="12" t="s">
        <v>1294</v>
      </c>
      <c r="G226" s="17" t="s">
        <v>530</v>
      </c>
      <c r="H226" s="3" t="s">
        <v>341</v>
      </c>
      <c r="V226">
        <v>1</v>
      </c>
      <c r="AD226" t="s">
        <v>359</v>
      </c>
      <c r="AF226" t="s">
        <v>389</v>
      </c>
      <c r="AJ226">
        <v>1</v>
      </c>
      <c r="AK226">
        <v>1</v>
      </c>
      <c r="AN226">
        <v>3</v>
      </c>
      <c r="BA226">
        <v>0.2</v>
      </c>
      <c r="BB226" s="4">
        <v>0</v>
      </c>
      <c r="BC226" s="4">
        <v>8</v>
      </c>
      <c r="BD226" s="4">
        <v>3</v>
      </c>
      <c r="BE226" s="4" t="s">
        <v>341</v>
      </c>
      <c r="BF226" t="s">
        <v>37</v>
      </c>
      <c r="BH226" s="5" t="s">
        <v>334</v>
      </c>
      <c r="BJ226" s="12"/>
      <c r="BN226" s="12" t="s">
        <v>1295</v>
      </c>
      <c r="BO226">
        <v>0.9</v>
      </c>
      <c r="BP226">
        <v>20</v>
      </c>
      <c r="BQ226">
        <v>5</v>
      </c>
    </row>
    <row r="227" spans="1:71" x14ac:dyDescent="0.15">
      <c r="A227" s="12" t="s">
        <v>1299</v>
      </c>
      <c r="C227" t="s">
        <v>330</v>
      </c>
      <c r="D227" s="12" t="s">
        <v>1307</v>
      </c>
      <c r="E227" s="12" t="s">
        <v>1306</v>
      </c>
      <c r="G227" t="s">
        <v>338</v>
      </c>
      <c r="H227" s="3" t="s">
        <v>763</v>
      </c>
      <c r="V227">
        <v>1</v>
      </c>
      <c r="AD227" t="s">
        <v>359</v>
      </c>
      <c r="AF227" s="12" t="s">
        <v>1229</v>
      </c>
      <c r="AJ227">
        <v>1</v>
      </c>
      <c r="AK227">
        <v>1</v>
      </c>
      <c r="AN227">
        <v>3</v>
      </c>
      <c r="AW227" s="12" t="s">
        <v>1303</v>
      </c>
      <c r="BA227">
        <v>60</v>
      </c>
      <c r="BB227" s="4">
        <v>115</v>
      </c>
      <c r="BC227" s="4">
        <v>120</v>
      </c>
      <c r="BD227" s="4">
        <v>1</v>
      </c>
      <c r="BE227" s="4" t="s">
        <v>531</v>
      </c>
      <c r="BF227" t="s">
        <v>37</v>
      </c>
      <c r="BH227" s="5" t="s">
        <v>334</v>
      </c>
      <c r="BJ227" s="12"/>
      <c r="BN227" s="12"/>
    </row>
    <row r="228" spans="1:71" x14ac:dyDescent="0.15">
      <c r="A228" s="12" t="s">
        <v>1300</v>
      </c>
      <c r="C228" t="s">
        <v>330</v>
      </c>
      <c r="D228" s="12"/>
      <c r="E228" s="12"/>
      <c r="G228" t="s">
        <v>338</v>
      </c>
      <c r="H228" s="3" t="s">
        <v>531</v>
      </c>
      <c r="V228">
        <v>1</v>
      </c>
      <c r="AF228" s="12" t="s">
        <v>1229</v>
      </c>
      <c r="AJ228" s="3"/>
      <c r="AN228">
        <v>99</v>
      </c>
      <c r="AW228" s="12"/>
      <c r="AY228" s="12"/>
      <c r="BF228" s="3"/>
      <c r="BG228" s="3"/>
      <c r="BI228" s="3"/>
      <c r="BJ228" s="3"/>
      <c r="BK228" s="3"/>
      <c r="BL228" s="3"/>
      <c r="BM228" s="3"/>
      <c r="BN228" s="12" t="s">
        <v>1297</v>
      </c>
      <c r="BO228" s="12" t="s">
        <v>1301</v>
      </c>
      <c r="BP228" s="12"/>
      <c r="BQ228">
        <v>0.2</v>
      </c>
    </row>
    <row r="229" spans="1:71" x14ac:dyDescent="0.15">
      <c r="A229" s="12" t="s">
        <v>1302</v>
      </c>
      <c r="C229" t="s">
        <v>330</v>
      </c>
      <c r="G229" t="s">
        <v>338</v>
      </c>
      <c r="H229" s="3" t="s">
        <v>365</v>
      </c>
      <c r="I229" s="3" t="s">
        <v>366</v>
      </c>
      <c r="V229">
        <v>1</v>
      </c>
      <c r="AJ229" s="3"/>
      <c r="AN229">
        <v>1</v>
      </c>
      <c r="BE229" s="13"/>
      <c r="BF229" s="3"/>
      <c r="BG229" s="3"/>
      <c r="BI229" s="3"/>
      <c r="BJ229" s="3"/>
      <c r="BK229" s="3"/>
      <c r="BL229" s="3"/>
      <c r="BM229" s="3"/>
      <c r="BN229" t="s">
        <v>367</v>
      </c>
      <c r="BO229">
        <v>0.8</v>
      </c>
      <c r="BQ229">
        <v>60</v>
      </c>
    </row>
    <row r="230" spans="1:71" x14ac:dyDescent="0.15">
      <c r="A230" s="12" t="s">
        <v>1286</v>
      </c>
      <c r="C230" t="s">
        <v>330</v>
      </c>
      <c r="H230" s="3" t="s">
        <v>341</v>
      </c>
      <c r="V230">
        <v>1</v>
      </c>
      <c r="AF230" s="12" t="s">
        <v>1287</v>
      </c>
      <c r="AK230">
        <v>0.03</v>
      </c>
      <c r="AL230">
        <v>1</v>
      </c>
      <c r="AM230">
        <v>1</v>
      </c>
      <c r="AN230">
        <v>1</v>
      </c>
      <c r="BJ230" s="12"/>
    </row>
    <row r="231" spans="1:71" x14ac:dyDescent="0.15">
      <c r="A231" s="12" t="s">
        <v>1288</v>
      </c>
      <c r="C231" t="s">
        <v>330</v>
      </c>
      <c r="H231" s="3" t="s">
        <v>578</v>
      </c>
      <c r="I231" s="14" t="s">
        <v>787</v>
      </c>
      <c r="V231">
        <v>1</v>
      </c>
      <c r="Z231" s="12" t="s">
        <v>803</v>
      </c>
      <c r="AF231" s="12"/>
      <c r="AN231">
        <v>1</v>
      </c>
      <c r="BJ231" s="12"/>
      <c r="BN231" s="12" t="s">
        <v>1309</v>
      </c>
      <c r="BP231">
        <v>0.3</v>
      </c>
      <c r="BQ231">
        <v>99999</v>
      </c>
    </row>
    <row r="232" spans="1:71" x14ac:dyDescent="0.15">
      <c r="A232" s="12"/>
      <c r="I232" s="14"/>
      <c r="Z232" s="12"/>
      <c r="AF232" s="12"/>
      <c r="BJ232" s="12"/>
      <c r="BN232" s="12"/>
    </row>
    <row r="233" spans="1:71" x14ac:dyDescent="0.15">
      <c r="A233" s="12" t="s">
        <v>1312</v>
      </c>
      <c r="C233" t="s">
        <v>143</v>
      </c>
      <c r="V233">
        <v>2</v>
      </c>
      <c r="AD233" t="s">
        <v>331</v>
      </c>
      <c r="AF233" t="s">
        <v>371</v>
      </c>
      <c r="AI233" t="s">
        <v>357</v>
      </c>
      <c r="AK233">
        <v>1</v>
      </c>
      <c r="AN233">
        <v>1</v>
      </c>
      <c r="BF233" s="12" t="s">
        <v>606</v>
      </c>
      <c r="BH233" s="5" t="s">
        <v>334</v>
      </c>
    </row>
    <row r="234" spans="1:71" x14ac:dyDescent="0.15">
      <c r="A234" s="12" t="s">
        <v>1313</v>
      </c>
      <c r="C234" t="s">
        <v>330</v>
      </c>
      <c r="H234" s="3" t="s">
        <v>365</v>
      </c>
      <c r="I234" s="3" t="s">
        <v>374</v>
      </c>
      <c r="V234">
        <v>1</v>
      </c>
      <c r="Z234" s="12" t="s">
        <v>803</v>
      </c>
      <c r="AA234" s="12">
        <v>1</v>
      </c>
      <c r="AJ234" s="3"/>
      <c r="AN234">
        <v>1</v>
      </c>
      <c r="BB234"/>
      <c r="BC234"/>
      <c r="BD234"/>
      <c r="BE234"/>
      <c r="BF234" s="3"/>
      <c r="BG234" s="3"/>
      <c r="BI234" s="3"/>
      <c r="BJ234" s="3"/>
      <c r="BK234" s="3"/>
      <c r="BL234" s="3"/>
      <c r="BM234" s="3"/>
      <c r="BN234" s="12" t="s">
        <v>1335</v>
      </c>
      <c r="BO234">
        <v>0.28000000000000003</v>
      </c>
      <c r="BQ234">
        <v>99999</v>
      </c>
    </row>
    <row r="235" spans="1:71" x14ac:dyDescent="0.15">
      <c r="A235" s="17" t="s">
        <v>1314</v>
      </c>
      <c r="C235" t="s">
        <v>330</v>
      </c>
      <c r="H235" s="3" t="s">
        <v>365</v>
      </c>
      <c r="I235" s="3" t="s">
        <v>787</v>
      </c>
      <c r="V235">
        <v>1</v>
      </c>
      <c r="Z235" s="12"/>
      <c r="AA235" s="12"/>
      <c r="AB235" s="12" t="s">
        <v>1316</v>
      </c>
      <c r="AJ235" s="3"/>
      <c r="AN235">
        <v>99</v>
      </c>
      <c r="AW235" s="17" t="s">
        <v>1315</v>
      </c>
      <c r="AX235" s="12"/>
      <c r="BB235"/>
      <c r="BC235"/>
      <c r="BD235"/>
      <c r="BE235" s="12"/>
      <c r="BF235" s="3"/>
      <c r="BG235" s="3"/>
      <c r="BI235" s="3"/>
      <c r="BJ235" s="3"/>
      <c r="BK235" s="3"/>
      <c r="BL235" s="3"/>
      <c r="BM235" s="3"/>
      <c r="BN235" s="12" t="s">
        <v>853</v>
      </c>
      <c r="BO235" s="12">
        <v>0.08</v>
      </c>
      <c r="BP235" s="12"/>
      <c r="BQ235">
        <v>99999</v>
      </c>
      <c r="BS235">
        <v>1</v>
      </c>
    </row>
    <row r="236" spans="1:71" x14ac:dyDescent="0.15">
      <c r="A236" s="17" t="s">
        <v>1315</v>
      </c>
      <c r="C236" t="s">
        <v>330</v>
      </c>
      <c r="H236" s="3" t="s">
        <v>365</v>
      </c>
      <c r="I236" s="3" t="s">
        <v>787</v>
      </c>
      <c r="V236">
        <v>1</v>
      </c>
      <c r="Y236">
        <v>1</v>
      </c>
      <c r="Z236" s="12" t="s">
        <v>1084</v>
      </c>
      <c r="AA236" s="12"/>
      <c r="AB236" s="12" t="s">
        <v>1316</v>
      </c>
      <c r="AJ236" s="3"/>
      <c r="AN236">
        <v>1</v>
      </c>
      <c r="AW236" s="12"/>
      <c r="AX236" s="12"/>
      <c r="BB236"/>
      <c r="BC236"/>
      <c r="BD236"/>
      <c r="BE236" s="12"/>
      <c r="BF236" s="3"/>
      <c r="BG236" s="3"/>
      <c r="BI236" s="3"/>
      <c r="BJ236" s="3"/>
      <c r="BK236" s="3"/>
      <c r="BL236" s="3"/>
      <c r="BM236" s="3"/>
      <c r="BN236" s="12" t="s">
        <v>853</v>
      </c>
      <c r="BO236" s="12">
        <v>0.08</v>
      </c>
      <c r="BP236" s="12"/>
      <c r="BQ236">
        <v>99999</v>
      </c>
      <c r="BS236">
        <v>1</v>
      </c>
    </row>
    <row r="237" spans="1:71" x14ac:dyDescent="0.15">
      <c r="A237" s="12" t="s">
        <v>1336</v>
      </c>
      <c r="C237" t="s">
        <v>330</v>
      </c>
      <c r="D237" s="12" t="s">
        <v>1318</v>
      </c>
      <c r="E237" s="12" t="s">
        <v>1319</v>
      </c>
      <c r="G237" t="s">
        <v>338</v>
      </c>
      <c r="H237" s="3" t="s">
        <v>763</v>
      </c>
      <c r="I237" s="3" t="s">
        <v>366</v>
      </c>
      <c r="V237">
        <v>1</v>
      </c>
      <c r="Z237" s="12" t="s">
        <v>803</v>
      </c>
      <c r="AJ237" s="3"/>
      <c r="AN237">
        <v>1</v>
      </c>
      <c r="AY237" s="12"/>
      <c r="BA237">
        <v>30</v>
      </c>
      <c r="BB237" s="4">
        <v>20</v>
      </c>
      <c r="BC237" s="4">
        <v>40</v>
      </c>
      <c r="BD237" s="4">
        <v>1</v>
      </c>
      <c r="BE237" s="4" t="s">
        <v>341</v>
      </c>
      <c r="BF237" s="3"/>
      <c r="BG237" s="3"/>
      <c r="BI237" s="3"/>
      <c r="BJ237" s="3"/>
      <c r="BK237" s="3"/>
      <c r="BL237" s="3"/>
      <c r="BM237" s="3"/>
      <c r="BN237" s="12" t="s">
        <v>1317</v>
      </c>
      <c r="BO237" s="12" t="s">
        <v>1320</v>
      </c>
      <c r="BP237" s="12"/>
      <c r="BQ237">
        <v>30</v>
      </c>
    </row>
    <row r="238" spans="1:71" x14ac:dyDescent="0.15">
      <c r="A238" s="12" t="s">
        <v>1321</v>
      </c>
      <c r="C238" t="s">
        <v>330</v>
      </c>
      <c r="D238" t="s">
        <v>1322</v>
      </c>
      <c r="E238" s="12" t="s">
        <v>1323</v>
      </c>
      <c r="H238" s="3" t="s">
        <v>578</v>
      </c>
      <c r="I238" s="3" t="s">
        <v>1324</v>
      </c>
      <c r="V238">
        <v>2</v>
      </c>
      <c r="X238">
        <v>1</v>
      </c>
      <c r="AI238" t="s">
        <v>357</v>
      </c>
      <c r="AK238">
        <v>1</v>
      </c>
      <c r="AN238">
        <v>1</v>
      </c>
      <c r="AW238" s="12" t="s">
        <v>1325</v>
      </c>
      <c r="BF238" s="12"/>
    </row>
    <row r="239" spans="1:71" x14ac:dyDescent="0.15">
      <c r="A239" s="12" t="s">
        <v>1325</v>
      </c>
      <c r="C239" t="s">
        <v>330</v>
      </c>
      <c r="H239" s="3" t="s">
        <v>365</v>
      </c>
      <c r="I239" s="3" t="s">
        <v>374</v>
      </c>
      <c r="V239">
        <v>1</v>
      </c>
      <c r="Z239" s="12" t="s">
        <v>803</v>
      </c>
      <c r="AA239" s="12">
        <v>1</v>
      </c>
      <c r="AJ239" s="3"/>
      <c r="AN239">
        <v>1</v>
      </c>
      <c r="BB239"/>
      <c r="BC239"/>
      <c r="BD239"/>
      <c r="BE239"/>
      <c r="BF239" s="3"/>
      <c r="BG239" s="3"/>
      <c r="BI239" s="3"/>
      <c r="BJ239" s="3"/>
      <c r="BK239" s="3"/>
      <c r="BL239" s="3"/>
      <c r="BM239" s="3"/>
      <c r="BN239" s="12" t="s">
        <v>1246</v>
      </c>
      <c r="BO239">
        <v>0.3</v>
      </c>
      <c r="BQ239">
        <v>99999</v>
      </c>
    </row>
    <row r="240" spans="1:71" x14ac:dyDescent="0.15">
      <c r="A240" s="12" t="s">
        <v>1326</v>
      </c>
      <c r="C240" t="s">
        <v>330</v>
      </c>
      <c r="D240" t="s">
        <v>1333</v>
      </c>
      <c r="E240" s="12" t="s">
        <v>1334</v>
      </c>
      <c r="G240" t="s">
        <v>338</v>
      </c>
      <c r="H240" s="3" t="s">
        <v>763</v>
      </c>
      <c r="U240">
        <v>1</v>
      </c>
      <c r="V240">
        <v>2</v>
      </c>
      <c r="AF240" t="s">
        <v>371</v>
      </c>
      <c r="AK240">
        <v>1</v>
      </c>
      <c r="AN240">
        <v>99</v>
      </c>
      <c r="AW240" t="s">
        <v>1329</v>
      </c>
      <c r="AZ240">
        <v>0.33</v>
      </c>
      <c r="BA240">
        <v>25</v>
      </c>
      <c r="BB240" s="4">
        <v>48</v>
      </c>
      <c r="BC240" s="4">
        <v>50</v>
      </c>
      <c r="BD240" s="4">
        <v>1</v>
      </c>
      <c r="BE240" s="4" t="s">
        <v>341</v>
      </c>
      <c r="BF240" s="12" t="s">
        <v>1327</v>
      </c>
      <c r="BG240" s="12" t="s">
        <v>1327</v>
      </c>
      <c r="BH240" s="5" t="s">
        <v>1328</v>
      </c>
    </row>
    <row r="241" spans="1:78" x14ac:dyDescent="0.15">
      <c r="A241" s="12" t="s">
        <v>1330</v>
      </c>
      <c r="C241" t="s">
        <v>330</v>
      </c>
      <c r="D241" s="12"/>
      <c r="E241" s="12"/>
      <c r="G241" t="s">
        <v>338</v>
      </c>
      <c r="H241" s="3" t="s">
        <v>578</v>
      </c>
      <c r="I241" s="3" t="s">
        <v>366</v>
      </c>
      <c r="V241">
        <v>1</v>
      </c>
      <c r="Z241" s="12" t="s">
        <v>803</v>
      </c>
      <c r="AJ241" s="3"/>
      <c r="AN241">
        <v>1</v>
      </c>
      <c r="AY241" s="12"/>
      <c r="BF241" s="3"/>
      <c r="BG241" s="3"/>
      <c r="BI241" s="3"/>
      <c r="BJ241" s="3"/>
      <c r="BK241" s="3"/>
      <c r="BL241" s="3"/>
      <c r="BM241" s="3"/>
      <c r="BN241" s="12" t="s">
        <v>1317</v>
      </c>
      <c r="BO241" s="12" t="s">
        <v>1331</v>
      </c>
      <c r="BP241" s="12"/>
      <c r="BQ241">
        <v>30</v>
      </c>
    </row>
    <row r="242" spans="1:78" x14ac:dyDescent="0.15">
      <c r="A242" s="12"/>
      <c r="D242" s="12"/>
      <c r="E242" s="12"/>
      <c r="Z242" s="12"/>
      <c r="AJ242" s="3"/>
      <c r="AY242" s="12"/>
      <c r="BF242" s="3"/>
      <c r="BG242" s="3"/>
      <c r="BI242" s="3"/>
      <c r="BJ242" s="3"/>
      <c r="BK242" s="3"/>
      <c r="BL242" s="3"/>
      <c r="BM242" s="3"/>
      <c r="BN242" s="12"/>
      <c r="BO242" s="12"/>
      <c r="BP242" s="12"/>
    </row>
    <row r="243" spans="1:78" x14ac:dyDescent="0.15">
      <c r="A243" s="12" t="s">
        <v>1343</v>
      </c>
      <c r="C243" t="s">
        <v>143</v>
      </c>
      <c r="V243">
        <v>2</v>
      </c>
      <c r="AD243" t="s">
        <v>331</v>
      </c>
      <c r="AF243" s="12" t="s">
        <v>1287</v>
      </c>
      <c r="AI243" t="s">
        <v>357</v>
      </c>
      <c r="AK243">
        <v>1</v>
      </c>
      <c r="AN243">
        <v>1</v>
      </c>
      <c r="BF243" s="12" t="s">
        <v>606</v>
      </c>
      <c r="BH243" s="5" t="s">
        <v>334</v>
      </c>
    </row>
    <row r="244" spans="1:78" x14ac:dyDescent="0.15">
      <c r="A244" s="12" t="s">
        <v>1344</v>
      </c>
      <c r="C244" t="s">
        <v>330</v>
      </c>
      <c r="D244" s="12"/>
      <c r="E244" s="12"/>
      <c r="H244" s="3" t="s">
        <v>531</v>
      </c>
      <c r="J244" s="3">
        <v>5</v>
      </c>
      <c r="V244">
        <v>1</v>
      </c>
      <c r="Z244" s="12" t="s">
        <v>803</v>
      </c>
      <c r="AJ244" s="3"/>
      <c r="AN244">
        <v>1</v>
      </c>
      <c r="AY244" s="12"/>
      <c r="AZ244">
        <v>20</v>
      </c>
      <c r="BF244" s="3"/>
      <c r="BG244" s="3"/>
      <c r="BI244" s="3"/>
      <c r="BJ244" s="3"/>
      <c r="BK244" s="3"/>
      <c r="BL244" s="3"/>
      <c r="BM244" s="3"/>
      <c r="BN244" s="12" t="s">
        <v>1345</v>
      </c>
      <c r="BO244" s="12" t="s">
        <v>1347</v>
      </c>
      <c r="BP244" s="12"/>
      <c r="BQ244">
        <v>99999</v>
      </c>
    </row>
    <row r="245" spans="1:78" x14ac:dyDescent="0.15">
      <c r="A245" s="12" t="s">
        <v>1348</v>
      </c>
      <c r="C245" t="s">
        <v>410</v>
      </c>
      <c r="D245" s="12" t="s">
        <v>1371</v>
      </c>
      <c r="E245" s="12" t="s">
        <v>1366</v>
      </c>
      <c r="G245" s="17" t="s">
        <v>530</v>
      </c>
      <c r="H245" s="3" t="s">
        <v>531</v>
      </c>
      <c r="P245" s="3">
        <v>0.5</v>
      </c>
      <c r="V245">
        <v>1</v>
      </c>
      <c r="Z245" s="12"/>
      <c r="AD245" t="s">
        <v>359</v>
      </c>
      <c r="AF245" t="s">
        <v>360</v>
      </c>
      <c r="AJ245" s="3">
        <v>1</v>
      </c>
      <c r="AK245">
        <v>1.8</v>
      </c>
      <c r="AN245">
        <v>1</v>
      </c>
      <c r="AY245" s="12"/>
      <c r="BA245">
        <v>0.2</v>
      </c>
      <c r="BB245" s="4">
        <v>0</v>
      </c>
      <c r="BC245" s="4">
        <v>4</v>
      </c>
      <c r="BD245" s="4">
        <v>3</v>
      </c>
      <c r="BE245" s="4" t="s">
        <v>531</v>
      </c>
      <c r="BF245" s="3" t="s">
        <v>606</v>
      </c>
      <c r="BG245" s="3"/>
      <c r="BH245" s="5" t="s">
        <v>334</v>
      </c>
      <c r="BI245" s="3"/>
      <c r="BJ245" s="3"/>
      <c r="BK245" s="3"/>
      <c r="BL245" s="3"/>
      <c r="BM245" s="3"/>
      <c r="BN245" s="12"/>
      <c r="BO245" s="12"/>
      <c r="BP245" s="12"/>
      <c r="BT245" s="12" t="s">
        <v>1351</v>
      </c>
    </row>
    <row r="246" spans="1:78" ht="14.25" x14ac:dyDescent="0.15">
      <c r="A246" s="12" t="s">
        <v>1352</v>
      </c>
      <c r="C246" t="s">
        <v>410</v>
      </c>
      <c r="D246" s="12" t="s">
        <v>1370</v>
      </c>
      <c r="E246" s="23" t="s">
        <v>1367</v>
      </c>
      <c r="G246" s="17" t="s">
        <v>530</v>
      </c>
      <c r="H246" s="3" t="s">
        <v>531</v>
      </c>
      <c r="V246">
        <v>1</v>
      </c>
      <c r="Z246" s="12"/>
      <c r="AF246" s="12" t="s">
        <v>1353</v>
      </c>
      <c r="AJ246" s="3">
        <v>1</v>
      </c>
      <c r="AK246">
        <v>1.4</v>
      </c>
      <c r="AN246">
        <v>99</v>
      </c>
      <c r="AY246" s="12"/>
      <c r="BA246">
        <v>0.2</v>
      </c>
      <c r="BB246" s="4">
        <v>0</v>
      </c>
      <c r="BC246" s="4">
        <v>7</v>
      </c>
      <c r="BD246" s="4">
        <v>1</v>
      </c>
      <c r="BE246" s="4" t="s">
        <v>531</v>
      </c>
      <c r="BF246" s="3" t="s">
        <v>1029</v>
      </c>
      <c r="BG246" s="3"/>
      <c r="BH246" s="5" t="s">
        <v>334</v>
      </c>
      <c r="BI246" s="3"/>
      <c r="BJ246" s="3"/>
      <c r="BK246" s="3"/>
      <c r="BL246" s="3"/>
      <c r="BM246" s="3"/>
      <c r="BN246" s="12"/>
      <c r="BO246" s="12"/>
      <c r="BP246" s="12"/>
      <c r="BT246" s="12" t="s">
        <v>1351</v>
      </c>
    </row>
    <row r="247" spans="1:78" x14ac:dyDescent="0.15">
      <c r="A247" s="12" t="s">
        <v>1355</v>
      </c>
      <c r="C247" s="12" t="s">
        <v>1134</v>
      </c>
      <c r="D247" s="12" t="s">
        <v>1369</v>
      </c>
      <c r="E247" s="12" t="s">
        <v>1368</v>
      </c>
      <c r="G247" t="s">
        <v>338</v>
      </c>
      <c r="H247" s="3" t="s">
        <v>763</v>
      </c>
      <c r="V247">
        <v>1</v>
      </c>
      <c r="Z247" s="12"/>
      <c r="AF247" t="s">
        <v>463</v>
      </c>
      <c r="AJ247" s="3">
        <v>1</v>
      </c>
      <c r="AK247">
        <v>0.35</v>
      </c>
      <c r="AN247">
        <v>99</v>
      </c>
      <c r="AW247" s="12" t="s">
        <v>1357</v>
      </c>
      <c r="AY247" s="12"/>
      <c r="AZ247">
        <v>1</v>
      </c>
      <c r="BA247">
        <v>30</v>
      </c>
      <c r="BB247" s="4">
        <v>70</v>
      </c>
      <c r="BC247" s="4">
        <v>80</v>
      </c>
      <c r="BD247" s="4">
        <v>1</v>
      </c>
      <c r="BE247" s="4" t="s">
        <v>531</v>
      </c>
      <c r="BF247" s="12" t="s">
        <v>1356</v>
      </c>
      <c r="BG247" s="12" t="s">
        <v>1356</v>
      </c>
      <c r="BH247" s="5" t="s">
        <v>1328</v>
      </c>
      <c r="BI247" s="3"/>
      <c r="BJ247" s="3"/>
      <c r="BK247" s="3"/>
      <c r="BL247" s="3"/>
      <c r="BM247" s="3"/>
      <c r="BN247" s="12"/>
      <c r="BO247" s="12"/>
      <c r="BP247" s="12"/>
      <c r="BT247" s="12" t="s">
        <v>1351</v>
      </c>
    </row>
    <row r="248" spans="1:78" x14ac:dyDescent="0.15">
      <c r="A248" s="12" t="s">
        <v>1357</v>
      </c>
      <c r="C248" t="s">
        <v>330</v>
      </c>
      <c r="D248" s="12"/>
      <c r="E248" s="12"/>
      <c r="G248" t="s">
        <v>338</v>
      </c>
      <c r="H248" s="3" t="s">
        <v>531</v>
      </c>
      <c r="V248">
        <v>2</v>
      </c>
      <c r="Z248" s="12"/>
      <c r="AF248" t="s">
        <v>463</v>
      </c>
      <c r="AJ248" s="3"/>
      <c r="AN248">
        <v>99</v>
      </c>
      <c r="AY248" s="12"/>
      <c r="AZ248">
        <v>0.01</v>
      </c>
      <c r="BF248" s="3"/>
      <c r="BG248" s="3"/>
      <c r="BH248" s="5" t="s">
        <v>1328</v>
      </c>
      <c r="BI248" s="3"/>
      <c r="BJ248" s="3"/>
      <c r="BK248" s="3"/>
      <c r="BL248" s="3"/>
      <c r="BM248" s="3"/>
      <c r="BN248" s="12" t="s">
        <v>1358</v>
      </c>
      <c r="BO248" s="12" t="s">
        <v>1364</v>
      </c>
      <c r="BP248" s="12"/>
    </row>
    <row r="249" spans="1:78" x14ac:dyDescent="0.15">
      <c r="A249" s="12"/>
      <c r="D249" s="12"/>
      <c r="E249" s="12"/>
      <c r="Z249" s="12"/>
      <c r="AJ249" s="3"/>
      <c r="AY249" s="12"/>
      <c r="BF249" s="3"/>
      <c r="BG249" s="3"/>
      <c r="BI249" s="3"/>
      <c r="BJ249" s="3"/>
      <c r="BK249" s="3"/>
      <c r="BL249" s="3"/>
      <c r="BM249" s="3"/>
      <c r="BN249" s="12"/>
      <c r="BO249" s="12"/>
      <c r="BP249" s="12"/>
    </row>
    <row r="251" spans="1:78" x14ac:dyDescent="0.15">
      <c r="A251" s="12" t="s">
        <v>948</v>
      </c>
      <c r="C251" s="12"/>
      <c r="H251" s="14"/>
      <c r="I251" s="14"/>
      <c r="AD251" s="12"/>
      <c r="AI251" s="12"/>
      <c r="BN251" s="12"/>
    </row>
    <row r="252" spans="1:78" x14ac:dyDescent="0.15">
      <c r="A252" t="s">
        <v>98</v>
      </c>
    </row>
    <row r="253" spans="1:78" x14ac:dyDescent="0.15">
      <c r="A253" t="s">
        <v>103</v>
      </c>
      <c r="C253" t="s">
        <v>330</v>
      </c>
      <c r="V253">
        <v>2</v>
      </c>
      <c r="AD253" t="s">
        <v>331</v>
      </c>
      <c r="AF253" t="s">
        <v>332</v>
      </c>
      <c r="AI253" t="s">
        <v>333</v>
      </c>
      <c r="AK253">
        <v>1</v>
      </c>
      <c r="AN253">
        <v>1</v>
      </c>
      <c r="AZ253">
        <v>1</v>
      </c>
      <c r="BF253" s="12" t="s">
        <v>876</v>
      </c>
      <c r="BH253" s="5" t="s">
        <v>334</v>
      </c>
      <c r="BI253" t="s">
        <v>335</v>
      </c>
      <c r="BJ253" t="s">
        <v>336</v>
      </c>
    </row>
    <row r="254" spans="1:78" x14ac:dyDescent="0.15">
      <c r="A254" t="s">
        <v>129</v>
      </c>
      <c r="C254" t="s">
        <v>330</v>
      </c>
      <c r="E254" t="s">
        <v>337</v>
      </c>
      <c r="G254" t="s">
        <v>338</v>
      </c>
      <c r="H254" s="3" t="s">
        <v>339</v>
      </c>
      <c r="V254">
        <v>1</v>
      </c>
      <c r="AD254" t="s">
        <v>340</v>
      </c>
      <c r="AF254" t="s">
        <v>332</v>
      </c>
      <c r="AI254" t="s">
        <v>333</v>
      </c>
      <c r="AN254">
        <v>1</v>
      </c>
      <c r="BA254">
        <v>10</v>
      </c>
      <c r="BB254" s="4">
        <v>0</v>
      </c>
      <c r="BC254" s="4">
        <v>3</v>
      </c>
      <c r="BD254" s="4">
        <v>1</v>
      </c>
      <c r="BE254" s="4" t="s">
        <v>341</v>
      </c>
      <c r="BN254" t="s">
        <v>342</v>
      </c>
      <c r="BO254">
        <v>100</v>
      </c>
      <c r="BZ254" t="s">
        <v>343</v>
      </c>
    </row>
    <row r="255" spans="1:78" x14ac:dyDescent="0.15">
      <c r="A255" t="s">
        <v>344</v>
      </c>
      <c r="C255" t="s">
        <v>330</v>
      </c>
      <c r="E255" t="s">
        <v>345</v>
      </c>
      <c r="G255" t="s">
        <v>338</v>
      </c>
      <c r="H255" s="3" t="s">
        <v>339</v>
      </c>
      <c r="Q255" s="3">
        <v>1</v>
      </c>
      <c r="U255">
        <v>1</v>
      </c>
      <c r="V255">
        <v>2</v>
      </c>
      <c r="AD255" t="s">
        <v>346</v>
      </c>
      <c r="AF255" t="s">
        <v>332</v>
      </c>
      <c r="AI255" t="s">
        <v>333</v>
      </c>
      <c r="AK255">
        <v>0.45</v>
      </c>
      <c r="AN255">
        <v>1</v>
      </c>
      <c r="AO255">
        <v>7</v>
      </c>
      <c r="AP255">
        <v>0.03</v>
      </c>
      <c r="AQ255">
        <v>1</v>
      </c>
      <c r="AZ255">
        <v>1</v>
      </c>
      <c r="BA255">
        <v>8</v>
      </c>
      <c r="BB255" s="4">
        <v>0</v>
      </c>
      <c r="BC255" s="4">
        <v>10</v>
      </c>
      <c r="BD255" s="4">
        <v>1</v>
      </c>
      <c r="BE255" s="4" t="s">
        <v>341</v>
      </c>
      <c r="BF255" s="5" t="s">
        <v>347</v>
      </c>
      <c r="BG255" s="5" t="s">
        <v>347</v>
      </c>
      <c r="BH255" s="5" t="s">
        <v>334</v>
      </c>
      <c r="BI255" t="s">
        <v>335</v>
      </c>
      <c r="BJ255" t="s">
        <v>336</v>
      </c>
      <c r="BZ255" t="s">
        <v>348</v>
      </c>
    </row>
    <row r="256" spans="1:78" x14ac:dyDescent="0.15">
      <c r="A256" t="s">
        <v>349</v>
      </c>
      <c r="C256" t="s">
        <v>330</v>
      </c>
      <c r="E256" t="s">
        <v>350</v>
      </c>
      <c r="G256" t="s">
        <v>338</v>
      </c>
      <c r="H256" s="3" t="s">
        <v>339</v>
      </c>
      <c r="U256">
        <v>1</v>
      </c>
      <c r="V256">
        <v>2</v>
      </c>
      <c r="AD256" t="s">
        <v>331</v>
      </c>
      <c r="AF256" t="s">
        <v>351</v>
      </c>
      <c r="AI256" t="s">
        <v>352</v>
      </c>
      <c r="AK256">
        <v>1.6</v>
      </c>
      <c r="AN256">
        <v>1</v>
      </c>
      <c r="AZ256">
        <v>1</v>
      </c>
      <c r="BA256">
        <v>10</v>
      </c>
      <c r="BB256" s="4">
        <v>0</v>
      </c>
      <c r="BC256" s="4">
        <v>3</v>
      </c>
      <c r="BD256" s="4">
        <v>1</v>
      </c>
      <c r="BE256" s="4" t="s">
        <v>341</v>
      </c>
      <c r="BF256" s="5" t="s">
        <v>353</v>
      </c>
      <c r="BG256" s="5" t="s">
        <v>353</v>
      </c>
      <c r="BH256" s="5" t="s">
        <v>334</v>
      </c>
      <c r="BI256" t="s">
        <v>335</v>
      </c>
      <c r="BJ256" t="s">
        <v>354</v>
      </c>
      <c r="BZ256" t="s">
        <v>355</v>
      </c>
    </row>
    <row r="257" spans="1:78" x14ac:dyDescent="0.15">
      <c r="A257" s="12"/>
      <c r="BN257" s="12"/>
    </row>
    <row r="258" spans="1:78" x14ac:dyDescent="0.15">
      <c r="A258" t="s">
        <v>460</v>
      </c>
      <c r="C258" t="s">
        <v>330</v>
      </c>
      <c r="E258" t="s">
        <v>461</v>
      </c>
      <c r="V258">
        <v>2</v>
      </c>
      <c r="AD258" t="s">
        <v>331</v>
      </c>
      <c r="AF258" t="s">
        <v>332</v>
      </c>
      <c r="AI258" t="s">
        <v>333</v>
      </c>
      <c r="AK258">
        <v>1</v>
      </c>
      <c r="AN258">
        <v>1</v>
      </c>
      <c r="AZ258">
        <v>2</v>
      </c>
      <c r="BF258" t="s">
        <v>37</v>
      </c>
      <c r="BH258" s="5" t="s">
        <v>334</v>
      </c>
      <c r="BI258" t="s">
        <v>335</v>
      </c>
      <c r="BN258" t="s">
        <v>390</v>
      </c>
      <c r="BO258">
        <v>-0.8</v>
      </c>
      <c r="BV258" t="s">
        <v>448</v>
      </c>
      <c r="BX258" t="s">
        <v>449</v>
      </c>
      <c r="BZ258" t="s">
        <v>355</v>
      </c>
    </row>
    <row r="260" spans="1:78" x14ac:dyDescent="0.15">
      <c r="A260" t="s">
        <v>154</v>
      </c>
      <c r="C260" t="s">
        <v>330</v>
      </c>
      <c r="E260" t="s">
        <v>462</v>
      </c>
      <c r="G260" t="s">
        <v>338</v>
      </c>
      <c r="H260" s="3" t="s">
        <v>339</v>
      </c>
      <c r="V260">
        <v>2</v>
      </c>
      <c r="AD260" t="s">
        <v>331</v>
      </c>
      <c r="AF260" s="12" t="s">
        <v>1021</v>
      </c>
      <c r="AN260">
        <v>100</v>
      </c>
      <c r="AY260" s="12" t="s">
        <v>1020</v>
      </c>
      <c r="AZ260">
        <v>0.2</v>
      </c>
      <c r="BA260">
        <v>10</v>
      </c>
      <c r="BB260" s="4">
        <v>48</v>
      </c>
      <c r="BC260" s="4">
        <v>50</v>
      </c>
      <c r="BD260" s="4">
        <v>1</v>
      </c>
      <c r="BE260" s="4" t="s">
        <v>341</v>
      </c>
      <c r="BN260" t="s">
        <v>390</v>
      </c>
      <c r="BO260">
        <v>-0.8</v>
      </c>
      <c r="BQ260">
        <v>99999</v>
      </c>
      <c r="BS260">
        <v>1</v>
      </c>
      <c r="BZ260" t="s">
        <v>440</v>
      </c>
    </row>
    <row r="261" spans="1:78" x14ac:dyDescent="0.15">
      <c r="A261" s="12" t="s">
        <v>1020</v>
      </c>
      <c r="C261" t="s">
        <v>330</v>
      </c>
      <c r="E261" t="s">
        <v>462</v>
      </c>
      <c r="G261" t="s">
        <v>338</v>
      </c>
      <c r="H261" s="3" t="s">
        <v>339</v>
      </c>
      <c r="V261">
        <v>2</v>
      </c>
      <c r="AD261" t="s">
        <v>331</v>
      </c>
      <c r="AF261" t="s">
        <v>463</v>
      </c>
      <c r="AN261">
        <v>100</v>
      </c>
      <c r="AZ261">
        <v>0.2</v>
      </c>
      <c r="BA261">
        <v>9999</v>
      </c>
      <c r="BB261" s="4">
        <v>0</v>
      </c>
      <c r="BC261" s="4">
        <v>10</v>
      </c>
      <c r="BD261" s="4">
        <v>1</v>
      </c>
      <c r="BE261" s="4" t="s">
        <v>341</v>
      </c>
      <c r="BN261" t="s">
        <v>390</v>
      </c>
      <c r="BO261">
        <v>-0.8</v>
      </c>
      <c r="BQ261">
        <v>99999</v>
      </c>
      <c r="BS261">
        <v>1</v>
      </c>
      <c r="BZ261" t="s">
        <v>440</v>
      </c>
    </row>
    <row r="262" spans="1:78" x14ac:dyDescent="0.15">
      <c r="A262" t="s">
        <v>153</v>
      </c>
      <c r="C262" t="s">
        <v>330</v>
      </c>
      <c r="H262" s="3" t="s">
        <v>341</v>
      </c>
      <c r="V262">
        <v>1</v>
      </c>
      <c r="AD262" t="s">
        <v>331</v>
      </c>
      <c r="AF262" t="s">
        <v>463</v>
      </c>
      <c r="AJ262">
        <v>1</v>
      </c>
      <c r="AK262">
        <v>0.05</v>
      </c>
      <c r="AN262">
        <v>100</v>
      </c>
      <c r="AZ262">
        <v>0.2</v>
      </c>
    </row>
    <row r="264" spans="1:78" x14ac:dyDescent="0.15">
      <c r="A264" t="s">
        <v>464</v>
      </c>
      <c r="C264" t="s">
        <v>330</v>
      </c>
      <c r="D264" t="s">
        <v>465</v>
      </c>
      <c r="H264" s="3" t="s">
        <v>341</v>
      </c>
      <c r="V264">
        <v>2</v>
      </c>
      <c r="AD264" t="s">
        <v>331</v>
      </c>
      <c r="AF264" t="s">
        <v>332</v>
      </c>
      <c r="AI264" t="s">
        <v>333</v>
      </c>
      <c r="AK264">
        <v>2</v>
      </c>
      <c r="AN264">
        <v>1</v>
      </c>
      <c r="AO264">
        <v>3</v>
      </c>
      <c r="AZ264">
        <v>0.2</v>
      </c>
      <c r="BA264">
        <v>0.2</v>
      </c>
      <c r="BB264" s="4">
        <v>0</v>
      </c>
      <c r="BC264" s="4">
        <v>3</v>
      </c>
      <c r="BD264" s="4">
        <v>2</v>
      </c>
      <c r="BE264" s="4" t="s">
        <v>341</v>
      </c>
      <c r="BF264" t="s">
        <v>37</v>
      </c>
      <c r="BH264" s="5" t="s">
        <v>334</v>
      </c>
      <c r="BI264" t="s">
        <v>382</v>
      </c>
    </row>
    <row r="265" spans="1:78" x14ac:dyDescent="0.15">
      <c r="A265" t="s">
        <v>466</v>
      </c>
      <c r="C265" t="s">
        <v>330</v>
      </c>
      <c r="D265" t="s">
        <v>465</v>
      </c>
      <c r="H265" s="3" t="s">
        <v>339</v>
      </c>
      <c r="V265">
        <v>2</v>
      </c>
      <c r="AD265" t="s">
        <v>331</v>
      </c>
      <c r="AF265" t="s">
        <v>332</v>
      </c>
      <c r="AI265" t="s">
        <v>333</v>
      </c>
      <c r="AK265">
        <v>2</v>
      </c>
      <c r="AN265">
        <v>1</v>
      </c>
      <c r="AO265">
        <v>3</v>
      </c>
      <c r="AZ265">
        <v>2</v>
      </c>
      <c r="BA265">
        <v>10</v>
      </c>
      <c r="BB265" s="4">
        <v>0</v>
      </c>
      <c r="BC265" s="4">
        <v>3</v>
      </c>
      <c r="BD265" s="4">
        <v>1</v>
      </c>
      <c r="BE265" s="4" t="s">
        <v>341</v>
      </c>
      <c r="BF265" t="s">
        <v>37</v>
      </c>
      <c r="BH265" s="5" t="s">
        <v>334</v>
      </c>
      <c r="BI265" t="s">
        <v>382</v>
      </c>
    </row>
    <row r="267" spans="1:78" x14ac:dyDescent="0.15">
      <c r="A267" t="s">
        <v>467</v>
      </c>
      <c r="C267" t="s">
        <v>468</v>
      </c>
      <c r="E267" t="s">
        <v>469</v>
      </c>
      <c r="G267" t="s">
        <v>396</v>
      </c>
      <c r="H267" s="3" t="s">
        <v>339</v>
      </c>
      <c r="U267">
        <v>1</v>
      </c>
      <c r="V267">
        <v>2</v>
      </c>
      <c r="AD267" t="s">
        <v>331</v>
      </c>
      <c r="AF267" t="s">
        <v>371</v>
      </c>
      <c r="AI267" t="s">
        <v>357</v>
      </c>
      <c r="AK267">
        <v>1.5</v>
      </c>
      <c r="AN267">
        <v>99</v>
      </c>
      <c r="AZ267">
        <v>1</v>
      </c>
      <c r="BA267">
        <v>0.3</v>
      </c>
      <c r="BB267" s="4">
        <v>1</v>
      </c>
      <c r="BC267" s="4">
        <v>1</v>
      </c>
      <c r="BD267" s="4">
        <v>1</v>
      </c>
      <c r="BE267" s="4" t="s">
        <v>341</v>
      </c>
      <c r="BF267" t="s">
        <v>37</v>
      </c>
      <c r="BH267" s="5" t="s">
        <v>334</v>
      </c>
      <c r="BZ267" t="s">
        <v>355</v>
      </c>
    </row>
    <row r="268" spans="1:78" x14ac:dyDescent="0.15">
      <c r="A268" t="s">
        <v>470</v>
      </c>
      <c r="C268" t="s">
        <v>471</v>
      </c>
      <c r="E268" t="s">
        <v>472</v>
      </c>
      <c r="H268" s="3" t="s">
        <v>339</v>
      </c>
    </row>
    <row r="270" spans="1:78" x14ac:dyDescent="0.15">
      <c r="A270" t="s">
        <v>473</v>
      </c>
      <c r="C270" t="s">
        <v>330</v>
      </c>
      <c r="H270" s="3" t="s">
        <v>365</v>
      </c>
      <c r="I270" s="3" t="s">
        <v>374</v>
      </c>
      <c r="V270">
        <v>1</v>
      </c>
      <c r="Z270" s="12" t="s">
        <v>803</v>
      </c>
      <c r="AA270" s="12"/>
      <c r="BN270" t="s">
        <v>474</v>
      </c>
      <c r="BO270">
        <v>-10</v>
      </c>
    </row>
    <row r="272" spans="1:78" x14ac:dyDescent="0.15">
      <c r="A272" t="s">
        <v>475</v>
      </c>
      <c r="C272" t="s">
        <v>426</v>
      </c>
      <c r="G272" t="s">
        <v>396</v>
      </c>
      <c r="H272" s="3" t="s">
        <v>341</v>
      </c>
      <c r="Q272" s="3">
        <v>1</v>
      </c>
      <c r="AV272">
        <v>10</v>
      </c>
      <c r="BA272">
        <v>0.2</v>
      </c>
      <c r="BB272" s="4">
        <v>0</v>
      </c>
      <c r="BC272" s="4">
        <v>5</v>
      </c>
      <c r="BD272" s="4">
        <v>1</v>
      </c>
      <c r="BE272" s="4" t="s">
        <v>341</v>
      </c>
    </row>
    <row r="273" spans="1:69" x14ac:dyDescent="0.15">
      <c r="A273" t="s">
        <v>123</v>
      </c>
      <c r="C273" t="s">
        <v>476</v>
      </c>
      <c r="G273" t="s">
        <v>338</v>
      </c>
      <c r="H273" s="3" t="s">
        <v>339</v>
      </c>
      <c r="AV273">
        <v>10</v>
      </c>
      <c r="BA273">
        <v>5</v>
      </c>
      <c r="BB273" s="4">
        <v>5</v>
      </c>
      <c r="BC273" s="4">
        <v>5</v>
      </c>
      <c r="BD273" s="4">
        <v>1</v>
      </c>
      <c r="BE273" s="4" t="s">
        <v>341</v>
      </c>
    </row>
    <row r="274" spans="1:69" x14ac:dyDescent="0.15">
      <c r="A274" t="s">
        <v>477</v>
      </c>
      <c r="C274" t="s">
        <v>426</v>
      </c>
      <c r="G274" t="s">
        <v>396</v>
      </c>
      <c r="H274" s="3" t="s">
        <v>341</v>
      </c>
      <c r="I274" s="3" t="s">
        <v>430</v>
      </c>
      <c r="Q274" s="3">
        <v>1</v>
      </c>
      <c r="AV274">
        <v>10</v>
      </c>
      <c r="BA274">
        <v>0.2</v>
      </c>
      <c r="BB274" s="4">
        <v>0</v>
      </c>
      <c r="BC274" s="4">
        <v>5</v>
      </c>
      <c r="BD274" s="4">
        <v>1</v>
      </c>
      <c r="BE274" s="4" t="s">
        <v>341</v>
      </c>
    </row>
    <row r="275" spans="1:69" x14ac:dyDescent="0.15">
      <c r="A275" s="12" t="s">
        <v>949</v>
      </c>
      <c r="C275" s="12" t="s">
        <v>950</v>
      </c>
      <c r="H275" s="3" t="s">
        <v>578</v>
      </c>
      <c r="I275" s="3" t="s">
        <v>580</v>
      </c>
      <c r="BL275" s="12" t="s">
        <v>598</v>
      </c>
    </row>
    <row r="277" spans="1:69" s="2" customFormat="1" x14ac:dyDescent="0.15">
      <c r="A277" s="2" t="s">
        <v>478</v>
      </c>
      <c r="H277" s="7"/>
      <c r="I277" s="7"/>
      <c r="J277" s="7"/>
      <c r="K277" s="7"/>
      <c r="L277" s="7"/>
      <c r="M277" s="7"/>
      <c r="N277" s="7"/>
      <c r="O277" s="7"/>
      <c r="P277" s="7"/>
      <c r="Q277" s="7"/>
      <c r="R277" s="7"/>
      <c r="BB277" s="8"/>
      <c r="BC277" s="8"/>
      <c r="BD277" s="8"/>
      <c r="BE277" s="8"/>
      <c r="BH277" s="9"/>
    </row>
    <row r="278" spans="1:69" x14ac:dyDescent="0.15">
      <c r="A278" s="12" t="s">
        <v>1411</v>
      </c>
      <c r="C278" t="s">
        <v>143</v>
      </c>
      <c r="V278">
        <v>1</v>
      </c>
      <c r="AD278" t="s">
        <v>340</v>
      </c>
      <c r="AG278">
        <v>0</v>
      </c>
      <c r="AI278" t="s">
        <v>357</v>
      </c>
      <c r="AK278">
        <v>1</v>
      </c>
      <c r="AN278">
        <v>1</v>
      </c>
      <c r="BF278" t="s">
        <v>37</v>
      </c>
      <c r="BH278" s="5" t="s">
        <v>334</v>
      </c>
    </row>
    <row r="279" spans="1:69" x14ac:dyDescent="0.15">
      <c r="A279" t="s">
        <v>479</v>
      </c>
      <c r="C279" t="s">
        <v>330</v>
      </c>
      <c r="V279">
        <v>1</v>
      </c>
      <c r="AD279" t="s">
        <v>340</v>
      </c>
      <c r="AG279">
        <v>2</v>
      </c>
      <c r="AI279" t="s">
        <v>357</v>
      </c>
      <c r="AK279">
        <v>1</v>
      </c>
      <c r="AN279">
        <v>1</v>
      </c>
      <c r="AZ279">
        <v>2</v>
      </c>
      <c r="BF279" t="s">
        <v>37</v>
      </c>
      <c r="BH279" s="5" t="s">
        <v>334</v>
      </c>
      <c r="BI279" t="s">
        <v>335</v>
      </c>
    </row>
    <row r="280" spans="1:69" x14ac:dyDescent="0.15">
      <c r="A280" t="s">
        <v>480</v>
      </c>
      <c r="C280" t="s">
        <v>143</v>
      </c>
      <c r="V280">
        <v>1</v>
      </c>
      <c r="AD280" t="s">
        <v>340</v>
      </c>
      <c r="AG280">
        <v>0</v>
      </c>
      <c r="AI280" t="s">
        <v>357</v>
      </c>
      <c r="AK280">
        <v>1</v>
      </c>
      <c r="AN280">
        <v>1</v>
      </c>
      <c r="AZ280">
        <v>1</v>
      </c>
      <c r="BF280" t="s">
        <v>37</v>
      </c>
      <c r="BH280" s="5" t="s">
        <v>334</v>
      </c>
    </row>
    <row r="281" spans="1:69" x14ac:dyDescent="0.15">
      <c r="A281" t="s">
        <v>90</v>
      </c>
      <c r="C281" t="s">
        <v>143</v>
      </c>
      <c r="V281">
        <v>1</v>
      </c>
      <c r="AD281" t="s">
        <v>340</v>
      </c>
      <c r="AG281">
        <v>0</v>
      </c>
      <c r="AI281" t="s">
        <v>357</v>
      </c>
      <c r="AK281">
        <v>1</v>
      </c>
      <c r="AN281">
        <v>1</v>
      </c>
      <c r="AZ281">
        <v>1</v>
      </c>
      <c r="BF281" t="s">
        <v>37</v>
      </c>
      <c r="BH281" s="5" t="s">
        <v>334</v>
      </c>
    </row>
    <row r="282" spans="1:69" x14ac:dyDescent="0.15">
      <c r="A282" t="s">
        <v>481</v>
      </c>
      <c r="C282" t="s">
        <v>330</v>
      </c>
      <c r="H282" s="3" t="s">
        <v>365</v>
      </c>
      <c r="I282" s="3" t="s">
        <v>374</v>
      </c>
      <c r="V282">
        <v>2</v>
      </c>
      <c r="Z282" s="12" t="s">
        <v>803</v>
      </c>
      <c r="AA282" s="12"/>
      <c r="AJ282" s="3"/>
      <c r="AN282">
        <v>1</v>
      </c>
      <c r="BB282"/>
      <c r="BC282"/>
      <c r="BD282"/>
      <c r="BE282"/>
      <c r="BF282" s="3"/>
      <c r="BG282" s="3"/>
      <c r="BI282" s="3"/>
      <c r="BJ282" s="3"/>
      <c r="BK282" s="3"/>
      <c r="BL282" s="3"/>
      <c r="BM282" s="3"/>
      <c r="BN282" t="s">
        <v>482</v>
      </c>
      <c r="BQ282">
        <v>99999</v>
      </c>
    </row>
    <row r="284" spans="1:69" x14ac:dyDescent="0.15">
      <c r="A284" s="12" t="s">
        <v>614</v>
      </c>
      <c r="C284" s="12" t="s">
        <v>615</v>
      </c>
      <c r="H284" s="14" t="s">
        <v>578</v>
      </c>
      <c r="I284" s="14" t="s">
        <v>616</v>
      </c>
      <c r="R284" s="3">
        <v>1</v>
      </c>
      <c r="U284">
        <v>1</v>
      </c>
      <c r="V284">
        <v>1</v>
      </c>
      <c r="AD284" s="12" t="s">
        <v>540</v>
      </c>
      <c r="AG284">
        <v>1.65</v>
      </c>
      <c r="AI284" t="s">
        <v>357</v>
      </c>
      <c r="AK284">
        <v>2</v>
      </c>
      <c r="AN284">
        <v>99</v>
      </c>
      <c r="AZ284">
        <v>0.2</v>
      </c>
    </row>
    <row r="285" spans="1:69" x14ac:dyDescent="0.15">
      <c r="A285" s="12"/>
      <c r="C285" s="12"/>
      <c r="H285" s="14"/>
      <c r="I285" s="14"/>
      <c r="AD285" s="12"/>
    </row>
    <row r="286" spans="1:69" x14ac:dyDescent="0.15">
      <c r="A286" s="12" t="s">
        <v>653</v>
      </c>
      <c r="C286" t="s">
        <v>330</v>
      </c>
      <c r="K286" s="14"/>
      <c r="L286" s="14"/>
      <c r="M286" s="14"/>
      <c r="N286" s="14"/>
      <c r="O286" s="14"/>
      <c r="V286">
        <v>1</v>
      </c>
      <c r="AD286" t="s">
        <v>340</v>
      </c>
      <c r="AE286" s="12" t="s">
        <v>670</v>
      </c>
      <c r="AG286">
        <v>7</v>
      </c>
      <c r="AH286" s="12"/>
      <c r="AI286" t="s">
        <v>357</v>
      </c>
      <c r="AK286">
        <v>1</v>
      </c>
      <c r="AN286">
        <v>1</v>
      </c>
      <c r="AR286">
        <v>1.4</v>
      </c>
      <c r="AS286">
        <v>1</v>
      </c>
      <c r="AT286">
        <v>1</v>
      </c>
      <c r="AZ286">
        <v>4.5</v>
      </c>
      <c r="BF286" t="s">
        <v>37</v>
      </c>
      <c r="BH286" s="5" t="s">
        <v>334</v>
      </c>
      <c r="BI286" s="12" t="s">
        <v>654</v>
      </c>
      <c r="BJ286" s="12" t="s">
        <v>671</v>
      </c>
      <c r="BK286" s="12"/>
      <c r="BL286" s="12"/>
      <c r="BM286" s="12"/>
      <c r="BN286" s="12"/>
    </row>
    <row r="287" spans="1:69" x14ac:dyDescent="0.15">
      <c r="A287" s="12"/>
      <c r="C287" s="12"/>
      <c r="H287" s="14"/>
      <c r="I287" s="14"/>
      <c r="AD287" s="12"/>
    </row>
    <row r="288" spans="1:69" x14ac:dyDescent="0.15">
      <c r="A288" s="12" t="s">
        <v>627</v>
      </c>
      <c r="C288" t="s">
        <v>330</v>
      </c>
      <c r="V288">
        <v>1</v>
      </c>
      <c r="AD288" t="s">
        <v>340</v>
      </c>
      <c r="AE288" s="12" t="s">
        <v>670</v>
      </c>
      <c r="AG288">
        <v>2.2000000000000002</v>
      </c>
      <c r="AH288" s="12"/>
      <c r="AI288" s="12" t="s">
        <v>639</v>
      </c>
      <c r="AK288">
        <v>1</v>
      </c>
      <c r="AN288">
        <v>1</v>
      </c>
      <c r="AZ288">
        <v>4</v>
      </c>
      <c r="BF288" t="s">
        <v>37</v>
      </c>
      <c r="BH288" s="5" t="s">
        <v>334</v>
      </c>
      <c r="BI288" t="s">
        <v>335</v>
      </c>
      <c r="BJ288" s="12" t="s">
        <v>672</v>
      </c>
    </row>
    <row r="289" spans="1:76" x14ac:dyDescent="0.15">
      <c r="A289" s="12" t="s">
        <v>632</v>
      </c>
      <c r="C289" t="s">
        <v>330</v>
      </c>
      <c r="G289" t="s">
        <v>396</v>
      </c>
      <c r="H289" s="3" t="s">
        <v>341</v>
      </c>
      <c r="V289">
        <v>1</v>
      </c>
      <c r="AD289" t="s">
        <v>340</v>
      </c>
      <c r="AE289" s="12" t="s">
        <v>670</v>
      </c>
      <c r="AG289">
        <v>2.2000000000000002</v>
      </c>
      <c r="AH289" s="12"/>
      <c r="AI289" s="12" t="s">
        <v>639</v>
      </c>
      <c r="AK289">
        <v>1</v>
      </c>
      <c r="AN289">
        <v>1</v>
      </c>
      <c r="AZ289">
        <v>4</v>
      </c>
      <c r="BA289">
        <v>0.2</v>
      </c>
      <c r="BB289" s="4">
        <v>0</v>
      </c>
      <c r="BC289" s="4">
        <v>2</v>
      </c>
      <c r="BD289" s="4">
        <v>1</v>
      </c>
      <c r="BE289" s="13" t="s">
        <v>628</v>
      </c>
      <c r="BF289" t="s">
        <v>37</v>
      </c>
      <c r="BH289" s="5" t="s">
        <v>334</v>
      </c>
      <c r="BI289" t="s">
        <v>335</v>
      </c>
      <c r="BJ289" s="12" t="s">
        <v>672</v>
      </c>
      <c r="BN289" s="12" t="s">
        <v>545</v>
      </c>
      <c r="BO289">
        <v>-30</v>
      </c>
      <c r="BQ289">
        <v>10</v>
      </c>
      <c r="BU289" s="12" t="s">
        <v>642</v>
      </c>
    </row>
    <row r="290" spans="1:76" x14ac:dyDescent="0.15">
      <c r="A290" s="12"/>
    </row>
    <row r="291" spans="1:76" x14ac:dyDescent="0.15">
      <c r="A291" s="12" t="s">
        <v>1412</v>
      </c>
      <c r="C291" t="s">
        <v>143</v>
      </c>
      <c r="V291">
        <v>1</v>
      </c>
      <c r="AD291" t="s">
        <v>340</v>
      </c>
      <c r="AG291">
        <v>0</v>
      </c>
      <c r="AI291" t="s">
        <v>357</v>
      </c>
      <c r="AK291">
        <v>1</v>
      </c>
      <c r="AN291">
        <v>1</v>
      </c>
      <c r="BF291" t="s">
        <v>37</v>
      </c>
      <c r="BH291" s="5" t="s">
        <v>334</v>
      </c>
      <c r="BK291" s="12" t="s">
        <v>635</v>
      </c>
    </row>
    <row r="292" spans="1:76" x14ac:dyDescent="0.15">
      <c r="A292" s="12" t="s">
        <v>634</v>
      </c>
      <c r="C292" t="s">
        <v>143</v>
      </c>
      <c r="V292">
        <v>1</v>
      </c>
      <c r="AD292" t="s">
        <v>340</v>
      </c>
      <c r="AG292">
        <v>0</v>
      </c>
      <c r="AI292" t="s">
        <v>357</v>
      </c>
      <c r="AK292">
        <v>1</v>
      </c>
      <c r="AN292">
        <v>1</v>
      </c>
      <c r="AZ292">
        <v>1</v>
      </c>
      <c r="BF292" t="s">
        <v>37</v>
      </c>
      <c r="BH292" s="5" t="s">
        <v>334</v>
      </c>
      <c r="BK292" s="12" t="s">
        <v>635</v>
      </c>
      <c r="BL292" s="12"/>
      <c r="BM292" s="12"/>
    </row>
    <row r="293" spans="1:76" x14ac:dyDescent="0.15">
      <c r="A293" s="12"/>
      <c r="BK293" s="12"/>
      <c r="BL293" s="12"/>
      <c r="BM293" s="12"/>
    </row>
    <row r="294" spans="1:76" x14ac:dyDescent="0.15">
      <c r="A294" s="12" t="s">
        <v>652</v>
      </c>
      <c r="C294" t="s">
        <v>330</v>
      </c>
      <c r="K294" s="14"/>
      <c r="L294" s="14"/>
      <c r="M294" s="14"/>
      <c r="N294" s="14"/>
      <c r="O294" s="14"/>
      <c r="V294">
        <v>1</v>
      </c>
      <c r="AD294" t="s">
        <v>340</v>
      </c>
      <c r="AE294" s="12" t="s">
        <v>670</v>
      </c>
      <c r="AG294">
        <v>1.9</v>
      </c>
      <c r="AH294" s="12"/>
      <c r="AI294" t="s">
        <v>357</v>
      </c>
      <c r="AK294">
        <v>1</v>
      </c>
      <c r="AN294">
        <v>1</v>
      </c>
      <c r="AZ294">
        <v>2.4</v>
      </c>
      <c r="BF294" t="s">
        <v>37</v>
      </c>
      <c r="BH294" s="5" t="s">
        <v>334</v>
      </c>
      <c r="BI294" t="s">
        <v>335</v>
      </c>
      <c r="BJ294" s="12" t="s">
        <v>673</v>
      </c>
      <c r="BK294" s="12" t="s">
        <v>635</v>
      </c>
      <c r="BL294" s="12"/>
      <c r="BM294" s="12"/>
      <c r="BN294" s="12"/>
    </row>
    <row r="295" spans="1:76" x14ac:dyDescent="0.15">
      <c r="A295" s="12"/>
      <c r="K295" s="14"/>
      <c r="L295" s="14"/>
      <c r="M295" s="14"/>
      <c r="N295" s="14"/>
      <c r="O295" s="14"/>
      <c r="BK295" s="12"/>
      <c r="BL295" s="12"/>
      <c r="BM295" s="12"/>
      <c r="BN295" s="12"/>
    </row>
    <row r="296" spans="1:76" x14ac:dyDescent="0.15">
      <c r="A296" s="12" t="s">
        <v>659</v>
      </c>
      <c r="C296" t="s">
        <v>143</v>
      </c>
      <c r="V296">
        <v>1</v>
      </c>
      <c r="AD296" t="s">
        <v>340</v>
      </c>
      <c r="AG296">
        <v>0</v>
      </c>
      <c r="AI296" t="s">
        <v>357</v>
      </c>
      <c r="AK296">
        <v>1</v>
      </c>
      <c r="AN296">
        <v>1</v>
      </c>
      <c r="AZ296">
        <v>3</v>
      </c>
      <c r="BF296" t="s">
        <v>37</v>
      </c>
      <c r="BH296" s="5" t="s">
        <v>334</v>
      </c>
      <c r="BK296" s="12" t="s">
        <v>662</v>
      </c>
      <c r="BL296" s="12"/>
      <c r="BM296" s="12"/>
      <c r="BN296" s="12"/>
      <c r="BQ296">
        <v>5</v>
      </c>
    </row>
    <row r="297" spans="1:76" x14ac:dyDescent="0.15">
      <c r="A297" s="12"/>
      <c r="C297" s="12"/>
      <c r="H297" s="14"/>
      <c r="I297" s="14"/>
      <c r="AD297" s="12"/>
    </row>
    <row r="298" spans="1:76" x14ac:dyDescent="0.15">
      <c r="A298" s="12" t="s">
        <v>624</v>
      </c>
      <c r="C298" t="s">
        <v>143</v>
      </c>
      <c r="V298">
        <v>1</v>
      </c>
      <c r="AD298" t="s">
        <v>340</v>
      </c>
      <c r="AG298">
        <v>0</v>
      </c>
      <c r="AI298" t="s">
        <v>357</v>
      </c>
      <c r="AK298">
        <v>1</v>
      </c>
      <c r="AN298">
        <v>1</v>
      </c>
      <c r="AZ298">
        <v>1.7</v>
      </c>
      <c r="BF298" t="s">
        <v>37</v>
      </c>
      <c r="BH298" s="5" t="s">
        <v>334</v>
      </c>
    </row>
    <row r="299" spans="1:76" x14ac:dyDescent="0.15">
      <c r="A299" s="12" t="s">
        <v>625</v>
      </c>
      <c r="C299" s="12" t="s">
        <v>615</v>
      </c>
      <c r="H299" s="14" t="s">
        <v>578</v>
      </c>
      <c r="I299" s="14" t="s">
        <v>616</v>
      </c>
      <c r="R299" s="3">
        <v>1</v>
      </c>
      <c r="U299">
        <v>1</v>
      </c>
      <c r="V299">
        <v>1</v>
      </c>
      <c r="AD299" s="12" t="s">
        <v>540</v>
      </c>
      <c r="AG299">
        <v>1.65</v>
      </c>
      <c r="AI299" t="s">
        <v>357</v>
      </c>
      <c r="AK299">
        <v>2</v>
      </c>
      <c r="AN299">
        <v>99</v>
      </c>
      <c r="AZ299">
        <v>0.2</v>
      </c>
      <c r="BN299" s="12" t="s">
        <v>545</v>
      </c>
      <c r="BO299">
        <v>-30</v>
      </c>
      <c r="BQ299">
        <v>5</v>
      </c>
    </row>
    <row r="301" spans="1:76" x14ac:dyDescent="0.15">
      <c r="A301" s="12" t="s">
        <v>579</v>
      </c>
      <c r="C301" t="s">
        <v>330</v>
      </c>
      <c r="K301" s="14"/>
      <c r="L301" s="14"/>
      <c r="M301" s="14"/>
      <c r="N301" s="14"/>
      <c r="O301" s="14"/>
      <c r="T301">
        <v>1</v>
      </c>
      <c r="V301">
        <v>1</v>
      </c>
      <c r="AD301" t="s">
        <v>340</v>
      </c>
      <c r="AE301" s="12" t="s">
        <v>670</v>
      </c>
      <c r="AG301">
        <v>2</v>
      </c>
      <c r="AH301" s="12"/>
      <c r="AI301" t="s">
        <v>357</v>
      </c>
      <c r="AK301">
        <v>1</v>
      </c>
      <c r="AN301">
        <v>1</v>
      </c>
      <c r="AZ301">
        <v>3.7</v>
      </c>
      <c r="BF301" t="s">
        <v>37</v>
      </c>
      <c r="BH301" s="5" t="s">
        <v>334</v>
      </c>
      <c r="BI301" t="s">
        <v>335</v>
      </c>
      <c r="BJ301" s="12" t="s">
        <v>672</v>
      </c>
      <c r="BK301" s="12" t="s">
        <v>598</v>
      </c>
      <c r="BL301" s="12"/>
      <c r="BM301" s="12"/>
      <c r="BN301" s="12" t="s">
        <v>545</v>
      </c>
      <c r="BO301">
        <v>-30</v>
      </c>
      <c r="BQ301">
        <v>5</v>
      </c>
    </row>
    <row r="302" spans="1:76" x14ac:dyDescent="0.15">
      <c r="A302" s="12" t="s">
        <v>677</v>
      </c>
      <c r="C302" t="s">
        <v>143</v>
      </c>
      <c r="V302">
        <v>1</v>
      </c>
      <c r="AD302" t="s">
        <v>340</v>
      </c>
      <c r="AG302">
        <v>0</v>
      </c>
      <c r="AI302" t="s">
        <v>357</v>
      </c>
      <c r="AK302">
        <v>1</v>
      </c>
      <c r="AN302">
        <v>1</v>
      </c>
      <c r="AZ302">
        <v>3.7</v>
      </c>
      <c r="BF302" t="s">
        <v>37</v>
      </c>
      <c r="BH302" s="5" t="s">
        <v>334</v>
      </c>
      <c r="BI302" t="s">
        <v>335</v>
      </c>
      <c r="BK302" s="12" t="s">
        <v>598</v>
      </c>
      <c r="BL302" s="12"/>
      <c r="BM302" s="12"/>
      <c r="BN302" s="12" t="s">
        <v>545</v>
      </c>
      <c r="BO302">
        <v>-30</v>
      </c>
      <c r="BQ302">
        <v>5</v>
      </c>
    </row>
    <row r="303" spans="1:76" x14ac:dyDescent="0.15">
      <c r="A303" s="12" t="s">
        <v>581</v>
      </c>
      <c r="C303" t="s">
        <v>330</v>
      </c>
      <c r="G303" s="12" t="s">
        <v>530</v>
      </c>
      <c r="K303" s="14"/>
      <c r="L303" s="14" t="s">
        <v>590</v>
      </c>
      <c r="M303" s="14"/>
      <c r="N303" s="14"/>
      <c r="O303" s="14"/>
      <c r="S303">
        <v>1</v>
      </c>
      <c r="V303">
        <v>1</v>
      </c>
      <c r="AD303" s="12" t="s">
        <v>540</v>
      </c>
      <c r="AG303">
        <v>2</v>
      </c>
      <c r="AI303" t="s">
        <v>357</v>
      </c>
      <c r="AK303">
        <v>1</v>
      </c>
      <c r="AN303">
        <v>99</v>
      </c>
      <c r="AZ303">
        <v>3.7</v>
      </c>
      <c r="BA303">
        <v>0.2</v>
      </c>
      <c r="BB303" s="4">
        <v>10.5</v>
      </c>
      <c r="BC303" s="4">
        <v>10.5</v>
      </c>
      <c r="BD303" s="4">
        <v>1</v>
      </c>
      <c r="BE303" s="13" t="s">
        <v>531</v>
      </c>
      <c r="BF303" t="s">
        <v>37</v>
      </c>
      <c r="BH303" s="5" t="s">
        <v>334</v>
      </c>
      <c r="BK303" s="12" t="s">
        <v>598</v>
      </c>
      <c r="BL303" s="12"/>
      <c r="BM303" s="12"/>
      <c r="BN303" s="12" t="s">
        <v>545</v>
      </c>
      <c r="BO303">
        <v>-30</v>
      </c>
      <c r="BQ303">
        <v>10</v>
      </c>
      <c r="BV303" s="12" t="s">
        <v>607</v>
      </c>
      <c r="BW303" s="12"/>
    </row>
    <row r="304" spans="1:76" x14ac:dyDescent="0.15">
      <c r="A304" s="12" t="s">
        <v>609</v>
      </c>
      <c r="C304" s="12" t="s">
        <v>610</v>
      </c>
      <c r="G304" s="12" t="s">
        <v>530</v>
      </c>
      <c r="K304" s="14"/>
      <c r="L304" s="14" t="s">
        <v>590</v>
      </c>
      <c r="M304" s="14"/>
      <c r="N304" s="14"/>
      <c r="O304" s="14"/>
      <c r="AN304">
        <v>2</v>
      </c>
      <c r="AZ304">
        <v>3.7</v>
      </c>
      <c r="BA304">
        <v>0.2</v>
      </c>
      <c r="BB304" s="4">
        <v>20</v>
      </c>
      <c r="BC304" s="4">
        <v>35</v>
      </c>
      <c r="BD304" s="4">
        <v>1</v>
      </c>
      <c r="BE304" s="13" t="s">
        <v>531</v>
      </c>
      <c r="BF304" s="12" t="s">
        <v>612</v>
      </c>
      <c r="BH304" s="5" t="s">
        <v>334</v>
      </c>
      <c r="BV304" s="12" t="s">
        <v>607</v>
      </c>
      <c r="BW304" s="12"/>
      <c r="BX304" s="12" t="s">
        <v>611</v>
      </c>
    </row>
    <row r="305" spans="1:79" x14ac:dyDescent="0.15">
      <c r="A305" s="12" t="s">
        <v>573</v>
      </c>
      <c r="C305" s="12" t="s">
        <v>574</v>
      </c>
      <c r="H305" s="14" t="s">
        <v>578</v>
      </c>
      <c r="I305" s="14" t="s">
        <v>587</v>
      </c>
      <c r="J305" s="3">
        <v>1</v>
      </c>
      <c r="V305">
        <v>2</v>
      </c>
      <c r="Z305" s="12" t="s">
        <v>803</v>
      </c>
      <c r="AA305" s="12">
        <v>1</v>
      </c>
      <c r="AJ305">
        <v>1</v>
      </c>
      <c r="AN305">
        <v>1</v>
      </c>
      <c r="AX305" s="12" t="s">
        <v>1423</v>
      </c>
      <c r="AY305" s="12"/>
      <c r="AZ305">
        <v>10</v>
      </c>
      <c r="BT305" s="12" t="s">
        <v>601</v>
      </c>
      <c r="BU305" s="12"/>
    </row>
    <row r="306" spans="1:79" x14ac:dyDescent="0.15">
      <c r="A306" s="12" t="s">
        <v>1422</v>
      </c>
      <c r="C306" t="s">
        <v>330</v>
      </c>
      <c r="H306" s="14" t="s">
        <v>578</v>
      </c>
      <c r="I306" s="14"/>
      <c r="S306">
        <v>1</v>
      </c>
      <c r="U306">
        <v>1</v>
      </c>
      <c r="V306">
        <v>2</v>
      </c>
      <c r="Z306" s="12" t="s">
        <v>803</v>
      </c>
      <c r="AA306" s="12"/>
      <c r="AN306">
        <v>1</v>
      </c>
      <c r="AX306" s="12"/>
      <c r="AY306" s="12"/>
      <c r="AZ306">
        <v>10</v>
      </c>
      <c r="BF306" s="12" t="s">
        <v>591</v>
      </c>
      <c r="BH306" s="5" t="s">
        <v>1424</v>
      </c>
      <c r="BT306" s="12"/>
      <c r="BU306" s="12"/>
    </row>
    <row r="307" spans="1:79" x14ac:dyDescent="0.15">
      <c r="A307" s="12" t="s">
        <v>585</v>
      </c>
      <c r="C307" t="s">
        <v>330</v>
      </c>
      <c r="H307" s="14" t="s">
        <v>578</v>
      </c>
      <c r="I307" s="14"/>
      <c r="V307">
        <v>2</v>
      </c>
      <c r="Z307" s="12" t="s">
        <v>803</v>
      </c>
      <c r="AA307" s="12"/>
      <c r="AD307" s="12" t="s">
        <v>540</v>
      </c>
      <c r="AN307">
        <v>1</v>
      </c>
      <c r="BN307" s="14" t="s">
        <v>590</v>
      </c>
      <c r="BQ307">
        <v>99999</v>
      </c>
    </row>
    <row r="308" spans="1:79" x14ac:dyDescent="0.15">
      <c r="A308" s="12" t="s">
        <v>605</v>
      </c>
      <c r="C308" t="s">
        <v>330</v>
      </c>
      <c r="H308" s="14" t="s">
        <v>578</v>
      </c>
      <c r="I308" s="14"/>
      <c r="V308">
        <v>2</v>
      </c>
      <c r="Z308" s="12" t="s">
        <v>803</v>
      </c>
      <c r="AA308" s="12"/>
      <c r="AD308" s="12" t="s">
        <v>540</v>
      </c>
      <c r="AN308">
        <v>1</v>
      </c>
      <c r="BN308" s="12" t="s">
        <v>602</v>
      </c>
      <c r="BQ308">
        <v>10</v>
      </c>
    </row>
    <row r="309" spans="1:79" x14ac:dyDescent="0.15">
      <c r="A309" s="12" t="s">
        <v>584</v>
      </c>
      <c r="C309" t="s">
        <v>330</v>
      </c>
      <c r="H309" s="14" t="s">
        <v>578</v>
      </c>
      <c r="I309" s="14"/>
      <c r="V309">
        <v>2</v>
      </c>
      <c r="Z309" s="12" t="s">
        <v>803</v>
      </c>
      <c r="AA309" s="12"/>
      <c r="AD309" s="12" t="s">
        <v>540</v>
      </c>
      <c r="AN309">
        <v>1</v>
      </c>
      <c r="BN309" s="12" t="s">
        <v>600</v>
      </c>
      <c r="BO309">
        <v>0.5</v>
      </c>
      <c r="BQ309">
        <v>99999</v>
      </c>
    </row>
    <row r="310" spans="1:79" x14ac:dyDescent="0.15">
      <c r="A310" s="12" t="s">
        <v>583</v>
      </c>
      <c r="C310" t="s">
        <v>330</v>
      </c>
      <c r="H310" s="14" t="s">
        <v>578</v>
      </c>
      <c r="I310" s="14"/>
      <c r="V310">
        <v>2</v>
      </c>
      <c r="Z310" s="12" t="s">
        <v>803</v>
      </c>
      <c r="AA310" s="12"/>
      <c r="AD310" s="12" t="s">
        <v>540</v>
      </c>
      <c r="AN310">
        <v>1</v>
      </c>
      <c r="BN310" s="12" t="s">
        <v>599</v>
      </c>
      <c r="BQ310">
        <v>15</v>
      </c>
    </row>
    <row r="311" spans="1:79" x14ac:dyDescent="0.15">
      <c r="A311" s="12" t="s">
        <v>586</v>
      </c>
      <c r="C311" s="12"/>
      <c r="H311" s="14"/>
      <c r="I311" s="14"/>
      <c r="BT311" s="12"/>
      <c r="BU311" s="12"/>
    </row>
    <row r="312" spans="1:79" x14ac:dyDescent="0.15">
      <c r="A312" s="12" t="s">
        <v>582</v>
      </c>
      <c r="C312" t="s">
        <v>330</v>
      </c>
      <c r="G312" s="12" t="s">
        <v>530</v>
      </c>
      <c r="K312" s="14" t="s">
        <v>590</v>
      </c>
      <c r="L312" s="14"/>
      <c r="M312" s="14"/>
      <c r="N312" s="14"/>
      <c r="O312" s="14"/>
      <c r="S312">
        <v>1</v>
      </c>
      <c r="V312">
        <v>1</v>
      </c>
      <c r="AD312" s="12" t="s">
        <v>540</v>
      </c>
      <c r="AG312">
        <v>3.3</v>
      </c>
      <c r="AI312" t="s">
        <v>357</v>
      </c>
      <c r="AK312">
        <v>1</v>
      </c>
      <c r="AN312">
        <v>99</v>
      </c>
      <c r="AZ312">
        <v>3.7</v>
      </c>
      <c r="BA312">
        <v>0.2</v>
      </c>
      <c r="BB312" s="4">
        <v>10.5</v>
      </c>
      <c r="BC312" s="4">
        <v>10.5</v>
      </c>
      <c r="BD312" s="4">
        <v>1</v>
      </c>
      <c r="BE312" s="13" t="s">
        <v>531</v>
      </c>
      <c r="BF312" s="12" t="s">
        <v>592</v>
      </c>
      <c r="BH312" s="5" t="s">
        <v>334</v>
      </c>
      <c r="BK312" s="12" t="s">
        <v>598</v>
      </c>
      <c r="BL312" s="12"/>
      <c r="BM312" s="12"/>
      <c r="BN312" s="12" t="s">
        <v>545</v>
      </c>
      <c r="BO312">
        <v>-30</v>
      </c>
      <c r="BQ312">
        <v>10</v>
      </c>
    </row>
    <row r="313" spans="1:79" x14ac:dyDescent="0.15">
      <c r="A313" s="12" t="s">
        <v>613</v>
      </c>
      <c r="C313" s="12" t="s">
        <v>610</v>
      </c>
      <c r="G313" s="12" t="s">
        <v>530</v>
      </c>
      <c r="K313" s="14" t="s">
        <v>590</v>
      </c>
      <c r="L313" s="14"/>
      <c r="M313" s="14"/>
      <c r="N313" s="14"/>
      <c r="O313" s="14"/>
      <c r="AN313">
        <v>3</v>
      </c>
      <c r="AZ313">
        <v>3.7</v>
      </c>
      <c r="BA313">
        <v>0.2</v>
      </c>
      <c r="BB313" s="4">
        <v>10</v>
      </c>
      <c r="BC313" s="4">
        <v>35</v>
      </c>
      <c r="BD313" s="4">
        <v>1</v>
      </c>
      <c r="BE313" s="13" t="s">
        <v>531</v>
      </c>
      <c r="BF313" s="12" t="s">
        <v>612</v>
      </c>
      <c r="BH313" s="5" t="s">
        <v>334</v>
      </c>
      <c r="BV313" s="12" t="s">
        <v>607</v>
      </c>
      <c r="BW313" s="12"/>
      <c r="BX313" s="12" t="s">
        <v>611</v>
      </c>
    </row>
    <row r="314" spans="1:79" x14ac:dyDescent="0.15">
      <c r="A314" s="12"/>
    </row>
    <row r="316" spans="1:79" s="2" customFormat="1" x14ac:dyDescent="0.15">
      <c r="A316" s="2" t="s">
        <v>483</v>
      </c>
      <c r="H316" s="7"/>
      <c r="I316" s="7"/>
      <c r="J316" s="7"/>
      <c r="K316" s="7"/>
      <c r="L316" s="7"/>
      <c r="M316" s="7"/>
      <c r="N316" s="7"/>
      <c r="O316" s="7"/>
      <c r="P316" s="7"/>
      <c r="Q316" s="7"/>
      <c r="R316" s="7"/>
      <c r="BB316" s="8"/>
      <c r="BC316" s="8"/>
      <c r="BD316" s="8"/>
      <c r="BE316" s="8"/>
      <c r="BH316" s="9"/>
    </row>
    <row r="317" spans="1:79" x14ac:dyDescent="0.15">
      <c r="A317" t="s">
        <v>216</v>
      </c>
      <c r="C317" t="s">
        <v>484</v>
      </c>
      <c r="H317" s="3" t="s">
        <v>341</v>
      </c>
      <c r="V317">
        <v>2</v>
      </c>
      <c r="AF317" t="s">
        <v>356</v>
      </c>
      <c r="BT317" t="s">
        <v>485</v>
      </c>
      <c r="CA317">
        <v>1</v>
      </c>
    </row>
    <row r="318" spans="1:79" x14ac:dyDescent="0.15">
      <c r="A318" s="12" t="s">
        <v>526</v>
      </c>
      <c r="B318" s="12" t="s">
        <v>528</v>
      </c>
      <c r="C318" t="s">
        <v>330</v>
      </c>
      <c r="G318" s="12" t="s">
        <v>529</v>
      </c>
      <c r="V318">
        <v>3</v>
      </c>
      <c r="Z318" s="12" t="s">
        <v>803</v>
      </c>
      <c r="AA318" s="12"/>
      <c r="AD318" s="12" t="s">
        <v>540</v>
      </c>
      <c r="AF318" s="12" t="s">
        <v>525</v>
      </c>
      <c r="AI318" s="12"/>
    </row>
    <row r="319" spans="1:79" x14ac:dyDescent="0.15">
      <c r="A319" s="12" t="s">
        <v>524</v>
      </c>
      <c r="B319" s="12"/>
      <c r="C319" t="s">
        <v>330</v>
      </c>
      <c r="G319" s="12" t="s">
        <v>530</v>
      </c>
      <c r="Q319" s="3">
        <v>1</v>
      </c>
      <c r="R319" s="3">
        <v>1</v>
      </c>
      <c r="S319">
        <v>1</v>
      </c>
      <c r="V319">
        <v>3</v>
      </c>
      <c r="AD319" s="12" t="s">
        <v>540</v>
      </c>
      <c r="AF319" s="12" t="s">
        <v>525</v>
      </c>
      <c r="AI319" s="12" t="s">
        <v>532</v>
      </c>
      <c r="AK319">
        <v>1</v>
      </c>
      <c r="AN319">
        <v>99</v>
      </c>
      <c r="AZ319">
        <v>1</v>
      </c>
      <c r="BA319">
        <v>0.2</v>
      </c>
      <c r="BB319" s="4">
        <v>0</v>
      </c>
      <c r="BC319" s="4">
        <v>2</v>
      </c>
      <c r="BD319" s="4">
        <v>1</v>
      </c>
      <c r="BE319" s="13" t="s">
        <v>531</v>
      </c>
      <c r="BF319" t="s">
        <v>37</v>
      </c>
      <c r="CA319">
        <v>1</v>
      </c>
    </row>
    <row r="320" spans="1:79" x14ac:dyDescent="0.15">
      <c r="A320" s="12" t="s">
        <v>544</v>
      </c>
      <c r="B320" s="12"/>
      <c r="C320" t="s">
        <v>330</v>
      </c>
      <c r="G320" s="12" t="s">
        <v>530</v>
      </c>
      <c r="Q320" s="3">
        <v>1</v>
      </c>
      <c r="R320" s="3">
        <v>1</v>
      </c>
      <c r="S320">
        <v>1</v>
      </c>
      <c r="V320">
        <v>1</v>
      </c>
      <c r="AD320" s="12" t="s">
        <v>540</v>
      </c>
      <c r="AF320" s="12" t="s">
        <v>525</v>
      </c>
      <c r="AI320" s="12" t="s">
        <v>532</v>
      </c>
      <c r="AK320">
        <v>0</v>
      </c>
      <c r="AN320">
        <v>99</v>
      </c>
      <c r="AZ320">
        <v>1</v>
      </c>
      <c r="BA320">
        <v>0.2</v>
      </c>
      <c r="BB320" s="4">
        <v>0</v>
      </c>
      <c r="BC320" s="4">
        <v>15</v>
      </c>
      <c r="BD320" s="4">
        <v>1</v>
      </c>
      <c r="BE320" s="13" t="s">
        <v>531</v>
      </c>
      <c r="BF320" t="s">
        <v>37</v>
      </c>
      <c r="BN320" s="12" t="s">
        <v>545</v>
      </c>
      <c r="BO320">
        <v>-30</v>
      </c>
      <c r="BQ320">
        <v>10</v>
      </c>
      <c r="CA320">
        <v>1</v>
      </c>
    </row>
    <row r="321" spans="1:79" x14ac:dyDescent="0.15">
      <c r="A321" s="12" t="s">
        <v>558</v>
      </c>
      <c r="B321" s="12"/>
      <c r="C321" s="12" t="s">
        <v>559</v>
      </c>
      <c r="G321" s="12" t="s">
        <v>530</v>
      </c>
      <c r="Q321" s="3">
        <v>1</v>
      </c>
      <c r="V321">
        <v>1</v>
      </c>
      <c r="AD321" s="12" t="s">
        <v>540</v>
      </c>
      <c r="AF321" s="12"/>
      <c r="AI321" s="12" t="s">
        <v>532</v>
      </c>
      <c r="AK321">
        <v>1</v>
      </c>
      <c r="AZ321">
        <v>1</v>
      </c>
      <c r="BA321">
        <v>0.2</v>
      </c>
      <c r="BB321" s="4">
        <v>0</v>
      </c>
      <c r="BC321" s="4">
        <v>2</v>
      </c>
      <c r="BD321" s="4">
        <v>1</v>
      </c>
      <c r="BE321" s="13" t="s">
        <v>531</v>
      </c>
      <c r="BF321" t="s">
        <v>37</v>
      </c>
      <c r="BI321" s="12" t="s">
        <v>559</v>
      </c>
      <c r="CA321">
        <v>1</v>
      </c>
    </row>
    <row r="326" spans="1:79" s="2" customFormat="1" x14ac:dyDescent="0.15">
      <c r="A326" s="16" t="s">
        <v>1005</v>
      </c>
      <c r="H326" s="7"/>
      <c r="I326" s="7"/>
      <c r="J326" s="7"/>
      <c r="K326" s="7"/>
      <c r="L326" s="7"/>
      <c r="M326" s="7"/>
      <c r="N326" s="7"/>
      <c r="O326" s="7"/>
      <c r="P326" s="7"/>
      <c r="Q326" s="7"/>
      <c r="R326" s="7"/>
      <c r="BB326" s="8"/>
      <c r="BC326" s="8"/>
      <c r="BD326" s="8"/>
      <c r="BE326" s="8"/>
      <c r="BH326" s="9"/>
    </row>
    <row r="327" spans="1:79" x14ac:dyDescent="0.15">
      <c r="A327" s="12" t="s">
        <v>994</v>
      </c>
      <c r="C327" t="s">
        <v>330</v>
      </c>
      <c r="H327" s="3" t="s">
        <v>365</v>
      </c>
      <c r="I327" s="3" t="s">
        <v>374</v>
      </c>
      <c r="V327">
        <v>1</v>
      </c>
      <c r="Y327">
        <v>1</v>
      </c>
      <c r="Z327" s="12"/>
      <c r="AA327" s="12"/>
      <c r="AJ327" s="3"/>
      <c r="AN327">
        <v>1</v>
      </c>
      <c r="BB327"/>
      <c r="BC327"/>
      <c r="BD327"/>
      <c r="BE327"/>
      <c r="BF327" s="3"/>
      <c r="BG327" s="3"/>
      <c r="BI327" s="3"/>
      <c r="BJ327" s="3"/>
      <c r="BK327" s="3"/>
      <c r="BL327" s="3"/>
      <c r="BM327" s="3"/>
      <c r="BN327" s="12" t="s">
        <v>976</v>
      </c>
      <c r="BO327">
        <v>-0.5</v>
      </c>
      <c r="BQ327">
        <v>99999</v>
      </c>
    </row>
    <row r="328" spans="1:79" x14ac:dyDescent="0.15">
      <c r="A328" s="12" t="s">
        <v>995</v>
      </c>
      <c r="C328" t="s">
        <v>330</v>
      </c>
      <c r="H328" s="3" t="s">
        <v>365</v>
      </c>
      <c r="I328" s="3" t="s">
        <v>374</v>
      </c>
      <c r="V328">
        <v>1</v>
      </c>
      <c r="Y328">
        <v>1</v>
      </c>
      <c r="Z328" s="12"/>
      <c r="AA328" s="12"/>
      <c r="AJ328" s="3"/>
      <c r="AN328">
        <v>1</v>
      </c>
      <c r="BB328"/>
      <c r="BC328"/>
      <c r="BD328"/>
      <c r="BE328"/>
      <c r="BF328" s="3"/>
      <c r="BG328" s="3"/>
      <c r="BI328" s="3"/>
      <c r="BJ328" s="3"/>
      <c r="BK328" s="3"/>
      <c r="BL328" s="3"/>
      <c r="BM328" s="3"/>
      <c r="BN328" s="12" t="s">
        <v>977</v>
      </c>
      <c r="BO328">
        <v>-0.5</v>
      </c>
      <c r="BQ328">
        <v>99999</v>
      </c>
    </row>
    <row r="329" spans="1:79" x14ac:dyDescent="0.15">
      <c r="A329" s="12" t="s">
        <v>996</v>
      </c>
      <c r="C329" t="s">
        <v>330</v>
      </c>
      <c r="H329" s="3" t="s">
        <v>365</v>
      </c>
      <c r="I329" s="3" t="s">
        <v>374</v>
      </c>
      <c r="V329">
        <v>1</v>
      </c>
      <c r="Y329">
        <v>1</v>
      </c>
      <c r="Z329" s="12"/>
      <c r="AA329" s="12"/>
      <c r="AJ329" s="3"/>
      <c r="AN329">
        <v>1</v>
      </c>
      <c r="BB329"/>
      <c r="BC329"/>
      <c r="BD329"/>
      <c r="BE329"/>
      <c r="BF329" s="3"/>
      <c r="BG329" s="3"/>
      <c r="BI329" s="3"/>
      <c r="BJ329" s="3"/>
      <c r="BK329" s="3"/>
      <c r="BL329" s="3"/>
      <c r="BM329" s="3"/>
      <c r="BN329" s="12" t="s">
        <v>978</v>
      </c>
      <c r="BO329">
        <v>-0.5</v>
      </c>
      <c r="BQ329">
        <v>99999</v>
      </c>
    </row>
    <row r="330" spans="1:79" x14ac:dyDescent="0.15">
      <c r="A330" s="12" t="s">
        <v>998</v>
      </c>
      <c r="C330" t="s">
        <v>330</v>
      </c>
      <c r="H330" s="3" t="s">
        <v>365</v>
      </c>
      <c r="I330" s="3" t="s">
        <v>374</v>
      </c>
      <c r="V330">
        <v>1</v>
      </c>
      <c r="Y330">
        <v>1</v>
      </c>
      <c r="Z330" s="12"/>
      <c r="AA330" s="12"/>
      <c r="AJ330" s="3"/>
      <c r="AN330">
        <v>1</v>
      </c>
      <c r="BB330"/>
      <c r="BC330"/>
      <c r="BD330"/>
      <c r="BE330"/>
      <c r="BF330" s="3"/>
      <c r="BG330" s="3"/>
      <c r="BI330" s="3"/>
      <c r="BJ330" s="3"/>
      <c r="BK330" s="3"/>
      <c r="BL330" s="3"/>
      <c r="BM330" s="3"/>
      <c r="BN330" s="12" t="s">
        <v>999</v>
      </c>
      <c r="BO330">
        <v>-0.5</v>
      </c>
      <c r="BQ330">
        <v>99999</v>
      </c>
    </row>
    <row r="331" spans="1:79" x14ac:dyDescent="0.15">
      <c r="A331" s="12" t="s">
        <v>982</v>
      </c>
      <c r="C331" t="s">
        <v>330</v>
      </c>
      <c r="H331" s="3" t="s">
        <v>365</v>
      </c>
      <c r="I331" s="3" t="s">
        <v>374</v>
      </c>
      <c r="V331">
        <v>1</v>
      </c>
      <c r="Y331">
        <v>1</v>
      </c>
      <c r="Z331" s="12"/>
      <c r="AA331" s="12"/>
      <c r="AJ331" s="3"/>
      <c r="AN331">
        <v>1</v>
      </c>
      <c r="BB331"/>
      <c r="BC331"/>
      <c r="BD331"/>
      <c r="BE331"/>
      <c r="BF331" s="3"/>
      <c r="BG331" s="3"/>
      <c r="BI331" s="3"/>
      <c r="BJ331" s="3"/>
      <c r="BK331" s="3"/>
      <c r="BL331" s="3"/>
      <c r="BM331" s="3"/>
      <c r="BN331" s="12" t="s">
        <v>983</v>
      </c>
      <c r="BO331">
        <v>0.25</v>
      </c>
      <c r="BQ331">
        <v>99999</v>
      </c>
    </row>
    <row r="332" spans="1:79" x14ac:dyDescent="0.15">
      <c r="A332" s="12" t="s">
        <v>987</v>
      </c>
      <c r="C332" t="s">
        <v>330</v>
      </c>
      <c r="H332" s="3" t="s">
        <v>365</v>
      </c>
      <c r="I332" s="3" t="s">
        <v>374</v>
      </c>
      <c r="V332">
        <v>1</v>
      </c>
      <c r="Y332">
        <v>1</v>
      </c>
      <c r="Z332" s="12"/>
      <c r="AA332" s="12"/>
      <c r="AJ332" s="3"/>
      <c r="AN332">
        <v>1</v>
      </c>
      <c r="BB332"/>
      <c r="BC332"/>
      <c r="BD332"/>
      <c r="BE332"/>
      <c r="BF332" s="3"/>
      <c r="BG332" s="3"/>
      <c r="BI332" s="3"/>
      <c r="BJ332" s="3"/>
      <c r="BK332" s="3"/>
      <c r="BL332" s="3"/>
      <c r="BM332" s="3"/>
      <c r="BN332" s="12" t="s">
        <v>986</v>
      </c>
      <c r="BO332">
        <v>-0.25</v>
      </c>
      <c r="BQ332">
        <v>99999</v>
      </c>
    </row>
    <row r="333" spans="1:79" x14ac:dyDescent="0.15">
      <c r="A333" s="12" t="s">
        <v>993</v>
      </c>
      <c r="C333" t="s">
        <v>330</v>
      </c>
      <c r="H333" s="3" t="s">
        <v>365</v>
      </c>
      <c r="I333" s="3" t="s">
        <v>374</v>
      </c>
      <c r="V333">
        <v>1</v>
      </c>
      <c r="Y333">
        <v>1</v>
      </c>
      <c r="Z333" s="12"/>
      <c r="AA333" s="12"/>
      <c r="AJ333" s="3"/>
      <c r="AN333">
        <v>1</v>
      </c>
      <c r="BB333"/>
      <c r="BC333"/>
      <c r="BD333"/>
      <c r="BE333"/>
      <c r="BF333" s="3"/>
      <c r="BG333" s="3"/>
      <c r="BI333" s="3"/>
      <c r="BJ333" s="3"/>
      <c r="BK333" s="3"/>
      <c r="BL333" s="3"/>
      <c r="BM333" s="3"/>
      <c r="BN333" s="12" t="s">
        <v>992</v>
      </c>
      <c r="BO333">
        <v>0.25</v>
      </c>
      <c r="BQ333">
        <v>99999</v>
      </c>
    </row>
    <row r="334" spans="1:79" x14ac:dyDescent="0.15">
      <c r="A334" s="12" t="s">
        <v>997</v>
      </c>
      <c r="C334" t="s">
        <v>330</v>
      </c>
      <c r="H334" s="3" t="s">
        <v>365</v>
      </c>
      <c r="I334" s="3" t="s">
        <v>374</v>
      </c>
      <c r="V334">
        <v>1</v>
      </c>
      <c r="Y334">
        <v>1</v>
      </c>
      <c r="Z334" s="12"/>
      <c r="AA334" s="12"/>
      <c r="AJ334" s="3"/>
      <c r="AN334">
        <v>1</v>
      </c>
      <c r="BB334"/>
      <c r="BC334"/>
      <c r="BD334"/>
      <c r="BE334"/>
      <c r="BF334" s="3"/>
      <c r="BG334" s="3"/>
      <c r="BI334" s="3"/>
      <c r="BJ334" s="3"/>
      <c r="BK334" s="3"/>
      <c r="BL334" s="3"/>
      <c r="BM334" s="3"/>
      <c r="BN334" s="12" t="s">
        <v>1000</v>
      </c>
      <c r="BO334">
        <v>-0.5</v>
      </c>
      <c r="BQ334">
        <v>99999</v>
      </c>
    </row>
    <row r="335" spans="1:79" x14ac:dyDescent="0.15">
      <c r="A335" s="12" t="s">
        <v>1004</v>
      </c>
      <c r="C335" t="s">
        <v>330</v>
      </c>
      <c r="H335" s="3" t="s">
        <v>365</v>
      </c>
      <c r="I335" s="3" t="s">
        <v>374</v>
      </c>
      <c r="V335">
        <v>1</v>
      </c>
      <c r="Y335">
        <v>1</v>
      </c>
      <c r="Z335" s="12"/>
      <c r="AA335" s="12"/>
      <c r="AJ335" s="3"/>
      <c r="AN335">
        <v>1</v>
      </c>
      <c r="BB335"/>
      <c r="BC335"/>
      <c r="BD335"/>
      <c r="BE335"/>
      <c r="BF335" s="3"/>
      <c r="BG335" s="3"/>
      <c r="BI335" s="3"/>
      <c r="BJ335" s="3"/>
      <c r="BK335" s="3"/>
      <c r="BL335" s="3"/>
      <c r="BM335" s="3"/>
      <c r="BN335" s="12" t="s">
        <v>1003</v>
      </c>
      <c r="BO335">
        <v>0.33</v>
      </c>
      <c r="BQ335">
        <v>99999</v>
      </c>
    </row>
    <row r="336" spans="1:79" x14ac:dyDescent="0.15">
      <c r="A336" s="12" t="s">
        <v>970</v>
      </c>
      <c r="C336" s="12" t="s">
        <v>971</v>
      </c>
      <c r="H336" s="3" t="s">
        <v>578</v>
      </c>
      <c r="I336" s="3" t="s">
        <v>961</v>
      </c>
      <c r="Z336" s="12"/>
      <c r="AA336" s="12"/>
      <c r="AJ336" s="3"/>
      <c r="BB336"/>
      <c r="BC336"/>
      <c r="BD336"/>
      <c r="BE336"/>
      <c r="BF336" s="3"/>
      <c r="BG336" s="3"/>
      <c r="BI336" s="3"/>
      <c r="BJ336" s="3"/>
      <c r="BK336" s="3"/>
      <c r="BL336" s="3"/>
      <c r="BM336" s="3"/>
      <c r="BN336" s="12"/>
      <c r="BT336" s="12" t="s">
        <v>972</v>
      </c>
    </row>
    <row r="337" spans="1:72" x14ac:dyDescent="0.15">
      <c r="A337" s="12" t="s">
        <v>956</v>
      </c>
      <c r="C337" s="12" t="s">
        <v>957</v>
      </c>
      <c r="H337" s="3" t="s">
        <v>578</v>
      </c>
      <c r="I337" s="3" t="s">
        <v>961</v>
      </c>
      <c r="Z337" s="12"/>
      <c r="AA337" s="12"/>
      <c r="AJ337" s="3"/>
      <c r="BB337"/>
      <c r="BC337"/>
      <c r="BD337"/>
      <c r="BE337"/>
      <c r="BF337" s="3"/>
      <c r="BG337" s="3"/>
      <c r="BI337" s="3"/>
      <c r="BJ337" s="3"/>
      <c r="BK337" s="3"/>
      <c r="BL337" s="3"/>
      <c r="BM337" s="3"/>
      <c r="BN337" s="12"/>
      <c r="BT337" s="12" t="s">
        <v>958</v>
      </c>
    </row>
    <row r="339" spans="1:72" x14ac:dyDescent="0.15">
      <c r="A339" s="12" t="s">
        <v>1009</v>
      </c>
      <c r="C339" t="s">
        <v>330</v>
      </c>
      <c r="H339" s="3" t="s">
        <v>365</v>
      </c>
      <c r="I339" s="3" t="s">
        <v>787</v>
      </c>
      <c r="V339">
        <v>2</v>
      </c>
      <c r="Y339">
        <v>1</v>
      </c>
      <c r="Z339" s="12"/>
      <c r="AA339" s="12"/>
      <c r="AC339" s="12"/>
      <c r="AJ339" s="3"/>
      <c r="AN339">
        <v>1</v>
      </c>
      <c r="BB339"/>
      <c r="BC339"/>
      <c r="BD339"/>
      <c r="BE339"/>
      <c r="BF339" s="3"/>
      <c r="BG339" s="3"/>
      <c r="BI339" s="3"/>
      <c r="BJ339" s="3"/>
      <c r="BK339" s="3"/>
      <c r="BL339" s="3"/>
      <c r="BM339" s="3"/>
      <c r="BN339" s="12" t="s">
        <v>977</v>
      </c>
      <c r="BO339">
        <v>10</v>
      </c>
      <c r="BQ339">
        <v>99999</v>
      </c>
    </row>
    <row r="340" spans="1:72" x14ac:dyDescent="0.15">
      <c r="A340" s="12" t="s">
        <v>1039</v>
      </c>
      <c r="C340" t="s">
        <v>330</v>
      </c>
      <c r="H340" s="3" t="s">
        <v>365</v>
      </c>
      <c r="I340" s="3" t="s">
        <v>787</v>
      </c>
      <c r="V340">
        <v>1</v>
      </c>
      <c r="Y340">
        <v>1</v>
      </c>
      <c r="AI340" s="12" t="s">
        <v>532</v>
      </c>
      <c r="AK340">
        <v>0.5</v>
      </c>
      <c r="AM340">
        <v>1</v>
      </c>
      <c r="AN340">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20"/>
  <sheetViews>
    <sheetView workbookViewId="0">
      <pane xSplit="1" ySplit="2" topLeftCell="B48" activePane="bottomRight" state="frozen"/>
      <selection pane="topRight" activeCell="B1" sqref="B1"/>
      <selection pane="bottomLeft" activeCell="A3" sqref="A3"/>
      <selection pane="bottomRight" activeCell="F82" sqref="F82"/>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550</v>
      </c>
      <c r="B1" s="12" t="s">
        <v>572</v>
      </c>
      <c r="E1" s="12" t="s">
        <v>1150</v>
      </c>
      <c r="F1" s="12" t="s">
        <v>699</v>
      </c>
      <c r="G1" t="s">
        <v>486</v>
      </c>
      <c r="I1" t="s">
        <v>487</v>
      </c>
      <c r="J1" s="12" t="s">
        <v>989</v>
      </c>
      <c r="K1" s="12" t="s">
        <v>729</v>
      </c>
      <c r="L1" s="12" t="s">
        <v>1013</v>
      </c>
    </row>
    <row r="2" spans="1:13" x14ac:dyDescent="0.15">
      <c r="A2" t="s">
        <v>29</v>
      </c>
      <c r="C2" t="s">
        <v>30</v>
      </c>
      <c r="D2" t="s">
        <v>32</v>
      </c>
      <c r="E2" s="12" t="s">
        <v>1149</v>
      </c>
      <c r="F2" s="12" t="s">
        <v>698</v>
      </c>
      <c r="G2" t="s">
        <v>488</v>
      </c>
      <c r="H2" t="s">
        <v>489</v>
      </c>
      <c r="I2" t="s">
        <v>33</v>
      </c>
      <c r="J2" s="12" t="s">
        <v>988</v>
      </c>
      <c r="K2" s="12" t="s">
        <v>728</v>
      </c>
      <c r="L2" s="12" t="s">
        <v>1012</v>
      </c>
      <c r="M2" t="s">
        <v>308</v>
      </c>
    </row>
    <row r="3" spans="1:13" x14ac:dyDescent="0.15">
      <c r="A3" t="s">
        <v>73</v>
      </c>
      <c r="C3" t="s">
        <v>73</v>
      </c>
      <c r="D3" t="s">
        <v>73</v>
      </c>
      <c r="E3" s="12" t="s">
        <v>697</v>
      </c>
      <c r="F3" s="12" t="s">
        <v>697</v>
      </c>
      <c r="G3" t="s">
        <v>328</v>
      </c>
      <c r="H3" t="s">
        <v>75</v>
      </c>
      <c r="I3" t="s">
        <v>306</v>
      </c>
      <c r="J3" s="12" t="s">
        <v>697</v>
      </c>
      <c r="K3" s="12" t="s">
        <v>697</v>
      </c>
      <c r="L3" s="12" t="s">
        <v>552</v>
      </c>
      <c r="M3" t="s">
        <v>327</v>
      </c>
    </row>
    <row r="4" spans="1:13" x14ac:dyDescent="0.15">
      <c r="A4" t="s">
        <v>490</v>
      </c>
      <c r="C4" t="s">
        <v>490</v>
      </c>
    </row>
    <row r="5" spans="1:13" x14ac:dyDescent="0.15">
      <c r="A5" t="s">
        <v>342</v>
      </c>
      <c r="C5" t="s">
        <v>491</v>
      </c>
      <c r="H5">
        <v>5</v>
      </c>
      <c r="M5" t="s">
        <v>492</v>
      </c>
    </row>
    <row r="6" spans="1:13" x14ac:dyDescent="0.15">
      <c r="A6" t="s">
        <v>390</v>
      </c>
      <c r="C6" t="s">
        <v>491</v>
      </c>
      <c r="H6">
        <v>0.3</v>
      </c>
      <c r="M6" t="s">
        <v>493</v>
      </c>
    </row>
    <row r="7" spans="1:13" x14ac:dyDescent="0.15">
      <c r="A7" t="s">
        <v>367</v>
      </c>
      <c r="C7" t="s">
        <v>491</v>
      </c>
      <c r="G7" s="12"/>
      <c r="H7">
        <v>5</v>
      </c>
      <c r="M7" s="12" t="s">
        <v>760</v>
      </c>
    </row>
    <row r="8" spans="1:13" x14ac:dyDescent="0.15">
      <c r="A8" t="s">
        <v>423</v>
      </c>
      <c r="C8" t="s">
        <v>491</v>
      </c>
      <c r="M8" t="s">
        <v>495</v>
      </c>
    </row>
    <row r="9" spans="1:13" x14ac:dyDescent="0.15">
      <c r="A9" s="12" t="s">
        <v>1247</v>
      </c>
      <c r="C9" t="s">
        <v>491</v>
      </c>
      <c r="H9">
        <v>0.01</v>
      </c>
      <c r="M9" s="12" t="s">
        <v>1248</v>
      </c>
    </row>
    <row r="10" spans="1:13" x14ac:dyDescent="0.15">
      <c r="A10" t="s">
        <v>418</v>
      </c>
      <c r="C10" t="s">
        <v>491</v>
      </c>
      <c r="H10">
        <v>0.01</v>
      </c>
      <c r="M10" t="s">
        <v>496</v>
      </c>
    </row>
    <row r="11" spans="1:13" x14ac:dyDescent="0.15">
      <c r="A11" t="s">
        <v>474</v>
      </c>
      <c r="C11" t="s">
        <v>491</v>
      </c>
      <c r="H11">
        <v>9999</v>
      </c>
      <c r="M11" t="s">
        <v>497</v>
      </c>
    </row>
    <row r="12" spans="1:13" x14ac:dyDescent="0.15">
      <c r="A12" s="12" t="s">
        <v>678</v>
      </c>
      <c r="C12" t="s">
        <v>491</v>
      </c>
      <c r="H12">
        <v>9999</v>
      </c>
      <c r="M12" s="12" t="s">
        <v>679</v>
      </c>
    </row>
    <row r="13" spans="1:13" x14ac:dyDescent="0.15">
      <c r="A13" s="12" t="s">
        <v>1310</v>
      </c>
      <c r="C13" t="s">
        <v>491</v>
      </c>
      <c r="H13">
        <v>9999</v>
      </c>
      <c r="M13" s="12" t="s">
        <v>806</v>
      </c>
    </row>
    <row r="14" spans="1:13" x14ac:dyDescent="0.15">
      <c r="A14" s="12" t="s">
        <v>804</v>
      </c>
      <c r="C14" t="s">
        <v>491</v>
      </c>
      <c r="H14">
        <v>9999</v>
      </c>
      <c r="M14" s="12" t="s">
        <v>806</v>
      </c>
    </row>
    <row r="15" spans="1:13" x14ac:dyDescent="0.15">
      <c r="A15" s="12" t="s">
        <v>805</v>
      </c>
      <c r="C15" t="s">
        <v>491</v>
      </c>
      <c r="H15">
        <v>9999</v>
      </c>
      <c r="M15" s="12" t="s">
        <v>807</v>
      </c>
    </row>
    <row r="16" spans="1:13" x14ac:dyDescent="0.15">
      <c r="A16" s="12" t="s">
        <v>967</v>
      </c>
      <c r="C16" t="s">
        <v>491</v>
      </c>
      <c r="M16" s="12" t="s">
        <v>964</v>
      </c>
    </row>
    <row r="17" spans="1:13" x14ac:dyDescent="0.15">
      <c r="A17" s="12" t="s">
        <v>968</v>
      </c>
      <c r="C17" t="s">
        <v>491</v>
      </c>
      <c r="M17" s="12" t="s">
        <v>969</v>
      </c>
    </row>
    <row r="18" spans="1:13" x14ac:dyDescent="0.15">
      <c r="A18" s="12" t="s">
        <v>979</v>
      </c>
      <c r="C18" t="s">
        <v>491</v>
      </c>
      <c r="M18" s="12" t="s">
        <v>981</v>
      </c>
    </row>
    <row r="19" spans="1:13" x14ac:dyDescent="0.15">
      <c r="A19" s="12" t="s">
        <v>984</v>
      </c>
      <c r="C19" t="s">
        <v>491</v>
      </c>
      <c r="M19" s="12" t="s">
        <v>985</v>
      </c>
    </row>
    <row r="20" spans="1:13" x14ac:dyDescent="0.15">
      <c r="A20" s="12" t="s">
        <v>990</v>
      </c>
      <c r="C20" t="s">
        <v>491</v>
      </c>
      <c r="M20" s="12" t="s">
        <v>991</v>
      </c>
    </row>
    <row r="21" spans="1:13" x14ac:dyDescent="0.15">
      <c r="A21" s="12" t="s">
        <v>1006</v>
      </c>
      <c r="C21" t="s">
        <v>491</v>
      </c>
      <c r="M21" s="12" t="s">
        <v>1007</v>
      </c>
    </row>
    <row r="22" spans="1:13" x14ac:dyDescent="0.15">
      <c r="A22" s="12" t="s">
        <v>1093</v>
      </c>
      <c r="C22" t="s">
        <v>491</v>
      </c>
      <c r="M22" s="12" t="s">
        <v>1094</v>
      </c>
    </row>
    <row r="23" spans="1:13" x14ac:dyDescent="0.15">
      <c r="A23" s="12" t="s">
        <v>1209</v>
      </c>
      <c r="C23" t="s">
        <v>491</v>
      </c>
      <c r="M23" s="12" t="s">
        <v>1210</v>
      </c>
    </row>
    <row r="24" spans="1:13" x14ac:dyDescent="0.15">
      <c r="A24" s="12" t="s">
        <v>1131</v>
      </c>
      <c r="C24" t="s">
        <v>491</v>
      </c>
      <c r="M24" s="12" t="s">
        <v>1132</v>
      </c>
    </row>
    <row r="25" spans="1:13" x14ac:dyDescent="0.15">
      <c r="A25" s="12" t="s">
        <v>1231</v>
      </c>
      <c r="C25" t="s">
        <v>491</v>
      </c>
      <c r="M25" s="12" t="s">
        <v>1232</v>
      </c>
    </row>
    <row r="26" spans="1:13" x14ac:dyDescent="0.15">
      <c r="A26" s="12" t="s">
        <v>1359</v>
      </c>
      <c r="C26" t="s">
        <v>491</v>
      </c>
      <c r="M26" s="12" t="s">
        <v>1360</v>
      </c>
    </row>
    <row r="27" spans="1:13" x14ac:dyDescent="0.15">
      <c r="A27" s="12" t="s">
        <v>1361</v>
      </c>
      <c r="C27" t="s">
        <v>491</v>
      </c>
      <c r="M27" s="12" t="s">
        <v>1362</v>
      </c>
    </row>
    <row r="28" spans="1:13" x14ac:dyDescent="0.15">
      <c r="A28" s="12"/>
      <c r="M28" s="12"/>
    </row>
    <row r="29" spans="1:13" x14ac:dyDescent="0.15">
      <c r="A29" s="12" t="s">
        <v>737</v>
      </c>
      <c r="C29" t="s">
        <v>491</v>
      </c>
      <c r="H29">
        <v>5</v>
      </c>
      <c r="K29">
        <v>1</v>
      </c>
      <c r="M29" t="s">
        <v>492</v>
      </c>
    </row>
    <row r="30" spans="1:13" x14ac:dyDescent="0.15">
      <c r="A30" s="12" t="s">
        <v>738</v>
      </c>
      <c r="C30" t="s">
        <v>491</v>
      </c>
      <c r="H30">
        <v>0.3</v>
      </c>
      <c r="K30">
        <v>1</v>
      </c>
      <c r="M30" t="s">
        <v>493</v>
      </c>
    </row>
    <row r="31" spans="1:13" x14ac:dyDescent="0.15">
      <c r="A31" s="12" t="s">
        <v>724</v>
      </c>
      <c r="C31" t="s">
        <v>491</v>
      </c>
      <c r="H31">
        <v>5</v>
      </c>
      <c r="K31">
        <v>1</v>
      </c>
      <c r="M31" t="s">
        <v>494</v>
      </c>
    </row>
    <row r="32" spans="1:13" x14ac:dyDescent="0.15">
      <c r="A32" s="12" t="s">
        <v>725</v>
      </c>
      <c r="C32" t="s">
        <v>491</v>
      </c>
      <c r="K32">
        <v>1</v>
      </c>
      <c r="M32" t="s">
        <v>495</v>
      </c>
    </row>
    <row r="33" spans="1:13" x14ac:dyDescent="0.15">
      <c r="A33" s="12" t="s">
        <v>726</v>
      </c>
      <c r="C33" t="s">
        <v>491</v>
      </c>
      <c r="H33">
        <v>0.01</v>
      </c>
      <c r="K33">
        <v>1</v>
      </c>
      <c r="M33" s="12" t="s">
        <v>1048</v>
      </c>
    </row>
    <row r="34" spans="1:13" x14ac:dyDescent="0.15">
      <c r="A34" s="12" t="s">
        <v>727</v>
      </c>
      <c r="C34" t="s">
        <v>491</v>
      </c>
      <c r="H34">
        <v>9999</v>
      </c>
      <c r="K34">
        <v>1</v>
      </c>
      <c r="M34" t="s">
        <v>497</v>
      </c>
    </row>
    <row r="35" spans="1:13" x14ac:dyDescent="0.15">
      <c r="A35" s="12" t="s">
        <v>730</v>
      </c>
      <c r="C35" t="s">
        <v>491</v>
      </c>
      <c r="H35">
        <v>9999</v>
      </c>
      <c r="K35">
        <v>1</v>
      </c>
      <c r="M35" s="12" t="s">
        <v>679</v>
      </c>
    </row>
    <row r="36" spans="1:13" x14ac:dyDescent="0.15">
      <c r="A36" s="12" t="s">
        <v>980</v>
      </c>
      <c r="C36" t="s">
        <v>491</v>
      </c>
      <c r="K36">
        <v>1</v>
      </c>
      <c r="M36" s="12" t="s">
        <v>969</v>
      </c>
    </row>
    <row r="37" spans="1:13" x14ac:dyDescent="0.15">
      <c r="A37" s="12" t="s">
        <v>983</v>
      </c>
      <c r="C37" t="s">
        <v>491</v>
      </c>
      <c r="K37">
        <v>1</v>
      </c>
      <c r="M37" s="12" t="s">
        <v>981</v>
      </c>
    </row>
    <row r="38" spans="1:13" x14ac:dyDescent="0.15">
      <c r="A38" s="12" t="s">
        <v>986</v>
      </c>
      <c r="C38" t="s">
        <v>491</v>
      </c>
      <c r="K38">
        <v>1</v>
      </c>
      <c r="M38" s="12" t="s">
        <v>985</v>
      </c>
    </row>
    <row r="39" spans="1:13" x14ac:dyDescent="0.15">
      <c r="A39" s="12" t="s">
        <v>992</v>
      </c>
      <c r="C39" t="s">
        <v>491</v>
      </c>
      <c r="K39">
        <v>1</v>
      </c>
      <c r="M39" s="12" t="s">
        <v>991</v>
      </c>
    </row>
    <row r="40" spans="1:13" x14ac:dyDescent="0.15">
      <c r="A40" s="12" t="s">
        <v>1008</v>
      </c>
      <c r="C40" t="s">
        <v>491</v>
      </c>
      <c r="K40">
        <v>1</v>
      </c>
      <c r="M40" s="12" t="s">
        <v>1007</v>
      </c>
    </row>
    <row r="41" spans="1:13" x14ac:dyDescent="0.15">
      <c r="A41" s="12"/>
      <c r="M41" s="12"/>
    </row>
    <row r="42" spans="1:13" x14ac:dyDescent="0.15">
      <c r="A42" s="12" t="s">
        <v>951</v>
      </c>
      <c r="C42" t="s">
        <v>491</v>
      </c>
      <c r="K42">
        <v>1</v>
      </c>
      <c r="M42" s="12" t="s">
        <v>1002</v>
      </c>
    </row>
    <row r="43" spans="1:13" x14ac:dyDescent="0.15">
      <c r="A43" s="12" t="s">
        <v>952</v>
      </c>
      <c r="C43" t="s">
        <v>491</v>
      </c>
      <c r="K43">
        <v>1</v>
      </c>
      <c r="M43" s="12" t="s">
        <v>814</v>
      </c>
    </row>
    <row r="44" spans="1:13" x14ac:dyDescent="0.15">
      <c r="A44" s="12" t="s">
        <v>955</v>
      </c>
      <c r="C44" t="s">
        <v>491</v>
      </c>
      <c r="K44">
        <v>1</v>
      </c>
      <c r="M44" s="12" t="s">
        <v>962</v>
      </c>
    </row>
    <row r="45" spans="1:13" x14ac:dyDescent="0.15">
      <c r="A45" s="12" t="s">
        <v>953</v>
      </c>
      <c r="C45" t="s">
        <v>491</v>
      </c>
      <c r="K45">
        <v>1</v>
      </c>
      <c r="M45" s="12" t="s">
        <v>1001</v>
      </c>
    </row>
    <row r="46" spans="1:13" x14ac:dyDescent="0.15">
      <c r="A46" s="12" t="s">
        <v>954</v>
      </c>
      <c r="C46" t="s">
        <v>491</v>
      </c>
      <c r="K46">
        <v>1</v>
      </c>
      <c r="M46" s="12" t="s">
        <v>963</v>
      </c>
    </row>
    <row r="47" spans="1:13" x14ac:dyDescent="0.15">
      <c r="A47" s="12" t="s">
        <v>965</v>
      </c>
      <c r="B47" s="12" t="s">
        <v>966</v>
      </c>
      <c r="M47" s="12"/>
    </row>
    <row r="48" spans="1:13" x14ac:dyDescent="0.15">
      <c r="A48" s="12" t="s">
        <v>1003</v>
      </c>
      <c r="C48" t="s">
        <v>491</v>
      </c>
      <c r="H48">
        <v>9999</v>
      </c>
      <c r="K48">
        <v>1</v>
      </c>
      <c r="M48" s="12" t="s">
        <v>679</v>
      </c>
    </row>
    <row r="49" spans="1:13" x14ac:dyDescent="0.15">
      <c r="A49" s="12"/>
    </row>
    <row r="50" spans="1:13" x14ac:dyDescent="0.15">
      <c r="A50" s="12"/>
    </row>
    <row r="51" spans="1:13" x14ac:dyDescent="0.15">
      <c r="A51" s="12" t="s">
        <v>1311</v>
      </c>
      <c r="C51" t="s">
        <v>491</v>
      </c>
      <c r="H51">
        <v>9999</v>
      </c>
      <c r="K51">
        <v>1</v>
      </c>
      <c r="M51" s="12" t="s">
        <v>806</v>
      </c>
    </row>
    <row r="52" spans="1:13" x14ac:dyDescent="0.15">
      <c r="A52" s="12" t="s">
        <v>808</v>
      </c>
      <c r="C52" t="s">
        <v>491</v>
      </c>
      <c r="H52">
        <v>9999</v>
      </c>
      <c r="K52">
        <v>1</v>
      </c>
      <c r="M52" s="12" t="s">
        <v>806</v>
      </c>
    </row>
    <row r="53" spans="1:13" x14ac:dyDescent="0.15">
      <c r="A53" s="12" t="s">
        <v>809</v>
      </c>
      <c r="C53" t="s">
        <v>491</v>
      </c>
      <c r="H53">
        <v>9999</v>
      </c>
      <c r="K53">
        <v>1</v>
      </c>
      <c r="M53" s="12" t="s">
        <v>807</v>
      </c>
    </row>
    <row r="54" spans="1:13" x14ac:dyDescent="0.15">
      <c r="A54" s="12" t="s">
        <v>723</v>
      </c>
      <c r="C54" s="12" t="s">
        <v>723</v>
      </c>
      <c r="M54" s="12"/>
    </row>
    <row r="55" spans="1:13" x14ac:dyDescent="0.15">
      <c r="A55" s="12" t="s">
        <v>736</v>
      </c>
      <c r="C55" s="12" t="s">
        <v>723</v>
      </c>
      <c r="K55">
        <v>1</v>
      </c>
      <c r="M55" s="12"/>
    </row>
    <row r="56" spans="1:13" x14ac:dyDescent="0.15">
      <c r="A56" t="s">
        <v>482</v>
      </c>
      <c r="C56" t="s">
        <v>482</v>
      </c>
      <c r="G56" t="s">
        <v>482</v>
      </c>
      <c r="M56" t="s">
        <v>498</v>
      </c>
    </row>
    <row r="57" spans="1:13" x14ac:dyDescent="0.15">
      <c r="A57" s="12" t="s">
        <v>683</v>
      </c>
      <c r="C57" t="s">
        <v>265</v>
      </c>
    </row>
    <row r="58" spans="1:13" x14ac:dyDescent="0.15">
      <c r="A58" t="s">
        <v>369</v>
      </c>
      <c r="C58" t="s">
        <v>369</v>
      </c>
    </row>
    <row r="59" spans="1:13" x14ac:dyDescent="0.15">
      <c r="A59" s="12" t="s">
        <v>551</v>
      </c>
      <c r="B59" s="12"/>
      <c r="C59" s="12" t="s">
        <v>551</v>
      </c>
      <c r="M59" s="12" t="s">
        <v>604</v>
      </c>
    </row>
    <row r="60" spans="1:13" x14ac:dyDescent="0.15">
      <c r="A60" s="12" t="s">
        <v>602</v>
      </c>
      <c r="B60" s="12" t="s">
        <v>603</v>
      </c>
      <c r="C60" s="12" t="s">
        <v>551</v>
      </c>
    </row>
    <row r="61" spans="1:13" x14ac:dyDescent="0.15">
      <c r="A61" s="12" t="s">
        <v>599</v>
      </c>
      <c r="B61" s="12"/>
      <c r="C61" s="12" t="s">
        <v>599</v>
      </c>
    </row>
    <row r="62" spans="1:13" x14ac:dyDescent="0.15">
      <c r="A62" s="12" t="s">
        <v>546</v>
      </c>
      <c r="B62" s="12"/>
      <c r="C62" t="s">
        <v>491</v>
      </c>
      <c r="E62">
        <v>1</v>
      </c>
      <c r="G62" s="12" t="s">
        <v>546</v>
      </c>
      <c r="I62" s="12" t="s">
        <v>547</v>
      </c>
      <c r="J62" s="12"/>
      <c r="K62" s="12"/>
      <c r="L62" s="12"/>
      <c r="M62" t="s">
        <v>492</v>
      </c>
    </row>
    <row r="63" spans="1:13" x14ac:dyDescent="0.15">
      <c r="A63" s="12" t="s">
        <v>547</v>
      </c>
      <c r="B63" s="12"/>
      <c r="C63" s="12" t="s">
        <v>547</v>
      </c>
      <c r="E63">
        <v>1</v>
      </c>
      <c r="G63" s="12" t="s">
        <v>547</v>
      </c>
    </row>
    <row r="64" spans="1:13" x14ac:dyDescent="0.15">
      <c r="A64" s="12"/>
      <c r="B64" s="12"/>
      <c r="C64" s="12"/>
      <c r="G64" s="12"/>
    </row>
    <row r="65" spans="1:13" x14ac:dyDescent="0.15">
      <c r="A65" s="12"/>
      <c r="B65" s="12"/>
      <c r="C65" s="12"/>
      <c r="G65" s="12"/>
    </row>
    <row r="66" spans="1:13" x14ac:dyDescent="0.15">
      <c r="A66" s="12" t="s">
        <v>571</v>
      </c>
      <c r="B66" s="12"/>
      <c r="C66" s="12" t="s">
        <v>570</v>
      </c>
      <c r="G66" s="12"/>
    </row>
    <row r="67" spans="1:13" x14ac:dyDescent="0.15">
      <c r="A67" s="12"/>
      <c r="B67" s="12"/>
      <c r="C67" s="12"/>
      <c r="G67" s="12"/>
    </row>
    <row r="68" spans="1:13" x14ac:dyDescent="0.15">
      <c r="A68" s="12" t="s">
        <v>1500</v>
      </c>
      <c r="C68" t="s">
        <v>491</v>
      </c>
      <c r="G68" s="12" t="s">
        <v>1464</v>
      </c>
      <c r="H68">
        <v>5</v>
      </c>
      <c r="M68" s="12" t="s">
        <v>760</v>
      </c>
    </row>
    <row r="69" spans="1:13" x14ac:dyDescent="0.15">
      <c r="A69" t="s">
        <v>363</v>
      </c>
      <c r="C69" t="s">
        <v>499</v>
      </c>
      <c r="G69" s="12" t="s">
        <v>1556</v>
      </c>
      <c r="H69">
        <v>3</v>
      </c>
      <c r="M69" t="s">
        <v>500</v>
      </c>
    </row>
    <row r="70" spans="1:13" x14ac:dyDescent="0.15">
      <c r="A70" s="12" t="s">
        <v>1502</v>
      </c>
      <c r="C70" t="s">
        <v>491</v>
      </c>
      <c r="G70" s="12" t="s">
        <v>1460</v>
      </c>
      <c r="H70">
        <v>5</v>
      </c>
      <c r="M70" s="12" t="s">
        <v>760</v>
      </c>
    </row>
    <row r="71" spans="1:13" x14ac:dyDescent="0.15">
      <c r="A71" s="12" t="s">
        <v>1573</v>
      </c>
      <c r="C71" t="s">
        <v>491</v>
      </c>
      <c r="G71" s="12" t="s">
        <v>1460</v>
      </c>
      <c r="H71">
        <v>5</v>
      </c>
      <c r="M71" t="s">
        <v>492</v>
      </c>
    </row>
    <row r="72" spans="1:13" x14ac:dyDescent="0.15">
      <c r="A72" s="12" t="s">
        <v>1577</v>
      </c>
      <c r="C72" t="s">
        <v>491</v>
      </c>
      <c r="G72" t="s">
        <v>1579</v>
      </c>
      <c r="H72">
        <v>0.01</v>
      </c>
      <c r="M72" t="s">
        <v>496</v>
      </c>
    </row>
    <row r="74" spans="1:13" x14ac:dyDescent="0.15">
      <c r="A74" s="12" t="s">
        <v>694</v>
      </c>
      <c r="C74" t="s">
        <v>491</v>
      </c>
      <c r="F74">
        <v>1</v>
      </c>
      <c r="G74" s="12" t="s">
        <v>1596</v>
      </c>
      <c r="H74">
        <v>9999</v>
      </c>
      <c r="M74" s="12" t="s">
        <v>701</v>
      </c>
    </row>
    <row r="75" spans="1:13" x14ac:dyDescent="0.15">
      <c r="A75" s="12" t="s">
        <v>1604</v>
      </c>
      <c r="C75" t="s">
        <v>491</v>
      </c>
      <c r="G75" s="12" t="s">
        <v>1600</v>
      </c>
      <c r="H75">
        <v>5</v>
      </c>
      <c r="M75" s="12" t="s">
        <v>760</v>
      </c>
    </row>
    <row r="76" spans="1:13" x14ac:dyDescent="0.15">
      <c r="A76" s="12" t="s">
        <v>1626</v>
      </c>
      <c r="C76" s="12" t="s">
        <v>723</v>
      </c>
      <c r="G76" s="12" t="s">
        <v>1614</v>
      </c>
      <c r="M76" s="12"/>
    </row>
    <row r="77" spans="1:13" x14ac:dyDescent="0.15">
      <c r="A77" s="12" t="s">
        <v>1627</v>
      </c>
      <c r="C77" t="s">
        <v>491</v>
      </c>
      <c r="G77" s="12" t="s">
        <v>1621</v>
      </c>
      <c r="H77">
        <v>5</v>
      </c>
      <c r="M77" s="12" t="s">
        <v>760</v>
      </c>
    </row>
    <row r="78" spans="1:13" x14ac:dyDescent="0.15">
      <c r="A78" s="12" t="s">
        <v>759</v>
      </c>
      <c r="C78" t="s">
        <v>491</v>
      </c>
      <c r="G78" s="12" t="s">
        <v>1630</v>
      </c>
      <c r="M78" s="12" t="s">
        <v>761</v>
      </c>
    </row>
    <row r="79" spans="1:13" x14ac:dyDescent="0.15">
      <c r="A79" s="12" t="s">
        <v>1628</v>
      </c>
      <c r="C79" s="12" t="s">
        <v>570</v>
      </c>
      <c r="G79" s="12" t="s">
        <v>1632</v>
      </c>
      <c r="M79" s="12"/>
    </row>
    <row r="80" spans="1:13" x14ac:dyDescent="0.15">
      <c r="A80" s="12" t="s">
        <v>1629</v>
      </c>
      <c r="C80" s="12" t="s">
        <v>570</v>
      </c>
      <c r="G80" s="12" t="s">
        <v>1633</v>
      </c>
      <c r="M80" s="12"/>
    </row>
    <row r="81" spans="1:13" x14ac:dyDescent="0.15">
      <c r="A81" s="12" t="s">
        <v>755</v>
      </c>
      <c r="C81" s="12" t="s">
        <v>756</v>
      </c>
      <c r="M81" s="12" t="s">
        <v>757</v>
      </c>
    </row>
    <row r="82" spans="1:13" x14ac:dyDescent="0.15">
      <c r="A82" s="12" t="s">
        <v>767</v>
      </c>
      <c r="C82" s="12" t="s">
        <v>768</v>
      </c>
      <c r="H82">
        <v>5</v>
      </c>
      <c r="M82" s="12" t="s">
        <v>769</v>
      </c>
    </row>
    <row r="83" spans="1:13" x14ac:dyDescent="0.15">
      <c r="A83" s="12"/>
      <c r="C83" s="12"/>
      <c r="M83" s="12"/>
    </row>
    <row r="84" spans="1:13" x14ac:dyDescent="0.15">
      <c r="A84" s="12" t="s">
        <v>813</v>
      </c>
      <c r="C84" t="s">
        <v>491</v>
      </c>
      <c r="H84">
        <v>0.01</v>
      </c>
      <c r="M84" s="12" t="s">
        <v>814</v>
      </c>
    </row>
    <row r="85" spans="1:13" x14ac:dyDescent="0.15">
      <c r="A85" s="12" t="s">
        <v>817</v>
      </c>
      <c r="C85" s="12" t="s">
        <v>570</v>
      </c>
    </row>
    <row r="86" spans="1:13" x14ac:dyDescent="0.15">
      <c r="A86" s="12" t="s">
        <v>828</v>
      </c>
      <c r="C86" s="12" t="s">
        <v>830</v>
      </c>
    </row>
    <row r="87" spans="1:13" x14ac:dyDescent="0.15">
      <c r="A87" s="12" t="s">
        <v>833</v>
      </c>
      <c r="C87" s="12" t="s">
        <v>833</v>
      </c>
    </row>
    <row r="88" spans="1:13" x14ac:dyDescent="0.15">
      <c r="A88" s="12" t="s">
        <v>848</v>
      </c>
      <c r="C88" s="12" t="s">
        <v>570</v>
      </c>
    </row>
    <row r="90" spans="1:13" x14ac:dyDescent="0.15">
      <c r="A90" s="12" t="s">
        <v>1031</v>
      </c>
      <c r="C90" s="12" t="s">
        <v>1032</v>
      </c>
      <c r="H90">
        <v>3</v>
      </c>
      <c r="M90" s="12" t="s">
        <v>1142</v>
      </c>
    </row>
    <row r="91" spans="1:13" x14ac:dyDescent="0.15">
      <c r="A91" s="12" t="s">
        <v>1038</v>
      </c>
      <c r="C91" s="12" t="s">
        <v>570</v>
      </c>
    </row>
    <row r="92" spans="1:13" x14ac:dyDescent="0.15">
      <c r="A92" s="12" t="s">
        <v>1044</v>
      </c>
      <c r="C92" t="s">
        <v>369</v>
      </c>
    </row>
    <row r="93" spans="1:13" x14ac:dyDescent="0.15">
      <c r="A93" s="12" t="s">
        <v>1047</v>
      </c>
      <c r="C93" t="s">
        <v>491</v>
      </c>
      <c r="M93" s="12" t="s">
        <v>1049</v>
      </c>
    </row>
    <row r="94" spans="1:13" x14ac:dyDescent="0.15">
      <c r="A94" s="12" t="s">
        <v>1058</v>
      </c>
      <c r="C94" t="s">
        <v>491</v>
      </c>
      <c r="M94" s="12" t="s">
        <v>1059</v>
      </c>
    </row>
    <row r="95" spans="1:13" x14ac:dyDescent="0.15">
      <c r="A95" s="12" t="s">
        <v>1065</v>
      </c>
      <c r="C95" t="s">
        <v>491</v>
      </c>
      <c r="M95" s="12" t="s">
        <v>1059</v>
      </c>
    </row>
    <row r="97" spans="1:17" x14ac:dyDescent="0.15">
      <c r="A97" s="12" t="s">
        <v>1073</v>
      </c>
      <c r="C97" t="s">
        <v>491</v>
      </c>
      <c r="M97" s="12" t="s">
        <v>1074</v>
      </c>
    </row>
    <row r="98" spans="1:17" x14ac:dyDescent="0.15">
      <c r="A98" s="12" t="s">
        <v>1122</v>
      </c>
      <c r="C98" t="s">
        <v>491</v>
      </c>
      <c r="K98">
        <v>1</v>
      </c>
      <c r="M98" s="12" t="s">
        <v>1049</v>
      </c>
    </row>
    <row r="99" spans="1:17" x14ac:dyDescent="0.15">
      <c r="A99" s="12"/>
      <c r="M99" s="12"/>
    </row>
    <row r="100" spans="1:17" x14ac:dyDescent="0.15">
      <c r="A100" s="12" t="s">
        <v>1176</v>
      </c>
      <c r="C100" t="s">
        <v>491</v>
      </c>
      <c r="M100" s="12" t="s">
        <v>1059</v>
      </c>
    </row>
    <row r="101" spans="1:17" x14ac:dyDescent="0.15">
      <c r="A101" s="12" t="s">
        <v>1141</v>
      </c>
      <c r="C101" s="12" t="s">
        <v>1032</v>
      </c>
      <c r="M101" s="12" t="s">
        <v>1146</v>
      </c>
      <c r="Q101" s="12" t="s">
        <v>1147</v>
      </c>
    </row>
    <row r="103" spans="1:17" x14ac:dyDescent="0.15">
      <c r="A103" s="12" t="s">
        <v>1177</v>
      </c>
      <c r="C103" t="s">
        <v>491</v>
      </c>
      <c r="M103" s="12" t="s">
        <v>1059</v>
      </c>
    </row>
    <row r="104" spans="1:17" x14ac:dyDescent="0.15">
      <c r="A104" s="12" t="s">
        <v>1190</v>
      </c>
      <c r="C104" t="s">
        <v>491</v>
      </c>
      <c r="M104" s="12" t="s">
        <v>1191</v>
      </c>
    </row>
    <row r="106" spans="1:17" x14ac:dyDescent="0.15">
      <c r="A106" s="12" t="s">
        <v>1220</v>
      </c>
      <c r="C106" s="12" t="s">
        <v>768</v>
      </c>
      <c r="M106" s="12" t="s">
        <v>1221</v>
      </c>
    </row>
    <row r="107" spans="1:17" x14ac:dyDescent="0.15">
      <c r="A107" s="12" t="s">
        <v>1237</v>
      </c>
      <c r="C107" s="12" t="s">
        <v>570</v>
      </c>
    </row>
    <row r="109" spans="1:17" x14ac:dyDescent="0.15">
      <c r="A109" s="12" t="s">
        <v>1250</v>
      </c>
      <c r="C109" t="s">
        <v>491</v>
      </c>
      <c r="M109" s="12" t="s">
        <v>1059</v>
      </c>
    </row>
    <row r="110" spans="1:17" x14ac:dyDescent="0.15">
      <c r="A110" s="12" t="s">
        <v>1259</v>
      </c>
      <c r="C110" s="12" t="s">
        <v>1260</v>
      </c>
      <c r="G110" t="s">
        <v>482</v>
      </c>
      <c r="M110" s="12" t="s">
        <v>1265</v>
      </c>
    </row>
    <row r="111" spans="1:17" x14ac:dyDescent="0.15">
      <c r="A111" s="12" t="s">
        <v>1261</v>
      </c>
      <c r="C111" t="s">
        <v>491</v>
      </c>
      <c r="H111">
        <v>0.01</v>
      </c>
      <c r="L111" s="12" t="s">
        <v>1259</v>
      </c>
      <c r="M111" t="s">
        <v>496</v>
      </c>
    </row>
    <row r="113" spans="1:13" x14ac:dyDescent="0.15">
      <c r="A113" s="12" t="s">
        <v>1290</v>
      </c>
      <c r="C113" s="12" t="s">
        <v>1260</v>
      </c>
      <c r="G113" t="s">
        <v>482</v>
      </c>
      <c r="M113" s="12" t="s">
        <v>1296</v>
      </c>
    </row>
    <row r="114" spans="1:13" x14ac:dyDescent="0.15">
      <c r="A114" s="12" t="s">
        <v>1291</v>
      </c>
      <c r="C114" t="s">
        <v>491</v>
      </c>
      <c r="H114">
        <v>0.01</v>
      </c>
      <c r="L114" s="12" t="s">
        <v>1290</v>
      </c>
      <c r="M114" s="12" t="s">
        <v>1132</v>
      </c>
    </row>
    <row r="115" spans="1:13" x14ac:dyDescent="0.15">
      <c r="A115" s="12" t="s">
        <v>1297</v>
      </c>
      <c r="C115" t="s">
        <v>491</v>
      </c>
      <c r="M115" s="12" t="s">
        <v>1298</v>
      </c>
    </row>
    <row r="117" spans="1:13" x14ac:dyDescent="0.15">
      <c r="A117" s="12" t="s">
        <v>1317</v>
      </c>
      <c r="C117" t="s">
        <v>491</v>
      </c>
      <c r="M117" s="12" t="s">
        <v>1049</v>
      </c>
    </row>
    <row r="119" spans="1:13" x14ac:dyDescent="0.15">
      <c r="A119" s="12" t="s">
        <v>1345</v>
      </c>
      <c r="C119" s="12" t="s">
        <v>1346</v>
      </c>
      <c r="M119" s="12" t="s">
        <v>1049</v>
      </c>
    </row>
    <row r="120" spans="1:13" x14ac:dyDescent="0.15">
      <c r="A120" s="12" t="s">
        <v>1358</v>
      </c>
      <c r="C120" t="s">
        <v>491</v>
      </c>
      <c r="M120" s="12" t="s">
        <v>1363</v>
      </c>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554</v>
      </c>
    </row>
    <row r="2" spans="1:4" x14ac:dyDescent="0.15">
      <c r="A2" t="s">
        <v>29</v>
      </c>
      <c r="B2" t="s">
        <v>30</v>
      </c>
      <c r="C2" s="12" t="s">
        <v>553</v>
      </c>
      <c r="D2" t="s">
        <v>308</v>
      </c>
    </row>
    <row r="3" spans="1:4" x14ac:dyDescent="0.15">
      <c r="A3" t="s">
        <v>73</v>
      </c>
      <c r="B3" t="s">
        <v>73</v>
      </c>
      <c r="C3" s="12" t="s">
        <v>552</v>
      </c>
      <c r="D3" t="s">
        <v>327</v>
      </c>
    </row>
    <row r="4" spans="1:4" x14ac:dyDescent="0.15">
      <c r="A4" t="s">
        <v>378</v>
      </c>
      <c r="B4" t="s">
        <v>501</v>
      </c>
      <c r="D4" t="s">
        <v>502</v>
      </c>
    </row>
    <row r="5" spans="1:4" x14ac:dyDescent="0.15">
      <c r="A5" t="s">
        <v>399</v>
      </c>
      <c r="B5" t="s">
        <v>503</v>
      </c>
      <c r="D5" t="s">
        <v>504</v>
      </c>
    </row>
    <row r="6" spans="1:4" x14ac:dyDescent="0.15">
      <c r="A6" s="12" t="s">
        <v>593</v>
      </c>
      <c r="B6" s="12" t="s">
        <v>555</v>
      </c>
      <c r="C6" s="12" t="s">
        <v>547</v>
      </c>
      <c r="D6" s="12" t="s">
        <v>596</v>
      </c>
    </row>
    <row r="7" spans="1:4" x14ac:dyDescent="0.15">
      <c r="A7" s="12" t="s">
        <v>594</v>
      </c>
      <c r="B7" s="12" t="s">
        <v>555</v>
      </c>
      <c r="C7" s="12" t="s">
        <v>547</v>
      </c>
      <c r="D7" s="12" t="s">
        <v>597</v>
      </c>
    </row>
    <row r="8" spans="1:4" x14ac:dyDescent="0.15">
      <c r="A8" s="12" t="s">
        <v>595</v>
      </c>
      <c r="B8" s="12" t="s">
        <v>555</v>
      </c>
      <c r="C8" s="12" t="s">
        <v>547</v>
      </c>
      <c r="D8" s="12" t="s">
        <v>556</v>
      </c>
    </row>
    <row r="9" spans="1:4" x14ac:dyDescent="0.15">
      <c r="A9" s="12" t="s">
        <v>660</v>
      </c>
      <c r="B9" s="12" t="s">
        <v>555</v>
      </c>
      <c r="C9" s="12" t="s">
        <v>547</v>
      </c>
      <c r="D9" s="12" t="s">
        <v>661</v>
      </c>
    </row>
    <row r="10" spans="1:4" x14ac:dyDescent="0.15">
      <c r="A10" s="12" t="s">
        <v>710</v>
      </c>
      <c r="B10" s="12" t="s">
        <v>709</v>
      </c>
      <c r="D10" s="12" t="s">
        <v>711</v>
      </c>
    </row>
    <row r="11" spans="1:4" x14ac:dyDescent="0.15">
      <c r="A11" s="12" t="s">
        <v>744</v>
      </c>
      <c r="B11" s="12" t="s">
        <v>745</v>
      </c>
      <c r="D11" s="12" t="s">
        <v>746</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935</v>
      </c>
      <c r="D1" s="12" t="s">
        <v>892</v>
      </c>
      <c r="E1" s="12" t="s">
        <v>664</v>
      </c>
      <c r="F1" s="12" t="s">
        <v>785</v>
      </c>
      <c r="G1" s="12" t="s">
        <v>872</v>
      </c>
      <c r="H1" s="12" t="s">
        <v>909</v>
      </c>
    </row>
    <row r="2" spans="1:8" x14ac:dyDescent="0.15">
      <c r="A2" t="s">
        <v>29</v>
      </c>
      <c r="B2" s="12" t="s">
        <v>883</v>
      </c>
      <c r="C2" s="12" t="s">
        <v>934</v>
      </c>
      <c r="D2" s="12" t="s">
        <v>875</v>
      </c>
      <c r="E2" s="12" t="s">
        <v>663</v>
      </c>
      <c r="F2" s="12" t="s">
        <v>784</v>
      </c>
      <c r="G2" s="12" t="s">
        <v>871</v>
      </c>
      <c r="H2" s="12" t="s">
        <v>908</v>
      </c>
    </row>
    <row r="3" spans="1:8" x14ac:dyDescent="0.15">
      <c r="A3" t="s">
        <v>73</v>
      </c>
      <c r="B3" s="12" t="s">
        <v>870</v>
      </c>
      <c r="C3" s="12" t="s">
        <v>870</v>
      </c>
      <c r="D3" s="12" t="s">
        <v>870</v>
      </c>
      <c r="E3" s="12" t="s">
        <v>536</v>
      </c>
      <c r="F3" s="12" t="s">
        <v>536</v>
      </c>
      <c r="G3" s="12" t="s">
        <v>870</v>
      </c>
      <c r="H3" s="12" t="s">
        <v>907</v>
      </c>
    </row>
    <row r="4" spans="1:8" x14ac:dyDescent="0.15">
      <c r="A4" s="15" t="s">
        <v>926</v>
      </c>
      <c r="B4" s="12" t="s">
        <v>884</v>
      </c>
      <c r="C4" s="12" t="s">
        <v>1407</v>
      </c>
      <c r="D4" t="s">
        <v>505</v>
      </c>
      <c r="E4">
        <v>100</v>
      </c>
      <c r="F4">
        <v>8</v>
      </c>
      <c r="G4" t="s">
        <v>873</v>
      </c>
      <c r="H4" s="12" t="s">
        <v>910</v>
      </c>
    </row>
    <row r="5" spans="1:8" x14ac:dyDescent="0.15">
      <c r="A5" s="15" t="s">
        <v>927</v>
      </c>
      <c r="B5" s="12" t="s">
        <v>885</v>
      </c>
      <c r="C5" s="12" t="s">
        <v>1406</v>
      </c>
      <c r="D5" s="12" t="s">
        <v>1011</v>
      </c>
      <c r="E5">
        <v>20</v>
      </c>
      <c r="F5">
        <v>8</v>
      </c>
      <c r="G5" t="s">
        <v>874</v>
      </c>
      <c r="H5" s="12" t="s">
        <v>911</v>
      </c>
    </row>
    <row r="6" spans="1:8" x14ac:dyDescent="0.15">
      <c r="A6" s="15" t="s">
        <v>928</v>
      </c>
      <c r="B6" s="12" t="s">
        <v>886</v>
      </c>
      <c r="C6" s="12" t="s">
        <v>1406</v>
      </c>
      <c r="D6" s="12" t="s">
        <v>1011</v>
      </c>
      <c r="E6">
        <v>20</v>
      </c>
      <c r="F6">
        <v>8</v>
      </c>
      <c r="G6" t="s">
        <v>877</v>
      </c>
      <c r="H6" s="12" t="s">
        <v>912</v>
      </c>
    </row>
    <row r="7" spans="1:8" x14ac:dyDescent="0.15">
      <c r="A7" s="15" t="s">
        <v>929</v>
      </c>
      <c r="B7" s="12" t="s">
        <v>887</v>
      </c>
      <c r="C7" s="12" t="s">
        <v>1405</v>
      </c>
      <c r="D7" s="12" t="s">
        <v>1010</v>
      </c>
      <c r="E7">
        <v>20</v>
      </c>
      <c r="F7">
        <v>8</v>
      </c>
      <c r="G7" t="s">
        <v>878</v>
      </c>
      <c r="H7" s="12" t="s">
        <v>910</v>
      </c>
    </row>
    <row r="8" spans="1:8" x14ac:dyDescent="0.15">
      <c r="A8" s="15" t="s">
        <v>930</v>
      </c>
      <c r="B8" s="12" t="s">
        <v>888</v>
      </c>
      <c r="C8" s="12" t="s">
        <v>1405</v>
      </c>
      <c r="D8" s="12" t="s">
        <v>1010</v>
      </c>
      <c r="E8">
        <v>20</v>
      </c>
      <c r="F8">
        <v>8</v>
      </c>
      <c r="G8" t="s">
        <v>879</v>
      </c>
      <c r="H8" s="12" t="s">
        <v>911</v>
      </c>
    </row>
    <row r="9" spans="1:8" x14ac:dyDescent="0.15">
      <c r="A9" s="15" t="s">
        <v>931</v>
      </c>
      <c r="B9" s="12" t="s">
        <v>889</v>
      </c>
      <c r="C9" s="12" t="s">
        <v>1405</v>
      </c>
      <c r="D9" s="12" t="s">
        <v>1010</v>
      </c>
      <c r="E9">
        <v>20</v>
      </c>
      <c r="F9">
        <v>8</v>
      </c>
      <c r="G9" t="s">
        <v>880</v>
      </c>
      <c r="H9" s="12" t="s">
        <v>910</v>
      </c>
    </row>
    <row r="10" spans="1:8" x14ac:dyDescent="0.15">
      <c r="A10" s="15" t="s">
        <v>932</v>
      </c>
      <c r="B10" s="12" t="s">
        <v>890</v>
      </c>
      <c r="C10" s="12" t="s">
        <v>1405</v>
      </c>
      <c r="D10" s="12" t="s">
        <v>1010</v>
      </c>
      <c r="E10">
        <v>20</v>
      </c>
      <c r="F10">
        <v>8</v>
      </c>
      <c r="G10" t="s">
        <v>881</v>
      </c>
      <c r="H10" s="12" t="s">
        <v>911</v>
      </c>
    </row>
    <row r="11" spans="1:8" x14ac:dyDescent="0.15">
      <c r="A11" s="15" t="s">
        <v>933</v>
      </c>
      <c r="B11" s="12" t="s">
        <v>891</v>
      </c>
      <c r="C11" s="12" t="s">
        <v>1405</v>
      </c>
      <c r="D11" s="12" t="s">
        <v>1010</v>
      </c>
      <c r="E11">
        <v>20</v>
      </c>
      <c r="F11">
        <v>8</v>
      </c>
      <c r="G11" t="s">
        <v>882</v>
      </c>
      <c r="H11" s="12" t="s">
        <v>912</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893</v>
      </c>
      <c r="B2" s="12" t="s">
        <v>901</v>
      </c>
      <c r="C2" s="12" t="s">
        <v>900</v>
      </c>
      <c r="D2" s="12" t="s">
        <v>942</v>
      </c>
      <c r="E2" s="12" t="s">
        <v>941</v>
      </c>
    </row>
    <row r="3" spans="1:5" x14ac:dyDescent="0.15">
      <c r="A3" s="12" t="s">
        <v>894</v>
      </c>
      <c r="B3" s="12" t="s">
        <v>894</v>
      </c>
      <c r="C3" s="12" t="s">
        <v>894</v>
      </c>
      <c r="D3" s="12" t="s">
        <v>894</v>
      </c>
      <c r="E3" s="12" t="s">
        <v>940</v>
      </c>
    </row>
    <row r="4" spans="1:5" x14ac:dyDescent="0.15">
      <c r="A4" s="12" t="s">
        <v>895</v>
      </c>
      <c r="B4" s="12" t="s">
        <v>902</v>
      </c>
      <c r="C4" s="12" t="s">
        <v>902</v>
      </c>
      <c r="D4" s="12"/>
    </row>
    <row r="5" spans="1:5" x14ac:dyDescent="0.15">
      <c r="A5" s="12" t="s">
        <v>896</v>
      </c>
      <c r="B5" s="12" t="s">
        <v>903</v>
      </c>
      <c r="C5" s="12" t="s">
        <v>903</v>
      </c>
      <c r="D5" s="12"/>
    </row>
    <row r="6" spans="1:5" x14ac:dyDescent="0.15">
      <c r="A6" s="12" t="s">
        <v>897</v>
      </c>
      <c r="B6" t="s">
        <v>904</v>
      </c>
      <c r="C6" t="s">
        <v>904</v>
      </c>
      <c r="E6" s="12" t="s">
        <v>996</v>
      </c>
    </row>
    <row r="7" spans="1:5" x14ac:dyDescent="0.15">
      <c r="A7" s="12" t="s">
        <v>898</v>
      </c>
      <c r="B7" t="s">
        <v>905</v>
      </c>
      <c r="C7" t="s">
        <v>905</v>
      </c>
      <c r="E7" s="12" t="s">
        <v>1009</v>
      </c>
    </row>
    <row r="8" spans="1:5" x14ac:dyDescent="0.15">
      <c r="A8" s="12" t="s">
        <v>899</v>
      </c>
      <c r="B8" s="12" t="s">
        <v>973</v>
      </c>
      <c r="C8" t="s">
        <v>906</v>
      </c>
    </row>
    <row r="9" spans="1:5" x14ac:dyDescent="0.15">
      <c r="A9" s="12" t="s">
        <v>959</v>
      </c>
      <c r="B9" s="12" t="s">
        <v>960</v>
      </c>
      <c r="C9" s="12" t="s">
        <v>960</v>
      </c>
      <c r="E9" s="12" t="s">
        <v>956</v>
      </c>
    </row>
    <row r="10" spans="1:5" x14ac:dyDescent="0.15">
      <c r="A10" s="12" t="s">
        <v>1040</v>
      </c>
      <c r="B10" s="12" t="s">
        <v>903</v>
      </c>
      <c r="C10" s="12" t="s">
        <v>1041</v>
      </c>
      <c r="E10" s="12" t="s">
        <v>1039</v>
      </c>
    </row>
    <row r="13" spans="1:5" x14ac:dyDescent="0.15">
      <c r="B13" s="12" t="s">
        <v>974</v>
      </c>
    </row>
    <row r="14" spans="1:5" x14ac:dyDescent="0.15">
      <c r="B14" s="12" t="s">
        <v>975</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21"/>
  <sheetViews>
    <sheetView workbookViewId="0">
      <selection activeCell="E24" sqref="E24"/>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1560</v>
      </c>
      <c r="F2" s="12" t="s">
        <v>1589</v>
      </c>
      <c r="G2" s="12" t="s">
        <v>562</v>
      </c>
    </row>
    <row r="3" spans="1:7" x14ac:dyDescent="0.15">
      <c r="A3" t="s">
        <v>73</v>
      </c>
      <c r="B3" t="s">
        <v>73</v>
      </c>
      <c r="C3" t="s">
        <v>73</v>
      </c>
      <c r="D3" t="s">
        <v>75</v>
      </c>
      <c r="E3" s="12" t="s">
        <v>536</v>
      </c>
      <c r="F3" s="12" t="s">
        <v>536</v>
      </c>
      <c r="G3" t="s">
        <v>327</v>
      </c>
    </row>
    <row r="4" spans="1:7" x14ac:dyDescent="0.15">
      <c r="A4" t="s">
        <v>335</v>
      </c>
      <c r="B4" t="s">
        <v>255</v>
      </c>
      <c r="C4" t="s">
        <v>506</v>
      </c>
      <c r="D4">
        <v>10</v>
      </c>
      <c r="G4" s="12"/>
    </row>
    <row r="5" spans="1:7" x14ac:dyDescent="0.15">
      <c r="A5" s="12" t="s">
        <v>588</v>
      </c>
      <c r="B5" t="s">
        <v>255</v>
      </c>
      <c r="C5" t="s">
        <v>507</v>
      </c>
      <c r="D5">
        <v>3</v>
      </c>
      <c r="G5" s="12" t="s">
        <v>563</v>
      </c>
    </row>
    <row r="6" spans="1:7" x14ac:dyDescent="0.15">
      <c r="A6" t="s">
        <v>382</v>
      </c>
      <c r="B6" t="s">
        <v>255</v>
      </c>
      <c r="C6" t="s">
        <v>507</v>
      </c>
      <c r="D6">
        <v>10</v>
      </c>
    </row>
    <row r="7" spans="1:7" x14ac:dyDescent="0.15">
      <c r="A7" s="12" t="s">
        <v>560</v>
      </c>
      <c r="B7" s="12" t="s">
        <v>561</v>
      </c>
      <c r="C7" t="s">
        <v>506</v>
      </c>
      <c r="D7">
        <v>10</v>
      </c>
    </row>
    <row r="8" spans="1:7" x14ac:dyDescent="0.15">
      <c r="A8" s="12" t="s">
        <v>685</v>
      </c>
      <c r="B8" s="12" t="s">
        <v>685</v>
      </c>
      <c r="C8" s="12" t="s">
        <v>688</v>
      </c>
      <c r="G8" s="12" t="s">
        <v>686</v>
      </c>
    </row>
    <row r="10" spans="1:7" x14ac:dyDescent="0.15">
      <c r="A10" s="12" t="s">
        <v>1425</v>
      </c>
      <c r="B10" s="12" t="s">
        <v>1426</v>
      </c>
      <c r="C10" t="s">
        <v>1453</v>
      </c>
      <c r="D10">
        <v>10</v>
      </c>
    </row>
    <row r="11" spans="1:7" x14ac:dyDescent="0.15">
      <c r="A11" s="12" t="s">
        <v>1474</v>
      </c>
      <c r="B11" s="12" t="s">
        <v>1426</v>
      </c>
      <c r="C11" t="s">
        <v>1476</v>
      </c>
    </row>
    <row r="12" spans="1:7" x14ac:dyDescent="0.15">
      <c r="A12" s="12" t="s">
        <v>1475</v>
      </c>
      <c r="B12" s="12" t="s">
        <v>1426</v>
      </c>
      <c r="C12" t="s">
        <v>1477</v>
      </c>
    </row>
    <row r="14" spans="1:7" x14ac:dyDescent="0.15">
      <c r="A14" s="12" t="s">
        <v>1557</v>
      </c>
      <c r="B14" s="12" t="s">
        <v>1426</v>
      </c>
      <c r="C14" t="s">
        <v>1558</v>
      </c>
      <c r="D14">
        <v>10</v>
      </c>
    </row>
    <row r="15" spans="1:7" x14ac:dyDescent="0.15">
      <c r="A15" s="12" t="s">
        <v>1513</v>
      </c>
      <c r="B15" s="12" t="s">
        <v>1426</v>
      </c>
      <c r="C15" t="s">
        <v>1515</v>
      </c>
      <c r="D15">
        <v>10</v>
      </c>
    </row>
    <row r="16" spans="1:7" x14ac:dyDescent="0.15">
      <c r="A16" s="12" t="s">
        <v>1514</v>
      </c>
      <c r="B16" s="12" t="s">
        <v>1426</v>
      </c>
      <c r="C16" t="s">
        <v>1516</v>
      </c>
      <c r="D16">
        <v>10</v>
      </c>
    </row>
    <row r="17" spans="1:7" x14ac:dyDescent="0.15">
      <c r="A17" s="12" t="s">
        <v>1528</v>
      </c>
      <c r="B17" s="12" t="s">
        <v>1426</v>
      </c>
      <c r="C17" t="s">
        <v>1527</v>
      </c>
      <c r="D17">
        <v>10</v>
      </c>
      <c r="G17" s="12" t="s">
        <v>1533</v>
      </c>
    </row>
    <row r="18" spans="1:7" x14ac:dyDescent="0.15">
      <c r="A18" s="12" t="s">
        <v>1537</v>
      </c>
      <c r="B18" s="12" t="s">
        <v>1426</v>
      </c>
      <c r="C18" t="s">
        <v>1538</v>
      </c>
      <c r="D18">
        <v>10</v>
      </c>
      <c r="G18" s="12"/>
    </row>
    <row r="19" spans="1:7" x14ac:dyDescent="0.15">
      <c r="A19" s="12" t="s">
        <v>1548</v>
      </c>
      <c r="B19" s="12" t="s">
        <v>1426</v>
      </c>
      <c r="C19" t="s">
        <v>1549</v>
      </c>
      <c r="D19">
        <v>10</v>
      </c>
    </row>
    <row r="20" spans="1:7" x14ac:dyDescent="0.15">
      <c r="A20" s="12" t="s">
        <v>1562</v>
      </c>
      <c r="B20" s="12" t="s">
        <v>1426</v>
      </c>
      <c r="C20" t="s">
        <v>1563</v>
      </c>
      <c r="D20">
        <v>10</v>
      </c>
      <c r="G20" s="12" t="s">
        <v>1533</v>
      </c>
    </row>
    <row r="21" spans="1:7" x14ac:dyDescent="0.15">
      <c r="A21" s="12" t="s">
        <v>1587</v>
      </c>
      <c r="B21" s="12" t="s">
        <v>1426</v>
      </c>
      <c r="C21" s="12" t="s">
        <v>1588</v>
      </c>
      <c r="D21">
        <v>10</v>
      </c>
      <c r="E21">
        <v>1</v>
      </c>
      <c r="F21">
        <v>2</v>
      </c>
      <c r="G21" s="12" t="s">
        <v>686</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F7" sqref="F7"/>
    </sheetView>
  </sheetViews>
  <sheetFormatPr defaultColWidth="9" defaultRowHeight="13.5" x14ac:dyDescent="0.15"/>
  <cols>
    <col min="1" max="1" width="9" style="10"/>
    <col min="6" max="6" width="30.625" customWidth="1"/>
  </cols>
  <sheetData>
    <row r="1" spans="1:8" x14ac:dyDescent="0.15">
      <c r="C1" t="s">
        <v>508</v>
      </c>
      <c r="F1" t="s">
        <v>509</v>
      </c>
      <c r="G1" t="s">
        <v>510</v>
      </c>
    </row>
    <row r="2" spans="1:8" x14ac:dyDescent="0.15">
      <c r="A2" s="10" t="s">
        <v>511</v>
      </c>
      <c r="B2" t="s">
        <v>512</v>
      </c>
      <c r="C2" t="s">
        <v>513</v>
      </c>
      <c r="D2" s="12" t="s">
        <v>1413</v>
      </c>
      <c r="E2" s="12" t="s">
        <v>1414</v>
      </c>
      <c r="F2" t="s">
        <v>514</v>
      </c>
      <c r="G2" t="s">
        <v>515</v>
      </c>
      <c r="H2" t="s">
        <v>516</v>
      </c>
    </row>
    <row r="3" spans="1:8" x14ac:dyDescent="0.15">
      <c r="A3" s="10" t="s">
        <v>73</v>
      </c>
      <c r="B3" t="s">
        <v>517</v>
      </c>
      <c r="C3" t="s">
        <v>75</v>
      </c>
      <c r="D3" s="12" t="s">
        <v>770</v>
      </c>
      <c r="E3" s="12" t="s">
        <v>536</v>
      </c>
      <c r="F3" t="s">
        <v>73</v>
      </c>
      <c r="G3" t="s">
        <v>75</v>
      </c>
      <c r="H3" t="s">
        <v>75</v>
      </c>
    </row>
    <row r="5" spans="1:8" x14ac:dyDescent="0.15">
      <c r="A5" s="15" t="s">
        <v>926</v>
      </c>
      <c r="B5" s="12" t="s">
        <v>629</v>
      </c>
      <c r="C5">
        <v>0</v>
      </c>
      <c r="D5">
        <v>2</v>
      </c>
      <c r="E5">
        <v>1</v>
      </c>
      <c r="F5" t="s">
        <v>518</v>
      </c>
      <c r="H5">
        <v>0.2</v>
      </c>
    </row>
    <row r="6" spans="1:8" x14ac:dyDescent="0.15">
      <c r="A6" s="15" t="s">
        <v>926</v>
      </c>
      <c r="B6" s="12" t="s">
        <v>629</v>
      </c>
      <c r="C6">
        <v>0</v>
      </c>
      <c r="D6">
        <v>10</v>
      </c>
      <c r="E6">
        <v>1</v>
      </c>
      <c r="F6" t="s">
        <v>518</v>
      </c>
      <c r="H6">
        <v>-0.2</v>
      </c>
    </row>
    <row r="7" spans="1:8" x14ac:dyDescent="0.15">
      <c r="A7" s="15" t="s">
        <v>937</v>
      </c>
      <c r="B7" s="12" t="s">
        <v>676</v>
      </c>
      <c r="C7">
        <v>10</v>
      </c>
      <c r="E7">
        <v>1</v>
      </c>
      <c r="F7" t="s">
        <v>518</v>
      </c>
      <c r="H7">
        <v>0.12</v>
      </c>
    </row>
    <row r="8" spans="1:8" x14ac:dyDescent="0.15">
      <c r="A8" s="15" t="s">
        <v>937</v>
      </c>
      <c r="B8" t="s">
        <v>87</v>
      </c>
      <c r="C8">
        <v>11</v>
      </c>
      <c r="E8">
        <v>1</v>
      </c>
      <c r="F8" t="s">
        <v>518</v>
      </c>
      <c r="H8">
        <v>-0.1</v>
      </c>
    </row>
    <row r="9" spans="1:8" x14ac:dyDescent="0.15">
      <c r="A9" s="15" t="s">
        <v>937</v>
      </c>
      <c r="B9" t="s">
        <v>87</v>
      </c>
      <c r="C9">
        <v>12</v>
      </c>
      <c r="E9">
        <v>1</v>
      </c>
      <c r="F9" t="s">
        <v>518</v>
      </c>
      <c r="H9">
        <v>0.03</v>
      </c>
    </row>
    <row r="10" spans="1:8" x14ac:dyDescent="0.15">
      <c r="A10" s="15" t="s">
        <v>936</v>
      </c>
      <c r="B10" t="s">
        <v>87</v>
      </c>
      <c r="C10">
        <v>13</v>
      </c>
      <c r="E10">
        <v>1</v>
      </c>
      <c r="F10" t="s">
        <v>518</v>
      </c>
      <c r="H10">
        <v>-0.11</v>
      </c>
    </row>
    <row r="11" spans="1:8" x14ac:dyDescent="0.15">
      <c r="A11" s="15" t="s">
        <v>936</v>
      </c>
      <c r="B11" t="s">
        <v>87</v>
      </c>
      <c r="C11">
        <v>14</v>
      </c>
      <c r="E11">
        <v>1</v>
      </c>
      <c r="F11" t="s">
        <v>518</v>
      </c>
      <c r="H11">
        <v>0.18</v>
      </c>
    </row>
    <row r="12" spans="1:8" x14ac:dyDescent="0.15">
      <c r="A12" s="15" t="s">
        <v>936</v>
      </c>
      <c r="B12" t="s">
        <v>87</v>
      </c>
      <c r="C12">
        <v>15</v>
      </c>
      <c r="E12">
        <v>1</v>
      </c>
      <c r="F12" t="s">
        <v>518</v>
      </c>
      <c r="H12">
        <v>0.1</v>
      </c>
    </row>
    <row r="13" spans="1:8" x14ac:dyDescent="0.15">
      <c r="A13" s="15" t="s">
        <v>936</v>
      </c>
      <c r="B13" t="s">
        <v>87</v>
      </c>
      <c r="C13">
        <v>16</v>
      </c>
      <c r="E13">
        <v>1</v>
      </c>
      <c r="F13" t="s">
        <v>518</v>
      </c>
      <c r="H13">
        <v>0.3</v>
      </c>
    </row>
    <row r="14" spans="1:8" x14ac:dyDescent="0.15">
      <c r="A14" s="15" t="s">
        <v>936</v>
      </c>
      <c r="B14" t="s">
        <v>87</v>
      </c>
      <c r="C14">
        <v>17</v>
      </c>
      <c r="E14">
        <v>1</v>
      </c>
      <c r="F14" t="s">
        <v>518</v>
      </c>
      <c r="H14">
        <v>-0.1</v>
      </c>
    </row>
    <row r="15" spans="1:8" x14ac:dyDescent="0.15">
      <c r="A15" s="15" t="s">
        <v>936</v>
      </c>
      <c r="B15" t="s">
        <v>87</v>
      </c>
      <c r="C15">
        <v>18</v>
      </c>
      <c r="E15">
        <v>1</v>
      </c>
      <c r="F15" t="s">
        <v>518</v>
      </c>
      <c r="H15">
        <v>-0.14000000000000001</v>
      </c>
    </row>
    <row r="16" spans="1:8" x14ac:dyDescent="0.15">
      <c r="A16" s="15" t="s">
        <v>936</v>
      </c>
      <c r="B16" t="s">
        <v>92</v>
      </c>
      <c r="C16">
        <v>19</v>
      </c>
      <c r="E16">
        <v>1</v>
      </c>
      <c r="F16" t="s">
        <v>518</v>
      </c>
    </row>
    <row r="18" spans="1:6" x14ac:dyDescent="0.15">
      <c r="A18" s="15" t="s">
        <v>938</v>
      </c>
      <c r="C18">
        <v>1</v>
      </c>
      <c r="F18" s="12" t="s">
        <v>665</v>
      </c>
    </row>
    <row r="19" spans="1:6" x14ac:dyDescent="0.15">
      <c r="A19" s="15" t="s">
        <v>938</v>
      </c>
      <c r="C19">
        <v>1</v>
      </c>
      <c r="F19" s="12" t="s">
        <v>666</v>
      </c>
    </row>
    <row r="20" spans="1:6" x14ac:dyDescent="0.15">
      <c r="A20" s="15" t="s">
        <v>938</v>
      </c>
      <c r="B20" s="12" t="s">
        <v>1408</v>
      </c>
      <c r="C20">
        <v>5</v>
      </c>
      <c r="D20">
        <v>2</v>
      </c>
      <c r="E20">
        <v>2</v>
      </c>
      <c r="F20" s="12" t="s">
        <v>665</v>
      </c>
    </row>
    <row r="21" spans="1:6" x14ac:dyDescent="0.15">
      <c r="A21" s="15" t="s">
        <v>927</v>
      </c>
      <c r="B21" s="12" t="s">
        <v>1408</v>
      </c>
      <c r="C21">
        <v>8</v>
      </c>
      <c r="E21">
        <v>1</v>
      </c>
      <c r="F21" s="12" t="s">
        <v>666</v>
      </c>
    </row>
    <row r="22" spans="1:6" x14ac:dyDescent="0.15">
      <c r="A22" s="15" t="s">
        <v>938</v>
      </c>
      <c r="B22" s="12" t="s">
        <v>1408</v>
      </c>
      <c r="C22">
        <v>20</v>
      </c>
      <c r="D22">
        <v>12</v>
      </c>
      <c r="E22">
        <v>4</v>
      </c>
      <c r="F22" s="12" t="s">
        <v>665</v>
      </c>
    </row>
    <row r="23" spans="1:6" x14ac:dyDescent="0.15">
      <c r="A23" s="15" t="s">
        <v>938</v>
      </c>
      <c r="B23" s="12" t="s">
        <v>1408</v>
      </c>
      <c r="C23">
        <v>20.5</v>
      </c>
      <c r="D23">
        <v>12</v>
      </c>
      <c r="E23">
        <v>4</v>
      </c>
      <c r="F23" s="12" t="s">
        <v>666</v>
      </c>
    </row>
    <row r="24" spans="1:6" x14ac:dyDescent="0.15">
      <c r="A24" s="15" t="s">
        <v>938</v>
      </c>
      <c r="B24" s="12" t="s">
        <v>1408</v>
      </c>
      <c r="C24">
        <v>21.5</v>
      </c>
      <c r="D24">
        <v>12</v>
      </c>
      <c r="E24">
        <v>4</v>
      </c>
      <c r="F24" s="12" t="s">
        <v>665</v>
      </c>
    </row>
    <row r="25" spans="1:6" x14ac:dyDescent="0.15">
      <c r="A25" s="15" t="s">
        <v>938</v>
      </c>
      <c r="B25" s="12" t="s">
        <v>1408</v>
      </c>
      <c r="C25">
        <v>22</v>
      </c>
      <c r="D25">
        <v>12</v>
      </c>
      <c r="E25">
        <v>4</v>
      </c>
      <c r="F25" s="12" t="s">
        <v>666</v>
      </c>
    </row>
    <row r="26" spans="1:6" x14ac:dyDescent="0.15">
      <c r="A26" s="15" t="s">
        <v>938</v>
      </c>
      <c r="B26" s="12" t="s">
        <v>636</v>
      </c>
      <c r="C26">
        <v>46</v>
      </c>
      <c r="D26">
        <v>9</v>
      </c>
      <c r="E26">
        <v>3</v>
      </c>
      <c r="F26" s="12" t="s">
        <v>665</v>
      </c>
    </row>
    <row r="27" spans="1:6" x14ac:dyDescent="0.15">
      <c r="A27" s="15" t="s">
        <v>938</v>
      </c>
      <c r="B27" s="12" t="s">
        <v>636</v>
      </c>
      <c r="C27">
        <v>45.5</v>
      </c>
      <c r="D27">
        <v>9</v>
      </c>
      <c r="E27">
        <v>3</v>
      </c>
      <c r="F27" s="12" t="s">
        <v>666</v>
      </c>
    </row>
    <row r="28" spans="1:6" x14ac:dyDescent="0.15">
      <c r="A28" s="15" t="s">
        <v>938</v>
      </c>
      <c r="B28" s="12" t="s">
        <v>636</v>
      </c>
      <c r="C28">
        <v>46.5</v>
      </c>
      <c r="D28">
        <v>9</v>
      </c>
      <c r="E28">
        <v>3</v>
      </c>
      <c r="F28" s="12" t="s">
        <v>666</v>
      </c>
    </row>
    <row r="29" spans="1:6" x14ac:dyDescent="0.15">
      <c r="A29" s="15" t="s">
        <v>938</v>
      </c>
      <c r="B29" s="12" t="s">
        <v>636</v>
      </c>
      <c r="C29">
        <v>79.5</v>
      </c>
      <c r="D29">
        <v>10</v>
      </c>
      <c r="E29">
        <v>5</v>
      </c>
      <c r="F29" s="12" t="s">
        <v>665</v>
      </c>
    </row>
    <row r="30" spans="1:6" x14ac:dyDescent="0.15">
      <c r="A30" s="15" t="s">
        <v>927</v>
      </c>
      <c r="B30" s="12" t="s">
        <v>623</v>
      </c>
      <c r="C30">
        <v>79.5</v>
      </c>
      <c r="D30">
        <v>20</v>
      </c>
      <c r="E30">
        <v>3</v>
      </c>
      <c r="F30" s="12" t="s">
        <v>665</v>
      </c>
    </row>
    <row r="31" spans="1:6" x14ac:dyDescent="0.15">
      <c r="A31" s="15" t="s">
        <v>938</v>
      </c>
      <c r="B31" s="12" t="s">
        <v>636</v>
      </c>
      <c r="C31">
        <v>80</v>
      </c>
      <c r="D31">
        <v>10</v>
      </c>
      <c r="E31">
        <v>5</v>
      </c>
      <c r="F31" s="12" t="s">
        <v>666</v>
      </c>
    </row>
    <row r="32" spans="1:6" x14ac:dyDescent="0.15">
      <c r="A32" s="15" t="s">
        <v>938</v>
      </c>
      <c r="B32" s="12" t="s">
        <v>1415</v>
      </c>
      <c r="C32">
        <v>80.5</v>
      </c>
      <c r="D32">
        <v>10</v>
      </c>
      <c r="E32">
        <v>5</v>
      </c>
      <c r="F32" s="12" t="s">
        <v>665</v>
      </c>
    </row>
    <row r="33" spans="1:6" x14ac:dyDescent="0.15">
      <c r="A33" s="15" t="s">
        <v>938</v>
      </c>
      <c r="B33" s="12" t="s">
        <v>1415</v>
      </c>
      <c r="C33">
        <v>81</v>
      </c>
      <c r="D33">
        <v>10</v>
      </c>
      <c r="E33">
        <v>5</v>
      </c>
      <c r="F33" s="12" t="s">
        <v>666</v>
      </c>
    </row>
    <row r="34" spans="1:6" x14ac:dyDescent="0.15">
      <c r="A34" s="15" t="s">
        <v>927</v>
      </c>
      <c r="B34" s="12" t="s">
        <v>623</v>
      </c>
      <c r="C34">
        <v>81.5</v>
      </c>
      <c r="D34">
        <v>20</v>
      </c>
      <c r="E34">
        <v>3</v>
      </c>
      <c r="F34" s="12" t="s">
        <v>666</v>
      </c>
    </row>
    <row r="35" spans="1:6" x14ac:dyDescent="0.15">
      <c r="A35" s="15" t="s">
        <v>938</v>
      </c>
      <c r="B35" s="12" t="s">
        <v>1408</v>
      </c>
      <c r="C35">
        <v>92.5</v>
      </c>
      <c r="D35">
        <v>12</v>
      </c>
      <c r="E35">
        <v>2</v>
      </c>
      <c r="F35" s="12" t="s">
        <v>665</v>
      </c>
    </row>
    <row r="36" spans="1:6" x14ac:dyDescent="0.15">
      <c r="A36" s="15" t="s">
        <v>927</v>
      </c>
      <c r="B36" s="12" t="s">
        <v>645</v>
      </c>
      <c r="C36">
        <v>94.5</v>
      </c>
      <c r="D36">
        <v>15</v>
      </c>
      <c r="E36">
        <v>2</v>
      </c>
      <c r="F36" s="12" t="s">
        <v>1417</v>
      </c>
    </row>
    <row r="37" spans="1:6" x14ac:dyDescent="0.15">
      <c r="A37" s="15" t="s">
        <v>927</v>
      </c>
      <c r="B37" s="12" t="s">
        <v>645</v>
      </c>
      <c r="C37">
        <v>95.5</v>
      </c>
      <c r="D37">
        <v>15</v>
      </c>
      <c r="E37">
        <v>2</v>
      </c>
      <c r="F37" s="12" t="s">
        <v>1417</v>
      </c>
    </row>
    <row r="38" spans="1:6" x14ac:dyDescent="0.15">
      <c r="A38" s="15" t="s">
        <v>938</v>
      </c>
      <c r="B38" s="12" t="s">
        <v>1408</v>
      </c>
      <c r="C38">
        <v>95.5</v>
      </c>
      <c r="D38">
        <v>12</v>
      </c>
      <c r="E38">
        <v>2</v>
      </c>
      <c r="F38" s="12" t="s">
        <v>666</v>
      </c>
    </row>
    <row r="39" spans="1:6" x14ac:dyDescent="0.15">
      <c r="A39" s="15" t="s">
        <v>927</v>
      </c>
      <c r="B39" s="12" t="s">
        <v>645</v>
      </c>
      <c r="C39">
        <v>96.5</v>
      </c>
      <c r="D39">
        <v>15</v>
      </c>
      <c r="E39">
        <v>2</v>
      </c>
      <c r="F39" s="12" t="s">
        <v>1418</v>
      </c>
    </row>
    <row r="40" spans="1:6" x14ac:dyDescent="0.15">
      <c r="A40" s="15" t="s">
        <v>927</v>
      </c>
      <c r="B40" s="12" t="s">
        <v>645</v>
      </c>
      <c r="C40">
        <v>123.5</v>
      </c>
      <c r="D40">
        <v>2</v>
      </c>
      <c r="E40">
        <v>2</v>
      </c>
      <c r="F40" s="12" t="s">
        <v>665</v>
      </c>
    </row>
    <row r="41" spans="1:6" x14ac:dyDescent="0.15">
      <c r="A41" s="15" t="s">
        <v>927</v>
      </c>
      <c r="B41" s="12" t="s">
        <v>645</v>
      </c>
      <c r="C41">
        <v>124.5</v>
      </c>
      <c r="D41">
        <v>2</v>
      </c>
      <c r="E41">
        <v>2</v>
      </c>
      <c r="F41" s="12" t="s">
        <v>666</v>
      </c>
    </row>
    <row r="42" spans="1:6" x14ac:dyDescent="0.15">
      <c r="A42" s="15" t="s">
        <v>938</v>
      </c>
      <c r="B42" s="12" t="s">
        <v>636</v>
      </c>
      <c r="C42">
        <v>126.5</v>
      </c>
      <c r="D42">
        <v>2</v>
      </c>
      <c r="E42">
        <v>2</v>
      </c>
      <c r="F42" s="12" t="s">
        <v>665</v>
      </c>
    </row>
    <row r="43" spans="1:6" x14ac:dyDescent="0.15">
      <c r="A43" s="15" t="s">
        <v>938</v>
      </c>
      <c r="B43" s="12" t="s">
        <v>636</v>
      </c>
      <c r="C43">
        <v>127.5</v>
      </c>
      <c r="D43">
        <v>2</v>
      </c>
      <c r="E43">
        <v>2</v>
      </c>
      <c r="F43" s="12" t="s">
        <v>666</v>
      </c>
    </row>
    <row r="44" spans="1:6" x14ac:dyDescent="0.15">
      <c r="A44" s="15" t="s">
        <v>927</v>
      </c>
      <c r="B44" s="12" t="s">
        <v>656</v>
      </c>
      <c r="C44">
        <v>146.5</v>
      </c>
      <c r="E44">
        <v>1</v>
      </c>
      <c r="F44" s="12" t="s">
        <v>665</v>
      </c>
    </row>
    <row r="45" spans="1:6" x14ac:dyDescent="0.15">
      <c r="A45" s="15" t="s">
        <v>927</v>
      </c>
      <c r="B45" s="12" t="s">
        <v>656</v>
      </c>
      <c r="C45">
        <v>146.5</v>
      </c>
      <c r="E45">
        <v>1</v>
      </c>
      <c r="F45" s="12" t="s">
        <v>666</v>
      </c>
    </row>
    <row r="46" spans="1:6" x14ac:dyDescent="0.15">
      <c r="A46" s="15" t="s">
        <v>938</v>
      </c>
      <c r="B46" s="12" t="s">
        <v>1415</v>
      </c>
      <c r="C46">
        <v>157.5</v>
      </c>
      <c r="D46">
        <v>2</v>
      </c>
      <c r="E46">
        <v>3</v>
      </c>
      <c r="F46" s="12" t="s">
        <v>666</v>
      </c>
    </row>
    <row r="47" spans="1:6" x14ac:dyDescent="0.15">
      <c r="A47" s="15" t="s">
        <v>927</v>
      </c>
      <c r="B47" s="12" t="s">
        <v>646</v>
      </c>
      <c r="C47" s="12">
        <v>163.5</v>
      </c>
      <c r="D47" s="12"/>
      <c r="E47" s="12">
        <v>1</v>
      </c>
      <c r="F47" s="12" t="s">
        <v>667</v>
      </c>
    </row>
    <row r="48" spans="1:6" x14ac:dyDescent="0.15">
      <c r="A48" s="15" t="s">
        <v>927</v>
      </c>
      <c r="B48" s="12" t="s">
        <v>629</v>
      </c>
      <c r="C48">
        <v>164.5</v>
      </c>
      <c r="D48">
        <v>2</v>
      </c>
      <c r="E48" s="12">
        <v>2</v>
      </c>
      <c r="F48" s="12" t="s">
        <v>665</v>
      </c>
    </row>
    <row r="49" spans="1:6" x14ac:dyDescent="0.15">
      <c r="A49" s="15" t="s">
        <v>927</v>
      </c>
      <c r="B49" s="12" t="s">
        <v>629</v>
      </c>
      <c r="C49">
        <v>165.5</v>
      </c>
      <c r="D49">
        <v>2</v>
      </c>
      <c r="E49" s="12">
        <v>1</v>
      </c>
      <c r="F49" s="12" t="s">
        <v>666</v>
      </c>
    </row>
    <row r="50" spans="1:6" x14ac:dyDescent="0.15">
      <c r="A50" s="15" t="s">
        <v>938</v>
      </c>
      <c r="B50" s="12" t="s">
        <v>1415</v>
      </c>
      <c r="C50">
        <v>171.5</v>
      </c>
      <c r="D50">
        <v>2</v>
      </c>
      <c r="E50">
        <v>3</v>
      </c>
      <c r="F50" s="12" t="s">
        <v>666</v>
      </c>
    </row>
    <row r="51" spans="1:6" x14ac:dyDescent="0.15">
      <c r="A51" s="15" t="s">
        <v>927</v>
      </c>
      <c r="B51" s="12" t="s">
        <v>656</v>
      </c>
      <c r="C51">
        <v>188.5</v>
      </c>
      <c r="E51">
        <v>1</v>
      </c>
      <c r="F51" s="12" t="s">
        <v>665</v>
      </c>
    </row>
    <row r="52" spans="1:6" x14ac:dyDescent="0.15">
      <c r="A52" s="15" t="s">
        <v>927</v>
      </c>
      <c r="B52" s="12" t="s">
        <v>656</v>
      </c>
      <c r="C52">
        <v>188.5</v>
      </c>
      <c r="E52">
        <v>1</v>
      </c>
      <c r="F52" s="12" t="s">
        <v>666</v>
      </c>
    </row>
    <row r="53" spans="1:6" x14ac:dyDescent="0.15">
      <c r="A53" s="15" t="s">
        <v>927</v>
      </c>
      <c r="B53" s="12" t="s">
        <v>623</v>
      </c>
      <c r="C53">
        <v>193.5</v>
      </c>
      <c r="D53">
        <v>12</v>
      </c>
      <c r="E53">
        <v>2</v>
      </c>
      <c r="F53" s="12" t="s">
        <v>665</v>
      </c>
    </row>
    <row r="54" spans="1:6" x14ac:dyDescent="0.15">
      <c r="A54" s="15" t="s">
        <v>927</v>
      </c>
      <c r="B54" s="12" t="s">
        <v>623</v>
      </c>
      <c r="C54">
        <v>193.5</v>
      </c>
      <c r="D54">
        <v>12</v>
      </c>
      <c r="E54">
        <v>1</v>
      </c>
      <c r="F54" s="12" t="s">
        <v>666</v>
      </c>
    </row>
    <row r="55" spans="1:6" x14ac:dyDescent="0.15">
      <c r="A55" s="15" t="s">
        <v>927</v>
      </c>
      <c r="B55" s="12" t="s">
        <v>646</v>
      </c>
      <c r="C55" s="12">
        <v>205.5</v>
      </c>
      <c r="D55" s="12"/>
      <c r="E55" s="12">
        <v>1</v>
      </c>
      <c r="F55" s="12" t="s">
        <v>667</v>
      </c>
    </row>
    <row r="56" spans="1:6" x14ac:dyDescent="0.15">
      <c r="A56" s="15" t="s">
        <v>927</v>
      </c>
      <c r="B56" s="12" t="s">
        <v>646</v>
      </c>
      <c r="C56" s="12">
        <v>205.5</v>
      </c>
      <c r="D56" s="12"/>
      <c r="E56" s="12">
        <v>1</v>
      </c>
      <c r="F56" s="12" t="s">
        <v>668</v>
      </c>
    </row>
    <row r="57" spans="1:6" x14ac:dyDescent="0.15">
      <c r="A57" s="15" t="s">
        <v>938</v>
      </c>
      <c r="B57" s="12" t="s">
        <v>636</v>
      </c>
      <c r="C57">
        <v>210.5</v>
      </c>
      <c r="D57">
        <v>2</v>
      </c>
      <c r="E57">
        <v>2</v>
      </c>
      <c r="F57" s="12" t="s">
        <v>665</v>
      </c>
    </row>
    <row r="58" spans="1:6" x14ac:dyDescent="0.15">
      <c r="A58" s="15" t="s">
        <v>938</v>
      </c>
      <c r="B58" s="12" t="s">
        <v>636</v>
      </c>
      <c r="C58">
        <v>210.5</v>
      </c>
      <c r="D58">
        <v>2</v>
      </c>
      <c r="E58">
        <v>2</v>
      </c>
      <c r="F58" s="12" t="s">
        <v>666</v>
      </c>
    </row>
    <row r="59" spans="1:6" x14ac:dyDescent="0.15">
      <c r="A59" s="15" t="s">
        <v>927</v>
      </c>
      <c r="B59" s="12" t="s">
        <v>566</v>
      </c>
      <c r="C59">
        <v>248.5</v>
      </c>
      <c r="E59">
        <v>1</v>
      </c>
      <c r="F59" s="12" t="s">
        <v>669</v>
      </c>
    </row>
    <row r="60" spans="1:6" x14ac:dyDescent="0.15">
      <c r="A60" s="15" t="s">
        <v>927</v>
      </c>
      <c r="B60" s="12" t="s">
        <v>629</v>
      </c>
      <c r="C60">
        <v>256.5</v>
      </c>
      <c r="D60">
        <v>2</v>
      </c>
      <c r="E60" s="12">
        <v>1</v>
      </c>
      <c r="F60" s="12" t="s">
        <v>1418</v>
      </c>
    </row>
    <row r="61" spans="1:6" x14ac:dyDescent="0.15">
      <c r="A61" s="15" t="s">
        <v>927</v>
      </c>
      <c r="B61" s="12" t="s">
        <v>646</v>
      </c>
      <c r="C61" s="12">
        <v>256.5</v>
      </c>
      <c r="D61" s="12"/>
      <c r="E61" s="12">
        <v>1</v>
      </c>
      <c r="F61" s="12" t="s">
        <v>667</v>
      </c>
    </row>
    <row r="62" spans="1:6" x14ac:dyDescent="0.15">
      <c r="A62" s="15" t="s">
        <v>927</v>
      </c>
      <c r="B62" s="12" t="s">
        <v>656</v>
      </c>
      <c r="C62">
        <v>256.5</v>
      </c>
      <c r="E62">
        <v>1</v>
      </c>
      <c r="F62" s="12" t="s">
        <v>665</v>
      </c>
    </row>
    <row r="63" spans="1:6" x14ac:dyDescent="0.15">
      <c r="A63" s="15" t="s">
        <v>927</v>
      </c>
      <c r="B63" s="12" t="s">
        <v>656</v>
      </c>
      <c r="C63">
        <v>256.5</v>
      </c>
      <c r="E63">
        <v>1</v>
      </c>
      <c r="F63" s="12" t="s">
        <v>666</v>
      </c>
    </row>
    <row r="64" spans="1:6" x14ac:dyDescent="0.15">
      <c r="A64" s="15" t="s">
        <v>927</v>
      </c>
      <c r="B64" s="12" t="s">
        <v>629</v>
      </c>
      <c r="C64">
        <v>261.5</v>
      </c>
      <c r="D64">
        <v>2</v>
      </c>
      <c r="E64" s="12">
        <v>1</v>
      </c>
      <c r="F64" s="12" t="s">
        <v>665</v>
      </c>
    </row>
    <row r="65" spans="1:6" x14ac:dyDescent="0.15">
      <c r="A65" s="15" t="s">
        <v>927</v>
      </c>
      <c r="B65" s="12" t="s">
        <v>629</v>
      </c>
      <c r="C65">
        <v>261.5</v>
      </c>
      <c r="D65">
        <v>2</v>
      </c>
      <c r="E65" s="12">
        <v>1</v>
      </c>
      <c r="F65" s="12" t="s">
        <v>666</v>
      </c>
    </row>
    <row r="66" spans="1:6" x14ac:dyDescent="0.15">
      <c r="A66" s="15" t="s">
        <v>938</v>
      </c>
      <c r="B66" s="12" t="s">
        <v>1415</v>
      </c>
      <c r="C66">
        <v>267.5</v>
      </c>
      <c r="D66">
        <v>2</v>
      </c>
      <c r="E66">
        <v>3</v>
      </c>
      <c r="F66" s="12" t="s">
        <v>666</v>
      </c>
    </row>
    <row r="67" spans="1:6" x14ac:dyDescent="0.15">
      <c r="A67" s="15" t="s">
        <v>938</v>
      </c>
      <c r="B67" s="12" t="s">
        <v>1415</v>
      </c>
      <c r="C67">
        <v>281.5</v>
      </c>
      <c r="D67">
        <v>2</v>
      </c>
      <c r="E67">
        <v>3</v>
      </c>
      <c r="F67" s="12" t="s">
        <v>666</v>
      </c>
    </row>
    <row r="68" spans="1:6" x14ac:dyDescent="0.15">
      <c r="A68" s="15" t="s">
        <v>927</v>
      </c>
      <c r="B68" s="12" t="s">
        <v>646</v>
      </c>
      <c r="C68" s="12">
        <v>288.5</v>
      </c>
      <c r="D68" s="12"/>
      <c r="E68" s="12">
        <v>1</v>
      </c>
      <c r="F68" s="12" t="s">
        <v>667</v>
      </c>
    </row>
    <row r="69" spans="1:6" x14ac:dyDescent="0.15">
      <c r="A69" s="15" t="s">
        <v>927</v>
      </c>
      <c r="B69" s="12" t="s">
        <v>656</v>
      </c>
      <c r="C69">
        <v>292.5</v>
      </c>
      <c r="E69">
        <v>1</v>
      </c>
      <c r="F69" s="12" t="s">
        <v>665</v>
      </c>
    </row>
    <row r="70" spans="1:6" x14ac:dyDescent="0.15">
      <c r="A70" s="15" t="s">
        <v>927</v>
      </c>
      <c r="B70" s="12" t="s">
        <v>656</v>
      </c>
      <c r="C70">
        <v>292.5</v>
      </c>
      <c r="E70">
        <v>1</v>
      </c>
      <c r="F70" s="12" t="s">
        <v>666</v>
      </c>
    </row>
    <row r="71" spans="1:6" x14ac:dyDescent="0.15">
      <c r="A71" s="15" t="s">
        <v>927</v>
      </c>
      <c r="B71" s="12" t="s">
        <v>623</v>
      </c>
      <c r="C71">
        <v>293.5</v>
      </c>
      <c r="D71">
        <v>2</v>
      </c>
      <c r="E71" s="12">
        <v>1</v>
      </c>
      <c r="F71" s="12" t="s">
        <v>1418</v>
      </c>
    </row>
    <row r="72" spans="1:6" x14ac:dyDescent="0.15">
      <c r="A72" s="15" t="s">
        <v>927</v>
      </c>
      <c r="B72" s="12" t="s">
        <v>629</v>
      </c>
      <c r="C72">
        <v>298.5</v>
      </c>
      <c r="D72">
        <v>2</v>
      </c>
      <c r="E72" s="12">
        <v>1</v>
      </c>
      <c r="F72" s="12" t="s">
        <v>665</v>
      </c>
    </row>
    <row r="73" spans="1:6" x14ac:dyDescent="0.15">
      <c r="A73" s="15" t="s">
        <v>927</v>
      </c>
      <c r="B73" s="12" t="s">
        <v>629</v>
      </c>
      <c r="C73">
        <v>299.5</v>
      </c>
      <c r="D73">
        <v>2</v>
      </c>
      <c r="E73" s="12">
        <v>1</v>
      </c>
      <c r="F73" s="12" t="s">
        <v>666</v>
      </c>
    </row>
    <row r="74" spans="1:6" x14ac:dyDescent="0.15">
      <c r="A74" s="15" t="s">
        <v>927</v>
      </c>
      <c r="B74" s="12" t="s">
        <v>623</v>
      </c>
      <c r="C74">
        <v>301.5</v>
      </c>
      <c r="D74">
        <v>2</v>
      </c>
      <c r="E74" s="12">
        <v>1</v>
      </c>
      <c r="F74" s="12" t="s">
        <v>1418</v>
      </c>
    </row>
    <row r="75" spans="1:6" x14ac:dyDescent="0.15">
      <c r="A75" s="15" t="s">
        <v>938</v>
      </c>
      <c r="B75" s="12" t="s">
        <v>1408</v>
      </c>
      <c r="C75">
        <v>322.5</v>
      </c>
      <c r="D75">
        <v>1</v>
      </c>
      <c r="E75">
        <v>3</v>
      </c>
      <c r="F75" s="12" t="s">
        <v>665</v>
      </c>
    </row>
    <row r="76" spans="1:6" x14ac:dyDescent="0.15">
      <c r="A76" s="15" t="s">
        <v>938</v>
      </c>
      <c r="B76" s="12" t="s">
        <v>1415</v>
      </c>
      <c r="C76">
        <v>323.5</v>
      </c>
      <c r="D76">
        <v>1</v>
      </c>
      <c r="E76">
        <v>3</v>
      </c>
      <c r="F76" s="12" t="s">
        <v>1417</v>
      </c>
    </row>
    <row r="77" spans="1:6" x14ac:dyDescent="0.15">
      <c r="A77" s="15" t="s">
        <v>927</v>
      </c>
      <c r="B77" s="12" t="s">
        <v>646</v>
      </c>
      <c r="C77" s="12">
        <v>323.5</v>
      </c>
      <c r="D77" s="12"/>
      <c r="E77" s="12">
        <v>1</v>
      </c>
      <c r="F77" s="12" t="s">
        <v>667</v>
      </c>
    </row>
    <row r="78" spans="1:6" x14ac:dyDescent="0.15">
      <c r="A78" s="15" t="s">
        <v>938</v>
      </c>
      <c r="B78" s="12" t="s">
        <v>636</v>
      </c>
      <c r="C78">
        <v>332.5</v>
      </c>
      <c r="D78">
        <v>1</v>
      </c>
      <c r="E78">
        <v>3</v>
      </c>
      <c r="F78" s="12" t="s">
        <v>665</v>
      </c>
    </row>
    <row r="79" spans="1:6" x14ac:dyDescent="0.15">
      <c r="A79" s="15" t="s">
        <v>938</v>
      </c>
      <c r="B79" s="12" t="s">
        <v>636</v>
      </c>
      <c r="C79">
        <v>333.5</v>
      </c>
      <c r="D79">
        <v>1</v>
      </c>
      <c r="E79">
        <v>3</v>
      </c>
      <c r="F79" s="12" t="s">
        <v>666</v>
      </c>
    </row>
    <row r="80" spans="1:6" x14ac:dyDescent="0.15">
      <c r="A80" s="15" t="s">
        <v>938</v>
      </c>
      <c r="B80" s="12" t="s">
        <v>1408</v>
      </c>
      <c r="C80">
        <v>340.5</v>
      </c>
      <c r="D80">
        <v>1</v>
      </c>
      <c r="E80">
        <v>2</v>
      </c>
      <c r="F80" s="12" t="s">
        <v>665</v>
      </c>
    </row>
    <row r="81" spans="1:6" x14ac:dyDescent="0.15">
      <c r="A81" s="15" t="s">
        <v>938</v>
      </c>
      <c r="B81" s="12" t="s">
        <v>1415</v>
      </c>
      <c r="C81">
        <v>341.5</v>
      </c>
      <c r="D81">
        <v>1</v>
      </c>
      <c r="E81">
        <v>3</v>
      </c>
      <c r="F81" s="12" t="s">
        <v>666</v>
      </c>
    </row>
    <row r="82" spans="1:6" x14ac:dyDescent="0.15">
      <c r="A82" s="15" t="s">
        <v>938</v>
      </c>
      <c r="B82" s="12" t="s">
        <v>1408</v>
      </c>
      <c r="C82">
        <v>350.5</v>
      </c>
      <c r="D82">
        <v>1</v>
      </c>
      <c r="E82">
        <v>2</v>
      </c>
      <c r="F82" s="12" t="s">
        <v>665</v>
      </c>
    </row>
    <row r="83" spans="1:6" x14ac:dyDescent="0.15">
      <c r="A83" s="15" t="s">
        <v>938</v>
      </c>
      <c r="B83" s="12" t="s">
        <v>1415</v>
      </c>
      <c r="C83">
        <v>351.5</v>
      </c>
      <c r="D83">
        <v>1</v>
      </c>
      <c r="E83">
        <v>3</v>
      </c>
      <c r="F83" s="12" t="s">
        <v>666</v>
      </c>
    </row>
  </sheetData>
  <phoneticPr fontId="8"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ContractData</vt:lpstr>
      <vt:lpstr>BulletData</vt:lpstr>
      <vt:lpstr>WaveData</vt:lpstr>
      <vt:lpstr>EffectData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2022-02-21T15:35:58Z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