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B69E8153-ABAE-4C4D-BEDA-E093DBCCCEA3}" xr6:coauthVersionLast="47" xr6:coauthVersionMax="47" xr10:uidLastSave="{00000000-0000-0000-0000-000000000000}"/>
  <bookViews>
    <workbookView xWindow="-120" yWindow="-120" windowWidth="38640" windowHeight="21240" firstSheet="1" activeTab="1"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E21" i="1"/>
  <c r="E20" i="1"/>
  <c r="E19" i="1"/>
  <c r="E73" i="1"/>
  <c r="E63" i="1"/>
  <c r="E10" i="1"/>
  <c r="E12" i="1"/>
  <c r="AU54" i="1"/>
  <c r="AT54" i="1"/>
  <c r="AS54" i="1"/>
  <c r="E54" i="1"/>
  <c r="AU53" i="1"/>
  <c r="AT53" i="1"/>
  <c r="AS53" i="1"/>
  <c r="E53" i="1"/>
  <c r="AU73" i="1"/>
  <c r="AT73" i="1"/>
  <c r="AS73" i="1"/>
  <c r="AU71" i="1"/>
  <c r="AT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AU57" i="1"/>
  <c r="AT57" i="1"/>
  <c r="AS57" i="1"/>
  <c r="E57" i="1"/>
  <c r="AU58" i="1"/>
  <c r="AT58" i="1"/>
  <c r="AS58" i="1"/>
  <c r="E58" i="1"/>
  <c r="AU62" i="1"/>
  <c r="AU61" i="1"/>
  <c r="AT61" i="1"/>
  <c r="AS61" i="1"/>
  <c r="E61" i="1"/>
  <c r="AT62" i="1"/>
  <c r="AU60" i="1"/>
  <c r="AT60" i="1"/>
  <c r="AS60" i="1"/>
  <c r="E60" i="1"/>
  <c r="E17" i="1"/>
  <c r="E18" i="1"/>
  <c r="E16" i="1"/>
  <c r="E13" i="1"/>
  <c r="E15" i="1"/>
  <c r="E14" i="1"/>
  <c r="E1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40" i="1"/>
  <c r="AT40" i="1"/>
  <c r="AS40" i="1"/>
  <c r="E40" i="1"/>
  <c r="AU39" i="1"/>
  <c r="AT39" i="1"/>
  <c r="AS39" i="1"/>
  <c r="E39" i="1"/>
  <c r="AU38" i="1"/>
  <c r="AT38" i="1"/>
  <c r="AS38" i="1"/>
  <c r="E38" i="1"/>
  <c r="AU37" i="1"/>
  <c r="AT37" i="1"/>
  <c r="AS37" i="1"/>
  <c r="E37" i="1"/>
  <c r="AU36" i="1"/>
  <c r="AT36" i="1"/>
  <c r="AS36" i="1"/>
  <c r="E36" i="1"/>
  <c r="AU35" i="1"/>
  <c r="AT35" i="1"/>
  <c r="AS35" i="1"/>
  <c r="E35" i="1"/>
  <c r="AU34" i="1"/>
  <c r="AT34" i="1"/>
  <c r="AS34" i="1"/>
  <c r="E34" i="1"/>
  <c r="AU33" i="1"/>
  <c r="AT33" i="1"/>
  <c r="AS33" i="1"/>
  <c r="E33" i="1"/>
  <c r="AU32" i="1"/>
  <c r="AT32" i="1"/>
  <c r="AS32" i="1"/>
  <c r="E32" i="1"/>
  <c r="AU72" i="1"/>
  <c r="AT72" i="1"/>
  <c r="AS72" i="1"/>
  <c r="E72" i="1"/>
  <c r="AU31" i="1"/>
  <c r="AT31" i="1"/>
  <c r="AS31" i="1"/>
  <c r="E31" i="1"/>
  <c r="AU30" i="1"/>
  <c r="AT30" i="1"/>
  <c r="AS30" i="1"/>
  <c r="E30" i="1"/>
  <c r="AU29" i="1"/>
  <c r="AT29" i="1"/>
  <c r="AS29" i="1"/>
  <c r="E29" i="1"/>
  <c r="AU28" i="1"/>
  <c r="AT28" i="1"/>
  <c r="AS28" i="1"/>
  <c r="E28" i="1"/>
  <c r="AU59" i="1"/>
  <c r="AT59" i="1"/>
  <c r="AS59" i="1"/>
  <c r="E59"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2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5"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<sst xmlns="http://schemas.openxmlformats.org/spreadsheetml/2006/main" count="4952" uniqueCount="1894">
  <si>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</si>
  <si>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</si>
  <si>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</si>
  <si>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</si>
  <si>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</si>
  <si>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</si>
  <si>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</si>
  <si>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</si>
  <si>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</si>
  <si>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</si>
  <si>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</si>
  <si>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</si>
  <si>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</si>
  <si>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</si>
  <si>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</si>
  <si>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</si>
  <si>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</si>
  <si>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</si>
  <si>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</si>
  <si>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</si>
  <si>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</si>
  <si>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</si>
  <si>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</si>
  <si>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</si>
  <si>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</si>
  <si>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</si>
  <si>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</si>
  <si>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</si>
  <si>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</si>
  <si>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</si>
  <si>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</si>
  <si>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</si>
  <si>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</si>
  <si>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</si>
  <si>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</si>
  <si>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</si>
  <si>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</si>
  <si>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</si>
  <si>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</si>
  <si>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</si>
  <si>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</si>
  <si>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</si>
  <si>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</si>
  <si>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</si>
  <si>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</si>
  <si>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</si>
  <si>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</si>
  <si>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</si>
  <si>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</si>
  <si>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</si>
  <si>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</si>
  <si>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</si>
  <si>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</si>
  <si>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</si>
  <si>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</si>
  <si>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</si>
  <si>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</si>
  <si>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</si>
  <si>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</si>
  <si>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</si>
  <si>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</si>
  <si>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</si>
  <si>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</si>
  <si>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</si>
  <si>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</si>
  <si>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</si>
  <si>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</si>
  <si>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</si>
  <si>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</si>
  <si>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</si>
  <si>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</si>
  <si>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</si>
  <si>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</si>
  <si>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</si>
  <si>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</si>
  <si>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</si>
  <si>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</si>
  <si>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</si>
  <si>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</si>
  <si>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</si>
  <si>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</si>
  <si>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</si>
  <si>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</si>
  <si>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</si>
  <si>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</si>
  <si>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</si>
  <si>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</si>
  <si>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</si>
  <si>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</si>
  <si>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</si>
  <si>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</si>
  <si>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</si>
  <si>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</si>
  <si>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</si>
  <si>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</si>
  <si>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</si>
  <si>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</si>
  <si>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</si>
  <si>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</si>
  <si>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</si>
  <si>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</si>
  <si>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</si>
  <si>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</si>
  <si>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</si>
  <si>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</si>
  <si>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</si>
  <si>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</si>
  <si>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</si>
  <si>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</si>
  <si>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</si>
  <si>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</si>
  <si>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</si>
  <si>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</si>
  <si>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</si>
  <si>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</si>
  <si>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</si>
  <si>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</si>
  <si>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</si>
  <si>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</si>
  <si>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</si>
  <si>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</si>
  <si>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</si>
  <si>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</si>
  <si>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</si>
  <si>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</si>
  <si>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</si>
  <si>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</si>
  <si>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</si>
  <si>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</si>
  <si>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</si>
  <si>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</si>
  <si>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</si>
  <si>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</si>
  <si>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</si>
  <si>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</si>
  <si>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</si>
  <si>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</si>
  <si>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</si>
  <si>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</si>
  <si>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</si>
  <si>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</si>
  <si>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</si>
  <si>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</si>
  <si>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</si>
  <si>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</si>
  <si>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</si>
  <si>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</si>
  <si>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</si>
  <si>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</si>
  <si>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</si>
  <si>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</si>
  <si>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</si>
  <si>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</si>
  <si>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</si>
  <si>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</si>
  <si>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</si>
  <si>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</si>
  <si>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</si>
  <si>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</si>
  <si>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</si>
  <si>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</si>
  <si>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</si>
  <si>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</si>
  <si>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</si>
  <si>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</si>
  <si>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</si>
  <si>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</si>
  <si>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</si>
  <si>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</si>
  <si>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</si>
  <si>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</si>
  <si>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</si>
  <si>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</si>
  <si>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</si>
  <si>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</si>
  <si>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</si>
  <si>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</si>
  <si>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</si>
  <si>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</si>
  <si>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</si>
  <si>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</si>
  <si>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</si>
  <si>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</si>
  <si>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</si>
  <si>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</si>
  <si>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</si>
  <si>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</si>
  <si>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</si>
  <si>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</si>
  <si>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</si>
  <si>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</si>
  <si>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</si>
  <si>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</si>
  <si>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</si>
  <si>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</si>
  <si>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</si>
  <si>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</si>
  <si>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</si>
  <si>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</si>
  <si>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</si>
  <si>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</si>
  <si>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</si>
  <si>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</si>
  <si>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</si>
  <si>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</si>
  <si>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</si>
  <si>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</si>
  <si>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</si>
  <si>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</si>
  <si>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</si>
  <si>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</si>
  <si>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</si>
  <si>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</si>
  <si>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</si>
  <si>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</si>
  <si>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</si>
  <si>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</si>
  <si>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</si>
  <si>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</si>
  <si>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</si>
  <si>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</si>
  <si>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</si>
  <si>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</si>
  <si>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</si>
  <si>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</si>
  <si>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</si>
  <si>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</si>
  <si>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</si>
  <si>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</si>
  <si>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</si>
  <si>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</si>
  <si>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</si>
  <si>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</si>
  <si>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</si>
  <si>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</si>
  <si>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</si>
  <si>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</si>
  <si>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</si>
  <si>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</si>
  <si>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</si>
  <si>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</si>
  <si>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</si>
  <si>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</si>
  <si>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</si>
  <si>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</si>
  <si>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</si>
  <si>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</si>
  <si>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</si>
  <si>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</si>
  <si>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</si>
  <si>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</si>
  <si>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</si>
  <si>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</si>
  <si>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</si>
  <si>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</si>
  <si>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</si>
  <si>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</si>
  <si>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</si>
  <si>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</si>
  <si>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</si>
  <si>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</si>
  <si>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</si>
  <si>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</si>
  <si>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</si>
  <si>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</si>
  <si>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</si>
  <si>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</si>
  <si>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</si>
  <si>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</si>
  <si>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</si>
  <si>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</si>
  <si>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</si>
  <si>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</si>
  <si>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</si>
  <si>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</si>
  <si>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</si>
  <si>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</si>
  <si>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</si>
  <si>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</si>
  <si>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</si>
  <si>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</si>
  <si>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</si>
  <si>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</si>
  <si>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</si>
  <si>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</si>
  <si>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</si>
  <si>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</si>
  <si>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</si>
  <si>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</si>
  <si>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</si>
  <si>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</si>
  <si>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</si>
  <si>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</si>
  <si>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</si>
  <si>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</si>
  <si>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</si>
  <si>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</si>
  <si>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</si>
  <si>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</si>
  <si>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</si>
  <si>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</si>
  <si>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</si>
  <si>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</si>
  <si>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</si>
  <si>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</si>
  <si>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</si>
  <si>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</si>
  <si>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</si>
  <si>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</si>
  <si>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</si>
  <si>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</si>
  <si>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</si>
  <si>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</si>
  <si>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</si>
  <si>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</si>
  <si>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</si>
  <si>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</si>
  <si>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</si>
  <si>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</si>
  <si>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</si>
  <si>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</si>
  <si>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</si>
  <si>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</si>
  <si>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</si>
  <si>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</si>
  <si>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</si>
  <si>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</si>
  <si>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</si>
  <si>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</si>
  <si>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</si>
  <si>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</si>
  <si>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</si>
  <si>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</si>
  <si>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</si>
  <si>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</si>
  <si>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</si>
  <si>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</si>
  <si>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</si>
  <si>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</si>
  <si>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</si>
  <si>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</si>
  <si>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</si>
  <si>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</si>
  <si>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</si>
  <si>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</si>
  <si>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</si>
  <si>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</si>
  <si>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</si>
  <si>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</si>
  <si>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</si>
  <si>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</si>
  <si>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</si>
  <si>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</si>
  <si>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</si>
  <si>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</si>
  <si>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</si>
  <si>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</si>
  <si>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</si>
  <si>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</si>
  <si>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</si>
  <si>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</si>
  <si>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</si>
  <si>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</si>
  <si>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</si>
  <si>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</si>
  <si>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</si>
  <si>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</si>
  <si>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</si>
  <si>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</si>
  <si>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</si>
  <si>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</si>
  <si>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</si>
  <si>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</si>
  <si>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</si>
  <si>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</si>
  <si>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</si>
  <si>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</si>
  <si>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</si>
  <si>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</si>
  <si>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</si>
  <si>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</si>
  <si>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</si>
  <si>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</si>
  <si>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</si>
  <si>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</si>
  <si>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</si>
  <si>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</si>
  <si>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</si>
  <si>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</si>
  <si>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</si>
  <si>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</si>
  <si>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</si>
  <si>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</si>
  <si>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</si>
  <si>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</si>
  <si>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</si>
  <si>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</si>
  <si>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</si>
  <si>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</si>
  <si>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</si>
  <si>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</si>
  <si>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</si>
  <si>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</si>
  <si>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</si>
  <si>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</si>
  <si>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</si>
  <si>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</si>
  <si>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</si>
  <si>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</si>
  <si>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</si>
  <si>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</si>
  <si>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</si>
  <si>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</si>
  <si>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</si>
  <si>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</si>
  <si>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</si>
  <si>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</si>
  <si>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</si>
  <si>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</si>
  <si>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</si>
  <si>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</si>
  <si>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</si>
  <si>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</si>
  <si>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</si>
  <si>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</si>
  <si>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</si>
  <si>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</si>
  <si>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</si>
  <si>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</si>
  <si>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</si>
  <si>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</si>
  <si>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</si>
  <si>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</si>
  <si>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</si>
  <si>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</si>
  <si>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</si>
  <si>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</si>
  <si>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</si>
  <si>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</si>
  <si>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</si>
  <si>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</si>
  <si>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</si>
  <si>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</si>
  <si>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</si>
  <si>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</si>
  <si>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</si>
  <si>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</si>
  <si>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</si>
  <si>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</si>
  <si>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</si>
  <si>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</si>
  <si>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</si>
  <si>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</si>
  <si>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</si>
  <si>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</si>
  <si>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</si>
  <si>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</si>
  <si>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</si>
  <si>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</si>
  <si>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</si>
  <si>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</si>
  <si>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</si>
  <si>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</si>
  <si>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</si>
  <si>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</si>
  <si>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</si>
  <si>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</si>
  <si>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</si>
  <si>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</si>
  <si>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</si>
  <si>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</si>
  <si>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</si>
  <si>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</si>
  <si>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</si>
  <si>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</si>
  <si>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</si>
  <si>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</si>
  <si>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</si>
  <si>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</si>
  <si>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</si>
  <si>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</si>
  <si>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</si>
  <si>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</si>
  <si>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</si>
  <si>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</si>
  <si>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</si>
  <si>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</si>
  <si>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</si>
  <si>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</si>
  <si>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</si>
  <si>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</si>
  <si>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</si>
  <si>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</si>
  <si>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</si>
  <si>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</si>
  <si>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</si>
  <si>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</si>
  <si>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</si>
  <si>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</si>
  <si>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</si>
  <si>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</si>
  <si>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</si>
  <si>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</si>
  <si>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</si>
  <si>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</si>
  <si>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</si>
  <si>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</si>
  <si>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</si>
  <si>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</si>
  <si>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</si>
  <si>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</si>
  <si>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</si>
  <si>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</si>
  <si>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</si>
  <si>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</si>
  <si>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</si>
  <si>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</si>
  <si>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</si>
  <si>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</si>
  <si>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</si>
  <si>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</si>
  <si>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</si>
  <si>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</si>
  <si>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</si>
  <si>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</si>
  <si>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</si>
  <si>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</si>
  <si>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</si>
  <si>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</si>
  <si>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</si>
  <si>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</si>
  <si>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</si>
  <si>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</si>
  <si>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</si>
  <si>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</si>
  <si>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</si>
  <si>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</si>
  <si>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</si>
  <si>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</si>
  <si>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</si>
  <si>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</si>
  <si>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</si>
  <si>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</si>
  <si>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</si>
  <si>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</si>
  <si>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</si>
  <si>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</si>
  <si>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</si>
  <si>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</si>
  <si>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</si>
  <si>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</si>
  <si>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</si>
  <si>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</si>
  <si>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</si>
  <si>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</si>
  <si>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</si>
  <si>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</si>
  <si>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</si>
  <si>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</si>
  <si>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</si>
  <si>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</si>
  <si>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</si>
  <si>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</si>
  <si>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</si>
  <si>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</si>
  <si>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</si>
  <si>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</si>
  <si>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</si>
  <si>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</si>
  <si>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</si>
  <si>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</si>
  <si>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</si>
  <si>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</si>
  <si>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</si>
  <si>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</si>
  <si>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</si>
  <si>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</si>
  <si>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</si>
  <si>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</si>
  <si>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</si>
  <si>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</si>
  <si>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</si>
  <si>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</si>
  <si>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</si>
  <si>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</si>
  <si>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</si>
  <si>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</si>
  <si>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</si>
  <si>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</si>
  <si>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</si>
  <si>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</si>
  <si>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</si>
  <si>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</si>
  <si>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</si>
  <si>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</si>
  <si>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</si>
  <si>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</si>
  <si>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</si>
  <si>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</si>
  <si>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</si>
  <si>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</si>
  <si>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</si>
  <si>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</si>
  <si>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</si>
  <si>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</si>
  <si>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</si>
  <si>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</si>
  <si>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</si>
  <si>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</si>
  <si>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</si>
  <si>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</si>
  <si>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</si>
  <si>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</si>
  <si>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</si>
  <si>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</si>
  <si>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</si>
  <si>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</si>
  <si>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</si>
  <si>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</si>
  <si>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</si>
  <si>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</si>
  <si>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</si>
  <si>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</si>
  <si>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</si>
  <si>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</si>
  <si>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</si>
  <si>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</si>
  <si>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</si>
  <si>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</si>
  <si>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</si>
  <si>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</si>
  <si>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</si>
  <si>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</si>
  <si>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</si>
  <si>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</si>
  <si>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</si>
  <si>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</si>
  <si>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</si>
  <si>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</si>
  <si>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</si>
  <si>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</si>
  <si>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</si>
  <si>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</si>
  <si>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</si>
  <si>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</si>
  <si>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</si>
  <si>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</si>
  <si>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</si>
  <si>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</si>
  <si>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</si>
  <si>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</si>
  <si>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</si>
  <si>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</si>
  <si>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</si>
  <si>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</si>
  <si>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</si>
  <si>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</si>
  <si>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</si>
  <si>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</si>
  <si>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</si>
  <si>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</si>
  <si>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</si>
  <si>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</si>
  <si>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</si>
  <si>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</si>
  <si>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</si>
  <si>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</si>
  <si>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</si>
  <si>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</si>
  <si>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</si>
  <si>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</si>
  <si>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</si>
  <si>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</si>
  <si>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</si>
  <si>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</si>
  <si>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</si>
  <si>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</si>
  <si>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</si>
  <si>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</si>
  <si>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</si>
  <si>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</si>
  <si>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</si>
  <si>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</si>
  <si>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</si>
  <si>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</si>
  <si>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</si>
  <si>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</si>
  <si>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</si>
  <si>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</si>
  <si>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</si>
  <si>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</si>
  <si>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</si>
  <si>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</si>
  <si>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</si>
  <si>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</si>
  <si>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</si>
  <si>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</si>
  <si>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</si>
  <si>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</si>
  <si>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</si>
  <si>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</si>
  <si>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</si>
  <si>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</si>
  <si>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</si>
  <si>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</si>
  <si>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</si>
  <si>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</si>
  <si>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</si>
  <si>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</si>
  <si>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</si>
  <si>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</si>
  <si>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</si>
  <si>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</si>
  <si>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</si>
  <si>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</si>
  <si>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</si>
  <si>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</si>
  <si>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</si>
  <si>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</si>
  <si>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</si>
  <si>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</si>
  <si>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</si>
  <si>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</si>
  <si>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</si>
  <si>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</si>
  <si>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</si>
  <si>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</si>
  <si>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</si>
  <si>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</si>
  <si>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</si>
  <si>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</si>
  <si>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</si>
  <si>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</si>
  <si>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</si>
  <si>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</si>
  <si>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</si>
  <si>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</si>
  <si>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</si>
  <si>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</si>
  <si>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</si>
  <si>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</si>
  <si>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</si>
  <si>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</si>
  <si>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</si>
  <si>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</si>
  <si>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</si>
  <si>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</si>
  <si>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</si>
  <si>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</si>
  <si>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</si>
  <si>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</si>
  <si>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</si>
  <si>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</si>
  <si>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</si>
  <si>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</si>
  <si>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</si>
  <si>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</si>
  <si>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</si>
  <si>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</si>
  <si>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</si>
  <si>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</si>
  <si>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</si>
  <si>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</si>
  <si>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</si>
  <si>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</si>
  <si>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</si>
  <si>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</si>
  <si>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</si>
  <si>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</si>
  <si>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</si>
  <si>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</si>
  <si>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</si>
  <si>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</si>
  <si>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</si>
  <si>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</si>
  <si>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</si>
  <si>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</si>
  <si>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</si>
  <si>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</si>
  <si>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</si>
  <si>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</si>
  <si>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</si>
  <si>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</si>
  <si>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</si>
  <si>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</si>
  <si>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</si>
  <si>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</si>
  <si>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</si>
  <si>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</si>
  <si>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</si>
  <si>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</si>
  <si>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</si>
  <si>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</si>
  <si>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</si>
  <si>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</si>
  <si>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</si>
  <si>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</si>
  <si>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</si>
  <si>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</si>
  <si>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</si>
  <si>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</si>
  <si>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</si>
  <si>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</si>
  <si>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</si>
  <si>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</si>
  <si>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</si>
  <si>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</si>
  <si>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</si>
  <si>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</si>
  <si>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</si>
  <si>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</si>
  <si>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</si>
  <si>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</si>
  <si>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</si>
  <si>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</si>
  <si>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</si>
  <si>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</si>
  <si>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</si>
  <si>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</si>
  <si>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</si>
  <si>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</si>
  <si>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</si>
  <si>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</si>
  <si>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</si>
  <si>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</si>
  <si>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</si>
  <si>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</si>
  <si>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</si>
  <si>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</si>
  <si>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</si>
  <si>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</si>
  <si>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</si>
  <si>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</si>
  <si>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</si>
  <si>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</si>
  <si>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</si>
  <si>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</si>
  <si>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</si>
  <si>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</si>
  <si>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</si>
  <si>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</si>
  <si>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</si>
  <si>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</si>
  <si>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</si>
  <si>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</si>
  <si>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</si>
  <si>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</si>
  <si>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</si>
  <si>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</si>
  <si>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</si>
  <si>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</si>
  <si>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</si>
  <si>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</si>
  <si>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</si>
  <si>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</si>
  <si>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</si>
  <si>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</si>
  <si>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</si>
  <si>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</si>
  <si>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</si>
  <si>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</si>
  <si>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</si>
  <si>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</si>
  <si>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</si>
  <si>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</si>
  <si>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</si>
  <si>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</si>
  <si>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</si>
  <si>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</si>
  <si>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</si>
  <si>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</si>
  <si>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</si>
  <si>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</si>
  <si>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</si>
  <si>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</si>
  <si>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</si>
  <si>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</si>
  <si>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</si>
  <si>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</si>
  <si>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</si>
  <si>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</si>
  <si>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</si>
  <si>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</si>
  <si>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</si>
  <si>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</si>
  <si>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</si>
  <si>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</si>
  <si>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</si>
  <si>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</si>
  <si>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</si>
  <si>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</si>
  <si>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</si>
  <si>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</si>
  <si>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</si>
  <si>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</si>
  <si>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</si>
  <si>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</si>
  <si>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</si>
  <si>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</si>
  <si>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</si>
  <si>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</si>
  <si>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</si>
  <si>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</si>
  <si>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</si>
  <si>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</si>
  <si>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</si>
  <si>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</si>
  <si>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</si>
  <si>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</si>
  <si>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</si>
  <si>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</si>
  <si>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</si>
  <si>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</si>
  <si>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</si>
  <si>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</si>
  <si>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</si>
  <si>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</si>
  <si>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</si>
  <si>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</si>
  <si>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</si>
  <si>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</si>
  <si>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</si>
  <si>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</si>
  <si>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</si>
  <si>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</si>
  <si>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</si>
  <si>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</si>
  <si>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</si>
  <si>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</si>
  <si>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</si>
  <si>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</si>
  <si>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</si>
  <si>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</si>
  <si>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</si>
  <si>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</si>
  <si>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</si>
  <si>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</si>
  <si>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</si>
  <si>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</si>
  <si>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</si>
  <si>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</si>
  <si>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</si>
  <si>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</si>
  <si>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</si>
  <si>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</si>
  <si>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</si>
  <si>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</si>
  <si>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</si>
  <si>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</si>
  <si>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</si>
  <si>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</si>
  <si>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</si>
  <si>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</si>
  <si>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</si>
  <si>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</si>
  <si>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</si>
  <si>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</si>
  <si>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</si>
  <si>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</si>
  <si>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</si>
  <si>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</si>
  <si>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</si>
  <si>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</si>
  <si>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</si>
  <si>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</si>
  <si>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</si>
  <si>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</si>
  <si>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</si>
  <si>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</si>
  <si>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</si>
  <si>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</si>
  <si>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</si>
  <si>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</si>
  <si>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</si>
  <si>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</si>
  <si>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</si>
  <si>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</si>
  <si>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</si>
  <si>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</si>
  <si>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</si>
  <si>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</si>
  <si>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</si>
  <si>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</si>
  <si>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</si>
  <si>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</si>
  <si>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</si>
  <si>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</si>
  <si>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</si>
  <si>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</si>
  <si>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</si>
  <si>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</si>
  <si>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</si>
  <si>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</si>
  <si>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</si>
  <si>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</si>
  <si>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</si>
  <si>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</si>
  <si>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</si>
  <si>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</si>
  <si>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</si>
  <si>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</si>
  <si>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</si>
  <si>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</si>
  <si>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</si>
  <si>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</si>
  <si>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</si>
  <si>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</si>
  <si>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</si>
  <si>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</si>
  <si>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</si>
  <si>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</si>
  <si>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</si>
  <si>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</si>
  <si>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</si>
  <si>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</si>
  <si>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</si>
  <si>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</si>
  <si>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</si>
  <si>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</si>
  <si>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</si>
  <si>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</si>
  <si>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</si>
  <si>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</si>
  <si>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</si>
  <si>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</si>
  <si>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</si>
  <si>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</si>
  <si>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</si>
  <si>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</si>
  <si>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</si>
  <si>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</si>
  <si>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</si>
  <si>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</si>
  <si>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</si>
  <si>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</si>
  <si>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</si>
  <si>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</si>
  <si>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</si>
  <si>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</si>
  <si>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</si>
  <si>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</si>
  <si>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</si>
  <si>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</si>
  <si>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</si>
  <si>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</si>
  <si>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</si>
  <si>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</si>
  <si>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</si>
  <si>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</si>
  <si>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</si>
  <si>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</si>
  <si>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</si>
  <si>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</si>
  <si>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</si>
  <si>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</si>
  <si>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</si>
  <si>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</si>
  <si>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</si>
  <si>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</si>
  <si>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</si>
  <si>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</si>
  <si>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</si>
  <si>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</si>
  <si>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</si>
  <si>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</si>
  <si>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</si>
  <si>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</si>
  <si>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</si>
  <si>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</si>
  <si>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</si>
  <si>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</si>
  <si>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</si>
  <si>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</si>
  <si>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</si>
  <si>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</si>
  <si>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</si>
  <si>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</si>
  <si>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</si>
  <si>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</si>
  <si>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</si>
  <si>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</si>
  <si>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</si>
  <si>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</si>
  <si>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</si>
  <si>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</si>
  <si>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</si>
  <si>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</si>
  <si>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</si>
  <si>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</si>
  <si>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</si>
  <si>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</si>
  <si>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</si>
  <si>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</si>
  <si>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</si>
  <si>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</si>
  <si>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</si>
  <si>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</si>
  <si>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</si>
  <si>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</si>
  <si>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</si>
  <si>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</si>
  <si>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</si>
  <si>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</si>
  <si>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</si>
  <si>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</si>
  <si>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</si>
  <si>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</si>
  <si>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</si>
  <si>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</si>
  <si>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</si>
  <si>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</si>
  <si>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</si>
  <si>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</si>
  <si>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</si>
  <si>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</si>
  <si>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</si>
  <si>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</si>
  <si>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</si>
  <si>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</si>
  <si>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</si>
  <si>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</si>
  <si>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</si>
  <si>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</si>
  <si>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</si>
  <si>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</si>
  <si>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</si>
  <si>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</si>
  <si>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</si>
  <si>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</si>
  <si>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</si>
  <si>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</si>
  <si>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</si>
  <si>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</si>
  <si>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</si>
  <si>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</si>
  <si>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</si>
  <si>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</si>
  <si>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</si>
  <si>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</si>
  <si>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</si>
  <si>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</si>
  <si>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</si>
  <si>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</si>
  <si>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</si>
  <si>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</si>
  <si>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</si>
  <si>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</si>
  <si>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</si>
  <si>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</si>
  <si>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</si>
  <si>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</si>
  <si>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</si>
  <si>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</si>
  <si>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</si>
  <si>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</si>
  <si>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</si>
  <si>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</si>
  <si>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</si>
  <si>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</si>
  <si>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</si>
  <si>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</si>
  <si>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</si>
  <si>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</si>
  <si>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</si>
  <si>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</si>
  <si>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</si>
  <si>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</si>
  <si>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</si>
  <si>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</si>
  <si>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</si>
  <si>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</si>
  <si>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</si>
  <si>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</si>
  <si>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</si>
  <si>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</si>
  <si>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</si>
  <si>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</si>
  <si>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</si>
  <si>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</si>
  <si>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</si>
  <si>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</si>
  <si>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</si>
  <si>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</si>
  <si>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</si>
  <si>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</si>
  <si>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</si>
  <si>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</si>
  <si>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</si>
  <si>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</si>
  <si>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</si>
  <si>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</si>
  <si>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</si>
  <si>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</si>
  <si>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</si>
  <si>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</si>
  <si>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</si>
  <si>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</si>
  <si>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</si>
  <si>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</si>
  <si>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</si>
  <si>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</si>
  <si>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</si>
  <si>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</si>
  <si>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</si>
  <si>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</si>
  <si>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</si>
  <si>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</si>
  <si>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</si>
  <si>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</si>
  <si>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</si>
  <si>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</si>
  <si>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</si>
  <si>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</si>
  <si>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</si>
  <si>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</si>
  <si>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</si>
  <si>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</si>
  <si>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</si>
  <si>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</si>
  <si>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</si>
  <si>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</si>
  <si>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</si>
  <si>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</si>
  <si>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</si>
  <si>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</si>
  <si>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</si>
  <si>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</si>
  <si>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</si>
  <si>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</si>
  <si>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</si>
  <si>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</si>
  <si>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</si>
  <si>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</si>
  <si>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</si>
  <si>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</si>
  <si>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</si>
  <si>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</si>
  <si>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</si>
  <si>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</si>
  <si>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</si>
  <si>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</si>
  <si>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</si>
  <si>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</si>
  <si>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</si>
  <si>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</si>
  <si>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</si>
  <si>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</si>
  <si>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</si>
  <si>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</si>
  <si>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</si>
  <si>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</si>
  <si>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</si>
  <si>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</si>
  <si>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</si>
  <si>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</si>
  <si>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</si>
  <si>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</si>
  <si>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</si>
  <si>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</si>
  <si>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</si>
  <si>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</si>
  <si>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</si>
  <si>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</si>
  <si>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</si>
  <si>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</si>
  <si>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</si>
  <si>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</si>
  <si>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</si>
  <si>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</si>
  <si>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</si>
  <si>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</si>
  <si>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</si>
  <si>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</si>
  <si>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</si>
  <si>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</si>
  <si>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</si>
  <si>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</si>
  <si>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</si>
  <si>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</si>
  <si>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</si>
  <si>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</si>
  <si>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</si>
  <si>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</si>
  <si>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</si>
  <si>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</si>
  <si>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</si>
  <si>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</si>
  <si>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</si>
  <si>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</si>
  <si>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</si>
  <si>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</si>
  <si>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</si>
  <si>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</si>
  <si>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</si>
  <si>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</si>
  <si>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</si>
  <si>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</si>
  <si>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</si>
  <si>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</si>
  <si>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</si>
  <si>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</si>
  <si>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</si>
  <si>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</si>
  <si>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</si>
  <si>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</si>
  <si>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</si>
  <si>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</si>
  <si>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</si>
  <si>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</si>
  <si>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</si>
  <si>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</si>
  <si>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</si>
  <si>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</si>
  <si>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</si>
  <si>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</si>
  <si>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</si>
  <si>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</si>
  <si>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</si>
  <si>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</si>
  <si>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</si>
  <si>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</si>
  <si>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</si>
  <si>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</si>
  <si>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</si>
  <si>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</si>
  <si>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</si>
  <si>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</si>
  <si>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</si>
  <si>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</si>
  <si>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</si>
  <si>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</si>
  <si>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</si>
  <si>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</si>
  <si>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</si>
  <si>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</si>
  <si>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</si>
  <si>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</si>
  <si>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</si>
  <si>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</si>
  <si>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</si>
  <si>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</si>
  <si>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</si>
  <si>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</si>
  <si>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</si>
  <si>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</si>
  <si>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</si>
  <si>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</si>
  <si>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</si>
  <si>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</si>
  <si>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</si>
  <si>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</si>
  <si>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</si>
  <si>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</si>
  <si>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</si>
  <si>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</si>
  <si>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</si>
  <si>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</si>
  <si>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</si>
  <si>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</si>
  <si>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</si>
  <si>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</si>
  <si>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</si>
  <si>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</si>
  <si>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</si>
  <si>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</si>
  <si>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</si>
  <si>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</si>
  <si>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</si>
  <si>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</si>
  <si>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</si>
  <si>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</si>
  <si>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</si>
  <si>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</si>
  <si>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</si>
  <si>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</si>
  <si>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</si>
  <si>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</si>
  <si>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</si>
  <si>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</si>
  <si>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</si>
  <si>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</si>
  <si>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</si>
  <si>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</si>
  <si>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</si>
  <si>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</si>
  <si>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</si>
  <si>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</si>
  <si>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</si>
  <si>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</si>
  <si>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</si>
  <si>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</si>
  <si>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</si>
  <si>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</si>
  <si>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</si>
  <si>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</si>
  <si>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</si>
  <si>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</si>
  <si>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</si>
  <si>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</si>
  <si>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</si>
  <si>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</si>
  <si>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</si>
  <si>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</si>
  <si>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</si>
  <si>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</si>
  <si>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</si>
  <si>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</si>
  <si>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</si>
  <si>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</si>
  <si>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</si>
  <si>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</si>
  <si>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</si>
  <si>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</si>
  <si>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</si>
  <si>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</si>
  <si>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</si>
  <si>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</si>
  <si>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</si>
  <si>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</si>
  <si>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</si>
  <si>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</si>
  <si>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</si>
  <si>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</si>
  <si>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</si>
  <si>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</si>
  <si>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</si>
  <si>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</si>
  <si>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</si>
  <si>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</si>
  <si>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</si>
  <si>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</si>
  <si>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</si>
  <si>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</si>
  <si>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</si>
  <si>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</si>
  <si>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</si>
  <si>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</si>
  <si>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</si>
  <si>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</si>
  <si>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</si>
  <si>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</si>
  <si>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</si>
  <si>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</si>
  <si>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</si>
  <si>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</si>
  <si>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</si>
  <si>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</si>
  <si>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</si>
  <si>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</si>
  <si>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</si>
  <si>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</si>
  <si>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</si>
  <si>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</si>
  <si>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</si>
  <si>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</si>
  <si>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</si>
  <si>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</si>
  <si>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</si>
  <si>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</si>
  <si>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</si>
  <si>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</si>
  <si>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</si>
  <si>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</si>
  <si>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</si>
  <si>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</si>
  <si>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</si>
  <si>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</si>
  <si>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</si>
  <si>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</si>
  <si>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</si>
  <si>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</si>
  <si>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</si>
  <si>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</si>
  <si>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</si>
  <si>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</si>
  <si>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</si>
  <si>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</si>
  <si>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</si>
  <si>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</si>
  <si>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</si>
  <si>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</si>
  <si>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</si>
  <si>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</si>
  <si>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</si>
  <si>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</si>
  <si>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</si>
  <si>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</si>
  <si>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</si>
  <si>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</si>
  <si>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</si>
  <si>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</si>
  <si>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</si>
  <si>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</si>
  <si>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</si>
  <si>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</si>
  <si>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</si>
  <si>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</si>
  <si>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</si>
  <si>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</si>
  <si>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</si>
  <si>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</si>
  <si>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</si>
  <si>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</si>
  <si>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</si>
  <si>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</si>
  <si>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</si>
  <si>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</si>
  <si>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</si>
  <si>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</si>
  <si>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</si>
  <si>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</si>
  <si>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</si>
  <si>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</si>
  <si>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</si>
  <si>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</si>
  <si>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</si>
  <si>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</si>
  <si>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</si>
  <si>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</si>
  <si>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</si>
  <si>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</si>
  <si>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</si>
  <si>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</si>
  <si>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</si>
  <si>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</si>
  <si>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</si>
  <si>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</si>
  <si>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</si>
  <si>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</si>
  <si>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</si>
  <si>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</si>
  <si>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</si>
  <si>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</si>
  <si>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</si>
  <si>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</si>
  <si>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</si>
  <si>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</si>
  <si>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</si>
  <si>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</si>
  <si>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</si>
  <si>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</si>
  <si>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</si>
  <si>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</si>
  <si>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</si>
  <si>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</si>
  <si>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</si>
  <si>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</si>
  <si>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</si>
  <si>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</si>
  <si>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</si>
  <si>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</si>
  <si>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</si>
  <si>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</si>
  <si>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</si>
  <si>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</si>
  <si>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</si>
  <si>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</si>
  <si>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</si>
  <si>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</si>
  <si>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</si>
  <si>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</si>
  <si>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</si>
  <si>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</si>
  <si>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</si>
  <si>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</si>
  <si>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</si>
  <si>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</si>
  <si>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</si>
  <si>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</si>
  <si>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</si>
  <si>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</si>
  <si>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</si>
  <si>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</si>
  <si>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</si>
  <si>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</si>
  <si>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</si>
  <si>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</si>
  <si>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</si>
  <si>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</si>
  <si>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</si>
  <si>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</si>
  <si>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</si>
  <si>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</si>
  <si>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</si>
  <si>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</si>
  <si>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</si>
  <si>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</si>
  <si>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</si>
  <si>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</si>
  <si>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</si>
  <si>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</si>
  <si>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</si>
  <si>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</si>
  <si>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</si>
  <si>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</si>
  <si>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</si>
  <si>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</si>
  <si>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</si>
  <si>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</si>
  <si>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</si>
  <si>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</si>
  <si>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</si>
  <si>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</si>
  <si>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</si>
  <si>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</si>
  <si>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</si>
  <si>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</si>
  <si>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</si>
  <si>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</si>
  <si>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</si>
  <si>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</si>
  <si>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</si>
  <si>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</si>
  <si>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</si>
  <si>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</si>
  <si>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</si>
  <si>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</si>
  <si>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</si>
  <si>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</si>
  <si>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</si>
  <si>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</si>
  <si>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</si>
  <si>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</si>
  <si>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</si>
  <si>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</si>
  <si>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</si>
  <si>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</si>
  <si>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</si>
  <si>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</si>
  <si>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</si>
  <si>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</si>
  <si>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</si>
  <si>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</si>
  <si>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</si>
  <si>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</si>
  <si>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</si>
  <si>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</si>
  <si>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</si>
  <si>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</si>
  <si>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</si>
  <si>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</si>
  <si>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</si>
  <si>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</si>
  <si>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</si>
  <si>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</si>
  <si>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</si>
  <si>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</si>
  <si>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</si>
  <si>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</si>
  <si>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</si>
  <si>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</si>
  <si>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</si>
  <si>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</si>
  <si>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</si>
  <si>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</si>
  <si>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</si>
  <si>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</si>
  <si>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</si>
  <si>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</si>
  <si>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</si>
  <si>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</si>
  <si>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</si>
  <si>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</si>
  <si>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</si>
  <si>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</si>
  <si>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</si>
  <si>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</si>
  <si>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</si>
  <si>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</si>
  <si>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</si>
  <si>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</si>
  <si>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</si>
  <si>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</si>
  <si>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</si>
  <si>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</si>
  <si>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</si>
  <si>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</si>
  <si>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</si>
  <si>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</si>
  <si>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</si>
  <si>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</si>
  <si>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</si>
  <si>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</si>
  <si>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</si>
  <si>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</si>
  <si>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</si>
  <si>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</si>
  <si>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</si>
  <si>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</si>
  <si>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</si>
  <si>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</si>
  <si>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</si>
  <si>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</si>
  <si>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</si>
  <si>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</si>
  <si>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</si>
  <si>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</si>
  <si>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</si>
  <si>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</si>
  <si>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</si>
  <si>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</si>
  <si>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</si>
  <si>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</si>
  <si>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</si>
  <si>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</si>
  <si>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</si>
  <si>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</si>
  <si>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</si>
  <si>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</si>
  <si>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</si>
  <si>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</si>
  <si>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</si>
  <si>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</si>
  <si>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</si>
  <si>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</si>
  <si>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</si>
  <si>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</si>
  <si>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</si>
  <si>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</si>
  <si>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</si>
  <si>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</si>
  <si>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</si>
  <si>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</si>
  <si>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</si>
  <si>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</si>
  <si>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</si>
  <si>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</si>
  <si>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</si>
  <si>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</si>
  <si>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</si>
  <si>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</si>
  <si>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</si>
  <si>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</si>
  <si>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</si>
  <si>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</si>
  <si>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</si>
  <si>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</si>
  <si>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</si>
  <si>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</si>
  <si>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</si>
  <si>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</si>
  <si>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</si>
  <si>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</si>
  <si>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</si>
  <si>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</si>
  <si>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</si>
  <si>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</si>
  <si>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</si>
  <si>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</si>
  <si>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</si>
  <si>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</si>
  <si>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</si>
  <si>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</si>
  <si>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</si>
  <si>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</si>
  <si>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</si>
  <si>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</si>
  <si>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</si>
  <si>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</si>
  <si>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</si>
  <si>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</si>
  <si>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</si>
  <si>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</si>
  <si>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</si>
  <si>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</si>
  <si>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</si>
  <si>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</si>
  <si>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</si>
  <si>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</si>
  <si>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</si>
  <si>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</si>
  <si>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</si>
  <si>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</si>
  <si>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</si>
  <si>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</si>
  <si>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</si>
  <si>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</si>
  <si>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</si>
  <si>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</si>
  <si>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</si>
  <si>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</si>
  <si>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</si>
  <si>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</si>
  <si>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</si>
  <si>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</si>
  <si>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</si>
  <si>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</si>
  <si>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</si>
  <si>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</si>
  <si>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</si>
  <si>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</si>
  <si>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</si>
  <si>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</si>
  <si>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</si>
  <si>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</si>
  <si>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</si>
  <si>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</si>
  <si>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</si>
  <si>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</si>
  <si>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</si>
  <si>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</si>
  <si>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</si>
  <si>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</si>
  <si>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</si>
  <si>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</si>
  <si>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</si>
  <si>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</si>
  <si>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</si>
  <si>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</si>
  <si>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</si>
  <si>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</si>
  <si>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</si>
  <si>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</si>
  <si>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</si>
  <si>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</si>
  <si>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</si>
  <si>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</si>
  <si>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</si>
  <si>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</si>
  <si>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</si>
  <si>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</si>
  <si>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</si>
  <si>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</si>
  <si>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</si>
  <si>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</si>
  <si>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</si>
  <si>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</si>
  <si>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</si>
  <si>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</si>
  <si>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</si>
  <si>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</si>
  <si>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</si>
  <si>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</si>
  <si>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</si>
  <si>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</si>
  <si>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</si>
  <si>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</si>
  <si>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</si>
  <si>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</si>
  <si>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</si>
  <si>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</si>
  <si>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</si>
  <si>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</si>
  <si>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</si>
  <si>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</si>
  <si>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</si>
  <si>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</si>
  <si>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</si>
  <si>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</si>
  <si>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</si>
  <si>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</si>
  <si>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</si>
  <si>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</si>
  <si>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</si>
  <si>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</si>
  <si>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</si>
  <si>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</si>
  <si>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</si>
  <si>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</si>
  <si>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</si>
  <si>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</si>
  <si>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</si>
  <si>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</si>
  <si>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</si>
  <si>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</si>
  <si>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</si>
  <si>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</si>
  <si>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</si>
  <si>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</si>
  <si>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</si>
  <si>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</si>
  <si>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</si>
  <si>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</si>
  <si>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</si>
  <si>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</si>
  <si>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</si>
  <si>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</si>
  <si>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</si>
  <si>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</si>
  <si>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</si>
  <si>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</si>
  <si>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</si>
  <si>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</si>
  <si>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</si>
  <si>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</si>
  <si>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</si>
  <si>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</si>
  <si>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</si>
  <si>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</si>
  <si>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</si>
  <si>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</si>
  <si>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</si>
  <si>
    <t>装置自杀</t>
    <phoneticPr fontId="5" type="noConversion"/>
  </si>
  <si>
    <t>Die</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</si>
</sst>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861</v>
      </c>
    </row>
    <row r="3" spans="1:2" x14ac:dyDescent="0.15">
      <c r="A3" t="s">
        <v>73</v>
      </c>
      <c r="B3" s="12" t="s">
        <v>860</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1228</v>
      </c>
      <c r="B10" s="12" t="s">
        <v>1228</v>
      </c>
    </row>
    <row r="11" spans="1:2" x14ac:dyDescent="0.15">
      <c r="A11" t="s">
        <v>144</v>
      </c>
      <c r="B11" t="s">
        <v>144</v>
      </c>
    </row>
    <row r="12" spans="1:2" x14ac:dyDescent="0.15">
      <c r="A12" t="s">
        <v>148</v>
      </c>
      <c r="B12" t="s">
        <v>148</v>
      </c>
    </row>
    <row r="13" spans="1:2" x14ac:dyDescent="0.15">
      <c r="A13" t="s">
        <v>154</v>
      </c>
      <c r="B13" t="s">
        <v>154</v>
      </c>
    </row>
    <row r="14" spans="1:2" x14ac:dyDescent="0.15">
      <c r="A14" t="s">
        <v>158</v>
      </c>
      <c r="B14" t="s">
        <v>158</v>
      </c>
    </row>
    <row r="15" spans="1:2" x14ac:dyDescent="0.15">
      <c r="A15" t="s">
        <v>162</v>
      </c>
      <c r="B15" t="s">
        <v>162</v>
      </c>
    </row>
    <row r="16" spans="1:2" x14ac:dyDescent="0.15">
      <c r="A16" t="s">
        <v>165</v>
      </c>
      <c r="B16" t="s">
        <v>165</v>
      </c>
    </row>
    <row r="17" spans="1:2" x14ac:dyDescent="0.15">
      <c r="A17" t="s">
        <v>168</v>
      </c>
      <c r="B17" t="s">
        <v>168</v>
      </c>
    </row>
    <row r="18" spans="1:2" x14ac:dyDescent="0.15">
      <c r="A18" t="s">
        <v>172</v>
      </c>
      <c r="B18" t="s">
        <v>172</v>
      </c>
    </row>
    <row r="19" spans="1:2" x14ac:dyDescent="0.15">
      <c r="A19" t="s">
        <v>175</v>
      </c>
      <c r="B19" t="s">
        <v>175</v>
      </c>
    </row>
    <row r="20" spans="1:2" x14ac:dyDescent="0.15">
      <c r="A20" t="s">
        <v>179</v>
      </c>
      <c r="B20" t="s">
        <v>179</v>
      </c>
    </row>
    <row r="21" spans="1:2" x14ac:dyDescent="0.15">
      <c r="A21" t="s">
        <v>182</v>
      </c>
      <c r="B21" t="s">
        <v>182</v>
      </c>
    </row>
    <row r="22" spans="1:2" x14ac:dyDescent="0.15">
      <c r="A22" t="s">
        <v>185</v>
      </c>
      <c r="B22" t="s">
        <v>185</v>
      </c>
    </row>
    <row r="23" spans="1:2" x14ac:dyDescent="0.15">
      <c r="A23" t="s">
        <v>188</v>
      </c>
      <c r="B23" t="s">
        <v>188</v>
      </c>
    </row>
    <row r="24" spans="1:2" x14ac:dyDescent="0.15">
      <c r="A24" t="s">
        <v>193</v>
      </c>
      <c r="B24" t="s">
        <v>193</v>
      </c>
    </row>
    <row r="25" spans="1:2" x14ac:dyDescent="0.15">
      <c r="A25" t="s">
        <v>196</v>
      </c>
      <c r="B25" t="s">
        <v>196</v>
      </c>
    </row>
    <row r="26" spans="1:2" x14ac:dyDescent="0.15">
      <c r="A26" t="s">
        <v>199</v>
      </c>
      <c r="B26" t="s">
        <v>199</v>
      </c>
    </row>
    <row r="27" spans="1:2" x14ac:dyDescent="0.15">
      <c r="A27" t="s">
        <v>202</v>
      </c>
      <c r="B27" t="s">
        <v>202</v>
      </c>
    </row>
    <row r="28" spans="1:2" x14ac:dyDescent="0.15">
      <c r="A28" t="s">
        <v>206</v>
      </c>
      <c r="B28" t="s">
        <v>206</v>
      </c>
    </row>
    <row r="29" spans="1:2" x14ac:dyDescent="0.15">
      <c r="A29" t="s">
        <v>209</v>
      </c>
      <c r="B29" t="s">
        <v>209</v>
      </c>
    </row>
    <row r="31" spans="1:2" x14ac:dyDescent="0.15">
      <c r="A31" s="12" t="s">
        <v>1361</v>
      </c>
    </row>
    <row r="32" spans="1:2" x14ac:dyDescent="0.15">
      <c r="A32" s="12" t="s">
        <v>1362</v>
      </c>
      <c r="B32" s="12" t="s">
        <v>1362</v>
      </c>
    </row>
    <row r="33" spans="1:2" x14ac:dyDescent="0.15">
      <c r="A33" s="12" t="s">
        <v>1374</v>
      </c>
      <c r="B33" s="12" t="s">
        <v>1374</v>
      </c>
    </row>
    <row r="34" spans="1:2" x14ac:dyDescent="0.15">
      <c r="A34" s="12"/>
      <c r="B34" s="12"/>
    </row>
    <row r="35" spans="1:2" x14ac:dyDescent="0.15">
      <c r="A35" s="12" t="s">
        <v>701</v>
      </c>
      <c r="B35" s="12"/>
    </row>
    <row r="36" spans="1:2" x14ac:dyDescent="0.15">
      <c r="A36" t="s">
        <v>113</v>
      </c>
      <c r="B36" s="12" t="s">
        <v>851</v>
      </c>
    </row>
    <row r="37" spans="1:2" x14ac:dyDescent="0.15">
      <c r="A37" s="12" t="s">
        <v>702</v>
      </c>
      <c r="B37" s="12" t="s">
        <v>702</v>
      </c>
    </row>
    <row r="38" spans="1:2" x14ac:dyDescent="0.15">
      <c r="A38" s="12" t="s">
        <v>773</v>
      </c>
      <c r="B38" s="12" t="s">
        <v>773</v>
      </c>
    </row>
    <row r="39" spans="1:2" x14ac:dyDescent="0.15">
      <c r="A39" s="12" t="s">
        <v>1017</v>
      </c>
      <c r="B39" s="12" t="s">
        <v>1017</v>
      </c>
    </row>
    <row r="40" spans="1:2" x14ac:dyDescent="0.15">
      <c r="A40" s="12" t="s">
        <v>1061</v>
      </c>
      <c r="B40" s="12" t="s">
        <v>1061</v>
      </c>
    </row>
    <row r="41" spans="1:2" x14ac:dyDescent="0.15">
      <c r="A41" s="12" t="s">
        <v>1095</v>
      </c>
      <c r="B41" s="12" t="s">
        <v>1095</v>
      </c>
    </row>
    <row r="42" spans="1:2" x14ac:dyDescent="0.15">
      <c r="A42" s="12" t="s">
        <v>1116</v>
      </c>
      <c r="B42" s="12" t="s">
        <v>1116</v>
      </c>
    </row>
    <row r="43" spans="1:2" x14ac:dyDescent="0.15">
      <c r="A43" s="12" t="s">
        <v>1152</v>
      </c>
      <c r="B43" s="12" t="s">
        <v>1152</v>
      </c>
    </row>
    <row r="44" spans="1:2" x14ac:dyDescent="0.15">
      <c r="A44" s="12" t="s">
        <v>1187</v>
      </c>
      <c r="B44" s="12" t="s">
        <v>1187</v>
      </c>
    </row>
    <row r="45" spans="1:2" x14ac:dyDescent="0.15">
      <c r="A45" s="12" t="s">
        <v>1229</v>
      </c>
      <c r="B45" s="12" t="s">
        <v>1229</v>
      </c>
    </row>
    <row r="46" spans="1:2" x14ac:dyDescent="0.15">
      <c r="A46" s="12" t="s">
        <v>1261</v>
      </c>
      <c r="B46" s="12" t="s">
        <v>1261</v>
      </c>
    </row>
    <row r="47" spans="1:2" x14ac:dyDescent="0.15">
      <c r="A47" s="12" t="s">
        <v>1329</v>
      </c>
      <c r="B47" s="12" t="s">
        <v>1329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887</v>
      </c>
      <c r="B2" s="12" t="s">
        <v>895</v>
      </c>
      <c r="C2" s="12" t="s">
        <v>894</v>
      </c>
      <c r="D2" s="12" t="s">
        <v>936</v>
      </c>
      <c r="E2" s="12" t="s">
        <v>935</v>
      </c>
    </row>
    <row r="3" spans="1:5" x14ac:dyDescent="0.15">
      <c r="A3" s="12" t="s">
        <v>888</v>
      </c>
      <c r="B3" s="12" t="s">
        <v>888</v>
      </c>
      <c r="C3" s="12" t="s">
        <v>888</v>
      </c>
      <c r="D3" s="12" t="s">
        <v>888</v>
      </c>
      <c r="E3" s="12" t="s">
        <v>934</v>
      </c>
    </row>
    <row r="4" spans="1:5" x14ac:dyDescent="0.15">
      <c r="A4" s="12" t="s">
        <v>889</v>
      </c>
      <c r="B4" s="12" t="s">
        <v>896</v>
      </c>
      <c r="C4" s="12" t="s">
        <v>896</v>
      </c>
      <c r="D4" s="12"/>
    </row>
    <row r="5" spans="1:5" x14ac:dyDescent="0.15">
      <c r="A5" s="12" t="s">
        <v>890</v>
      </c>
      <c r="B5" s="12" t="s">
        <v>897</v>
      </c>
      <c r="C5" s="12" t="s">
        <v>897</v>
      </c>
      <c r="D5" s="12"/>
    </row>
    <row r="6" spans="1:5" x14ac:dyDescent="0.15">
      <c r="A6" s="12" t="s">
        <v>891</v>
      </c>
      <c r="B6" t="s">
        <v>898</v>
      </c>
      <c r="C6" t="s">
        <v>898</v>
      </c>
      <c r="E6" s="12" t="s">
        <v>990</v>
      </c>
    </row>
    <row r="7" spans="1:5" x14ac:dyDescent="0.15">
      <c r="A7" s="12" t="s">
        <v>892</v>
      </c>
      <c r="B7" t="s">
        <v>899</v>
      </c>
      <c r="C7" t="s">
        <v>899</v>
      </c>
      <c r="E7" s="12" t="s">
        <v>1003</v>
      </c>
    </row>
    <row r="8" spans="1:5" x14ac:dyDescent="0.15">
      <c r="A8" s="12" t="s">
        <v>893</v>
      </c>
      <c r="B8" s="12" t="s">
        <v>967</v>
      </c>
      <c r="C8" t="s">
        <v>900</v>
      </c>
    </row>
    <row r="9" spans="1:5" x14ac:dyDescent="0.15">
      <c r="A9" s="12" t="s">
        <v>953</v>
      </c>
      <c r="B9" s="12" t="s">
        <v>954</v>
      </c>
      <c r="C9" s="12" t="s">
        <v>954</v>
      </c>
      <c r="E9" s="12" t="s">
        <v>950</v>
      </c>
    </row>
    <row r="10" spans="1:5" x14ac:dyDescent="0.15">
      <c r="A10" s="12" t="s">
        <v>1033</v>
      </c>
      <c r="B10" s="12" t="s">
        <v>897</v>
      </c>
      <c r="C10" s="12" t="s">
        <v>1034</v>
      </c>
      <c r="E10" s="12" t="s">
        <v>1032</v>
      </c>
    </row>
    <row r="13" spans="1:5" x14ac:dyDescent="0.15">
      <c r="B13" s="12" t="s">
        <v>968</v>
      </c>
    </row>
    <row r="14" spans="1:5" x14ac:dyDescent="0.15">
      <c r="B14" s="12" t="s">
        <v>969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81"/>
  <sheetViews>
    <sheetView tabSelected="1" workbookViewId="0">
      <pane xSplit="1" ySplit="3" topLeftCell="AF34" activePane="bottomRight" state="frozen"/>
      <selection pane="topRight"/>
      <selection pane="bottomLeft"/>
      <selection pane="bottomRight" activeCell="BC82" sqref="BC82"/>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1866</v>
      </c>
      <c r="I1" t="s">
        <v>1</v>
      </c>
      <c r="J1" t="s">
        <v>2</v>
      </c>
      <c r="K1" t="s">
        <v>3</v>
      </c>
      <c r="M1" t="s">
        <v>4</v>
      </c>
      <c r="O1" t="s">
        <v>5</v>
      </c>
      <c r="Q1" t="s">
        <v>6</v>
      </c>
      <c r="S1" t="s">
        <v>7</v>
      </c>
      <c r="U1" s="12" t="s">
        <v>767</v>
      </c>
      <c r="V1" t="s">
        <v>8</v>
      </c>
      <c r="X1" t="s">
        <v>9</v>
      </c>
      <c r="Y1" s="12" t="s">
        <v>771</v>
      </c>
      <c r="Z1" s="12" t="s">
        <v>785</v>
      </c>
      <c r="AA1" t="s">
        <v>10</v>
      </c>
      <c r="AB1" t="s">
        <v>11</v>
      </c>
      <c r="AC1" t="s">
        <v>22</v>
      </c>
      <c r="AD1" t="s">
        <v>12</v>
      </c>
      <c r="AE1" t="s">
        <v>13</v>
      </c>
      <c r="AF1" t="s">
        <v>14</v>
      </c>
      <c r="AG1" s="12" t="s">
        <v>535</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1865</v>
      </c>
      <c r="G2" t="s">
        <v>32</v>
      </c>
      <c r="H2" s="12" t="s">
        <v>907</v>
      </c>
      <c r="I2" t="s">
        <v>33</v>
      </c>
      <c r="J2" t="s">
        <v>34</v>
      </c>
      <c r="K2" t="s">
        <v>35</v>
      </c>
      <c r="L2" t="s">
        <v>36</v>
      </c>
      <c r="M2" t="s">
        <v>37</v>
      </c>
      <c r="N2" t="s">
        <v>38</v>
      </c>
      <c r="O2" t="s">
        <v>39</v>
      </c>
      <c r="P2" t="s">
        <v>40</v>
      </c>
      <c r="Q2" t="s">
        <v>41</v>
      </c>
      <c r="R2" t="s">
        <v>42</v>
      </c>
      <c r="S2" t="s">
        <v>43</v>
      </c>
      <c r="T2" t="s">
        <v>44</v>
      </c>
      <c r="U2" s="12" t="s">
        <v>766</v>
      </c>
      <c r="V2" t="s">
        <v>45</v>
      </c>
      <c r="W2" t="s">
        <v>46</v>
      </c>
      <c r="X2" t="s">
        <v>47</v>
      </c>
      <c r="Y2" s="12" t="s">
        <v>770</v>
      </c>
      <c r="Z2" s="12" t="s">
        <v>784</v>
      </c>
      <c r="AA2" t="s">
        <v>48</v>
      </c>
      <c r="AB2" t="s">
        <v>49</v>
      </c>
      <c r="AC2" t="s">
        <v>61</v>
      </c>
      <c r="AD2" t="s">
        <v>50</v>
      </c>
      <c r="AE2" t="s">
        <v>51</v>
      </c>
      <c r="AF2" t="s">
        <v>52</v>
      </c>
      <c r="AG2" s="12" t="s">
        <v>534</v>
      </c>
      <c r="AH2" t="s">
        <v>53</v>
      </c>
      <c r="AI2" t="s">
        <v>54</v>
      </c>
      <c r="AJ2" t="s">
        <v>55</v>
      </c>
      <c r="AK2" t="s">
        <v>56</v>
      </c>
      <c r="AL2" t="s">
        <v>57</v>
      </c>
      <c r="AM2" t="s">
        <v>58</v>
      </c>
      <c r="AN2" t="s">
        <v>59</v>
      </c>
      <c r="AO2" t="s">
        <v>60</v>
      </c>
      <c r="AP2" t="s">
        <v>62</v>
      </c>
      <c r="AQ2" t="s">
        <v>63</v>
      </c>
      <c r="AR2" t="s">
        <v>64</v>
      </c>
      <c r="AS2" t="s">
        <v>65</v>
      </c>
      <c r="AT2" t="s">
        <v>66</v>
      </c>
      <c r="AU2" t="s">
        <v>67</v>
      </c>
      <c r="AV2" s="12" t="s">
        <v>916</v>
      </c>
      <c r="AW2" t="s">
        <v>68</v>
      </c>
      <c r="AX2" s="12" t="s">
        <v>908</v>
      </c>
      <c r="AY2" t="s">
        <v>69</v>
      </c>
      <c r="AZ2" s="12" t="s">
        <v>913</v>
      </c>
      <c r="BA2" t="s">
        <v>70</v>
      </c>
      <c r="BB2" t="s">
        <v>71</v>
      </c>
      <c r="BC2" s="12" t="s">
        <v>1409</v>
      </c>
      <c r="BD2" s="12" t="s">
        <v>843</v>
      </c>
      <c r="BE2" s="12" t="s">
        <v>1016</v>
      </c>
      <c r="BF2" t="s">
        <v>72</v>
      </c>
    </row>
    <row r="3" spans="1:58" x14ac:dyDescent="0.15">
      <c r="A3" t="s">
        <v>73</v>
      </c>
      <c r="B3" t="s">
        <v>73</v>
      </c>
      <c r="E3" t="s">
        <v>73</v>
      </c>
      <c r="F3" s="12" t="s">
        <v>765</v>
      </c>
      <c r="G3" t="s">
        <v>73</v>
      </c>
      <c r="H3" s="12" t="s">
        <v>864</v>
      </c>
      <c r="I3" t="s">
        <v>74</v>
      </c>
      <c r="J3" t="s">
        <v>74</v>
      </c>
      <c r="K3" t="s">
        <v>74</v>
      </c>
      <c r="L3" t="s">
        <v>74</v>
      </c>
      <c r="M3" t="s">
        <v>74</v>
      </c>
      <c r="N3" t="s">
        <v>74</v>
      </c>
      <c r="O3" t="s">
        <v>74</v>
      </c>
      <c r="P3" t="s">
        <v>74</v>
      </c>
      <c r="Q3" t="s">
        <v>74</v>
      </c>
      <c r="R3" t="s">
        <v>74</v>
      </c>
      <c r="S3" t="s">
        <v>74</v>
      </c>
      <c r="T3" t="s">
        <v>74</v>
      </c>
      <c r="U3" s="12" t="s">
        <v>765</v>
      </c>
      <c r="V3" t="s">
        <v>74</v>
      </c>
      <c r="W3" t="s">
        <v>74</v>
      </c>
      <c r="X3" t="s">
        <v>75</v>
      </c>
      <c r="Y3" s="12" t="s">
        <v>533</v>
      </c>
      <c r="Z3" s="12" t="s">
        <v>693</v>
      </c>
      <c r="AA3" t="s">
        <v>74</v>
      </c>
      <c r="AB3" t="s">
        <v>74</v>
      </c>
      <c r="AC3" t="s">
        <v>75</v>
      </c>
      <c r="AD3" t="s">
        <v>73</v>
      </c>
      <c r="AE3" t="s">
        <v>76</v>
      </c>
      <c r="AF3" t="s">
        <v>76</v>
      </c>
      <c r="AG3" s="12" t="s">
        <v>533</v>
      </c>
      <c r="AH3" t="s">
        <v>75</v>
      </c>
      <c r="AI3" t="s">
        <v>77</v>
      </c>
      <c r="AJ3" t="s">
        <v>77</v>
      </c>
      <c r="AK3" t="s">
        <v>74</v>
      </c>
      <c r="AL3" t="s">
        <v>75</v>
      </c>
      <c r="AN3" t="s">
        <v>77</v>
      </c>
      <c r="AO3" t="s">
        <v>74</v>
      </c>
      <c r="AP3" t="s">
        <v>75</v>
      </c>
      <c r="AQ3" t="s">
        <v>77</v>
      </c>
      <c r="AR3" t="s">
        <v>78</v>
      </c>
      <c r="AS3" t="s">
        <v>73</v>
      </c>
      <c r="AT3" t="s">
        <v>73</v>
      </c>
      <c r="AU3" t="s">
        <v>73</v>
      </c>
      <c r="AV3" s="12" t="s">
        <v>915</v>
      </c>
      <c r="AW3" t="s">
        <v>74</v>
      </c>
      <c r="AX3" s="12" t="s">
        <v>864</v>
      </c>
      <c r="AY3" t="s">
        <v>79</v>
      </c>
      <c r="AZ3" t="s">
        <v>325</v>
      </c>
      <c r="BA3" t="s">
        <v>79</v>
      </c>
      <c r="BB3" t="s">
        <v>79</v>
      </c>
      <c r="BC3" t="s">
        <v>79</v>
      </c>
      <c r="BD3" s="12" t="s">
        <v>845</v>
      </c>
      <c r="BE3" s="12" t="s">
        <v>845</v>
      </c>
      <c r="BF3" t="s">
        <v>74</v>
      </c>
    </row>
    <row r="4" spans="1:58" x14ac:dyDescent="0.15">
      <c r="A4">
        <v>0</v>
      </c>
      <c r="C4" s="12" t="s">
        <v>933</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1564</v>
      </c>
      <c r="AG6">
        <v>1</v>
      </c>
      <c r="AO6">
        <v>1</v>
      </c>
      <c r="AP6">
        <v>0.25</v>
      </c>
      <c r="BA6" t="s">
        <v>85</v>
      </c>
      <c r="BB6" t="s">
        <v>86</v>
      </c>
      <c r="BC6" t="s">
        <v>1410</v>
      </c>
      <c r="BF6">
        <v>1</v>
      </c>
    </row>
    <row r="7" spans="1:58" x14ac:dyDescent="0.15">
      <c r="A7" t="s">
        <v>87</v>
      </c>
      <c r="B7" t="s">
        <v>82</v>
      </c>
      <c r="C7" t="s">
        <v>88</v>
      </c>
      <c r="D7" s="10" t="s">
        <v>89</v>
      </c>
      <c r="E7" t="str">
        <f t="shared" si="0"/>
        <v>enemy_1000_gopro</v>
      </c>
      <c r="F7">
        <v>1</v>
      </c>
      <c r="K7">
        <v>1700</v>
      </c>
      <c r="M7">
        <v>260</v>
      </c>
      <c r="O7">
        <v>0</v>
      </c>
      <c r="Q7">
        <v>20</v>
      </c>
      <c r="X7">
        <v>1</v>
      </c>
      <c r="AC7">
        <v>1.9</v>
      </c>
      <c r="AD7" s="12" t="s">
        <v>1564</v>
      </c>
      <c r="AE7" s="12" t="s">
        <v>614</v>
      </c>
      <c r="AG7">
        <v>1</v>
      </c>
      <c r="AO7">
        <v>1</v>
      </c>
      <c r="AP7">
        <v>0.25</v>
      </c>
      <c r="BA7" t="s">
        <v>85</v>
      </c>
      <c r="BB7" t="s">
        <v>91</v>
      </c>
      <c r="BC7" t="s">
        <v>1410</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1564</v>
      </c>
      <c r="AE8" s="12" t="s">
        <v>614</v>
      </c>
      <c r="AG8">
        <v>1</v>
      </c>
      <c r="AO8">
        <v>1</v>
      </c>
      <c r="AP8">
        <v>0.25</v>
      </c>
      <c r="BA8" t="s">
        <v>85</v>
      </c>
      <c r="BB8" t="s">
        <v>86</v>
      </c>
      <c r="BC8" t="s">
        <v>1410</v>
      </c>
      <c r="BF8">
        <v>1</v>
      </c>
    </row>
    <row r="9" spans="1:58" x14ac:dyDescent="0.15">
      <c r="A9" t="s">
        <v>95</v>
      </c>
      <c r="B9" t="s">
        <v>82</v>
      </c>
      <c r="C9" t="s">
        <v>88</v>
      </c>
      <c r="D9" s="10" t="s">
        <v>89</v>
      </c>
      <c r="E9" t="str">
        <f t="shared" si="0"/>
        <v>enemy_1000_gopro</v>
      </c>
      <c r="F9">
        <v>1</v>
      </c>
      <c r="K9">
        <v>1700</v>
      </c>
      <c r="M9">
        <v>260</v>
      </c>
      <c r="O9">
        <v>0</v>
      </c>
      <c r="Q9">
        <v>20</v>
      </c>
      <c r="X9">
        <v>1</v>
      </c>
      <c r="AC9">
        <v>1.9</v>
      </c>
      <c r="AD9" s="12" t="s">
        <v>1564</v>
      </c>
      <c r="AE9" t="s">
        <v>96</v>
      </c>
      <c r="AG9">
        <v>1</v>
      </c>
      <c r="AO9">
        <v>1</v>
      </c>
      <c r="AP9">
        <v>0.25</v>
      </c>
      <c r="BA9" t="s">
        <v>85</v>
      </c>
      <c r="BB9" t="s">
        <v>91</v>
      </c>
      <c r="BC9" t="s">
        <v>1410</v>
      </c>
      <c r="BF9">
        <v>1</v>
      </c>
    </row>
    <row r="10" spans="1:58" x14ac:dyDescent="0.15">
      <c r="A10" s="12" t="s">
        <v>1404</v>
      </c>
      <c r="B10" t="s">
        <v>82</v>
      </c>
      <c r="C10" s="12" t="s">
        <v>1405</v>
      </c>
      <c r="D10" s="15" t="s">
        <v>1408</v>
      </c>
      <c r="E10" t="str">
        <f t="shared" ref="E10" si="1">"enemy_"&amp;D10&amp;"_"&amp;C10</f>
        <v>enemy_1015_litamr_2</v>
      </c>
      <c r="F10">
        <v>1</v>
      </c>
      <c r="K10">
        <v>3700</v>
      </c>
      <c r="M10">
        <v>300</v>
      </c>
      <c r="O10">
        <v>500</v>
      </c>
      <c r="Q10">
        <v>0</v>
      </c>
      <c r="X10">
        <v>2</v>
      </c>
      <c r="AB10">
        <v>1</v>
      </c>
      <c r="AC10">
        <v>1</v>
      </c>
      <c r="AD10" s="12" t="s">
        <v>1564</v>
      </c>
      <c r="AE10" s="12" t="s">
        <v>1400</v>
      </c>
      <c r="AG10">
        <v>1</v>
      </c>
      <c r="AO10">
        <v>1</v>
      </c>
      <c r="AP10">
        <v>0.25</v>
      </c>
      <c r="BA10" t="s">
        <v>85</v>
      </c>
      <c r="BB10" s="12" t="s">
        <v>564</v>
      </c>
      <c r="BC10" t="s">
        <v>1410</v>
      </c>
      <c r="BF10">
        <v>1</v>
      </c>
    </row>
    <row r="11" spans="1:58" x14ac:dyDescent="0.15">
      <c r="A11" s="12" t="s">
        <v>563</v>
      </c>
      <c r="B11" t="s">
        <v>82</v>
      </c>
      <c r="C11" s="12" t="s">
        <v>566</v>
      </c>
      <c r="D11" s="15" t="s">
        <v>565</v>
      </c>
      <c r="E11" t="str">
        <f t="shared" ref="E11:E14" si="2">"enemy_"&amp;D11&amp;"_"&amp;C11</f>
        <v>enemy_1510_frstar2</v>
      </c>
      <c r="F11">
        <v>1</v>
      </c>
      <c r="K11">
        <v>45000</v>
      </c>
      <c r="M11">
        <v>530</v>
      </c>
      <c r="O11">
        <v>440</v>
      </c>
      <c r="Q11">
        <v>50</v>
      </c>
      <c r="X11">
        <v>1</v>
      </c>
      <c r="AB11">
        <v>6</v>
      </c>
      <c r="AC11">
        <v>0.5</v>
      </c>
      <c r="AD11" s="12" t="s">
        <v>1564</v>
      </c>
      <c r="AE11" s="12" t="s">
        <v>700</v>
      </c>
      <c r="AG11">
        <v>1</v>
      </c>
      <c r="AO11">
        <v>2</v>
      </c>
      <c r="AP11">
        <v>0.25</v>
      </c>
      <c r="BA11" t="s">
        <v>85</v>
      </c>
      <c r="BB11" s="12" t="s">
        <v>564</v>
      </c>
      <c r="BC11" t="s">
        <v>1410</v>
      </c>
      <c r="BD11" s="12"/>
      <c r="BE11" s="12"/>
      <c r="BF11">
        <v>1</v>
      </c>
    </row>
    <row r="12" spans="1:58" x14ac:dyDescent="0.15">
      <c r="A12" s="12" t="s">
        <v>1397</v>
      </c>
      <c r="B12" t="s">
        <v>82</v>
      </c>
      <c r="C12" s="12" t="s">
        <v>1399</v>
      </c>
      <c r="D12" s="15" t="s">
        <v>1398</v>
      </c>
      <c r="E12" t="str">
        <f t="shared" si="2"/>
        <v>enemy_1064_snsbr</v>
      </c>
      <c r="F12">
        <v>1</v>
      </c>
      <c r="K12">
        <v>5000</v>
      </c>
      <c r="M12">
        <v>380</v>
      </c>
      <c r="O12">
        <v>135</v>
      </c>
      <c r="Q12">
        <v>0</v>
      </c>
      <c r="X12">
        <v>2</v>
      </c>
      <c r="AB12">
        <v>1</v>
      </c>
      <c r="AC12">
        <v>1.1000000000000001</v>
      </c>
      <c r="AD12" s="12" t="s">
        <v>1564</v>
      </c>
      <c r="AE12" s="12" t="s">
        <v>1401</v>
      </c>
      <c r="AG12">
        <v>1</v>
      </c>
      <c r="AO12">
        <v>1</v>
      </c>
      <c r="AP12">
        <v>0.25</v>
      </c>
      <c r="BA12" t="s">
        <v>85</v>
      </c>
      <c r="BB12" s="12" t="s">
        <v>641</v>
      </c>
      <c r="BC12" t="s">
        <v>1410</v>
      </c>
      <c r="BF12">
        <v>1</v>
      </c>
    </row>
    <row r="13" spans="1:58" x14ac:dyDescent="0.15">
      <c r="A13" s="12" t="s">
        <v>633</v>
      </c>
      <c r="B13" t="s">
        <v>82</v>
      </c>
      <c r="C13" s="12" t="s">
        <v>634</v>
      </c>
      <c r="D13" s="15" t="s">
        <v>635</v>
      </c>
      <c r="E13" t="str">
        <f t="shared" si="2"/>
        <v>enemy_1065_snwolf_2</v>
      </c>
      <c r="F13">
        <v>1</v>
      </c>
      <c r="K13">
        <v>4650</v>
      </c>
      <c r="M13">
        <v>430</v>
      </c>
      <c r="O13">
        <v>0</v>
      </c>
      <c r="Q13">
        <v>30</v>
      </c>
      <c r="X13">
        <v>1</v>
      </c>
      <c r="AC13">
        <v>1.9</v>
      </c>
      <c r="AD13" s="12" t="s">
        <v>1564</v>
      </c>
      <c r="AE13" s="12" t="s">
        <v>614</v>
      </c>
      <c r="AG13">
        <v>1</v>
      </c>
      <c r="AO13">
        <v>1</v>
      </c>
      <c r="AP13">
        <v>0.25</v>
      </c>
      <c r="BA13" t="s">
        <v>85</v>
      </c>
      <c r="BB13" s="12" t="s">
        <v>641</v>
      </c>
      <c r="BC13" t="s">
        <v>1410</v>
      </c>
      <c r="BD13" s="12"/>
      <c r="BE13" s="12"/>
      <c r="BF13">
        <v>1</v>
      </c>
    </row>
    <row r="14" spans="1:58" x14ac:dyDescent="0.15">
      <c r="A14" s="12" t="s">
        <v>620</v>
      </c>
      <c r="B14" t="s">
        <v>82</v>
      </c>
      <c r="C14" s="12" t="s">
        <v>616</v>
      </c>
      <c r="D14" s="15" t="s">
        <v>615</v>
      </c>
      <c r="E14" t="str">
        <f t="shared" si="2"/>
        <v>enemy_1067_snslime_2</v>
      </c>
      <c r="F14">
        <v>1</v>
      </c>
      <c r="K14">
        <v>4850</v>
      </c>
      <c r="M14">
        <v>370</v>
      </c>
      <c r="O14">
        <v>0</v>
      </c>
      <c r="Q14">
        <v>0</v>
      </c>
      <c r="X14">
        <v>1</v>
      </c>
      <c r="AC14">
        <v>1</v>
      </c>
      <c r="AD14" s="12" t="s">
        <v>1564</v>
      </c>
      <c r="AE14" s="12" t="s">
        <v>623</v>
      </c>
      <c r="AG14">
        <v>1</v>
      </c>
      <c r="AO14">
        <v>1</v>
      </c>
      <c r="AP14">
        <v>0.25</v>
      </c>
      <c r="BA14" t="s">
        <v>85</v>
      </c>
      <c r="BB14" s="12" t="s">
        <v>564</v>
      </c>
      <c r="BC14" t="s">
        <v>1410</v>
      </c>
      <c r="BD14" s="12"/>
      <c r="BE14" s="12"/>
      <c r="BF14">
        <v>1</v>
      </c>
    </row>
    <row r="15" spans="1:58" x14ac:dyDescent="0.15">
      <c r="A15" s="12" t="s">
        <v>626</v>
      </c>
      <c r="B15" t="s">
        <v>82</v>
      </c>
      <c r="C15" s="12" t="s">
        <v>627</v>
      </c>
      <c r="D15" s="15" t="s">
        <v>628</v>
      </c>
      <c r="E15" t="str">
        <f t="shared" ref="E15" si="3">"enemy_"&amp;D15&amp;"_"&amp;C15</f>
        <v>enemy_1068_snmage_2</v>
      </c>
      <c r="F15">
        <v>1</v>
      </c>
      <c r="K15">
        <v>8000</v>
      </c>
      <c r="M15">
        <v>400</v>
      </c>
      <c r="O15">
        <v>250</v>
      </c>
      <c r="Q15">
        <v>50</v>
      </c>
      <c r="X15">
        <v>1</v>
      </c>
      <c r="AB15">
        <v>2</v>
      </c>
      <c r="AC15">
        <v>0.8</v>
      </c>
      <c r="AD15" s="12" t="s">
        <v>1564</v>
      </c>
      <c r="AE15" s="12" t="s">
        <v>630</v>
      </c>
      <c r="AG15">
        <v>1</v>
      </c>
      <c r="AO15">
        <v>1</v>
      </c>
      <c r="AP15">
        <v>0.25</v>
      </c>
      <c r="BA15" t="s">
        <v>85</v>
      </c>
      <c r="BB15" s="12" t="s">
        <v>564</v>
      </c>
      <c r="BC15" t="s">
        <v>1410</v>
      </c>
      <c r="BD15" s="12"/>
      <c r="BE15" s="12"/>
      <c r="BF15">
        <v>1</v>
      </c>
    </row>
    <row r="16" spans="1:58" x14ac:dyDescent="0.15">
      <c r="A16" s="12" t="s">
        <v>642</v>
      </c>
      <c r="B16" t="s">
        <v>82</v>
      </c>
      <c r="C16" s="12" t="s">
        <v>648</v>
      </c>
      <c r="D16" s="15" t="s">
        <v>647</v>
      </c>
      <c r="E16" t="str">
        <f t="shared" ref="E16:E18" si="4">"enemy_"&amp;D16&amp;"_"&amp;C16</f>
        <v>enemy_1066_snbow_2</v>
      </c>
      <c r="F16">
        <v>1</v>
      </c>
      <c r="K16">
        <v>3500</v>
      </c>
      <c r="M16">
        <v>360</v>
      </c>
      <c r="O16">
        <v>100</v>
      </c>
      <c r="Q16">
        <v>0</v>
      </c>
      <c r="X16">
        <v>1</v>
      </c>
      <c r="AB16">
        <v>2</v>
      </c>
      <c r="AC16">
        <v>0.9</v>
      </c>
      <c r="AD16" s="12" t="s">
        <v>1564</v>
      </c>
      <c r="AE16" s="12" t="s">
        <v>649</v>
      </c>
      <c r="AG16">
        <v>1</v>
      </c>
      <c r="AO16">
        <v>1</v>
      </c>
      <c r="AP16">
        <v>0.25</v>
      </c>
      <c r="BA16" t="s">
        <v>85</v>
      </c>
      <c r="BB16" s="12" t="s">
        <v>564</v>
      </c>
      <c r="BC16" t="s">
        <v>1410</v>
      </c>
      <c r="BD16" s="12"/>
      <c r="BE16" s="12"/>
      <c r="BF16">
        <v>1</v>
      </c>
    </row>
    <row r="17" spans="1:58" x14ac:dyDescent="0.15">
      <c r="A17" s="12" t="s">
        <v>653</v>
      </c>
      <c r="B17" t="s">
        <v>82</v>
      </c>
      <c r="C17" s="12" t="s">
        <v>655</v>
      </c>
      <c r="D17" s="15" t="s">
        <v>654</v>
      </c>
      <c r="E17" t="str">
        <f t="shared" ref="E17" si="5">"enemy_"&amp;D17&amp;"_"&amp;C17</f>
        <v>enemy_1069_icebrk_2</v>
      </c>
      <c r="F17">
        <v>1</v>
      </c>
      <c r="K17">
        <v>25000</v>
      </c>
      <c r="M17">
        <v>1100</v>
      </c>
      <c r="O17">
        <v>600</v>
      </c>
      <c r="Q17">
        <v>20</v>
      </c>
      <c r="X17">
        <v>1</v>
      </c>
      <c r="AB17">
        <v>3</v>
      </c>
      <c r="AC17">
        <v>0.7</v>
      </c>
      <c r="AD17" s="12" t="s">
        <v>1564</v>
      </c>
      <c r="AE17" s="12" t="s">
        <v>656</v>
      </c>
      <c r="AG17">
        <v>1</v>
      </c>
      <c r="AO17">
        <v>1</v>
      </c>
      <c r="AP17">
        <v>0.25</v>
      </c>
      <c r="BA17" t="s">
        <v>85</v>
      </c>
      <c r="BB17" s="12" t="s">
        <v>564</v>
      </c>
      <c r="BC17" t="s">
        <v>1410</v>
      </c>
      <c r="BD17" s="12"/>
      <c r="BE17" s="12"/>
      <c r="BF17">
        <v>1</v>
      </c>
    </row>
    <row r="18" spans="1:58" x14ac:dyDescent="0.15">
      <c r="A18" s="12" t="s">
        <v>643</v>
      </c>
      <c r="B18" t="s">
        <v>82</v>
      </c>
      <c r="C18" s="12" t="s">
        <v>646</v>
      </c>
      <c r="D18" s="15" t="s">
        <v>645</v>
      </c>
      <c r="E18" t="str">
        <f t="shared" si="4"/>
        <v>enemy_1024_mortar_2</v>
      </c>
      <c r="F18">
        <v>1</v>
      </c>
      <c r="K18">
        <v>5000</v>
      </c>
      <c r="M18">
        <v>550</v>
      </c>
      <c r="O18">
        <v>150</v>
      </c>
      <c r="Q18">
        <v>0</v>
      </c>
      <c r="X18">
        <v>1</v>
      </c>
      <c r="AB18">
        <v>2</v>
      </c>
      <c r="AC18">
        <v>0.8</v>
      </c>
      <c r="AD18" s="12" t="s">
        <v>1564</v>
      </c>
      <c r="AE18" s="12" t="s">
        <v>652</v>
      </c>
      <c r="AG18">
        <v>1</v>
      </c>
      <c r="AO18">
        <v>1</v>
      </c>
      <c r="AP18">
        <v>0.25</v>
      </c>
      <c r="BA18" s="12" t="s">
        <v>644</v>
      </c>
      <c r="BB18" s="12" t="s">
        <v>564</v>
      </c>
      <c r="BC18" t="s">
        <v>1410</v>
      </c>
      <c r="BD18" s="12"/>
      <c r="BE18" s="12"/>
      <c r="BF18">
        <v>1</v>
      </c>
    </row>
    <row r="19" spans="1:58" x14ac:dyDescent="0.15">
      <c r="A19" s="12" t="s">
        <v>1861</v>
      </c>
      <c r="B19" t="s">
        <v>82</v>
      </c>
      <c r="C19" s="12" t="s">
        <v>1862</v>
      </c>
      <c r="D19" s="15" t="s">
        <v>1863</v>
      </c>
      <c r="E19" t="str">
        <f t="shared" ref="E19" si="6">"enemy_"&amp;D19&amp;"_"&amp;C19</f>
        <v>enemy_1005_yokai</v>
      </c>
      <c r="F19">
        <v>0.5</v>
      </c>
      <c r="K19">
        <v>800</v>
      </c>
      <c r="M19">
        <v>0</v>
      </c>
      <c r="O19">
        <v>50</v>
      </c>
      <c r="Q19">
        <v>0</v>
      </c>
      <c r="X19">
        <v>2.2999999999999998</v>
      </c>
      <c r="AB19">
        <v>0</v>
      </c>
      <c r="AC19">
        <v>0.9</v>
      </c>
      <c r="AD19" s="12" t="s">
        <v>1564</v>
      </c>
      <c r="AG19">
        <v>1</v>
      </c>
      <c r="AH19">
        <v>1</v>
      </c>
      <c r="AO19">
        <v>1</v>
      </c>
      <c r="AP19">
        <v>0.25</v>
      </c>
      <c r="BA19" s="12" t="s">
        <v>1864</v>
      </c>
      <c r="BB19" t="s">
        <v>86</v>
      </c>
      <c r="BC19" t="s">
        <v>1410</v>
      </c>
      <c r="BD19" s="12"/>
      <c r="BE19" s="12"/>
      <c r="BF19">
        <v>1</v>
      </c>
    </row>
    <row r="20" spans="1:58" x14ac:dyDescent="0.15">
      <c r="A20" s="12" t="s">
        <v>1867</v>
      </c>
      <c r="B20" t="s">
        <v>82</v>
      </c>
      <c r="C20" s="12" t="s">
        <v>1862</v>
      </c>
      <c r="D20" s="15" t="s">
        <v>1863</v>
      </c>
      <c r="E20" t="str">
        <f t="shared" ref="E20:E21" si="7">"enemy_"&amp;D20&amp;"_"&amp;C20</f>
        <v>enemy_1005_yokai</v>
      </c>
      <c r="F20">
        <v>0.5</v>
      </c>
      <c r="K20">
        <v>1550</v>
      </c>
      <c r="M20">
        <v>220</v>
      </c>
      <c r="O20">
        <v>50</v>
      </c>
      <c r="Q20">
        <v>0</v>
      </c>
      <c r="X20">
        <v>3</v>
      </c>
      <c r="AB20">
        <v>0</v>
      </c>
      <c r="AC20">
        <v>0.9</v>
      </c>
      <c r="AD20" s="12" t="s">
        <v>1564</v>
      </c>
      <c r="AE20" t="s">
        <v>476</v>
      </c>
      <c r="AG20">
        <v>1</v>
      </c>
      <c r="AH20">
        <v>1</v>
      </c>
      <c r="AO20">
        <v>1</v>
      </c>
      <c r="AP20">
        <v>0.25</v>
      </c>
      <c r="BA20" s="12" t="s">
        <v>1864</v>
      </c>
      <c r="BB20" t="s">
        <v>86</v>
      </c>
      <c r="BC20" t="s">
        <v>1410</v>
      </c>
      <c r="BD20" s="12"/>
      <c r="BE20" s="12"/>
      <c r="BF20">
        <v>1</v>
      </c>
    </row>
    <row r="21" spans="1:58" x14ac:dyDescent="0.15">
      <c r="A21" s="12" t="s">
        <v>1872</v>
      </c>
      <c r="B21" t="s">
        <v>82</v>
      </c>
      <c r="C21" s="12" t="s">
        <v>1874</v>
      </c>
      <c r="D21" s="15" t="s">
        <v>1873</v>
      </c>
      <c r="E21" t="str">
        <f t="shared" si="7"/>
        <v>enemy_1008_ghost</v>
      </c>
      <c r="F21">
        <v>1</v>
      </c>
      <c r="K21">
        <v>2300</v>
      </c>
      <c r="M21">
        <v>100</v>
      </c>
      <c r="O21">
        <v>120</v>
      </c>
      <c r="Q21">
        <v>35</v>
      </c>
      <c r="X21">
        <v>1</v>
      </c>
      <c r="AB21">
        <v>1</v>
      </c>
      <c r="AC21">
        <v>1.2</v>
      </c>
      <c r="AD21" s="12" t="s">
        <v>1564</v>
      </c>
      <c r="AE21" s="12" t="s">
        <v>1870</v>
      </c>
      <c r="AG21">
        <v>1</v>
      </c>
      <c r="AO21">
        <v>1</v>
      </c>
      <c r="AP21">
        <v>0.25</v>
      </c>
      <c r="BA21" t="s">
        <v>85</v>
      </c>
      <c r="BB21" t="s">
        <v>86</v>
      </c>
      <c r="BC21" t="s">
        <v>1410</v>
      </c>
      <c r="BD21" s="12"/>
      <c r="BE21" s="12"/>
      <c r="BF21">
        <v>1</v>
      </c>
    </row>
    <row r="22" spans="1:58" x14ac:dyDescent="0.15">
      <c r="A22" s="12" t="s">
        <v>1876</v>
      </c>
      <c r="B22" t="s">
        <v>82</v>
      </c>
      <c r="C22" s="12" t="s">
        <v>1877</v>
      </c>
      <c r="D22" s="15" t="s">
        <v>1878</v>
      </c>
      <c r="E22" t="str">
        <f t="shared" ref="E22" si="8">"enemy_"&amp;D22&amp;"_"&amp;C22</f>
        <v>enemy_1502_crowns</v>
      </c>
      <c r="F22">
        <v>1</v>
      </c>
      <c r="K22">
        <v>6000</v>
      </c>
      <c r="M22">
        <v>400</v>
      </c>
      <c r="O22">
        <v>120</v>
      </c>
      <c r="Q22">
        <v>50</v>
      </c>
      <c r="X22">
        <v>2.8</v>
      </c>
      <c r="AB22">
        <v>1</v>
      </c>
      <c r="AC22">
        <v>1.4</v>
      </c>
      <c r="AD22" s="12" t="s">
        <v>1564</v>
      </c>
      <c r="AE22" s="12" t="s">
        <v>1881</v>
      </c>
      <c r="AG22">
        <v>1</v>
      </c>
      <c r="AO22">
        <v>2</v>
      </c>
      <c r="AP22">
        <v>0.25</v>
      </c>
      <c r="BA22" t="s">
        <v>85</v>
      </c>
      <c r="BB22" s="12" t="s">
        <v>564</v>
      </c>
      <c r="BC22" t="s">
        <v>1410</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34" si="9">"icon_"&amp;C26</f>
        <v>icon_amiya</v>
      </c>
      <c r="AT26" t="str">
        <f>"half_"&amp;C26</f>
        <v>half_amiya</v>
      </c>
      <c r="AU26" t="str">
        <f>C26</f>
        <v>amiya</v>
      </c>
      <c r="AW26">
        <v>5</v>
      </c>
      <c r="AX26" s="12" t="s">
        <v>909</v>
      </c>
      <c r="AY26" s="12" t="s">
        <v>910</v>
      </c>
      <c r="AZ26" s="12"/>
      <c r="BA26" t="s">
        <v>85</v>
      </c>
      <c r="BC26" t="s">
        <v>1410</v>
      </c>
      <c r="BD26" s="12" t="s">
        <v>844</v>
      </c>
      <c r="BE26" s="12"/>
      <c r="BF26">
        <v>1</v>
      </c>
    </row>
    <row r="27" spans="1:58" x14ac:dyDescent="0.15">
      <c r="A27" t="s">
        <v>106</v>
      </c>
      <c r="B27" t="s">
        <v>99</v>
      </c>
      <c r="C27" t="s">
        <v>107</v>
      </c>
      <c r="D27" s="10" t="s">
        <v>108</v>
      </c>
      <c r="E27" t="str">
        <f t="shared" ref="E27:E34"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0" si="11">"half_"&amp;C27</f>
        <v>half_susuro</v>
      </c>
      <c r="AU27" t="str">
        <f t="shared" ref="AU27:AU50" si="12">C27</f>
        <v>susuro</v>
      </c>
      <c r="AW27">
        <v>4</v>
      </c>
      <c r="AX27" s="12" t="s">
        <v>909</v>
      </c>
      <c r="AY27" s="12" t="s">
        <v>910</v>
      </c>
      <c r="AZ27" s="12"/>
      <c r="BA27" t="s">
        <v>85</v>
      </c>
      <c r="BC27" t="s">
        <v>1410</v>
      </c>
      <c r="BD27" s="12" t="s">
        <v>844</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909</v>
      </c>
      <c r="AY28" s="12" t="s">
        <v>910</v>
      </c>
      <c r="AZ28" s="12"/>
      <c r="BA28" t="s">
        <v>85</v>
      </c>
      <c r="BC28" t="s">
        <v>1410</v>
      </c>
      <c r="BD28" s="12" t="s">
        <v>844</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909</v>
      </c>
      <c r="AY29" s="12" t="s">
        <v>910</v>
      </c>
      <c r="AZ29" s="12"/>
      <c r="BA29" t="s">
        <v>85</v>
      </c>
      <c r="BC29" t="s">
        <v>1410</v>
      </c>
      <c r="BD29" s="12" t="s">
        <v>844</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909</v>
      </c>
      <c r="AY30" s="12" t="s">
        <v>910</v>
      </c>
      <c r="AZ30" s="12"/>
      <c r="BA30" t="s">
        <v>85</v>
      </c>
      <c r="BC30" t="s">
        <v>1410</v>
      </c>
      <c r="BD30" s="12" t="s">
        <v>844</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909</v>
      </c>
      <c r="AY31" s="12" t="s">
        <v>910</v>
      </c>
      <c r="AZ31" s="12"/>
      <c r="BA31" t="s">
        <v>85</v>
      </c>
      <c r="BC31" t="s">
        <v>1410</v>
      </c>
      <c r="BD31" s="12" t="s">
        <v>844</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909</v>
      </c>
      <c r="AY32" s="12" t="s">
        <v>910</v>
      </c>
      <c r="AZ32" s="12"/>
      <c r="BA32" t="s">
        <v>85</v>
      </c>
      <c r="BC32" t="s">
        <v>1410</v>
      </c>
      <c r="BD32" s="12" t="s">
        <v>844</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909</v>
      </c>
      <c r="AY33" s="12" t="s">
        <v>910</v>
      </c>
      <c r="AZ33" s="12"/>
      <c r="BA33" t="s">
        <v>85</v>
      </c>
      <c r="BC33" t="s">
        <v>1410</v>
      </c>
      <c r="BD33" s="12" t="s">
        <v>844</v>
      </c>
      <c r="BE33" s="12"/>
      <c r="BF33">
        <v>1</v>
      </c>
    </row>
    <row r="34" spans="1:58" x14ac:dyDescent="0.15">
      <c r="A34" t="s">
        <v>154</v>
      </c>
      <c r="B34" t="s">
        <v>99</v>
      </c>
      <c r="C34" t="s">
        <v>155</v>
      </c>
      <c r="D34">
        <v>284</v>
      </c>
      <c r="E34" t="str">
        <f t="shared" si="10"/>
        <v>char_284_spot</v>
      </c>
      <c r="F34">
        <v>1</v>
      </c>
      <c r="G34" t="s">
        <v>154</v>
      </c>
      <c r="I34">
        <v>1</v>
      </c>
      <c r="J34">
        <v>55</v>
      </c>
      <c r="K34">
        <v>1833</v>
      </c>
      <c r="M34">
        <v>320</v>
      </c>
      <c r="N34">
        <v>30</v>
      </c>
      <c r="O34">
        <v>442</v>
      </c>
      <c r="P34">
        <v>54</v>
      </c>
      <c r="Q34">
        <v>10</v>
      </c>
      <c r="S34">
        <v>17</v>
      </c>
      <c r="T34">
        <v>-2</v>
      </c>
      <c r="U34">
        <v>0.5</v>
      </c>
      <c r="V34">
        <v>70</v>
      </c>
      <c r="W34">
        <v>-4</v>
      </c>
      <c r="X34">
        <v>1.2</v>
      </c>
      <c r="Y34">
        <v>1</v>
      </c>
      <c r="AD34" s="12" t="s">
        <v>1564</v>
      </c>
      <c r="AE34" s="12" t="s">
        <v>1106</v>
      </c>
      <c r="AF34" t="s">
        <v>157</v>
      </c>
      <c r="AJ34">
        <v>1</v>
      </c>
      <c r="AK34">
        <v>3</v>
      </c>
      <c r="AL34">
        <v>0.5</v>
      </c>
      <c r="AP34">
        <v>0.25</v>
      </c>
      <c r="AR34" t="s">
        <v>143</v>
      </c>
      <c r="AS34" s="11" t="str">
        <f t="shared" si="9"/>
        <v>icon_spot</v>
      </c>
      <c r="AT34" t="str">
        <f t="shared" si="11"/>
        <v>half_spot</v>
      </c>
      <c r="AU34" t="str">
        <f t="shared" si="12"/>
        <v>spot</v>
      </c>
      <c r="AV34" s="12" t="s">
        <v>918</v>
      </c>
      <c r="AW34">
        <v>3</v>
      </c>
      <c r="AX34" s="12" t="s">
        <v>909</v>
      </c>
      <c r="AY34" s="12" t="s">
        <v>910</v>
      </c>
      <c r="AZ34" s="12"/>
      <c r="BA34" t="s">
        <v>85</v>
      </c>
      <c r="BC34" t="s">
        <v>1410</v>
      </c>
      <c r="BD34" s="12" t="s">
        <v>844</v>
      </c>
      <c r="BE34" s="12"/>
      <c r="BF34">
        <v>1</v>
      </c>
    </row>
    <row r="35" spans="1:58" x14ac:dyDescent="0.15">
      <c r="A35" t="s">
        <v>158</v>
      </c>
      <c r="B35" t="s">
        <v>99</v>
      </c>
      <c r="C35" t="s">
        <v>159</v>
      </c>
      <c r="D35">
        <v>281</v>
      </c>
      <c r="E35" t="str">
        <f t="shared" ref="E35:E50" si="13">"char_"&amp;D35&amp;"_"&amp;C35</f>
        <v>char_281_popka</v>
      </c>
      <c r="F35">
        <v>1</v>
      </c>
      <c r="G35" t="s">
        <v>158</v>
      </c>
      <c r="I35">
        <v>1</v>
      </c>
      <c r="J35">
        <v>55</v>
      </c>
      <c r="K35">
        <v>1858</v>
      </c>
      <c r="M35">
        <v>495</v>
      </c>
      <c r="N35">
        <v>73</v>
      </c>
      <c r="O35">
        <v>245</v>
      </c>
      <c r="Q35">
        <v>0</v>
      </c>
      <c r="S35">
        <v>19</v>
      </c>
      <c r="T35">
        <v>-2</v>
      </c>
      <c r="U35">
        <v>0.5</v>
      </c>
      <c r="V35">
        <v>70</v>
      </c>
      <c r="W35">
        <v>-4</v>
      </c>
      <c r="X35">
        <v>1.2</v>
      </c>
      <c r="Y35">
        <v>1</v>
      </c>
      <c r="AD35" s="12" t="s">
        <v>1564</v>
      </c>
      <c r="AE35" t="s">
        <v>160</v>
      </c>
      <c r="AF35" t="s">
        <v>161</v>
      </c>
      <c r="AJ35">
        <v>1</v>
      </c>
      <c r="AK35">
        <v>2</v>
      </c>
      <c r="AL35">
        <v>0.5</v>
      </c>
      <c r="AP35">
        <v>0.25</v>
      </c>
      <c r="AR35" t="s">
        <v>117</v>
      </c>
      <c r="AS35" s="11" t="str">
        <f t="shared" ref="AS35:AS50" si="14">"icon_"&amp;C35</f>
        <v>icon_popka</v>
      </c>
      <c r="AT35" t="str">
        <f t="shared" si="11"/>
        <v>half_popka</v>
      </c>
      <c r="AU35" t="str">
        <f t="shared" si="12"/>
        <v>popka</v>
      </c>
      <c r="AV35" s="12" t="s">
        <v>918</v>
      </c>
      <c r="AW35">
        <v>3</v>
      </c>
      <c r="AX35" s="12" t="s">
        <v>909</v>
      </c>
      <c r="AY35" s="12" t="s">
        <v>910</v>
      </c>
      <c r="AZ35" s="12"/>
      <c r="BA35" t="s">
        <v>85</v>
      </c>
      <c r="BC35" t="s">
        <v>1410</v>
      </c>
      <c r="BD35" s="12" t="s">
        <v>844</v>
      </c>
      <c r="BE35" s="12"/>
      <c r="BF35">
        <v>1</v>
      </c>
    </row>
    <row r="36" spans="1:58" x14ac:dyDescent="0.15">
      <c r="A36" t="s">
        <v>162</v>
      </c>
      <c r="B36" t="s">
        <v>99</v>
      </c>
      <c r="C36" t="s">
        <v>163</v>
      </c>
      <c r="D36">
        <v>283</v>
      </c>
      <c r="E36" t="str">
        <f t="shared" si="13"/>
        <v>char_283_midn</v>
      </c>
      <c r="F36">
        <v>1</v>
      </c>
      <c r="G36" t="s">
        <v>162</v>
      </c>
      <c r="I36">
        <v>1</v>
      </c>
      <c r="J36">
        <v>55</v>
      </c>
      <c r="K36">
        <v>1653</v>
      </c>
      <c r="M36">
        <v>497</v>
      </c>
      <c r="N36">
        <v>72</v>
      </c>
      <c r="O36">
        <v>282</v>
      </c>
      <c r="Q36">
        <v>10</v>
      </c>
      <c r="S36">
        <v>16</v>
      </c>
      <c r="T36">
        <v>-2</v>
      </c>
      <c r="U36">
        <v>0.5</v>
      </c>
      <c r="V36">
        <v>70</v>
      </c>
      <c r="W36">
        <v>-4</v>
      </c>
      <c r="X36">
        <v>1.3</v>
      </c>
      <c r="Y36">
        <v>1</v>
      </c>
      <c r="AD36" s="12" t="s">
        <v>1564</v>
      </c>
      <c r="AE36" s="12" t="s">
        <v>672</v>
      </c>
      <c r="AF36" t="s">
        <v>164</v>
      </c>
      <c r="AJ36">
        <v>1</v>
      </c>
      <c r="AK36">
        <v>2</v>
      </c>
      <c r="AL36">
        <v>0.5</v>
      </c>
      <c r="AP36">
        <v>0.25</v>
      </c>
      <c r="AR36" t="s">
        <v>117</v>
      </c>
      <c r="AS36" s="11" t="str">
        <f t="shared" si="14"/>
        <v>icon_midn</v>
      </c>
      <c r="AT36" t="str">
        <f t="shared" si="11"/>
        <v>half_midn</v>
      </c>
      <c r="AU36" t="str">
        <f t="shared" si="12"/>
        <v>midn</v>
      </c>
      <c r="AV36" s="12" t="s">
        <v>917</v>
      </c>
      <c r="AW36">
        <v>3</v>
      </c>
      <c r="AX36" s="12" t="s">
        <v>909</v>
      </c>
      <c r="AY36" s="12" t="s">
        <v>910</v>
      </c>
      <c r="AZ36" s="12"/>
      <c r="BA36" t="s">
        <v>85</v>
      </c>
      <c r="BC36" t="s">
        <v>1410</v>
      </c>
      <c r="BD36" s="12" t="s">
        <v>844</v>
      </c>
      <c r="BE36" s="12"/>
      <c r="BF36">
        <v>2</v>
      </c>
    </row>
    <row r="37" spans="1:58" x14ac:dyDescent="0.15">
      <c r="A37" t="s">
        <v>165</v>
      </c>
      <c r="B37" t="s">
        <v>99</v>
      </c>
      <c r="C37" s="12" t="s">
        <v>1510</v>
      </c>
      <c r="D37">
        <v>282</v>
      </c>
      <c r="E37" t="str">
        <f t="shared" si="13"/>
        <v>char_282_catap</v>
      </c>
      <c r="F37">
        <v>1</v>
      </c>
      <c r="G37" t="s">
        <v>165</v>
      </c>
      <c r="I37">
        <v>1</v>
      </c>
      <c r="J37">
        <v>55</v>
      </c>
      <c r="K37">
        <v>1150</v>
      </c>
      <c r="M37">
        <v>617</v>
      </c>
      <c r="N37">
        <v>82</v>
      </c>
      <c r="O37">
        <v>85</v>
      </c>
      <c r="Q37">
        <v>0</v>
      </c>
      <c r="S37">
        <v>23</v>
      </c>
      <c r="T37">
        <v>-2</v>
      </c>
      <c r="U37">
        <v>0.5</v>
      </c>
      <c r="V37">
        <v>70</v>
      </c>
      <c r="W37">
        <v>-10</v>
      </c>
      <c r="X37">
        <v>2.8</v>
      </c>
      <c r="Y37">
        <v>1</v>
      </c>
      <c r="AD37" s="12" t="s">
        <v>1564</v>
      </c>
      <c r="AE37" t="s">
        <v>166</v>
      </c>
      <c r="AF37" t="s">
        <v>167</v>
      </c>
      <c r="AI37">
        <v>1</v>
      </c>
      <c r="AK37">
        <v>1</v>
      </c>
      <c r="AL37">
        <v>0.5</v>
      </c>
      <c r="AP37">
        <v>0.25</v>
      </c>
      <c r="AR37" t="s">
        <v>139</v>
      </c>
      <c r="AS37" s="11" t="str">
        <f t="shared" si="14"/>
        <v>icon_catap</v>
      </c>
      <c r="AT37" t="str">
        <f t="shared" si="11"/>
        <v>half_catap</v>
      </c>
      <c r="AU37" t="str">
        <f t="shared" si="12"/>
        <v>catap</v>
      </c>
      <c r="AV37" s="12" t="s">
        <v>917</v>
      </c>
      <c r="AW37">
        <v>3</v>
      </c>
      <c r="AX37" s="12" t="s">
        <v>909</v>
      </c>
      <c r="AY37" s="12" t="s">
        <v>910</v>
      </c>
      <c r="AZ37" s="12"/>
      <c r="BA37" t="s">
        <v>85</v>
      </c>
      <c r="BC37" t="s">
        <v>1410</v>
      </c>
      <c r="BD37" s="12" t="s">
        <v>844</v>
      </c>
      <c r="BE37" s="12"/>
      <c r="BF37">
        <v>1</v>
      </c>
    </row>
    <row r="38" spans="1:58" x14ac:dyDescent="0.15">
      <c r="A38" t="s">
        <v>168</v>
      </c>
      <c r="B38" t="s">
        <v>99</v>
      </c>
      <c r="C38" s="12" t="s">
        <v>1523</v>
      </c>
      <c r="D38">
        <v>278</v>
      </c>
      <c r="E38" t="str">
        <f t="shared" si="13"/>
        <v>char_278_orchid</v>
      </c>
      <c r="F38">
        <v>1</v>
      </c>
      <c r="G38" t="s">
        <v>168</v>
      </c>
      <c r="I38">
        <v>1</v>
      </c>
      <c r="J38">
        <v>55</v>
      </c>
      <c r="K38">
        <v>935</v>
      </c>
      <c r="M38">
        <v>378</v>
      </c>
      <c r="N38">
        <v>59</v>
      </c>
      <c r="O38">
        <v>83</v>
      </c>
      <c r="Q38">
        <v>15</v>
      </c>
      <c r="S38">
        <v>12</v>
      </c>
      <c r="T38">
        <v>-2</v>
      </c>
      <c r="U38">
        <v>0.5</v>
      </c>
      <c r="V38">
        <v>70</v>
      </c>
      <c r="W38">
        <v>-10</v>
      </c>
      <c r="X38">
        <v>1.9</v>
      </c>
      <c r="Y38">
        <v>1</v>
      </c>
      <c r="AD38" s="12" t="s">
        <v>1564</v>
      </c>
      <c r="AE38" t="s">
        <v>169</v>
      </c>
      <c r="AF38" t="s">
        <v>170</v>
      </c>
      <c r="AI38">
        <v>1</v>
      </c>
      <c r="AK38">
        <v>1</v>
      </c>
      <c r="AL38">
        <v>0.5</v>
      </c>
      <c r="AP38">
        <v>0.25</v>
      </c>
      <c r="AR38" t="s">
        <v>171</v>
      </c>
      <c r="AS38" s="11" t="str">
        <f t="shared" si="14"/>
        <v>icon_orchid</v>
      </c>
      <c r="AT38" t="str">
        <f t="shared" si="11"/>
        <v>half_orchid</v>
      </c>
      <c r="AU38" t="str">
        <f t="shared" si="12"/>
        <v>orchid</v>
      </c>
      <c r="AV38" s="12" t="s">
        <v>917</v>
      </c>
      <c r="AW38">
        <v>3</v>
      </c>
      <c r="AX38" s="12" t="s">
        <v>909</v>
      </c>
      <c r="AY38" s="12" t="s">
        <v>910</v>
      </c>
      <c r="AZ38" s="12"/>
      <c r="BA38" t="s">
        <v>85</v>
      </c>
      <c r="BC38" t="s">
        <v>1410</v>
      </c>
      <c r="BD38" s="12" t="s">
        <v>844</v>
      </c>
      <c r="BE38" s="12"/>
      <c r="BF38">
        <v>1</v>
      </c>
    </row>
    <row r="39" spans="1:58" x14ac:dyDescent="0.15">
      <c r="A39" s="12" t="s">
        <v>1532</v>
      </c>
      <c r="B39" t="s">
        <v>99</v>
      </c>
      <c r="C39" s="12" t="s">
        <v>1531</v>
      </c>
      <c r="D39">
        <v>210</v>
      </c>
      <c r="E39" t="str">
        <f t="shared" si="13"/>
        <v>char_210_stward</v>
      </c>
      <c r="F39">
        <v>1</v>
      </c>
      <c r="G39" t="s">
        <v>172</v>
      </c>
      <c r="I39">
        <v>1</v>
      </c>
      <c r="J39">
        <v>55</v>
      </c>
      <c r="K39">
        <v>1100</v>
      </c>
      <c r="M39">
        <v>470</v>
      </c>
      <c r="N39">
        <v>73</v>
      </c>
      <c r="O39">
        <v>90</v>
      </c>
      <c r="Q39">
        <v>15</v>
      </c>
      <c r="S39">
        <v>18</v>
      </c>
      <c r="T39">
        <v>-2</v>
      </c>
      <c r="U39">
        <v>0.5</v>
      </c>
      <c r="V39">
        <v>70</v>
      </c>
      <c r="W39">
        <v>-10</v>
      </c>
      <c r="X39">
        <v>1.6</v>
      </c>
      <c r="Y39">
        <v>1</v>
      </c>
      <c r="AD39" s="12" t="s">
        <v>1564</v>
      </c>
      <c r="AE39" t="s">
        <v>173</v>
      </c>
      <c r="AF39" t="s">
        <v>174</v>
      </c>
      <c r="AI39">
        <v>1</v>
      </c>
      <c r="AK39">
        <v>1</v>
      </c>
      <c r="AL39">
        <v>0.5</v>
      </c>
      <c r="AP39">
        <v>0.25</v>
      </c>
      <c r="AR39" t="s">
        <v>105</v>
      </c>
      <c r="AS39" s="11" t="str">
        <f t="shared" si="14"/>
        <v>icon_stward</v>
      </c>
      <c r="AT39" t="str">
        <f t="shared" si="11"/>
        <v>half_stward</v>
      </c>
      <c r="AU39" t="str">
        <f t="shared" si="12"/>
        <v>stward</v>
      </c>
      <c r="AV39" s="12" t="s">
        <v>917</v>
      </c>
      <c r="AW39">
        <v>3</v>
      </c>
      <c r="AX39" s="12" t="s">
        <v>909</v>
      </c>
      <c r="AY39" s="12" t="s">
        <v>910</v>
      </c>
      <c r="AZ39" s="12"/>
      <c r="BA39" t="s">
        <v>85</v>
      </c>
      <c r="BC39" t="s">
        <v>1410</v>
      </c>
      <c r="BD39" s="12" t="s">
        <v>844</v>
      </c>
      <c r="BE39" s="12"/>
      <c r="BF39">
        <v>1</v>
      </c>
    </row>
    <row r="40" spans="1:58" x14ac:dyDescent="0.15">
      <c r="A40" t="s">
        <v>175</v>
      </c>
      <c r="B40" t="s">
        <v>99</v>
      </c>
      <c r="C40" t="s">
        <v>176</v>
      </c>
      <c r="D40">
        <v>212</v>
      </c>
      <c r="E40" t="str">
        <f t="shared" si="13"/>
        <v>char_212_ansel</v>
      </c>
      <c r="F40">
        <v>1</v>
      </c>
      <c r="G40" t="s">
        <v>175</v>
      </c>
      <c r="I40">
        <v>1</v>
      </c>
      <c r="J40">
        <v>55</v>
      </c>
      <c r="K40">
        <v>1135</v>
      </c>
      <c r="M40">
        <v>362</v>
      </c>
      <c r="N40">
        <v>65</v>
      </c>
      <c r="O40">
        <v>109</v>
      </c>
      <c r="Q40">
        <v>0</v>
      </c>
      <c r="S40">
        <v>17</v>
      </c>
      <c r="T40">
        <v>-2</v>
      </c>
      <c r="U40">
        <v>0.5</v>
      </c>
      <c r="V40">
        <v>70</v>
      </c>
      <c r="W40">
        <v>-4</v>
      </c>
      <c r="X40">
        <v>2.85</v>
      </c>
      <c r="Y40">
        <v>1</v>
      </c>
      <c r="AD40" s="12" t="s">
        <v>1564</v>
      </c>
      <c r="AE40" t="s">
        <v>177</v>
      </c>
      <c r="AF40" s="12" t="s">
        <v>1028</v>
      </c>
      <c r="AI40">
        <v>1</v>
      </c>
      <c r="AK40">
        <v>1</v>
      </c>
      <c r="AL40">
        <v>0.5</v>
      </c>
      <c r="AP40">
        <v>0.25</v>
      </c>
      <c r="AR40" t="s">
        <v>112</v>
      </c>
      <c r="AS40" s="11" t="str">
        <f t="shared" si="14"/>
        <v>icon_ansel</v>
      </c>
      <c r="AT40" t="str">
        <f t="shared" si="11"/>
        <v>half_ansel</v>
      </c>
      <c r="AU40" t="str">
        <f t="shared" si="12"/>
        <v>ansel</v>
      </c>
      <c r="AV40" s="12" t="s">
        <v>917</v>
      </c>
      <c r="AW40">
        <v>3</v>
      </c>
      <c r="AX40" s="12" t="s">
        <v>909</v>
      </c>
      <c r="AY40" s="12" t="s">
        <v>910</v>
      </c>
      <c r="AZ40" s="12"/>
      <c r="BA40" t="s">
        <v>85</v>
      </c>
      <c r="BC40" t="s">
        <v>1410</v>
      </c>
      <c r="BD40" s="12" t="s">
        <v>844</v>
      </c>
      <c r="BE40" s="12"/>
      <c r="BF40">
        <v>1</v>
      </c>
    </row>
    <row r="41" spans="1:58" x14ac:dyDescent="0.15">
      <c r="A41" t="s">
        <v>179</v>
      </c>
      <c r="B41" t="s">
        <v>99</v>
      </c>
      <c r="C41" s="12" t="s">
        <v>1557</v>
      </c>
      <c r="D41">
        <v>120</v>
      </c>
      <c r="E41" t="str">
        <f t="shared" si="13"/>
        <v>char_120_hibisc</v>
      </c>
      <c r="F41">
        <v>1</v>
      </c>
      <c r="G41" t="s">
        <v>179</v>
      </c>
      <c r="I41">
        <v>1</v>
      </c>
      <c r="J41">
        <v>55</v>
      </c>
      <c r="K41">
        <v>1220</v>
      </c>
      <c r="M41">
        <v>345</v>
      </c>
      <c r="N41">
        <v>63</v>
      </c>
      <c r="O41">
        <v>110</v>
      </c>
      <c r="Q41">
        <v>0</v>
      </c>
      <c r="S41">
        <v>17</v>
      </c>
      <c r="T41">
        <v>-2</v>
      </c>
      <c r="U41">
        <v>0.5</v>
      </c>
      <c r="V41">
        <v>70</v>
      </c>
      <c r="W41">
        <v>-10</v>
      </c>
      <c r="X41">
        <v>2.85</v>
      </c>
      <c r="Y41">
        <v>1</v>
      </c>
      <c r="AD41" s="12" t="s">
        <v>1564</v>
      </c>
      <c r="AE41" t="s">
        <v>180</v>
      </c>
      <c r="AF41" t="s">
        <v>181</v>
      </c>
      <c r="AI41">
        <v>1</v>
      </c>
      <c r="AK41">
        <v>1</v>
      </c>
      <c r="AL41">
        <v>0.5</v>
      </c>
      <c r="AP41">
        <v>0.25</v>
      </c>
      <c r="AR41" t="s">
        <v>112</v>
      </c>
      <c r="AS41" s="11" t="str">
        <f t="shared" si="14"/>
        <v>icon_hibisc</v>
      </c>
      <c r="AT41" t="str">
        <f t="shared" si="11"/>
        <v>half_hibisc</v>
      </c>
      <c r="AU41" t="str">
        <f t="shared" si="12"/>
        <v>hibisc</v>
      </c>
      <c r="AV41" s="12" t="s">
        <v>917</v>
      </c>
      <c r="AW41">
        <v>3</v>
      </c>
      <c r="AX41" s="12" t="s">
        <v>909</v>
      </c>
      <c r="AY41" s="12" t="s">
        <v>910</v>
      </c>
      <c r="AZ41" s="12"/>
      <c r="BA41" t="s">
        <v>85</v>
      </c>
      <c r="BC41" t="s">
        <v>1410</v>
      </c>
      <c r="BD41" s="12" t="s">
        <v>844</v>
      </c>
      <c r="BE41" s="12"/>
      <c r="BF41">
        <v>1</v>
      </c>
    </row>
    <row r="42" spans="1:58" x14ac:dyDescent="0.15">
      <c r="A42" t="s">
        <v>182</v>
      </c>
      <c r="B42" t="s">
        <v>99</v>
      </c>
      <c r="C42" s="12" t="s">
        <v>1558</v>
      </c>
      <c r="D42">
        <v>121</v>
      </c>
      <c r="E42" t="str">
        <f t="shared" si="13"/>
        <v>char_121_lava</v>
      </c>
      <c r="F42">
        <v>1</v>
      </c>
      <c r="G42" t="s">
        <v>182</v>
      </c>
      <c r="I42">
        <v>1</v>
      </c>
      <c r="J42">
        <v>55</v>
      </c>
      <c r="K42">
        <v>1141</v>
      </c>
      <c r="M42">
        <v>582</v>
      </c>
      <c r="N42">
        <v>60</v>
      </c>
      <c r="O42">
        <v>95</v>
      </c>
      <c r="Q42">
        <v>15</v>
      </c>
      <c r="S42">
        <v>30</v>
      </c>
      <c r="T42">
        <v>-2</v>
      </c>
      <c r="U42">
        <v>0.5</v>
      </c>
      <c r="V42">
        <v>70</v>
      </c>
      <c r="W42">
        <v>-4</v>
      </c>
      <c r="X42">
        <v>2.9</v>
      </c>
      <c r="Y42">
        <v>1</v>
      </c>
      <c r="AD42" s="12" t="s">
        <v>1564</v>
      </c>
      <c r="AE42" t="s">
        <v>183</v>
      </c>
      <c r="AF42" t="s">
        <v>184</v>
      </c>
      <c r="AI42">
        <v>1</v>
      </c>
      <c r="AK42">
        <v>1</v>
      </c>
      <c r="AL42">
        <v>0.5</v>
      </c>
      <c r="AP42">
        <v>0.25</v>
      </c>
      <c r="AR42" t="s">
        <v>105</v>
      </c>
      <c r="AS42" s="11" t="str">
        <f t="shared" si="14"/>
        <v>icon_lava</v>
      </c>
      <c r="AT42" t="str">
        <f t="shared" si="11"/>
        <v>half_lava</v>
      </c>
      <c r="AU42" t="str">
        <f t="shared" si="12"/>
        <v>lava</v>
      </c>
      <c r="AV42" s="12" t="s">
        <v>917</v>
      </c>
      <c r="AW42">
        <v>3</v>
      </c>
      <c r="AX42" s="12" t="s">
        <v>909</v>
      </c>
      <c r="AY42" s="12" t="s">
        <v>910</v>
      </c>
      <c r="AZ42" s="12"/>
      <c r="BA42" t="s">
        <v>85</v>
      </c>
      <c r="BC42" t="s">
        <v>1410</v>
      </c>
      <c r="BD42" s="12" t="s">
        <v>844</v>
      </c>
      <c r="BE42" s="12"/>
      <c r="BF42">
        <v>1</v>
      </c>
    </row>
    <row r="43" spans="1:58" x14ac:dyDescent="0.15">
      <c r="A43" t="s">
        <v>185</v>
      </c>
      <c r="B43" t="s">
        <v>99</v>
      </c>
      <c r="C43" s="12" t="s">
        <v>1563</v>
      </c>
      <c r="D43">
        <v>211</v>
      </c>
      <c r="E43" t="str">
        <f t="shared" si="13"/>
        <v>char_211_adnach</v>
      </c>
      <c r="F43">
        <v>1</v>
      </c>
      <c r="G43" t="s">
        <v>185</v>
      </c>
      <c r="I43">
        <v>1</v>
      </c>
      <c r="J43">
        <v>55</v>
      </c>
      <c r="K43">
        <v>1080</v>
      </c>
      <c r="M43">
        <v>365</v>
      </c>
      <c r="N43">
        <v>73</v>
      </c>
      <c r="O43">
        <v>134</v>
      </c>
      <c r="Q43">
        <v>0</v>
      </c>
      <c r="S43">
        <v>11</v>
      </c>
      <c r="T43">
        <v>-2</v>
      </c>
      <c r="U43">
        <v>0.5</v>
      </c>
      <c r="V43">
        <v>70</v>
      </c>
      <c r="W43">
        <v>-10</v>
      </c>
      <c r="X43">
        <v>1</v>
      </c>
      <c r="Y43">
        <v>1</v>
      </c>
      <c r="AD43" s="12" t="s">
        <v>1564</v>
      </c>
      <c r="AE43" t="s">
        <v>186</v>
      </c>
      <c r="AF43" t="s">
        <v>187</v>
      </c>
      <c r="AI43">
        <v>1</v>
      </c>
      <c r="AK43">
        <v>1</v>
      </c>
      <c r="AL43">
        <v>0.5</v>
      </c>
      <c r="AP43">
        <v>0.25</v>
      </c>
      <c r="AR43" t="s">
        <v>139</v>
      </c>
      <c r="AS43" s="11" t="str">
        <f t="shared" si="14"/>
        <v>icon_adnach</v>
      </c>
      <c r="AT43" t="str">
        <f t="shared" si="11"/>
        <v>half_adnach</v>
      </c>
      <c r="AU43" t="str">
        <f t="shared" si="12"/>
        <v>adnach</v>
      </c>
      <c r="AV43" s="12" t="s">
        <v>917</v>
      </c>
      <c r="AW43">
        <v>3</v>
      </c>
      <c r="AX43" s="12" t="s">
        <v>909</v>
      </c>
      <c r="AY43" s="12" t="s">
        <v>910</v>
      </c>
      <c r="AZ43" s="12"/>
      <c r="BA43" t="s">
        <v>85</v>
      </c>
      <c r="BC43" t="s">
        <v>1410</v>
      </c>
      <c r="BD43" s="12" t="s">
        <v>844</v>
      </c>
      <c r="BE43" s="12"/>
      <c r="BF43">
        <v>1</v>
      </c>
    </row>
    <row r="44" spans="1:58" x14ac:dyDescent="0.15">
      <c r="A44" t="s">
        <v>188</v>
      </c>
      <c r="B44" t="s">
        <v>99</v>
      </c>
      <c r="C44" t="s">
        <v>189</v>
      </c>
      <c r="D44" s="10" t="s">
        <v>190</v>
      </c>
      <c r="E44" t="str">
        <f t="shared" si="13"/>
        <v>char_124_kroos</v>
      </c>
      <c r="F44">
        <v>1</v>
      </c>
      <c r="G44" t="s">
        <v>188</v>
      </c>
      <c r="I44">
        <v>1</v>
      </c>
      <c r="J44">
        <v>55</v>
      </c>
      <c r="K44">
        <v>1060</v>
      </c>
      <c r="M44">
        <v>375</v>
      </c>
      <c r="N44">
        <v>71</v>
      </c>
      <c r="O44">
        <v>126</v>
      </c>
      <c r="Q44">
        <v>0</v>
      </c>
      <c r="S44">
        <v>11</v>
      </c>
      <c r="T44">
        <v>-2</v>
      </c>
      <c r="U44">
        <v>0.5</v>
      </c>
      <c r="V44">
        <v>70</v>
      </c>
      <c r="W44">
        <v>-4</v>
      </c>
      <c r="X44">
        <v>1</v>
      </c>
      <c r="Y44">
        <v>1</v>
      </c>
      <c r="AD44" s="12" t="s">
        <v>1564</v>
      </c>
      <c r="AE44" t="s">
        <v>191</v>
      </c>
      <c r="AF44" t="s">
        <v>192</v>
      </c>
      <c r="AI44">
        <v>1</v>
      </c>
      <c r="AK44">
        <v>1</v>
      </c>
      <c r="AL44">
        <v>0.5</v>
      </c>
      <c r="AP44">
        <v>0.25</v>
      </c>
      <c r="AR44" t="s">
        <v>139</v>
      </c>
      <c r="AS44" s="11" t="str">
        <f t="shared" si="14"/>
        <v>icon_kroos</v>
      </c>
      <c r="AT44" t="str">
        <f t="shared" si="11"/>
        <v>half_kroos</v>
      </c>
      <c r="AU44" t="str">
        <f t="shared" si="12"/>
        <v>kroos</v>
      </c>
      <c r="AV44" s="12" t="s">
        <v>917</v>
      </c>
      <c r="AW44">
        <v>3</v>
      </c>
      <c r="AX44" s="12" t="s">
        <v>909</v>
      </c>
      <c r="AY44" s="12" t="s">
        <v>910</v>
      </c>
      <c r="AZ44" s="12"/>
      <c r="BA44" t="s">
        <v>85</v>
      </c>
      <c r="BC44" t="s">
        <v>1410</v>
      </c>
      <c r="BD44" s="12" t="s">
        <v>844</v>
      </c>
      <c r="BE44" s="12"/>
      <c r="BF44">
        <v>1</v>
      </c>
    </row>
    <row r="45" spans="1:58" x14ac:dyDescent="0.15">
      <c r="A45" t="s">
        <v>193</v>
      </c>
      <c r="B45" t="s">
        <v>99</v>
      </c>
      <c r="C45" s="12" t="s">
        <v>1565</v>
      </c>
      <c r="D45">
        <v>122</v>
      </c>
      <c r="E45" t="str">
        <f t="shared" si="13"/>
        <v>char_122_beagle</v>
      </c>
      <c r="F45">
        <v>1</v>
      </c>
      <c r="G45" t="s">
        <v>193</v>
      </c>
      <c r="I45">
        <v>1</v>
      </c>
      <c r="J45">
        <v>55</v>
      </c>
      <c r="K45">
        <v>2035</v>
      </c>
      <c r="M45">
        <v>295</v>
      </c>
      <c r="O45">
        <v>490</v>
      </c>
      <c r="P45">
        <v>88</v>
      </c>
      <c r="Q45">
        <v>0</v>
      </c>
      <c r="S45">
        <v>18</v>
      </c>
      <c r="T45">
        <v>-2</v>
      </c>
      <c r="U45">
        <v>0.5</v>
      </c>
      <c r="V45">
        <v>70</v>
      </c>
      <c r="W45">
        <v>-10</v>
      </c>
      <c r="X45">
        <v>1.2</v>
      </c>
      <c r="Y45">
        <v>1</v>
      </c>
      <c r="AD45" s="12" t="s">
        <v>1564</v>
      </c>
      <c r="AE45" t="s">
        <v>194</v>
      </c>
      <c r="AF45" t="s">
        <v>195</v>
      </c>
      <c r="AJ45">
        <v>1</v>
      </c>
      <c r="AK45">
        <v>3</v>
      </c>
      <c r="AL45">
        <v>0.5</v>
      </c>
      <c r="AP45">
        <v>0.25</v>
      </c>
      <c r="AR45" t="s">
        <v>143</v>
      </c>
      <c r="AS45" s="11" t="str">
        <f t="shared" si="14"/>
        <v>icon_beagle</v>
      </c>
      <c r="AT45" t="str">
        <f t="shared" si="11"/>
        <v>half_beagle</v>
      </c>
      <c r="AU45" t="str">
        <f t="shared" si="12"/>
        <v>beagle</v>
      </c>
      <c r="AV45" s="12" t="s">
        <v>917</v>
      </c>
      <c r="AW45">
        <v>3</v>
      </c>
      <c r="AX45" s="12" t="s">
        <v>909</v>
      </c>
      <c r="AY45" s="12" t="s">
        <v>910</v>
      </c>
      <c r="AZ45" s="12"/>
      <c r="BA45" t="s">
        <v>85</v>
      </c>
      <c r="BC45" t="s">
        <v>1410</v>
      </c>
      <c r="BD45" s="12" t="s">
        <v>844</v>
      </c>
      <c r="BE45" s="12"/>
      <c r="BF45">
        <v>1</v>
      </c>
    </row>
    <row r="46" spans="1:58" x14ac:dyDescent="0.15">
      <c r="A46" t="s">
        <v>196</v>
      </c>
      <c r="B46" t="s">
        <v>99</v>
      </c>
      <c r="C46" s="12" t="s">
        <v>1569</v>
      </c>
      <c r="D46">
        <v>209</v>
      </c>
      <c r="E46" t="str">
        <f t="shared" si="13"/>
        <v>char_209_ardign</v>
      </c>
      <c r="F46">
        <v>1</v>
      </c>
      <c r="G46" t="s">
        <v>196</v>
      </c>
      <c r="I46">
        <v>1</v>
      </c>
      <c r="J46">
        <v>55</v>
      </c>
      <c r="K46">
        <v>2130</v>
      </c>
      <c r="L46">
        <v>500</v>
      </c>
      <c r="M46">
        <v>305</v>
      </c>
      <c r="O46">
        <v>475</v>
      </c>
      <c r="Q46">
        <v>0</v>
      </c>
      <c r="S46">
        <v>18</v>
      </c>
      <c r="T46">
        <v>-2</v>
      </c>
      <c r="U46">
        <v>0.5</v>
      </c>
      <c r="V46">
        <v>70</v>
      </c>
      <c r="W46">
        <v>-10</v>
      </c>
      <c r="X46">
        <v>1.2</v>
      </c>
      <c r="Y46">
        <v>1</v>
      </c>
      <c r="AD46" s="12" t="s">
        <v>1564</v>
      </c>
      <c r="AE46" t="s">
        <v>197</v>
      </c>
      <c r="AF46" t="s">
        <v>198</v>
      </c>
      <c r="AJ46">
        <v>1</v>
      </c>
      <c r="AK46">
        <v>3</v>
      </c>
      <c r="AL46">
        <v>0.5</v>
      </c>
      <c r="AP46">
        <v>0.25</v>
      </c>
      <c r="AR46" t="s">
        <v>143</v>
      </c>
      <c r="AS46" s="11" t="str">
        <f t="shared" si="14"/>
        <v>icon_ardign</v>
      </c>
      <c r="AT46" t="str">
        <f t="shared" si="11"/>
        <v>half_ardign</v>
      </c>
      <c r="AU46" t="str">
        <f t="shared" si="12"/>
        <v>ardign</v>
      </c>
      <c r="AV46" s="12" t="s">
        <v>917</v>
      </c>
      <c r="AW46">
        <v>3</v>
      </c>
      <c r="AX46" s="12" t="s">
        <v>909</v>
      </c>
      <c r="AY46" s="12" t="s">
        <v>910</v>
      </c>
      <c r="AZ46" s="12"/>
      <c r="BA46" t="s">
        <v>85</v>
      </c>
      <c r="BC46" t="s">
        <v>1410</v>
      </c>
      <c r="BD46" s="12" t="s">
        <v>844</v>
      </c>
      <c r="BE46" s="12"/>
      <c r="BF46">
        <v>1</v>
      </c>
    </row>
    <row r="47" spans="1:58" x14ac:dyDescent="0.15">
      <c r="A47" t="s">
        <v>199</v>
      </c>
      <c r="B47" t="s">
        <v>99</v>
      </c>
      <c r="C47" s="12" t="s">
        <v>1570</v>
      </c>
      <c r="D47">
        <v>208</v>
      </c>
      <c r="E47" t="str">
        <f t="shared" si="13"/>
        <v>char_208_melan</v>
      </c>
      <c r="F47">
        <v>1</v>
      </c>
      <c r="G47" t="s">
        <v>199</v>
      </c>
      <c r="I47">
        <v>1</v>
      </c>
      <c r="J47">
        <v>55</v>
      </c>
      <c r="K47">
        <v>2745</v>
      </c>
      <c r="M47">
        <v>738</v>
      </c>
      <c r="N47">
        <v>90</v>
      </c>
      <c r="O47">
        <v>155</v>
      </c>
      <c r="Q47">
        <v>0</v>
      </c>
      <c r="S47">
        <v>15</v>
      </c>
      <c r="T47">
        <v>-2</v>
      </c>
      <c r="U47">
        <v>0.5</v>
      </c>
      <c r="V47">
        <v>70</v>
      </c>
      <c r="W47">
        <v>-10</v>
      </c>
      <c r="X47">
        <v>1.5</v>
      </c>
      <c r="Y47">
        <v>1</v>
      </c>
      <c r="AD47" s="12" t="s">
        <v>1564</v>
      </c>
      <c r="AE47" t="s">
        <v>200</v>
      </c>
      <c r="AF47" t="s">
        <v>201</v>
      </c>
      <c r="AJ47">
        <v>1</v>
      </c>
      <c r="AK47">
        <v>1</v>
      </c>
      <c r="AL47">
        <v>0.5</v>
      </c>
      <c r="AP47">
        <v>0.25</v>
      </c>
      <c r="AR47" t="s">
        <v>117</v>
      </c>
      <c r="AS47" s="11" t="str">
        <f t="shared" si="14"/>
        <v>icon_melan</v>
      </c>
      <c r="AT47" t="str">
        <f t="shared" si="11"/>
        <v>half_melan</v>
      </c>
      <c r="AU47" t="str">
        <f t="shared" si="12"/>
        <v>melan</v>
      </c>
      <c r="AV47" s="12" t="s">
        <v>917</v>
      </c>
      <c r="AW47">
        <v>3</v>
      </c>
      <c r="AX47" s="12" t="s">
        <v>909</v>
      </c>
      <c r="AY47" s="12" t="s">
        <v>910</v>
      </c>
      <c r="AZ47" s="12"/>
      <c r="BA47" t="s">
        <v>85</v>
      </c>
      <c r="BC47" t="s">
        <v>1410</v>
      </c>
      <c r="BD47" s="12" t="s">
        <v>844</v>
      </c>
      <c r="BE47" s="12"/>
      <c r="BF47">
        <v>2</v>
      </c>
    </row>
    <row r="48" spans="1:58" x14ac:dyDescent="0.15">
      <c r="A48" t="s">
        <v>202</v>
      </c>
      <c r="B48" t="s">
        <v>99</v>
      </c>
      <c r="C48" s="12" t="s">
        <v>1571</v>
      </c>
      <c r="D48">
        <v>123</v>
      </c>
      <c r="E48" t="str">
        <f t="shared" si="13"/>
        <v>char_123_fang</v>
      </c>
      <c r="F48">
        <v>1</v>
      </c>
      <c r="G48" t="s">
        <v>202</v>
      </c>
      <c r="I48">
        <v>1</v>
      </c>
      <c r="J48">
        <v>55</v>
      </c>
      <c r="K48">
        <v>1325</v>
      </c>
      <c r="M48">
        <v>325</v>
      </c>
      <c r="O48">
        <v>200</v>
      </c>
      <c r="P48">
        <v>70</v>
      </c>
      <c r="Q48">
        <v>0</v>
      </c>
      <c r="S48">
        <v>11</v>
      </c>
      <c r="T48">
        <v>-2</v>
      </c>
      <c r="U48">
        <v>0.5</v>
      </c>
      <c r="V48">
        <v>70</v>
      </c>
      <c r="W48">
        <v>-10</v>
      </c>
      <c r="X48">
        <v>1.05</v>
      </c>
      <c r="Y48">
        <v>1</v>
      </c>
      <c r="AD48" s="12" t="s">
        <v>1564</v>
      </c>
      <c r="AE48" t="s">
        <v>203</v>
      </c>
      <c r="AF48" t="s">
        <v>204</v>
      </c>
      <c r="AJ48">
        <v>1</v>
      </c>
      <c r="AK48">
        <v>2</v>
      </c>
      <c r="AL48">
        <v>0.5</v>
      </c>
      <c r="AP48">
        <v>0.25</v>
      </c>
      <c r="AR48" t="s">
        <v>205</v>
      </c>
      <c r="AS48" s="11" t="str">
        <f t="shared" si="14"/>
        <v>icon_fang</v>
      </c>
      <c r="AT48" t="str">
        <f t="shared" si="11"/>
        <v>half_fang</v>
      </c>
      <c r="AU48" t="str">
        <f t="shared" si="12"/>
        <v>fang</v>
      </c>
      <c r="AV48" s="12" t="s">
        <v>917</v>
      </c>
      <c r="AW48">
        <v>3</v>
      </c>
      <c r="AX48" s="12" t="s">
        <v>909</v>
      </c>
      <c r="AY48" s="12" t="s">
        <v>910</v>
      </c>
      <c r="AZ48" s="12"/>
      <c r="BA48" t="s">
        <v>85</v>
      </c>
      <c r="BC48" t="s">
        <v>1410</v>
      </c>
      <c r="BD48" s="12" t="s">
        <v>844</v>
      </c>
      <c r="BE48" s="12"/>
      <c r="BF48">
        <v>1</v>
      </c>
    </row>
    <row r="49" spans="1:58" x14ac:dyDescent="0.15">
      <c r="A49" t="s">
        <v>206</v>
      </c>
      <c r="B49" t="s">
        <v>99</v>
      </c>
      <c r="C49" s="12" t="s">
        <v>1572</v>
      </c>
      <c r="D49">
        <v>240</v>
      </c>
      <c r="E49" t="str">
        <f t="shared" si="13"/>
        <v>char_240_wyvern</v>
      </c>
      <c r="F49">
        <v>1</v>
      </c>
      <c r="G49" t="s">
        <v>206</v>
      </c>
      <c r="I49">
        <v>1</v>
      </c>
      <c r="J49">
        <v>55</v>
      </c>
      <c r="K49">
        <v>1270</v>
      </c>
      <c r="M49">
        <v>355</v>
      </c>
      <c r="N49">
        <v>70</v>
      </c>
      <c r="O49">
        <v>240</v>
      </c>
      <c r="Q49">
        <v>0</v>
      </c>
      <c r="S49">
        <v>11</v>
      </c>
      <c r="T49">
        <v>-2</v>
      </c>
      <c r="U49">
        <v>0.5</v>
      </c>
      <c r="V49">
        <v>70</v>
      </c>
      <c r="W49">
        <v>-10</v>
      </c>
      <c r="X49">
        <v>1.05</v>
      </c>
      <c r="Y49">
        <v>1</v>
      </c>
      <c r="AD49" s="12" t="s">
        <v>1564</v>
      </c>
      <c r="AE49" t="s">
        <v>207</v>
      </c>
      <c r="AF49" t="s">
        <v>208</v>
      </c>
      <c r="AJ49">
        <v>1</v>
      </c>
      <c r="AK49">
        <v>2</v>
      </c>
      <c r="AL49">
        <v>0.5</v>
      </c>
      <c r="AP49">
        <v>0.25</v>
      </c>
      <c r="AR49" t="s">
        <v>205</v>
      </c>
      <c r="AS49" s="11" t="str">
        <f t="shared" si="14"/>
        <v>icon_wyvern</v>
      </c>
      <c r="AT49" t="str">
        <f t="shared" si="11"/>
        <v>half_wyvern</v>
      </c>
      <c r="AU49" t="str">
        <f t="shared" si="12"/>
        <v>wyvern</v>
      </c>
      <c r="AV49" s="12" t="s">
        <v>917</v>
      </c>
      <c r="AW49">
        <v>3</v>
      </c>
      <c r="AX49" s="12" t="s">
        <v>909</v>
      </c>
      <c r="AY49" s="12" t="s">
        <v>910</v>
      </c>
      <c r="AZ49" s="12"/>
      <c r="BA49" t="s">
        <v>85</v>
      </c>
      <c r="BC49" t="s">
        <v>1410</v>
      </c>
      <c r="BD49" s="12" t="s">
        <v>844</v>
      </c>
      <c r="BE49" s="12"/>
      <c r="BF49">
        <v>1</v>
      </c>
    </row>
    <row r="50" spans="1:58" x14ac:dyDescent="0.15">
      <c r="A50" t="s">
        <v>209</v>
      </c>
      <c r="B50" t="s">
        <v>99</v>
      </c>
      <c r="C50" s="12" t="s">
        <v>1573</v>
      </c>
      <c r="D50">
        <v>192</v>
      </c>
      <c r="E50" t="str">
        <f t="shared" si="13"/>
        <v>char_192_falco</v>
      </c>
      <c r="F50">
        <v>1</v>
      </c>
      <c r="G50" t="s">
        <v>209</v>
      </c>
      <c r="I50">
        <v>1</v>
      </c>
      <c r="J50">
        <v>55</v>
      </c>
      <c r="K50">
        <v>1226</v>
      </c>
      <c r="M50">
        <v>445</v>
      </c>
      <c r="N50">
        <v>71</v>
      </c>
      <c r="O50">
        <v>279</v>
      </c>
      <c r="Q50">
        <v>0</v>
      </c>
      <c r="S50">
        <v>10</v>
      </c>
      <c r="T50">
        <v>-2</v>
      </c>
      <c r="U50">
        <v>0.5</v>
      </c>
      <c r="V50">
        <v>70</v>
      </c>
      <c r="W50">
        <v>-10</v>
      </c>
      <c r="X50">
        <v>1</v>
      </c>
      <c r="Y50">
        <v>1</v>
      </c>
      <c r="AD50" s="12" t="s">
        <v>1564</v>
      </c>
      <c r="AE50" t="s">
        <v>210</v>
      </c>
      <c r="AF50" t="s">
        <v>211</v>
      </c>
      <c r="AJ50">
        <v>1</v>
      </c>
      <c r="AK50">
        <v>1</v>
      </c>
      <c r="AL50">
        <v>1</v>
      </c>
      <c r="AP50">
        <v>0.25</v>
      </c>
      <c r="AR50" t="s">
        <v>205</v>
      </c>
      <c r="AS50" s="11" t="str">
        <f t="shared" si="14"/>
        <v>icon_falco</v>
      </c>
      <c r="AT50" t="str">
        <f t="shared" si="11"/>
        <v>half_falco</v>
      </c>
      <c r="AU50" t="str">
        <f t="shared" si="12"/>
        <v>falco</v>
      </c>
      <c r="AV50" s="12" t="s">
        <v>917</v>
      </c>
      <c r="AW50">
        <v>3</v>
      </c>
      <c r="AX50" s="12" t="s">
        <v>909</v>
      </c>
      <c r="AY50" s="12" t="s">
        <v>910</v>
      </c>
      <c r="AZ50" s="12"/>
      <c r="BA50" t="s">
        <v>85</v>
      </c>
      <c r="BC50" t="s">
        <v>1410</v>
      </c>
      <c r="BD50" s="12" t="s">
        <v>844</v>
      </c>
      <c r="BE50" s="12"/>
      <c r="BF50">
        <v>1</v>
      </c>
    </row>
    <row r="51" spans="1:58" x14ac:dyDescent="0.15">
      <c r="AS51" s="11"/>
      <c r="AV51" s="12"/>
      <c r="AX51" s="12"/>
      <c r="AY51" s="12"/>
      <c r="AZ51" s="12"/>
      <c r="BD51" s="12"/>
      <c r="BE51" s="12"/>
    </row>
    <row r="52" spans="1:58" x14ac:dyDescent="0.15">
      <c r="A52" s="12" t="s">
        <v>1361</v>
      </c>
      <c r="AS52" s="11"/>
      <c r="AV52" s="12"/>
      <c r="AX52" s="12"/>
      <c r="AY52" s="12"/>
      <c r="AZ52" s="12"/>
      <c r="BD52" s="12"/>
      <c r="BE52" s="12"/>
    </row>
    <row r="53" spans="1:58" x14ac:dyDescent="0.15">
      <c r="A53" s="12" t="s">
        <v>1362</v>
      </c>
      <c r="B53" t="s">
        <v>99</v>
      </c>
      <c r="C53" s="12" t="s">
        <v>1363</v>
      </c>
      <c r="D53">
        <v>236</v>
      </c>
      <c r="E53" t="str">
        <f t="shared" ref="E53" si="15">"char_"&amp;D53&amp;"_"&amp;C53</f>
        <v>char_236_rope</v>
      </c>
      <c r="F53">
        <v>1</v>
      </c>
      <c r="G53" s="12" t="s">
        <v>1362</v>
      </c>
      <c r="I53">
        <v>2</v>
      </c>
      <c r="J53">
        <v>70</v>
      </c>
      <c r="K53">
        <v>1720</v>
      </c>
      <c r="M53">
        <v>728</v>
      </c>
      <c r="O53">
        <v>325</v>
      </c>
      <c r="P53">
        <v>82</v>
      </c>
      <c r="Q53">
        <v>0</v>
      </c>
      <c r="S53">
        <v>12</v>
      </c>
      <c r="T53">
        <v>-2</v>
      </c>
      <c r="U53">
        <v>0.5</v>
      </c>
      <c r="V53">
        <v>70</v>
      </c>
      <c r="W53">
        <v>-4</v>
      </c>
      <c r="X53">
        <v>1.8</v>
      </c>
      <c r="Y53">
        <v>1</v>
      </c>
      <c r="AD53" s="12" t="s">
        <v>1564</v>
      </c>
      <c r="AE53" s="12" t="s">
        <v>1367</v>
      </c>
      <c r="AF53" s="12" t="s">
        <v>1373</v>
      </c>
      <c r="AI53">
        <v>1</v>
      </c>
      <c r="AJ53">
        <v>1</v>
      </c>
      <c r="AK53">
        <v>2</v>
      </c>
      <c r="AL53">
        <v>1</v>
      </c>
      <c r="AP53">
        <v>0.25</v>
      </c>
      <c r="AR53" s="12" t="s">
        <v>1368</v>
      </c>
      <c r="AS53" s="11" t="str">
        <f t="shared" ref="AS53" si="16">"icon_"&amp;C53</f>
        <v>icon_rope</v>
      </c>
      <c r="AT53" t="str">
        <f t="shared" ref="AT53" si="17">"half_"&amp;C53</f>
        <v>half_rope</v>
      </c>
      <c r="AU53" t="str">
        <f t="shared" ref="AU53" si="18">C53</f>
        <v>rope</v>
      </c>
      <c r="AV53" s="12" t="s">
        <v>917</v>
      </c>
      <c r="AW53">
        <v>4</v>
      </c>
      <c r="AX53" s="12" t="s">
        <v>909</v>
      </c>
      <c r="AY53" s="12" t="s">
        <v>910</v>
      </c>
      <c r="AZ53" s="12"/>
      <c r="BA53" t="s">
        <v>85</v>
      </c>
      <c r="BC53" t="s">
        <v>1410</v>
      </c>
      <c r="BD53" s="12" t="s">
        <v>844</v>
      </c>
      <c r="BE53" s="12" t="s">
        <v>1185</v>
      </c>
      <c r="BF53">
        <v>1</v>
      </c>
    </row>
    <row r="54" spans="1:58" x14ac:dyDescent="0.15">
      <c r="A54" s="12" t="s">
        <v>1374</v>
      </c>
      <c r="B54" t="s">
        <v>99</v>
      </c>
      <c r="C54" s="12" t="s">
        <v>1375</v>
      </c>
      <c r="D54">
        <v>277</v>
      </c>
      <c r="E54" t="str">
        <f t="shared" ref="E54" si="19">"char_"&amp;D54&amp;"_"&amp;C54</f>
        <v>char_277_sqrrel</v>
      </c>
      <c r="F54">
        <v>1</v>
      </c>
      <c r="G54" s="12" t="s">
        <v>1374</v>
      </c>
      <c r="I54">
        <v>2</v>
      </c>
      <c r="J54">
        <v>70</v>
      </c>
      <c r="K54">
        <v>1785</v>
      </c>
      <c r="L54">
        <v>340</v>
      </c>
      <c r="M54">
        <v>580</v>
      </c>
      <c r="N54">
        <v>35</v>
      </c>
      <c r="O54">
        <v>365</v>
      </c>
      <c r="Q54">
        <v>0</v>
      </c>
      <c r="S54">
        <v>19</v>
      </c>
      <c r="T54">
        <v>-2</v>
      </c>
      <c r="U54">
        <v>0.5</v>
      </c>
      <c r="V54">
        <v>70</v>
      </c>
      <c r="W54">
        <v>-4</v>
      </c>
      <c r="X54">
        <v>1.2</v>
      </c>
      <c r="Y54">
        <v>1</v>
      </c>
      <c r="AD54" s="12" t="s">
        <v>1564</v>
      </c>
      <c r="AE54" s="12" t="s">
        <v>1384</v>
      </c>
      <c r="AF54" s="12" t="s">
        <v>1386</v>
      </c>
      <c r="AI54">
        <v>1</v>
      </c>
      <c r="AJ54">
        <v>1</v>
      </c>
      <c r="AK54">
        <v>2</v>
      </c>
      <c r="AL54">
        <v>1</v>
      </c>
      <c r="AP54">
        <v>0.25</v>
      </c>
      <c r="AR54" s="12" t="s">
        <v>1368</v>
      </c>
      <c r="AS54" s="11" t="str">
        <f t="shared" ref="AS54" si="20">"icon_"&amp;C54</f>
        <v>icon_sqrrel</v>
      </c>
      <c r="AT54" t="str">
        <f t="shared" ref="AT54" si="21">"half_"&amp;C54</f>
        <v>half_sqrrel</v>
      </c>
      <c r="AU54" t="str">
        <f t="shared" ref="AU54" si="22">C54</f>
        <v>sqrrel</v>
      </c>
      <c r="AV54" s="12" t="s">
        <v>917</v>
      </c>
      <c r="AW54">
        <v>4</v>
      </c>
      <c r="AX54" s="12" t="s">
        <v>909</v>
      </c>
      <c r="AY54" s="12" t="s">
        <v>910</v>
      </c>
      <c r="AZ54" s="12"/>
      <c r="BA54" t="s">
        <v>85</v>
      </c>
      <c r="BC54" t="s">
        <v>1410</v>
      </c>
      <c r="BD54" s="12" t="s">
        <v>844</v>
      </c>
      <c r="BE54" s="12" t="s">
        <v>1185</v>
      </c>
      <c r="BF54">
        <v>1</v>
      </c>
    </row>
    <row r="55" spans="1:58" x14ac:dyDescent="0.15">
      <c r="AS55" s="11"/>
    </row>
    <row r="56" spans="1:58" x14ac:dyDescent="0.15">
      <c r="A56" s="12" t="s">
        <v>701</v>
      </c>
    </row>
    <row r="57" spans="1:58" x14ac:dyDescent="0.15">
      <c r="A57" s="12" t="s">
        <v>850</v>
      </c>
      <c r="B57" t="s">
        <v>99</v>
      </c>
      <c r="C57" s="12" t="s">
        <v>1574</v>
      </c>
      <c r="D57" s="10" t="s">
        <v>115</v>
      </c>
      <c r="E57" t="str">
        <f>"char_"&amp;D57&amp;"_"&amp;C57</f>
        <v>char_172_svrash</v>
      </c>
      <c r="F57">
        <v>1</v>
      </c>
      <c r="G57" t="s">
        <v>113</v>
      </c>
      <c r="I57">
        <v>1</v>
      </c>
      <c r="J57">
        <v>80</v>
      </c>
      <c r="K57">
        <v>2022</v>
      </c>
      <c r="M57">
        <v>653</v>
      </c>
      <c r="N57">
        <v>76</v>
      </c>
      <c r="O57">
        <v>379</v>
      </c>
      <c r="P57">
        <v>50</v>
      </c>
      <c r="Q57">
        <v>10</v>
      </c>
      <c r="S57">
        <v>20</v>
      </c>
      <c r="T57">
        <v>-2</v>
      </c>
      <c r="U57">
        <v>0.5</v>
      </c>
      <c r="V57">
        <v>70</v>
      </c>
      <c r="W57">
        <v>-4</v>
      </c>
      <c r="X57">
        <v>1</v>
      </c>
      <c r="Y57">
        <v>1</v>
      </c>
      <c r="AD57" s="12" t="s">
        <v>1564</v>
      </c>
      <c r="AE57" s="12" t="s">
        <v>863</v>
      </c>
      <c r="AF57" s="12" t="s">
        <v>859</v>
      </c>
      <c r="AJ57">
        <v>1</v>
      </c>
      <c r="AK57">
        <v>2</v>
      </c>
      <c r="AL57">
        <v>0.5</v>
      </c>
      <c r="AP57">
        <v>0.25</v>
      </c>
      <c r="AR57" t="s">
        <v>117</v>
      </c>
      <c r="AS57" s="11" t="str">
        <f>"icon_"&amp;C57</f>
        <v>icon_svrash</v>
      </c>
      <c r="AT57" t="str">
        <f t="shared" ref="AT57:AT62" si="23">"half_"&amp;C57</f>
        <v>half_svrash</v>
      </c>
      <c r="AU57" t="str">
        <f t="shared" ref="AU57:AU62" si="24">C57</f>
        <v>svrash</v>
      </c>
      <c r="AV57" s="12" t="s">
        <v>917</v>
      </c>
      <c r="AW57">
        <v>6</v>
      </c>
      <c r="AX57" s="12" t="s">
        <v>909</v>
      </c>
      <c r="AY57" s="12" t="s">
        <v>910</v>
      </c>
      <c r="AZ57" s="12" t="s">
        <v>914</v>
      </c>
      <c r="BA57" t="s">
        <v>85</v>
      </c>
      <c r="BC57" t="s">
        <v>1410</v>
      </c>
      <c r="BD57" s="12" t="s">
        <v>844</v>
      </c>
      <c r="BE57" s="12"/>
      <c r="BF57">
        <v>1</v>
      </c>
    </row>
    <row r="58" spans="1:58" x14ac:dyDescent="0.15">
      <c r="A58" s="12" t="s">
        <v>849</v>
      </c>
      <c r="B58" t="s">
        <v>99</v>
      </c>
      <c r="C58" t="s">
        <v>114</v>
      </c>
      <c r="D58" s="10" t="s">
        <v>115</v>
      </c>
      <c r="E58" t="str">
        <f>"char_"&amp;D58&amp;"_"&amp;C58</f>
        <v>char_172_svrash</v>
      </c>
      <c r="F58">
        <v>1</v>
      </c>
      <c r="G58" t="s">
        <v>113</v>
      </c>
      <c r="I58">
        <v>2</v>
      </c>
      <c r="J58">
        <v>90</v>
      </c>
      <c r="K58">
        <v>2560</v>
      </c>
      <c r="M58">
        <v>713</v>
      </c>
      <c r="N58">
        <v>76</v>
      </c>
      <c r="O58">
        <v>397</v>
      </c>
      <c r="P58">
        <v>50</v>
      </c>
      <c r="Q58">
        <v>10</v>
      </c>
      <c r="S58">
        <v>20</v>
      </c>
      <c r="T58">
        <v>-2</v>
      </c>
      <c r="U58">
        <v>0.5</v>
      </c>
      <c r="V58">
        <v>70</v>
      </c>
      <c r="W58">
        <v>-4</v>
      </c>
      <c r="X58">
        <v>1</v>
      </c>
      <c r="Y58">
        <v>1</v>
      </c>
      <c r="AD58" s="12" t="s">
        <v>1564</v>
      </c>
      <c r="AE58" s="12" t="s">
        <v>863</v>
      </c>
      <c r="AF58" s="12" t="s">
        <v>859</v>
      </c>
      <c r="AJ58">
        <v>1</v>
      </c>
      <c r="AK58">
        <v>2</v>
      </c>
      <c r="AL58">
        <v>0.5</v>
      </c>
      <c r="AP58">
        <v>0.25</v>
      </c>
      <c r="AR58" t="s">
        <v>117</v>
      </c>
      <c r="AS58" s="11" t="str">
        <f>"icon_"&amp;C58</f>
        <v>icon_svrash</v>
      </c>
      <c r="AT58" t="str">
        <f t="shared" si="23"/>
        <v>half_svrash</v>
      </c>
      <c r="AU58" t="str">
        <f t="shared" si="24"/>
        <v>svrash</v>
      </c>
      <c r="AV58" s="12" t="s">
        <v>917</v>
      </c>
      <c r="AW58">
        <v>6</v>
      </c>
      <c r="AX58" s="12" t="s">
        <v>909</v>
      </c>
      <c r="AY58" s="12" t="s">
        <v>910</v>
      </c>
      <c r="AZ58" s="12"/>
      <c r="BA58" t="s">
        <v>85</v>
      </c>
      <c r="BC58" t="s">
        <v>1410</v>
      </c>
      <c r="BD58" s="12" t="s">
        <v>844</v>
      </c>
      <c r="BE58" s="12"/>
      <c r="BF58">
        <v>1</v>
      </c>
    </row>
    <row r="59" spans="1:58" x14ac:dyDescent="0.15">
      <c r="A59" s="12" t="s">
        <v>851</v>
      </c>
      <c r="B59" t="s">
        <v>99</v>
      </c>
      <c r="C59" t="s">
        <v>114</v>
      </c>
      <c r="D59" s="10" t="s">
        <v>115</v>
      </c>
      <c r="E59" t="str">
        <f>"char_"&amp;D59&amp;"_"&amp;C59</f>
        <v>char_172_svrash</v>
      </c>
      <c r="F59">
        <v>1</v>
      </c>
      <c r="G59" t="s">
        <v>113</v>
      </c>
      <c r="I59">
        <v>2</v>
      </c>
      <c r="J59">
        <v>90</v>
      </c>
      <c r="K59">
        <v>2560</v>
      </c>
      <c r="M59">
        <v>713</v>
      </c>
      <c r="N59">
        <v>76</v>
      </c>
      <c r="O59">
        <v>397</v>
      </c>
      <c r="P59">
        <v>50</v>
      </c>
      <c r="Q59">
        <v>10</v>
      </c>
      <c r="S59">
        <v>20</v>
      </c>
      <c r="T59">
        <v>-2</v>
      </c>
      <c r="U59">
        <v>0.5</v>
      </c>
      <c r="V59">
        <v>70</v>
      </c>
      <c r="W59">
        <v>-4</v>
      </c>
      <c r="X59">
        <v>1</v>
      </c>
      <c r="Y59">
        <v>1</v>
      </c>
      <c r="AD59" s="12" t="s">
        <v>1564</v>
      </c>
      <c r="AE59" s="12" t="s">
        <v>681</v>
      </c>
      <c r="AF59" s="12" t="s">
        <v>692</v>
      </c>
      <c r="AJ59">
        <v>1</v>
      </c>
      <c r="AK59">
        <v>2</v>
      </c>
      <c r="AL59">
        <v>0.5</v>
      </c>
      <c r="AP59">
        <v>0.25</v>
      </c>
      <c r="AR59" t="s">
        <v>117</v>
      </c>
      <c r="AS59" s="11" t="str">
        <f>"icon_"&amp;C59</f>
        <v>icon_svrash</v>
      </c>
      <c r="AT59" t="str">
        <f t="shared" si="23"/>
        <v>half_svrash</v>
      </c>
      <c r="AU59" t="str">
        <f t="shared" si="24"/>
        <v>svrash</v>
      </c>
      <c r="AV59" s="12" t="s">
        <v>917</v>
      </c>
      <c r="AW59">
        <v>6</v>
      </c>
      <c r="AX59" s="12" t="s">
        <v>909</v>
      </c>
      <c r="AY59" s="12" t="s">
        <v>910</v>
      </c>
      <c r="AZ59" s="12"/>
      <c r="BA59" t="s">
        <v>85</v>
      </c>
      <c r="BC59" t="s">
        <v>1410</v>
      </c>
      <c r="BD59" s="12" t="s">
        <v>844</v>
      </c>
      <c r="BE59" s="12"/>
      <c r="BF59">
        <v>1</v>
      </c>
    </row>
    <row r="60" spans="1:58" x14ac:dyDescent="0.15">
      <c r="A60" s="12" t="s">
        <v>702</v>
      </c>
      <c r="B60" t="s">
        <v>99</v>
      </c>
      <c r="C60" s="12" t="s">
        <v>704</v>
      </c>
      <c r="D60" s="15" t="s">
        <v>703</v>
      </c>
      <c r="E60" t="str">
        <f>"char_"&amp;D60&amp;"_"&amp;C60</f>
        <v>char_350_surtr</v>
      </c>
      <c r="F60">
        <v>1</v>
      </c>
      <c r="G60" s="12" t="s">
        <v>702</v>
      </c>
      <c r="H60" s="12"/>
      <c r="I60">
        <v>2</v>
      </c>
      <c r="J60">
        <v>90</v>
      </c>
      <c r="K60">
        <v>2916</v>
      </c>
      <c r="M60">
        <v>672</v>
      </c>
      <c r="N60">
        <v>128</v>
      </c>
      <c r="O60">
        <v>414</v>
      </c>
      <c r="P60">
        <v>0</v>
      </c>
      <c r="Q60">
        <v>15</v>
      </c>
      <c r="S60">
        <v>21</v>
      </c>
      <c r="T60">
        <v>-2</v>
      </c>
      <c r="U60">
        <v>0.5</v>
      </c>
      <c r="V60">
        <v>70</v>
      </c>
      <c r="W60">
        <v>-4</v>
      </c>
      <c r="X60">
        <v>1.25</v>
      </c>
      <c r="Y60">
        <v>1</v>
      </c>
      <c r="AD60" s="12" t="s">
        <v>1564</v>
      </c>
      <c r="AE60" s="12" t="s">
        <v>718</v>
      </c>
      <c r="AF60" s="12" t="s">
        <v>761</v>
      </c>
      <c r="AJ60">
        <v>1</v>
      </c>
      <c r="AK60">
        <v>1</v>
      </c>
      <c r="AL60">
        <v>0.5</v>
      </c>
      <c r="AP60">
        <v>0.25</v>
      </c>
      <c r="AR60" t="s">
        <v>117</v>
      </c>
      <c r="AS60" s="11" t="str">
        <f>"icon_"&amp;C60</f>
        <v>icon_surtr</v>
      </c>
      <c r="AT60" t="str">
        <f t="shared" si="23"/>
        <v>half_surtr</v>
      </c>
      <c r="AU60" t="str">
        <f t="shared" si="24"/>
        <v>surtr</v>
      </c>
      <c r="AV60" s="12" t="s">
        <v>919</v>
      </c>
      <c r="AW60">
        <v>6</v>
      </c>
      <c r="AX60" s="12" t="s">
        <v>909</v>
      </c>
      <c r="AY60" s="12" t="s">
        <v>910</v>
      </c>
      <c r="AZ60" s="12"/>
      <c r="BA60" t="s">
        <v>85</v>
      </c>
      <c r="BC60" t="s">
        <v>1410</v>
      </c>
      <c r="BD60" s="12" t="s">
        <v>844</v>
      </c>
      <c r="BE60" s="12"/>
      <c r="BF60">
        <v>1</v>
      </c>
    </row>
    <row r="61" spans="1:58" x14ac:dyDescent="0.15">
      <c r="A61" s="12" t="s">
        <v>773</v>
      </c>
      <c r="B61" t="s">
        <v>99</v>
      </c>
      <c r="C61" s="12" t="s">
        <v>774</v>
      </c>
      <c r="D61" s="15" t="s">
        <v>783</v>
      </c>
      <c r="E61" t="str">
        <f>"char_"&amp;D61&amp;"_"&amp;C61</f>
        <v>char_003_kalts</v>
      </c>
      <c r="F61">
        <v>1</v>
      </c>
      <c r="G61" s="12" t="s">
        <v>773</v>
      </c>
      <c r="H61" s="12"/>
      <c r="I61">
        <v>2</v>
      </c>
      <c r="J61">
        <v>90</v>
      </c>
      <c r="K61">
        <v>1633</v>
      </c>
      <c r="L61">
        <v>400</v>
      </c>
      <c r="M61">
        <v>490</v>
      </c>
      <c r="N61">
        <v>125</v>
      </c>
      <c r="O61">
        <v>215</v>
      </c>
      <c r="P61">
        <v>40</v>
      </c>
      <c r="Q61">
        <v>0</v>
      </c>
      <c r="S61">
        <v>20</v>
      </c>
      <c r="T61">
        <v>-2</v>
      </c>
      <c r="U61">
        <v>0.5</v>
      </c>
      <c r="V61">
        <v>70</v>
      </c>
      <c r="W61">
        <v>-4</v>
      </c>
      <c r="X61">
        <v>2.85</v>
      </c>
      <c r="Y61">
        <v>1</v>
      </c>
      <c r="AD61" s="12" t="s">
        <v>1564</v>
      </c>
      <c r="AE61" s="12" t="s">
        <v>813</v>
      </c>
      <c r="AF61" s="12" t="s">
        <v>829</v>
      </c>
      <c r="AI61">
        <v>1</v>
      </c>
      <c r="AK61">
        <v>1</v>
      </c>
      <c r="AL61">
        <v>0.5</v>
      </c>
      <c r="AP61">
        <v>0.25</v>
      </c>
      <c r="AR61" t="s">
        <v>112</v>
      </c>
      <c r="AS61" s="11" t="str">
        <f>"icon_"&amp;C61</f>
        <v>icon_kalts</v>
      </c>
      <c r="AT61" t="str">
        <f t="shared" si="23"/>
        <v>half_kalts</v>
      </c>
      <c r="AU61" t="str">
        <f t="shared" si="24"/>
        <v>kalts</v>
      </c>
      <c r="AV61" s="12" t="s">
        <v>917</v>
      </c>
      <c r="AW61">
        <v>6</v>
      </c>
      <c r="AX61" s="12" t="s">
        <v>909</v>
      </c>
      <c r="AY61" s="12" t="s">
        <v>910</v>
      </c>
      <c r="AZ61" s="12"/>
      <c r="BA61" t="s">
        <v>85</v>
      </c>
      <c r="BC61" t="s">
        <v>1410</v>
      </c>
      <c r="BD61" s="12" t="s">
        <v>844</v>
      </c>
      <c r="BE61" s="12"/>
      <c r="BF61">
        <v>1</v>
      </c>
    </row>
    <row r="62" spans="1:58" x14ac:dyDescent="0.15">
      <c r="A62" s="12" t="s">
        <v>768</v>
      </c>
      <c r="B62" t="s">
        <v>99</v>
      </c>
      <c r="C62" s="12" t="s">
        <v>774</v>
      </c>
      <c r="D62" s="15" t="s">
        <v>703</v>
      </c>
      <c r="E62" s="12" t="s">
        <v>769</v>
      </c>
      <c r="F62">
        <v>1</v>
      </c>
      <c r="G62" s="12" t="s">
        <v>768</v>
      </c>
      <c r="H62" s="12"/>
      <c r="I62">
        <v>2</v>
      </c>
      <c r="J62">
        <v>90</v>
      </c>
      <c r="K62">
        <v>5433</v>
      </c>
      <c r="M62">
        <v>1402</v>
      </c>
      <c r="O62">
        <v>405</v>
      </c>
      <c r="P62">
        <v>0</v>
      </c>
      <c r="Q62">
        <v>0</v>
      </c>
      <c r="S62">
        <v>10</v>
      </c>
      <c r="U62">
        <v>0</v>
      </c>
      <c r="V62">
        <v>25</v>
      </c>
      <c r="X62">
        <v>2</v>
      </c>
      <c r="Y62">
        <v>1</v>
      </c>
      <c r="AD62" s="12" t="s">
        <v>1655</v>
      </c>
      <c r="AE62" s="12" t="s">
        <v>833</v>
      </c>
      <c r="AF62" s="12"/>
      <c r="AG62">
        <v>1</v>
      </c>
      <c r="AJ62">
        <v>1</v>
      </c>
      <c r="AK62">
        <v>3</v>
      </c>
      <c r="AL62">
        <v>0.5</v>
      </c>
      <c r="AP62">
        <v>0.25</v>
      </c>
      <c r="AR62" t="s">
        <v>117</v>
      </c>
      <c r="AS62" s="11" t="s">
        <v>772</v>
      </c>
      <c r="AT62" t="str">
        <f t="shared" si="23"/>
        <v>half_kalts</v>
      </c>
      <c r="AU62" t="str">
        <f t="shared" si="24"/>
        <v>kalts</v>
      </c>
      <c r="AV62" s="12" t="s">
        <v>917</v>
      </c>
      <c r="AW62">
        <v>6</v>
      </c>
      <c r="AX62" s="12" t="s">
        <v>909</v>
      </c>
      <c r="AY62" s="12" t="s">
        <v>910</v>
      </c>
      <c r="AZ62" s="12"/>
      <c r="BA62" t="s">
        <v>85</v>
      </c>
      <c r="BC62" t="s">
        <v>1410</v>
      </c>
      <c r="BD62" s="12" t="s">
        <v>844</v>
      </c>
      <c r="BE62" s="12"/>
      <c r="BF62">
        <v>1</v>
      </c>
    </row>
    <row r="63" spans="1:58" x14ac:dyDescent="0.15">
      <c r="A63" s="12" t="s">
        <v>1017</v>
      </c>
      <c r="B63" t="s">
        <v>99</v>
      </c>
      <c r="C63" s="12" t="s">
        <v>1018</v>
      </c>
      <c r="D63" s="15" t="s">
        <v>1019</v>
      </c>
      <c r="E63" t="str">
        <f>"char_"&amp;D63&amp;"_"&amp;C63</f>
        <v>char_293_thorns</v>
      </c>
      <c r="F63">
        <v>1</v>
      </c>
      <c r="G63" s="12" t="s">
        <v>1017</v>
      </c>
      <c r="I63">
        <v>2</v>
      </c>
      <c r="J63">
        <v>90</v>
      </c>
      <c r="K63">
        <v>2612</v>
      </c>
      <c r="M63">
        <v>711</v>
      </c>
      <c r="N63">
        <v>56</v>
      </c>
      <c r="O63">
        <v>402</v>
      </c>
      <c r="P63">
        <v>70</v>
      </c>
      <c r="Q63">
        <v>10</v>
      </c>
      <c r="S63">
        <v>20</v>
      </c>
      <c r="T63">
        <v>-2</v>
      </c>
      <c r="U63">
        <v>0.5</v>
      </c>
      <c r="V63">
        <v>70</v>
      </c>
      <c r="W63">
        <v>-4</v>
      </c>
      <c r="X63">
        <v>1.3</v>
      </c>
      <c r="Y63">
        <v>1</v>
      </c>
      <c r="AD63" s="12" t="s">
        <v>1564</v>
      </c>
      <c r="AE63" s="12" t="s">
        <v>1048</v>
      </c>
      <c r="AF63" s="12" t="s">
        <v>1059</v>
      </c>
      <c r="AJ63">
        <v>1</v>
      </c>
      <c r="AK63">
        <v>2</v>
      </c>
      <c r="AL63">
        <v>0.5</v>
      </c>
      <c r="AP63">
        <v>0.25</v>
      </c>
      <c r="AR63" t="s">
        <v>117</v>
      </c>
      <c r="AS63" s="11" t="str">
        <f t="shared" ref="AS63:AS68" si="25">"icon_"&amp;C63</f>
        <v>icon_thorns</v>
      </c>
      <c r="AT63" t="str">
        <f t="shared" ref="AT63" si="26">"half_"&amp;C63</f>
        <v>half_thorns</v>
      </c>
      <c r="AU63" t="str">
        <f t="shared" ref="AU63" si="27">C63</f>
        <v>thorns</v>
      </c>
      <c r="AV63" s="12" t="s">
        <v>917</v>
      </c>
      <c r="AW63">
        <v>6</v>
      </c>
      <c r="AX63" s="12" t="s">
        <v>909</v>
      </c>
      <c r="AY63" s="12" t="s">
        <v>910</v>
      </c>
      <c r="AZ63" s="12" t="s">
        <v>914</v>
      </c>
      <c r="BA63" t="s">
        <v>85</v>
      </c>
      <c r="BC63" t="s">
        <v>1410</v>
      </c>
      <c r="BD63" s="12" t="s">
        <v>844</v>
      </c>
      <c r="BE63" s="12" t="s">
        <v>1050</v>
      </c>
      <c r="BF63">
        <v>1</v>
      </c>
    </row>
    <row r="64" spans="1:58" x14ac:dyDescent="0.15">
      <c r="A64" s="12" t="s">
        <v>1061</v>
      </c>
      <c r="B64" t="s">
        <v>99</v>
      </c>
      <c r="C64" s="12" t="s">
        <v>1079</v>
      </c>
      <c r="D64" s="15" t="s">
        <v>1062</v>
      </c>
      <c r="E64" t="str">
        <f t="shared" ref="E64:E68" si="28">"char_"&amp;D64&amp;"_"&amp;C64</f>
        <v>char_103_angel</v>
      </c>
      <c r="F64">
        <v>1</v>
      </c>
      <c r="G64" s="12" t="s">
        <v>1061</v>
      </c>
      <c r="I64">
        <v>2</v>
      </c>
      <c r="J64">
        <v>90</v>
      </c>
      <c r="K64">
        <v>1673</v>
      </c>
      <c r="M64">
        <v>540</v>
      </c>
      <c r="N64">
        <v>117</v>
      </c>
      <c r="O64">
        <v>161</v>
      </c>
      <c r="Q64">
        <v>0</v>
      </c>
      <c r="S64">
        <v>14</v>
      </c>
      <c r="T64">
        <v>-2</v>
      </c>
      <c r="U64">
        <v>0.5</v>
      </c>
      <c r="V64">
        <v>70</v>
      </c>
      <c r="W64">
        <v>-4</v>
      </c>
      <c r="X64">
        <v>1</v>
      </c>
      <c r="Y64">
        <v>1</v>
      </c>
      <c r="AD64" s="12" t="s">
        <v>1564</v>
      </c>
      <c r="AE64" s="12" t="s">
        <v>1078</v>
      </c>
      <c r="AF64" s="12" t="s">
        <v>1087</v>
      </c>
      <c r="AI64">
        <v>1</v>
      </c>
      <c r="AK64">
        <v>1</v>
      </c>
      <c r="AL64">
        <v>0.5</v>
      </c>
      <c r="AP64">
        <v>0.25</v>
      </c>
      <c r="AR64" s="12" t="s">
        <v>1096</v>
      </c>
      <c r="AS64" s="11" t="str">
        <f t="shared" si="25"/>
        <v>icon_angel</v>
      </c>
      <c r="AT64" t="str">
        <f t="shared" ref="AT64:AT65" si="29">"half_"&amp;C64</f>
        <v>half_angel</v>
      </c>
      <c r="AU64" t="str">
        <f t="shared" ref="AU64:AU65" si="30">C64</f>
        <v>angel</v>
      </c>
      <c r="AV64" s="12" t="s">
        <v>917</v>
      </c>
      <c r="AW64">
        <v>6</v>
      </c>
      <c r="AX64" s="12" t="s">
        <v>909</v>
      </c>
      <c r="AY64" s="12" t="s">
        <v>910</v>
      </c>
      <c r="AZ64" s="12" t="s">
        <v>914</v>
      </c>
      <c r="BA64" t="s">
        <v>85</v>
      </c>
      <c r="BC64" t="s">
        <v>1410</v>
      </c>
      <c r="BD64" s="12" t="s">
        <v>844</v>
      </c>
      <c r="BE64" s="12"/>
      <c r="BF64">
        <v>1</v>
      </c>
    </row>
    <row r="65" spans="1:58" x14ac:dyDescent="0.15">
      <c r="A65" s="12" t="s">
        <v>1095</v>
      </c>
      <c r="B65" t="s">
        <v>99</v>
      </c>
      <c r="C65" s="12" t="s">
        <v>1104</v>
      </c>
      <c r="D65" s="15" t="s">
        <v>1098</v>
      </c>
      <c r="E65" t="str">
        <f t="shared" si="28"/>
        <v>char_112_siege</v>
      </c>
      <c r="F65">
        <v>1</v>
      </c>
      <c r="G65" s="12" t="s">
        <v>1095</v>
      </c>
      <c r="I65">
        <v>2</v>
      </c>
      <c r="J65">
        <v>90</v>
      </c>
      <c r="K65">
        <v>2251</v>
      </c>
      <c r="M65">
        <v>515</v>
      </c>
      <c r="N65">
        <v>85</v>
      </c>
      <c r="O65">
        <v>384</v>
      </c>
      <c r="P65">
        <v>25</v>
      </c>
      <c r="Q65">
        <v>0</v>
      </c>
      <c r="S65">
        <v>14</v>
      </c>
      <c r="T65">
        <v>-2</v>
      </c>
      <c r="U65">
        <v>0.5</v>
      </c>
      <c r="V65">
        <v>70</v>
      </c>
      <c r="W65">
        <v>-4</v>
      </c>
      <c r="X65">
        <v>1.05</v>
      </c>
      <c r="Y65">
        <v>1</v>
      </c>
      <c r="AD65" s="12" t="s">
        <v>1564</v>
      </c>
      <c r="AE65" s="12" t="s">
        <v>1115</v>
      </c>
      <c r="AF65" s="12" t="s">
        <v>1111</v>
      </c>
      <c r="AJ65">
        <v>1</v>
      </c>
      <c r="AK65">
        <v>2</v>
      </c>
      <c r="AL65">
        <v>0.5</v>
      </c>
      <c r="AP65">
        <v>0.25</v>
      </c>
      <c r="AR65" s="12" t="s">
        <v>1097</v>
      </c>
      <c r="AS65" s="11" t="str">
        <f t="shared" si="25"/>
        <v>icon_siege</v>
      </c>
      <c r="AT65" t="str">
        <f t="shared" si="29"/>
        <v>half_siege</v>
      </c>
      <c r="AU65" t="str">
        <f t="shared" si="30"/>
        <v>siege</v>
      </c>
      <c r="AV65" s="12" t="s">
        <v>917</v>
      </c>
      <c r="AW65">
        <v>6</v>
      </c>
      <c r="AX65" s="12" t="s">
        <v>909</v>
      </c>
      <c r="AY65" s="12" t="s">
        <v>910</v>
      </c>
      <c r="AZ65" s="12" t="s">
        <v>914</v>
      </c>
      <c r="BA65" t="s">
        <v>85</v>
      </c>
      <c r="BC65" t="s">
        <v>1410</v>
      </c>
      <c r="BD65" s="12" t="s">
        <v>844</v>
      </c>
      <c r="BE65" s="12"/>
      <c r="BF65">
        <v>1</v>
      </c>
    </row>
    <row r="66" spans="1:58" x14ac:dyDescent="0.15">
      <c r="A66" s="12" t="s">
        <v>1116</v>
      </c>
      <c r="B66" t="s">
        <v>99</v>
      </c>
      <c r="C66" s="12" t="s">
        <v>1118</v>
      </c>
      <c r="D66" s="15" t="s">
        <v>1117</v>
      </c>
      <c r="E66" t="str">
        <f t="shared" si="28"/>
        <v>char_134_ifrit</v>
      </c>
      <c r="F66">
        <v>1</v>
      </c>
      <c r="G66" s="12" t="s">
        <v>1116</v>
      </c>
      <c r="I66">
        <v>2</v>
      </c>
      <c r="J66">
        <v>90</v>
      </c>
      <c r="K66">
        <v>1680</v>
      </c>
      <c r="M66">
        <v>870</v>
      </c>
      <c r="N66">
        <v>145</v>
      </c>
      <c r="O66">
        <v>130</v>
      </c>
      <c r="Q66">
        <v>20</v>
      </c>
      <c r="S66">
        <v>34</v>
      </c>
      <c r="T66">
        <v>-2</v>
      </c>
      <c r="U66">
        <v>0.5</v>
      </c>
      <c r="V66">
        <v>70</v>
      </c>
      <c r="W66">
        <v>-4</v>
      </c>
      <c r="X66">
        <v>2.9</v>
      </c>
      <c r="Y66">
        <v>1</v>
      </c>
      <c r="AD66" s="12" t="s">
        <v>1564</v>
      </c>
      <c r="AE66" s="12" t="s">
        <v>1144</v>
      </c>
      <c r="AF66" s="12" t="s">
        <v>1145</v>
      </c>
      <c r="AI66">
        <v>1</v>
      </c>
      <c r="AK66">
        <v>1</v>
      </c>
      <c r="AL66">
        <v>0.5</v>
      </c>
      <c r="AP66">
        <v>0.25</v>
      </c>
      <c r="AR66" s="12" t="s">
        <v>1119</v>
      </c>
      <c r="AS66" s="11" t="str">
        <f t="shared" si="25"/>
        <v>icon_ifrit</v>
      </c>
      <c r="AT66" t="str">
        <f t="shared" ref="AT66" si="31">"half_"&amp;C66</f>
        <v>half_ifrit</v>
      </c>
      <c r="AU66" t="str">
        <f t="shared" ref="AU66" si="32">C66</f>
        <v>ifrit</v>
      </c>
      <c r="AV66" s="12" t="s">
        <v>917</v>
      </c>
      <c r="AW66">
        <v>6</v>
      </c>
      <c r="AX66" s="12" t="s">
        <v>909</v>
      </c>
      <c r="AY66" s="12" t="s">
        <v>910</v>
      </c>
      <c r="AZ66" s="12" t="s">
        <v>914</v>
      </c>
      <c r="BA66" t="s">
        <v>85</v>
      </c>
      <c r="BC66" t="s">
        <v>1410</v>
      </c>
      <c r="BD66" s="12" t="s">
        <v>844</v>
      </c>
      <c r="BE66" s="12"/>
      <c r="BF66">
        <v>1</v>
      </c>
    </row>
    <row r="67" spans="1:58" x14ac:dyDescent="0.15">
      <c r="A67" s="12" t="s">
        <v>1152</v>
      </c>
      <c r="B67" t="s">
        <v>99</v>
      </c>
      <c r="C67" s="12" t="s">
        <v>1153</v>
      </c>
      <c r="D67" s="15" t="s">
        <v>1154</v>
      </c>
      <c r="E67" t="str">
        <f t="shared" si="28"/>
        <v>char_180_amgoat</v>
      </c>
      <c r="F67">
        <v>1</v>
      </c>
      <c r="G67" s="12" t="s">
        <v>1152</v>
      </c>
      <c r="I67">
        <v>2</v>
      </c>
      <c r="J67">
        <v>90</v>
      </c>
      <c r="K67">
        <v>1743</v>
      </c>
      <c r="M67">
        <v>645</v>
      </c>
      <c r="N67">
        <v>117</v>
      </c>
      <c r="O67">
        <v>122</v>
      </c>
      <c r="Q67">
        <v>20</v>
      </c>
      <c r="S67">
        <v>21</v>
      </c>
      <c r="T67">
        <v>-2</v>
      </c>
      <c r="U67">
        <v>0.5</v>
      </c>
      <c r="V67">
        <v>70</v>
      </c>
      <c r="W67">
        <v>-4</v>
      </c>
      <c r="X67">
        <v>1.6</v>
      </c>
      <c r="Y67">
        <v>1</v>
      </c>
      <c r="AD67" s="12" t="s">
        <v>1564</v>
      </c>
      <c r="AE67" s="17" t="s">
        <v>1165</v>
      </c>
      <c r="AF67" s="12" t="s">
        <v>1184</v>
      </c>
      <c r="AI67">
        <v>1</v>
      </c>
      <c r="AK67">
        <v>1</v>
      </c>
      <c r="AL67">
        <v>0.5</v>
      </c>
      <c r="AP67">
        <v>0.25</v>
      </c>
      <c r="AR67" s="12" t="s">
        <v>1119</v>
      </c>
      <c r="AS67" s="11" t="str">
        <f t="shared" si="25"/>
        <v>icon_amgoat</v>
      </c>
      <c r="AT67" t="str">
        <f t="shared" ref="AT67" si="33">"half_"&amp;C67</f>
        <v>half_amgoat</v>
      </c>
      <c r="AU67" t="str">
        <f t="shared" ref="AU67" si="34">C67</f>
        <v>amgoat</v>
      </c>
      <c r="AV67" s="12" t="s">
        <v>917</v>
      </c>
      <c r="AW67">
        <v>6</v>
      </c>
      <c r="AX67" s="12" t="s">
        <v>909</v>
      </c>
      <c r="AY67" s="12" t="s">
        <v>910</v>
      </c>
      <c r="AZ67" s="12" t="s">
        <v>914</v>
      </c>
      <c r="BA67" t="s">
        <v>85</v>
      </c>
      <c r="BC67" t="s">
        <v>1410</v>
      </c>
      <c r="BD67" s="12" t="s">
        <v>844</v>
      </c>
      <c r="BE67" s="12" t="s">
        <v>1185</v>
      </c>
      <c r="BF67">
        <v>1</v>
      </c>
    </row>
    <row r="68" spans="1:58" x14ac:dyDescent="0.15">
      <c r="A68" s="12" t="s">
        <v>1187</v>
      </c>
      <c r="B68" t="s">
        <v>99</v>
      </c>
      <c r="C68" s="12" t="s">
        <v>1189</v>
      </c>
      <c r="D68" s="15" t="s">
        <v>1188</v>
      </c>
      <c r="E68" t="str">
        <f t="shared" si="28"/>
        <v>char_291_aglina</v>
      </c>
      <c r="F68">
        <v>1</v>
      </c>
      <c r="G68" s="12" t="s">
        <v>1187</v>
      </c>
      <c r="I68">
        <v>2</v>
      </c>
      <c r="J68">
        <v>90</v>
      </c>
      <c r="K68">
        <v>1385</v>
      </c>
      <c r="M68">
        <v>542</v>
      </c>
      <c r="N68">
        <v>100</v>
      </c>
      <c r="O68">
        <v>120</v>
      </c>
      <c r="Q68">
        <v>25</v>
      </c>
      <c r="S68">
        <v>16</v>
      </c>
      <c r="T68">
        <v>-2</v>
      </c>
      <c r="U68">
        <v>0.5</v>
      </c>
      <c r="V68">
        <v>70</v>
      </c>
      <c r="W68">
        <v>-4</v>
      </c>
      <c r="X68">
        <v>1.9</v>
      </c>
      <c r="Y68">
        <v>1</v>
      </c>
      <c r="AD68" s="12" t="s">
        <v>1564</v>
      </c>
      <c r="AE68" s="17" t="s">
        <v>1197</v>
      </c>
      <c r="AF68" s="12" t="s">
        <v>1222</v>
      </c>
      <c r="AI68">
        <v>1</v>
      </c>
      <c r="AK68">
        <v>1</v>
      </c>
      <c r="AL68">
        <v>0.5</v>
      </c>
      <c r="AP68">
        <v>0.25</v>
      </c>
      <c r="AR68" s="12" t="s">
        <v>1198</v>
      </c>
      <c r="AS68" s="11" t="str">
        <f t="shared" si="25"/>
        <v>icon_aglina</v>
      </c>
      <c r="AT68" t="str">
        <f t="shared" ref="AT68" si="35">"half_"&amp;C68</f>
        <v>half_aglina</v>
      </c>
      <c r="AU68" t="str">
        <f t="shared" ref="AU68" si="36">C68</f>
        <v>aglina</v>
      </c>
      <c r="AV68" s="12" t="s">
        <v>917</v>
      </c>
      <c r="AW68">
        <v>6</v>
      </c>
      <c r="AX68" s="12" t="s">
        <v>909</v>
      </c>
      <c r="AY68" s="12" t="s">
        <v>910</v>
      </c>
      <c r="AZ68" s="12" t="s">
        <v>914</v>
      </c>
      <c r="BA68" t="s">
        <v>85</v>
      </c>
      <c r="BC68" t="s">
        <v>1410</v>
      </c>
      <c r="BD68" s="12" t="s">
        <v>844</v>
      </c>
      <c r="BE68" s="12"/>
      <c r="BF68">
        <v>1</v>
      </c>
    </row>
    <row r="69" spans="1:58" x14ac:dyDescent="0.15">
      <c r="A69" s="12" t="s">
        <v>1229</v>
      </c>
      <c r="B69" t="s">
        <v>99</v>
      </c>
      <c r="C69" s="12" t="s">
        <v>1230</v>
      </c>
      <c r="D69" s="15" t="s">
        <v>1231</v>
      </c>
      <c r="E69" t="str">
        <f t="shared" ref="E69" si="37">"char_"&amp;D69&amp;"_"&amp;C69</f>
        <v>char_147_shining</v>
      </c>
      <c r="F69">
        <v>1</v>
      </c>
      <c r="G69" s="12" t="s">
        <v>1229</v>
      </c>
      <c r="I69">
        <v>2</v>
      </c>
      <c r="J69">
        <v>90</v>
      </c>
      <c r="K69">
        <v>1613</v>
      </c>
      <c r="M69">
        <v>530</v>
      </c>
      <c r="N69">
        <v>80</v>
      </c>
      <c r="O69">
        <v>138</v>
      </c>
      <c r="P69">
        <v>45</v>
      </c>
      <c r="Q69">
        <v>0</v>
      </c>
      <c r="S69">
        <v>20</v>
      </c>
      <c r="T69">
        <v>-2</v>
      </c>
      <c r="U69">
        <v>0.5</v>
      </c>
      <c r="V69">
        <v>70</v>
      </c>
      <c r="W69">
        <v>-4</v>
      </c>
      <c r="X69">
        <v>2.85</v>
      </c>
      <c r="Y69">
        <v>1</v>
      </c>
      <c r="AD69" s="12" t="s">
        <v>1564</v>
      </c>
      <c r="AE69" s="17" t="s">
        <v>1244</v>
      </c>
      <c r="AF69" s="12" t="s">
        <v>1259</v>
      </c>
      <c r="AI69">
        <v>1</v>
      </c>
      <c r="AK69">
        <v>1</v>
      </c>
      <c r="AL69">
        <v>0.5</v>
      </c>
      <c r="AP69">
        <v>0.25</v>
      </c>
      <c r="AR69" s="12" t="s">
        <v>1245</v>
      </c>
      <c r="AS69" s="11" t="str">
        <f t="shared" ref="AS69" si="38">"icon_"&amp;C69</f>
        <v>icon_shining</v>
      </c>
      <c r="AT69" t="str">
        <f t="shared" ref="AT69" si="39">"half_"&amp;C69</f>
        <v>half_shining</v>
      </c>
      <c r="AU69" t="str">
        <f t="shared" ref="AU69" si="40">C69</f>
        <v>shining</v>
      </c>
      <c r="AV69" s="12" t="s">
        <v>917</v>
      </c>
      <c r="AW69">
        <v>6</v>
      </c>
      <c r="AX69" s="12" t="s">
        <v>909</v>
      </c>
      <c r="AY69" s="12" t="s">
        <v>910</v>
      </c>
      <c r="AZ69" s="12" t="s">
        <v>914</v>
      </c>
      <c r="BA69" t="s">
        <v>85</v>
      </c>
      <c r="BC69" t="s">
        <v>1410</v>
      </c>
      <c r="BD69" s="12" t="s">
        <v>844</v>
      </c>
      <c r="BE69" s="12"/>
      <c r="BF69">
        <v>1</v>
      </c>
    </row>
    <row r="70" spans="1:58" x14ac:dyDescent="0.15">
      <c r="A70" s="12" t="s">
        <v>1261</v>
      </c>
      <c r="B70" t="s">
        <v>99</v>
      </c>
      <c r="C70" s="12" t="s">
        <v>1274</v>
      </c>
      <c r="D70" s="15" t="s">
        <v>1262</v>
      </c>
      <c r="E70" t="str">
        <f t="shared" ref="E70" si="41">"char_"&amp;D70&amp;"_"&amp;C70</f>
        <v>char_179_cgbird</v>
      </c>
      <c r="F70">
        <v>1</v>
      </c>
      <c r="G70" s="12" t="s">
        <v>1261</v>
      </c>
      <c r="I70">
        <v>2</v>
      </c>
      <c r="J70">
        <v>90</v>
      </c>
      <c r="K70">
        <v>1705</v>
      </c>
      <c r="M70">
        <v>350</v>
      </c>
      <c r="N70">
        <v>70</v>
      </c>
      <c r="O70">
        <v>169</v>
      </c>
      <c r="Q70">
        <v>5</v>
      </c>
      <c r="R70">
        <v>10</v>
      </c>
      <c r="S70">
        <v>18</v>
      </c>
      <c r="T70">
        <v>-2</v>
      </c>
      <c r="U70">
        <v>0.5</v>
      </c>
      <c r="V70">
        <v>70</v>
      </c>
      <c r="W70">
        <v>-4</v>
      </c>
      <c r="X70">
        <v>2.85</v>
      </c>
      <c r="Y70">
        <v>1</v>
      </c>
      <c r="AD70" s="12" t="s">
        <v>1564</v>
      </c>
      <c r="AE70" s="17" t="s">
        <v>1273</v>
      </c>
      <c r="AF70" s="12" t="s">
        <v>1297</v>
      </c>
      <c r="AI70">
        <v>1</v>
      </c>
      <c r="AK70">
        <v>1</v>
      </c>
      <c r="AL70">
        <v>0.5</v>
      </c>
      <c r="AP70">
        <v>0.25</v>
      </c>
      <c r="AR70" s="12" t="s">
        <v>1245</v>
      </c>
      <c r="AS70" s="11" t="str">
        <f t="shared" ref="AS70" si="42">"icon_"&amp;C70</f>
        <v>icon_cgbird</v>
      </c>
      <c r="AT70" t="str">
        <f t="shared" ref="AT70:AT71" si="43">"half_"&amp;C70</f>
        <v>half_cgbird</v>
      </c>
      <c r="AU70" t="str">
        <f t="shared" ref="AU70:AU71" si="44">C70</f>
        <v>cgbird</v>
      </c>
      <c r="AV70" s="12" t="s">
        <v>917</v>
      </c>
      <c r="AW70">
        <v>6</v>
      </c>
      <c r="AX70" s="12" t="s">
        <v>909</v>
      </c>
      <c r="AY70" s="12" t="s">
        <v>910</v>
      </c>
      <c r="AZ70" s="12" t="s">
        <v>914</v>
      </c>
      <c r="BA70" t="s">
        <v>85</v>
      </c>
      <c r="BC70" t="s">
        <v>1410</v>
      </c>
      <c r="BD70" s="12" t="s">
        <v>844</v>
      </c>
      <c r="BE70" s="12"/>
      <c r="BF70">
        <v>1</v>
      </c>
    </row>
    <row r="71" spans="1:58" x14ac:dyDescent="0.15">
      <c r="A71" s="12" t="s">
        <v>1265</v>
      </c>
      <c r="B71" t="s">
        <v>99</v>
      </c>
      <c r="C71" s="12" t="s">
        <v>1274</v>
      </c>
      <c r="D71" s="15" t="s">
        <v>1266</v>
      </c>
      <c r="E71" s="12" t="s">
        <v>1267</v>
      </c>
      <c r="F71">
        <v>1</v>
      </c>
      <c r="G71" s="12" t="s">
        <v>1268</v>
      </c>
      <c r="H71" s="12"/>
      <c r="I71">
        <v>2</v>
      </c>
      <c r="J71">
        <v>90</v>
      </c>
      <c r="K71">
        <v>6000</v>
      </c>
      <c r="M71">
        <v>0</v>
      </c>
      <c r="O71">
        <v>0</v>
      </c>
      <c r="P71">
        <v>0</v>
      </c>
      <c r="Q71">
        <v>75</v>
      </c>
      <c r="S71">
        <v>5</v>
      </c>
      <c r="U71">
        <v>0</v>
      </c>
      <c r="V71">
        <v>20</v>
      </c>
      <c r="X71">
        <v>1</v>
      </c>
      <c r="Y71">
        <v>0</v>
      </c>
      <c r="Z71">
        <v>1</v>
      </c>
      <c r="AA71">
        <v>1</v>
      </c>
      <c r="AD71" s="12" t="s">
        <v>1564</v>
      </c>
      <c r="AE71" s="17" t="s">
        <v>1278</v>
      </c>
      <c r="AF71" s="12"/>
      <c r="AG71">
        <v>1</v>
      </c>
      <c r="AI71">
        <v>1</v>
      </c>
      <c r="AJ71">
        <v>1</v>
      </c>
      <c r="AK71">
        <v>0</v>
      </c>
      <c r="AL71">
        <v>0</v>
      </c>
      <c r="AP71">
        <v>0.25</v>
      </c>
      <c r="AR71" t="s">
        <v>117</v>
      </c>
      <c r="AS71" s="11" t="s">
        <v>1269</v>
      </c>
      <c r="AT71" t="str">
        <f t="shared" si="43"/>
        <v>half_cgbird</v>
      </c>
      <c r="AU71" t="str">
        <f t="shared" si="44"/>
        <v>cgbird</v>
      </c>
      <c r="AV71" s="12" t="s">
        <v>917</v>
      </c>
      <c r="AW71">
        <v>6</v>
      </c>
      <c r="AX71" s="12" t="s">
        <v>909</v>
      </c>
      <c r="AY71" s="12" t="s">
        <v>910</v>
      </c>
      <c r="AZ71" s="12"/>
      <c r="BA71" t="s">
        <v>85</v>
      </c>
      <c r="BD71" s="12" t="s">
        <v>844</v>
      </c>
      <c r="BE71" s="12"/>
      <c r="BF71">
        <v>1</v>
      </c>
    </row>
    <row r="72" spans="1:58" x14ac:dyDescent="0.15">
      <c r="A72" s="12" t="s">
        <v>1228</v>
      </c>
      <c r="B72" t="s">
        <v>99</v>
      </c>
      <c r="C72" s="12" t="s">
        <v>1805</v>
      </c>
      <c r="D72" s="10" t="s">
        <v>141</v>
      </c>
      <c r="E72" t="str">
        <f>"char_"&amp;D72&amp;"_"&amp;C72</f>
        <v>char_136_hsguma</v>
      </c>
      <c r="F72">
        <v>1</v>
      </c>
      <c r="G72" t="s">
        <v>140</v>
      </c>
      <c r="I72">
        <v>2</v>
      </c>
      <c r="J72">
        <v>90</v>
      </c>
      <c r="K72">
        <v>3850</v>
      </c>
      <c r="M72">
        <v>430</v>
      </c>
      <c r="N72">
        <v>60</v>
      </c>
      <c r="O72">
        <v>723</v>
      </c>
      <c r="P72">
        <v>90</v>
      </c>
      <c r="Q72">
        <v>0</v>
      </c>
      <c r="S72">
        <v>23</v>
      </c>
      <c r="T72">
        <v>-2</v>
      </c>
      <c r="U72">
        <v>0.5</v>
      </c>
      <c r="V72">
        <v>70</v>
      </c>
      <c r="W72">
        <v>-4</v>
      </c>
      <c r="X72">
        <v>1.2</v>
      </c>
      <c r="Y72">
        <v>1</v>
      </c>
      <c r="AD72" s="12" t="s">
        <v>1564</v>
      </c>
      <c r="AE72" s="12" t="s">
        <v>1321</v>
      </c>
      <c r="AF72" s="12" t="s">
        <v>1326</v>
      </c>
      <c r="AJ72">
        <v>1</v>
      </c>
      <c r="AK72">
        <v>3</v>
      </c>
      <c r="AL72">
        <v>0.5</v>
      </c>
      <c r="AP72">
        <v>0.25</v>
      </c>
      <c r="AR72" t="s">
        <v>143</v>
      </c>
      <c r="AS72" s="11" t="str">
        <f>"icon_"&amp;C72</f>
        <v>icon_hsguma</v>
      </c>
      <c r="AT72" t="str">
        <f>"half_"&amp;C72</f>
        <v>half_hsguma</v>
      </c>
      <c r="AU72" t="str">
        <f>C72</f>
        <v>hsguma</v>
      </c>
      <c r="AV72" s="12" t="s">
        <v>917</v>
      </c>
      <c r="AW72">
        <v>6</v>
      </c>
      <c r="AX72" s="12" t="s">
        <v>909</v>
      </c>
      <c r="AY72" s="12" t="s">
        <v>910</v>
      </c>
      <c r="AZ72" s="12"/>
      <c r="BA72" t="s">
        <v>85</v>
      </c>
      <c r="BC72" t="s">
        <v>1410</v>
      </c>
      <c r="BD72" s="12" t="s">
        <v>844</v>
      </c>
      <c r="BE72" s="12"/>
      <c r="BF72">
        <v>1</v>
      </c>
    </row>
    <row r="73" spans="1:58" x14ac:dyDescent="0.15">
      <c r="A73" s="12" t="s">
        <v>1329</v>
      </c>
      <c r="B73" t="s">
        <v>99</v>
      </c>
      <c r="C73" s="12" t="s">
        <v>1331</v>
      </c>
      <c r="D73" s="15" t="s">
        <v>1330</v>
      </c>
      <c r="E73" t="str">
        <f>"char_"&amp;D73&amp;"_"&amp;C73</f>
        <v>char_202_demkni</v>
      </c>
      <c r="F73">
        <v>1</v>
      </c>
      <c r="G73" s="12" t="s">
        <v>1329</v>
      </c>
      <c r="I73">
        <v>2</v>
      </c>
      <c r="J73">
        <v>90</v>
      </c>
      <c r="K73">
        <v>3150</v>
      </c>
      <c r="M73">
        <v>485</v>
      </c>
      <c r="N73">
        <v>50</v>
      </c>
      <c r="O73">
        <v>595</v>
      </c>
      <c r="P73">
        <v>87</v>
      </c>
      <c r="Q73">
        <v>10</v>
      </c>
      <c r="S73">
        <v>22</v>
      </c>
      <c r="T73">
        <v>-2</v>
      </c>
      <c r="U73">
        <v>0.5</v>
      </c>
      <c r="V73">
        <v>70</v>
      </c>
      <c r="W73">
        <v>-4</v>
      </c>
      <c r="X73">
        <v>1.2</v>
      </c>
      <c r="Y73">
        <v>1</v>
      </c>
      <c r="AD73" s="12" t="s">
        <v>1564</v>
      </c>
      <c r="AE73" s="12" t="s">
        <v>1343</v>
      </c>
      <c r="AF73" s="12" t="s">
        <v>1354</v>
      </c>
      <c r="AJ73">
        <v>1</v>
      </c>
      <c r="AK73">
        <v>3</v>
      </c>
      <c r="AL73">
        <v>0.5</v>
      </c>
      <c r="AP73">
        <v>0.25</v>
      </c>
      <c r="AR73" t="s">
        <v>143</v>
      </c>
      <c r="AS73" s="11" t="str">
        <f>"icon_"&amp;C73</f>
        <v>icon_demkni</v>
      </c>
      <c r="AT73" t="str">
        <f>"half_"&amp;C73</f>
        <v>half_demkni</v>
      </c>
      <c r="AU73" t="str">
        <f>C73</f>
        <v>demkni</v>
      </c>
      <c r="AV73" s="12" t="s">
        <v>917</v>
      </c>
      <c r="AW73">
        <v>6</v>
      </c>
      <c r="AX73" s="12" t="s">
        <v>909</v>
      </c>
      <c r="AY73" s="12" t="s">
        <v>910</v>
      </c>
      <c r="AZ73" s="12"/>
      <c r="BA73" t="s">
        <v>85</v>
      </c>
      <c r="BC73" t="s">
        <v>1410</v>
      </c>
      <c r="BD73" s="12" t="s">
        <v>844</v>
      </c>
      <c r="BE73" s="12"/>
      <c r="BF73">
        <v>1</v>
      </c>
    </row>
    <row r="74" spans="1:58" x14ac:dyDescent="0.15">
      <c r="A74" s="12"/>
      <c r="C74" s="12"/>
      <c r="D74" s="15"/>
      <c r="G74" s="12"/>
      <c r="AE74" s="12"/>
      <c r="AF74" s="12"/>
      <c r="AS74" s="11"/>
      <c r="AV74" s="12"/>
      <c r="AX74" s="12"/>
      <c r="AY74" s="12"/>
      <c r="AZ74" s="12"/>
      <c r="BD74" s="12"/>
      <c r="BE74" s="12"/>
    </row>
    <row r="75" spans="1:58" x14ac:dyDescent="0.15">
      <c r="A75" s="12"/>
      <c r="C75" s="12"/>
      <c r="D75" s="15"/>
      <c r="G75" s="12"/>
      <c r="AE75" s="12"/>
      <c r="AF75" s="12"/>
      <c r="AS75" s="11"/>
      <c r="AV75" s="12"/>
      <c r="AX75" s="12"/>
      <c r="AY75" s="12"/>
      <c r="AZ75" s="12"/>
      <c r="BD75" s="12"/>
      <c r="BE75" s="12"/>
    </row>
    <row r="76" spans="1:58" x14ac:dyDescent="0.15">
      <c r="A76" t="s">
        <v>212</v>
      </c>
    </row>
    <row r="77" spans="1:58" x14ac:dyDescent="0.15">
      <c r="A77" t="s">
        <v>213</v>
      </c>
      <c r="B77" s="12" t="s">
        <v>536</v>
      </c>
      <c r="E77" t="s">
        <v>214</v>
      </c>
      <c r="F77">
        <v>1</v>
      </c>
      <c r="AE77" t="s">
        <v>215</v>
      </c>
      <c r="AG77">
        <v>3</v>
      </c>
      <c r="AP77">
        <v>0.25</v>
      </c>
    </row>
    <row r="78" spans="1:58" x14ac:dyDescent="0.15">
      <c r="A78" s="12" t="s">
        <v>532</v>
      </c>
      <c r="B78" s="12" t="s">
        <v>536</v>
      </c>
      <c r="E78" s="12" t="s">
        <v>531</v>
      </c>
      <c r="F78">
        <v>1</v>
      </c>
      <c r="K78">
        <v>100</v>
      </c>
      <c r="M78">
        <v>200</v>
      </c>
      <c r="AE78" s="12" t="s">
        <v>530</v>
      </c>
      <c r="AF78" s="12" t="s">
        <v>520</v>
      </c>
      <c r="AG78" s="12">
        <v>2</v>
      </c>
      <c r="AP78">
        <v>0.25</v>
      </c>
      <c r="BA78" t="s">
        <v>85</v>
      </c>
      <c r="BD78" s="12" t="s">
        <v>844</v>
      </c>
      <c r="BE78" s="12"/>
      <c r="BF78">
        <v>1</v>
      </c>
    </row>
    <row r="79" spans="1:58" x14ac:dyDescent="0.15">
      <c r="A79" s="12" t="s">
        <v>545</v>
      </c>
      <c r="B79" s="12" t="s">
        <v>536</v>
      </c>
      <c r="E79" s="12" t="s">
        <v>531</v>
      </c>
      <c r="F79">
        <v>1</v>
      </c>
      <c r="K79">
        <v>100</v>
      </c>
      <c r="M79">
        <v>200</v>
      </c>
      <c r="AE79" s="12" t="s">
        <v>530</v>
      </c>
      <c r="AF79" s="12" t="s">
        <v>546</v>
      </c>
      <c r="AG79" s="12">
        <v>2</v>
      </c>
      <c r="AP79">
        <v>0.25</v>
      </c>
      <c r="BA79" t="s">
        <v>85</v>
      </c>
      <c r="BD79" s="12" t="s">
        <v>844</v>
      </c>
      <c r="BE79" s="12"/>
      <c r="BF79">
        <v>1</v>
      </c>
    </row>
    <row r="80" spans="1:58" x14ac:dyDescent="0.15">
      <c r="A80" s="12" t="s">
        <v>554</v>
      </c>
      <c r="B80" s="12" t="s">
        <v>536</v>
      </c>
      <c r="E80" s="12" t="s">
        <v>1887</v>
      </c>
      <c r="F80">
        <v>1</v>
      </c>
      <c r="K80">
        <v>100</v>
      </c>
      <c r="M80">
        <v>200</v>
      </c>
      <c r="AE80" s="12" t="s">
        <v>530</v>
      </c>
      <c r="AF80" s="12" t="s">
        <v>555</v>
      </c>
      <c r="AG80" s="12">
        <v>2</v>
      </c>
      <c r="AP80">
        <v>0.25</v>
      </c>
      <c r="BA80" t="s">
        <v>85</v>
      </c>
      <c r="BC80" s="12" t="s">
        <v>1864</v>
      </c>
      <c r="BD80" s="12" t="s">
        <v>844</v>
      </c>
      <c r="BE80" s="12"/>
      <c r="BF80">
        <v>1</v>
      </c>
    </row>
    <row r="81" spans="1:58" x14ac:dyDescent="0.15">
      <c r="A81" s="12" t="s">
        <v>1888</v>
      </c>
      <c r="B81" s="12" t="s">
        <v>536</v>
      </c>
      <c r="E81" s="12" t="s">
        <v>1890</v>
      </c>
      <c r="F81">
        <v>1</v>
      </c>
      <c r="K81">
        <v>100</v>
      </c>
      <c r="M81">
        <v>20000</v>
      </c>
      <c r="AE81" s="12" t="s">
        <v>530</v>
      </c>
      <c r="AF81" s="12" t="s">
        <v>1889</v>
      </c>
      <c r="AG81" s="12">
        <v>2</v>
      </c>
      <c r="AP81">
        <v>0.25</v>
      </c>
      <c r="BA81" t="s">
        <v>85</v>
      </c>
      <c r="BC81" s="12" t="s">
        <v>1893</v>
      </c>
      <c r="BD81" s="12" t="s">
        <v>844</v>
      </c>
      <c r="BE81" s="12"/>
      <c r="BF81">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5"/>
  <sheetViews>
    <sheetView workbookViewId="0">
      <pane xSplit="1" ySplit="3" topLeftCell="B283" activePane="bottomRight" state="frozen"/>
      <selection pane="topRight"/>
      <selection pane="bottomLeft"/>
      <selection pane="bottomRight" activeCell="H327" sqref="H327"/>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524</v>
      </c>
      <c r="D1" t="s">
        <v>216</v>
      </c>
      <c r="E1" t="s">
        <v>217</v>
      </c>
      <c r="F1" s="12" t="s">
        <v>912</v>
      </c>
      <c r="G1" t="s">
        <v>218</v>
      </c>
      <c r="H1" s="3" t="s">
        <v>219</v>
      </c>
      <c r="I1" s="3" t="s">
        <v>220</v>
      </c>
      <c r="J1" s="14" t="s">
        <v>574</v>
      </c>
      <c r="K1" s="3" t="s">
        <v>1070</v>
      </c>
      <c r="L1" s="3" t="s">
        <v>1071</v>
      </c>
      <c r="M1" s="3" t="s">
        <v>1072</v>
      </c>
      <c r="N1" s="3" t="s">
        <v>1073</v>
      </c>
      <c r="O1" s="3" t="s">
        <v>1194</v>
      </c>
      <c r="P1" s="3" t="s">
        <v>1339</v>
      </c>
      <c r="Q1" s="3" t="s">
        <v>221</v>
      </c>
      <c r="R1" s="14" t="s">
        <v>540</v>
      </c>
      <c r="S1" t="s">
        <v>222</v>
      </c>
      <c r="T1" t="s">
        <v>223</v>
      </c>
      <c r="U1" t="s">
        <v>224</v>
      </c>
      <c r="V1" t="s">
        <v>225</v>
      </c>
      <c r="W1" t="s">
        <v>226</v>
      </c>
      <c r="X1" s="12" t="s">
        <v>1328</v>
      </c>
      <c r="Y1" s="12" t="s">
        <v>618</v>
      </c>
      <c r="Z1" s="12" t="s">
        <v>797</v>
      </c>
      <c r="AA1" s="12" t="s">
        <v>1093</v>
      </c>
      <c r="AB1" t="s">
        <v>227</v>
      </c>
      <c r="AC1" s="12" t="s">
        <v>937</v>
      </c>
      <c r="AD1" t="s">
        <v>228</v>
      </c>
      <c r="AE1" t="s">
        <v>229</v>
      </c>
      <c r="AF1" t="s">
        <v>230</v>
      </c>
      <c r="AG1" t="s">
        <v>231</v>
      </c>
      <c r="AH1" s="12" t="s">
        <v>679</v>
      </c>
      <c r="AI1" t="s">
        <v>232</v>
      </c>
      <c r="AJ1" t="s">
        <v>233</v>
      </c>
      <c r="AK1" t="s">
        <v>234</v>
      </c>
      <c r="AL1" s="12" t="s">
        <v>1212</v>
      </c>
      <c r="AM1" s="12" t="s">
        <v>831</v>
      </c>
      <c r="AN1" t="s">
        <v>235</v>
      </c>
      <c r="AO1" t="s">
        <v>236</v>
      </c>
      <c r="AP1" t="s">
        <v>237</v>
      </c>
      <c r="AQ1" t="s">
        <v>238</v>
      </c>
      <c r="AR1" t="s">
        <v>239</v>
      </c>
      <c r="AS1" s="12" t="s">
        <v>1174</v>
      </c>
      <c r="AT1" t="s">
        <v>240</v>
      </c>
      <c r="AU1" t="s">
        <v>241</v>
      </c>
      <c r="AV1" t="s">
        <v>242</v>
      </c>
      <c r="AW1" t="s">
        <v>243</v>
      </c>
      <c r="AX1" t="s">
        <v>244</v>
      </c>
      <c r="AY1" s="12" t="s">
        <v>1013</v>
      </c>
      <c r="AZ1" t="s">
        <v>245</v>
      </c>
      <c r="BA1" t="s">
        <v>246</v>
      </c>
      <c r="BB1" s="4" t="s">
        <v>247</v>
      </c>
      <c r="BC1" s="4" t="s">
        <v>248</v>
      </c>
      <c r="BD1" s="4" t="s">
        <v>249</v>
      </c>
      <c r="BE1" s="4" t="s">
        <v>250</v>
      </c>
      <c r="BF1" t="s">
        <v>251</v>
      </c>
      <c r="BG1" s="12" t="s">
        <v>1726</v>
      </c>
      <c r="BH1" t="s">
        <v>252</v>
      </c>
      <c r="BI1" s="12" t="s">
        <v>1750</v>
      </c>
      <c r="BJ1" s="5" t="s">
        <v>253</v>
      </c>
      <c r="BK1" t="s">
        <v>254</v>
      </c>
      <c r="BL1" t="s">
        <v>255</v>
      </c>
      <c r="BM1" t="s">
        <v>256</v>
      </c>
      <c r="BN1" s="12" t="s">
        <v>941</v>
      </c>
      <c r="BO1" s="12" t="s">
        <v>836</v>
      </c>
      <c r="BP1" t="s">
        <v>257</v>
      </c>
      <c r="BQ1" t="s">
        <v>258</v>
      </c>
      <c r="BR1" s="12" t="s">
        <v>1135</v>
      </c>
      <c r="BS1" t="s">
        <v>246</v>
      </c>
      <c r="BT1" s="12" t="s">
        <v>1109</v>
      </c>
      <c r="BU1" s="12" t="s">
        <v>1009</v>
      </c>
      <c r="BV1" t="s">
        <v>259</v>
      </c>
      <c r="BW1" s="12" t="s">
        <v>638</v>
      </c>
      <c r="BX1" t="s">
        <v>260</v>
      </c>
      <c r="BY1" s="12" t="s">
        <v>1484</v>
      </c>
      <c r="BZ1" t="s">
        <v>261</v>
      </c>
      <c r="CA1" t="s">
        <v>262</v>
      </c>
      <c r="CB1" s="12" t="s">
        <v>1746</v>
      </c>
      <c r="CC1" s="12" t="s">
        <v>1747</v>
      </c>
      <c r="CD1" t="s">
        <v>263</v>
      </c>
      <c r="CE1" t="s">
        <v>264</v>
      </c>
    </row>
    <row r="2" spans="1:83" x14ac:dyDescent="0.15">
      <c r="A2" t="s">
        <v>29</v>
      </c>
      <c r="C2" t="s">
        <v>30</v>
      </c>
      <c r="D2" t="s">
        <v>32</v>
      </c>
      <c r="E2" t="s">
        <v>265</v>
      </c>
      <c r="F2" s="12" t="s">
        <v>911</v>
      </c>
      <c r="G2" t="s">
        <v>266</v>
      </c>
      <c r="H2" s="3" t="s">
        <v>267</v>
      </c>
      <c r="I2" s="3" t="s">
        <v>268</v>
      </c>
      <c r="J2" s="14" t="s">
        <v>573</v>
      </c>
      <c r="K2" s="14" t="s">
        <v>562</v>
      </c>
      <c r="L2" s="14" t="s">
        <v>699</v>
      </c>
      <c r="M2" s="3" t="s">
        <v>1069</v>
      </c>
      <c r="N2" s="3" t="s">
        <v>1068</v>
      </c>
      <c r="O2" s="3" t="s">
        <v>1193</v>
      </c>
      <c r="P2" s="3" t="s">
        <v>1338</v>
      </c>
      <c r="Q2" s="3" t="s">
        <v>269</v>
      </c>
      <c r="R2" s="14" t="s">
        <v>539</v>
      </c>
      <c r="S2" t="s">
        <v>270</v>
      </c>
      <c r="T2" t="s">
        <v>271</v>
      </c>
      <c r="U2" t="s">
        <v>272</v>
      </c>
      <c r="V2" t="s">
        <v>273</v>
      </c>
      <c r="W2" t="s">
        <v>274</v>
      </c>
      <c r="X2" s="12" t="s">
        <v>1327</v>
      </c>
      <c r="Y2" s="12" t="s">
        <v>617</v>
      </c>
      <c r="Z2" s="12" t="s">
        <v>796</v>
      </c>
      <c r="AA2" s="12" t="s">
        <v>1092</v>
      </c>
      <c r="AB2" t="s">
        <v>275</v>
      </c>
      <c r="AC2" s="12" t="s">
        <v>938</v>
      </c>
      <c r="AD2" t="s">
        <v>276</v>
      </c>
      <c r="AE2" t="s">
        <v>277</v>
      </c>
      <c r="AF2" t="s">
        <v>278</v>
      </c>
      <c r="AG2" t="s">
        <v>279</v>
      </c>
      <c r="AH2" s="12" t="s">
        <v>678</v>
      </c>
      <c r="AI2" t="s">
        <v>280</v>
      </c>
      <c r="AJ2" t="s">
        <v>281</v>
      </c>
      <c r="AK2" t="s">
        <v>282</v>
      </c>
      <c r="AL2" s="12" t="s">
        <v>1035</v>
      </c>
      <c r="AM2" s="12" t="s">
        <v>832</v>
      </c>
      <c r="AN2" t="s">
        <v>283</v>
      </c>
      <c r="AO2" t="s">
        <v>284</v>
      </c>
      <c r="AP2" t="s">
        <v>285</v>
      </c>
      <c r="AQ2" t="s">
        <v>286</v>
      </c>
      <c r="AR2" t="s">
        <v>287</v>
      </c>
      <c r="AS2" s="12" t="s">
        <v>1175</v>
      </c>
      <c r="AT2" t="s">
        <v>288</v>
      </c>
      <c r="AU2" t="s">
        <v>289</v>
      </c>
      <c r="AV2" t="s">
        <v>290</v>
      </c>
      <c r="AW2" t="s">
        <v>51</v>
      </c>
      <c r="AX2" t="s">
        <v>291</v>
      </c>
      <c r="AY2" s="12" t="s">
        <v>1012</v>
      </c>
      <c r="AZ2" t="s">
        <v>292</v>
      </c>
      <c r="BA2" t="s">
        <v>293</v>
      </c>
      <c r="BB2" s="4" t="s">
        <v>294</v>
      </c>
      <c r="BC2" s="4" t="s">
        <v>295</v>
      </c>
      <c r="BD2" s="4" t="s">
        <v>296</v>
      </c>
      <c r="BE2" s="4" t="s">
        <v>297</v>
      </c>
      <c r="BF2" t="s">
        <v>298</v>
      </c>
      <c r="BG2" s="12" t="s">
        <v>1725</v>
      </c>
      <c r="BH2" s="12" t="s">
        <v>1745</v>
      </c>
      <c r="BI2" s="12" t="s">
        <v>1751</v>
      </c>
      <c r="BJ2" s="5" t="s">
        <v>299</v>
      </c>
      <c r="BK2" t="s">
        <v>300</v>
      </c>
      <c r="BL2" t="s">
        <v>301</v>
      </c>
      <c r="BM2" t="s">
        <v>302</v>
      </c>
      <c r="BN2" s="12" t="s">
        <v>940</v>
      </c>
      <c r="BO2" s="12" t="s">
        <v>835</v>
      </c>
      <c r="BP2" t="s">
        <v>303</v>
      </c>
      <c r="BQ2" t="s">
        <v>304</v>
      </c>
      <c r="BR2" s="12" t="s">
        <v>1136</v>
      </c>
      <c r="BS2" t="s">
        <v>305</v>
      </c>
      <c r="BT2" s="12" t="s">
        <v>1108</v>
      </c>
      <c r="BU2" s="12" t="s">
        <v>1008</v>
      </c>
      <c r="BV2" t="s">
        <v>306</v>
      </c>
      <c r="BW2" s="12" t="s">
        <v>637</v>
      </c>
      <c r="BX2" t="s">
        <v>307</v>
      </c>
      <c r="BY2" s="12" t="s">
        <v>1483</v>
      </c>
      <c r="BZ2" t="s">
        <v>308</v>
      </c>
      <c r="CA2" t="s">
        <v>309</v>
      </c>
      <c r="CB2" s="12" t="s">
        <v>1748</v>
      </c>
      <c r="CC2" s="12" t="s">
        <v>1749</v>
      </c>
      <c r="CD2" t="s">
        <v>310</v>
      </c>
      <c r="CE2" t="s">
        <v>311</v>
      </c>
    </row>
    <row r="3" spans="1:83" x14ac:dyDescent="0.15">
      <c r="A3" t="s">
        <v>73</v>
      </c>
      <c r="C3" t="s">
        <v>73</v>
      </c>
      <c r="D3" t="s">
        <v>73</v>
      </c>
      <c r="E3" t="s">
        <v>73</v>
      </c>
      <c r="F3" s="12" t="s">
        <v>572</v>
      </c>
      <c r="G3" t="s">
        <v>312</v>
      </c>
      <c r="H3" s="3" t="s">
        <v>313</v>
      </c>
      <c r="I3" s="3" t="s">
        <v>314</v>
      </c>
      <c r="J3" s="14" t="s">
        <v>572</v>
      </c>
      <c r="K3" s="14" t="s">
        <v>561</v>
      </c>
      <c r="L3" s="14" t="s">
        <v>561</v>
      </c>
      <c r="M3" s="14" t="s">
        <v>561</v>
      </c>
      <c r="N3" s="14" t="s">
        <v>561</v>
      </c>
      <c r="O3" s="3" t="s">
        <v>538</v>
      </c>
      <c r="P3" s="3" t="s">
        <v>586</v>
      </c>
      <c r="Q3" s="3" t="s">
        <v>77</v>
      </c>
      <c r="R3" s="14" t="s">
        <v>538</v>
      </c>
      <c r="S3" t="s">
        <v>77</v>
      </c>
      <c r="T3" t="s">
        <v>77</v>
      </c>
      <c r="U3" t="s">
        <v>77</v>
      </c>
      <c r="V3" t="s">
        <v>74</v>
      </c>
      <c r="W3" t="s">
        <v>77</v>
      </c>
      <c r="X3" s="12" t="s">
        <v>538</v>
      </c>
      <c r="Y3" s="12" t="s">
        <v>538</v>
      </c>
      <c r="Z3" s="12" t="s">
        <v>795</v>
      </c>
      <c r="AA3" s="12" t="s">
        <v>538</v>
      </c>
      <c r="AB3" t="s">
        <v>78</v>
      </c>
      <c r="AC3" s="12" t="s">
        <v>939</v>
      </c>
      <c r="AD3" t="s">
        <v>315</v>
      </c>
      <c r="AE3" t="s">
        <v>316</v>
      </c>
      <c r="AF3" s="12" t="s">
        <v>1597</v>
      </c>
      <c r="AG3" t="s">
        <v>75</v>
      </c>
      <c r="AH3" s="12" t="s">
        <v>538</v>
      </c>
      <c r="AI3" t="s">
        <v>317</v>
      </c>
      <c r="AJ3" t="s">
        <v>77</v>
      </c>
      <c r="AK3" t="s">
        <v>75</v>
      </c>
      <c r="AL3" s="12" t="s">
        <v>538</v>
      </c>
      <c r="AM3" s="12" t="s">
        <v>572</v>
      </c>
      <c r="AN3" t="s">
        <v>74</v>
      </c>
      <c r="AO3" t="s">
        <v>74</v>
      </c>
      <c r="AP3" t="s">
        <v>75</v>
      </c>
      <c r="AQ3" t="s">
        <v>77</v>
      </c>
      <c r="AR3" t="s">
        <v>75</v>
      </c>
      <c r="AS3" s="12" t="s">
        <v>586</v>
      </c>
      <c r="AT3" t="s">
        <v>75</v>
      </c>
      <c r="AU3" t="s">
        <v>74</v>
      </c>
      <c r="AV3" t="s">
        <v>74</v>
      </c>
      <c r="AW3" t="s">
        <v>76</v>
      </c>
      <c r="AX3" t="s">
        <v>76</v>
      </c>
      <c r="AY3" s="12" t="s">
        <v>1011</v>
      </c>
      <c r="AZ3" t="s">
        <v>75</v>
      </c>
      <c r="BA3" t="s">
        <v>75</v>
      </c>
      <c r="BB3" s="13" t="s">
        <v>586</v>
      </c>
      <c r="BC3" s="13" t="s">
        <v>586</v>
      </c>
      <c r="BD3" s="4" t="s">
        <v>74</v>
      </c>
      <c r="BE3" s="4" t="s">
        <v>318</v>
      </c>
      <c r="BF3" t="s">
        <v>79</v>
      </c>
      <c r="BG3" t="s">
        <v>79</v>
      </c>
      <c r="BH3" t="s">
        <v>79</v>
      </c>
      <c r="BI3" t="s">
        <v>79</v>
      </c>
      <c r="BJ3" s="5" t="s">
        <v>319</v>
      </c>
      <c r="BK3" t="s">
        <v>320</v>
      </c>
      <c r="BL3" t="s">
        <v>73</v>
      </c>
      <c r="BM3" t="s">
        <v>321</v>
      </c>
      <c r="BN3" t="s">
        <v>321</v>
      </c>
      <c r="BO3" t="s">
        <v>322</v>
      </c>
      <c r="BP3" t="s">
        <v>322</v>
      </c>
      <c r="BQ3" t="s">
        <v>323</v>
      </c>
      <c r="BR3" t="s">
        <v>323</v>
      </c>
      <c r="BS3" t="s">
        <v>324</v>
      </c>
      <c r="BT3" s="12" t="s">
        <v>586</v>
      </c>
      <c r="BU3" s="12" t="s">
        <v>538</v>
      </c>
      <c r="BV3" t="s">
        <v>325</v>
      </c>
      <c r="BW3" t="s">
        <v>326</v>
      </c>
      <c r="BX3" t="s">
        <v>326</v>
      </c>
      <c r="BY3" t="s">
        <v>326</v>
      </c>
      <c r="BZ3" t="s">
        <v>326</v>
      </c>
      <c r="CA3" t="s">
        <v>326</v>
      </c>
      <c r="CB3" t="s">
        <v>326</v>
      </c>
      <c r="CC3" t="s">
        <v>326</v>
      </c>
      <c r="CD3" t="s">
        <v>73</v>
      </c>
      <c r="CE3" t="s">
        <v>77</v>
      </c>
    </row>
    <row r="4" spans="1:83" s="1" customFormat="1" x14ac:dyDescent="0.15">
      <c r="A4" s="1" t="s">
        <v>327</v>
      </c>
    </row>
    <row r="5" spans="1:83" x14ac:dyDescent="0.15">
      <c r="BF5" s="5"/>
      <c r="BG5" s="5"/>
      <c r="BH5" s="5"/>
      <c r="BI5" s="5"/>
    </row>
    <row r="6" spans="1:83" x14ac:dyDescent="0.15">
      <c r="A6" t="s">
        <v>156</v>
      </c>
      <c r="C6" t="s">
        <v>142</v>
      </c>
      <c r="V6">
        <v>2</v>
      </c>
      <c r="AD6" t="s">
        <v>329</v>
      </c>
      <c r="AF6" t="s">
        <v>354</v>
      </c>
      <c r="AI6" t="s">
        <v>355</v>
      </c>
      <c r="AK6">
        <v>1</v>
      </c>
      <c r="AN6">
        <v>1</v>
      </c>
      <c r="BF6" t="s">
        <v>37</v>
      </c>
      <c r="BJ6" s="5" t="s">
        <v>332</v>
      </c>
    </row>
    <row r="7" spans="1:83" x14ac:dyDescent="0.15">
      <c r="A7" t="s">
        <v>157</v>
      </c>
      <c r="C7" t="s">
        <v>328</v>
      </c>
      <c r="E7" t="s">
        <v>356</v>
      </c>
      <c r="G7" t="s">
        <v>336</v>
      </c>
      <c r="H7" s="3" t="s">
        <v>337</v>
      </c>
      <c r="U7">
        <v>1</v>
      </c>
      <c r="V7">
        <v>1</v>
      </c>
      <c r="AD7" t="s">
        <v>357</v>
      </c>
      <c r="AF7" t="s">
        <v>358</v>
      </c>
      <c r="AJ7">
        <v>1</v>
      </c>
      <c r="AK7">
        <v>1</v>
      </c>
      <c r="AN7">
        <v>1</v>
      </c>
      <c r="AW7" t="s">
        <v>359</v>
      </c>
      <c r="AZ7">
        <v>2.5</v>
      </c>
      <c r="BA7">
        <v>25</v>
      </c>
      <c r="BB7" s="4">
        <v>25</v>
      </c>
      <c r="BC7" s="4">
        <v>40</v>
      </c>
      <c r="BD7" s="4">
        <v>1</v>
      </c>
      <c r="BE7" s="4" t="s">
        <v>339</v>
      </c>
      <c r="BF7" t="s">
        <v>360</v>
      </c>
      <c r="BJ7" s="5" t="s">
        <v>332</v>
      </c>
      <c r="BK7" s="5" t="s">
        <v>1548</v>
      </c>
      <c r="BL7" s="12" t="s">
        <v>1486</v>
      </c>
      <c r="BP7" t="s">
        <v>361</v>
      </c>
      <c r="BZ7" s="12" t="s">
        <v>1542</v>
      </c>
      <c r="CD7" t="s">
        <v>341</v>
      </c>
    </row>
    <row r="8" spans="1:83" x14ac:dyDescent="0.15">
      <c r="A8" t="s">
        <v>362</v>
      </c>
      <c r="C8" t="s">
        <v>328</v>
      </c>
      <c r="H8" s="3" t="s">
        <v>363</v>
      </c>
      <c r="I8" s="3" t="s">
        <v>364</v>
      </c>
      <c r="V8">
        <v>1</v>
      </c>
      <c r="AJ8" s="3"/>
      <c r="AN8">
        <v>1</v>
      </c>
      <c r="BB8"/>
      <c r="BC8"/>
      <c r="BD8"/>
      <c r="BE8"/>
      <c r="BF8" s="3"/>
      <c r="BG8" s="3"/>
      <c r="BH8" s="3"/>
      <c r="BI8" s="3"/>
      <c r="BK8" s="3"/>
      <c r="BL8" s="3"/>
      <c r="BM8" s="3"/>
      <c r="BN8" s="3"/>
      <c r="BO8" s="3"/>
      <c r="BP8" s="12" t="s">
        <v>1490</v>
      </c>
      <c r="BQ8">
        <v>0.45</v>
      </c>
      <c r="BS8">
        <v>25</v>
      </c>
    </row>
    <row r="9" spans="1:83" x14ac:dyDescent="0.15">
      <c r="A9" t="s">
        <v>366</v>
      </c>
      <c r="C9" t="s">
        <v>328</v>
      </c>
      <c r="H9" s="3" t="s">
        <v>363</v>
      </c>
      <c r="I9" s="3" t="s">
        <v>364</v>
      </c>
      <c r="V9">
        <v>1</v>
      </c>
      <c r="AJ9" s="3"/>
      <c r="AN9">
        <v>1</v>
      </c>
      <c r="BB9"/>
      <c r="BC9"/>
      <c r="BD9"/>
      <c r="BE9"/>
      <c r="BF9" s="3"/>
      <c r="BG9" s="3"/>
      <c r="BH9" s="3"/>
      <c r="BI9" s="3"/>
      <c r="BK9" s="3"/>
      <c r="BL9" s="3"/>
      <c r="BM9" s="3"/>
      <c r="BN9" s="3"/>
      <c r="BO9" s="3"/>
      <c r="BP9" t="s">
        <v>367</v>
      </c>
      <c r="BS9">
        <v>25</v>
      </c>
    </row>
    <row r="10" spans="1:83" x14ac:dyDescent="0.15">
      <c r="AJ10" s="3"/>
      <c r="BB10"/>
      <c r="BC10"/>
      <c r="BD10"/>
      <c r="BE10"/>
      <c r="BF10" s="3"/>
      <c r="BG10" s="3"/>
      <c r="BH10" s="3"/>
      <c r="BI10" s="3"/>
      <c r="BK10" s="3"/>
      <c r="BL10" s="3"/>
      <c r="BM10" s="3"/>
      <c r="BN10" s="3"/>
      <c r="BO10" s="3"/>
    </row>
    <row r="11" spans="1:83" x14ac:dyDescent="0.15">
      <c r="A11" t="s">
        <v>368</v>
      </c>
      <c r="C11" s="12" t="s">
        <v>814</v>
      </c>
      <c r="V11">
        <v>2</v>
      </c>
      <c r="AD11" t="s">
        <v>329</v>
      </c>
      <c r="AF11" t="s">
        <v>369</v>
      </c>
      <c r="AI11" t="s">
        <v>355</v>
      </c>
      <c r="AK11">
        <v>1</v>
      </c>
      <c r="AN11">
        <v>1</v>
      </c>
      <c r="BF11" t="s">
        <v>37</v>
      </c>
      <c r="BJ11" s="5" t="s">
        <v>332</v>
      </c>
      <c r="BZ11" s="12" t="s">
        <v>1496</v>
      </c>
    </row>
    <row r="12" spans="1:83" x14ac:dyDescent="0.15">
      <c r="A12" t="s">
        <v>161</v>
      </c>
      <c r="C12" t="s">
        <v>328</v>
      </c>
      <c r="E12" t="s">
        <v>370</v>
      </c>
      <c r="G12" t="s">
        <v>336</v>
      </c>
      <c r="H12" s="3" t="s">
        <v>758</v>
      </c>
      <c r="I12" s="3" t="s">
        <v>364</v>
      </c>
      <c r="V12">
        <v>1</v>
      </c>
      <c r="AJ12" s="3"/>
      <c r="AN12">
        <v>1</v>
      </c>
      <c r="BA12">
        <v>20</v>
      </c>
      <c r="BB12" s="4">
        <v>40</v>
      </c>
      <c r="BC12" s="4">
        <v>40</v>
      </c>
      <c r="BD12" s="4">
        <v>1</v>
      </c>
      <c r="BE12" s="4" t="s">
        <v>339</v>
      </c>
      <c r="BF12" s="3"/>
      <c r="BG12" s="3"/>
      <c r="BH12" s="3"/>
      <c r="BI12" s="3"/>
      <c r="BK12" s="3"/>
      <c r="BL12" s="3"/>
      <c r="BM12" s="3"/>
      <c r="BN12" s="3"/>
      <c r="BO12" s="3"/>
      <c r="BP12" s="12" t="s">
        <v>1491</v>
      </c>
      <c r="BQ12">
        <v>0.5</v>
      </c>
      <c r="BS12">
        <v>20</v>
      </c>
      <c r="CD12" t="s">
        <v>341</v>
      </c>
    </row>
    <row r="13" spans="1:83" x14ac:dyDescent="0.15">
      <c r="A13" t="s">
        <v>371</v>
      </c>
      <c r="C13" t="s">
        <v>328</v>
      </c>
      <c r="G13" t="s">
        <v>336</v>
      </c>
      <c r="H13" s="3" t="s">
        <v>363</v>
      </c>
      <c r="I13" s="3" t="s">
        <v>372</v>
      </c>
      <c r="V13">
        <v>1</v>
      </c>
      <c r="Z13" s="12" t="s">
        <v>798</v>
      </c>
      <c r="AA13">
        <v>1</v>
      </c>
      <c r="AJ13" s="3"/>
      <c r="AN13">
        <v>1</v>
      </c>
      <c r="BB13"/>
      <c r="BC13"/>
      <c r="BD13"/>
      <c r="BE13"/>
      <c r="BF13" s="3"/>
      <c r="BG13" s="3"/>
      <c r="BH13" s="3"/>
      <c r="BI13" s="3"/>
      <c r="BK13" s="3"/>
      <c r="BL13" s="3"/>
      <c r="BM13" s="3"/>
      <c r="BN13" s="3"/>
      <c r="BO13" s="3"/>
      <c r="BP13" t="s">
        <v>365</v>
      </c>
      <c r="BQ13">
        <v>0.1</v>
      </c>
      <c r="BS13">
        <v>99999</v>
      </c>
    </row>
    <row r="14" spans="1:83" x14ac:dyDescent="0.15">
      <c r="A14" t="s">
        <v>373</v>
      </c>
      <c r="C14" t="s">
        <v>328</v>
      </c>
      <c r="G14" t="s">
        <v>336</v>
      </c>
      <c r="H14" s="3" t="s">
        <v>363</v>
      </c>
      <c r="I14" s="3" t="s">
        <v>372</v>
      </c>
      <c r="V14">
        <v>1</v>
      </c>
      <c r="Z14" s="12" t="s">
        <v>798</v>
      </c>
      <c r="AA14">
        <v>1</v>
      </c>
      <c r="AJ14" s="3"/>
      <c r="AN14">
        <v>1</v>
      </c>
      <c r="BB14"/>
      <c r="BC14"/>
      <c r="BD14"/>
      <c r="BE14"/>
      <c r="BF14" s="3"/>
      <c r="BG14" s="3"/>
      <c r="BH14" s="3"/>
      <c r="BI14" s="3"/>
      <c r="BK14" s="3"/>
      <c r="BL14" s="3"/>
      <c r="BM14" s="3"/>
      <c r="BN14" s="3"/>
      <c r="BO14" s="3"/>
      <c r="BP14" s="12" t="s">
        <v>727</v>
      </c>
      <c r="BQ14">
        <v>0.1</v>
      </c>
      <c r="BS14">
        <v>99999</v>
      </c>
    </row>
    <row r="15" spans="1:83" x14ac:dyDescent="0.15">
      <c r="AJ15" s="3"/>
      <c r="BB15"/>
      <c r="BC15"/>
      <c r="BD15"/>
      <c r="BE15"/>
      <c r="BF15" s="3"/>
      <c r="BG15" s="3"/>
      <c r="BH15" s="3"/>
      <c r="BI15" s="3"/>
      <c r="BK15" s="3"/>
      <c r="BL15" s="3"/>
      <c r="BM15" s="3"/>
      <c r="BN15" s="3"/>
      <c r="BO15" s="3"/>
    </row>
    <row r="16" spans="1:83" x14ac:dyDescent="0.15">
      <c r="A16" t="s">
        <v>374</v>
      </c>
      <c r="C16" t="s">
        <v>142</v>
      </c>
      <c r="H16" s="3" t="s">
        <v>339</v>
      </c>
      <c r="V16">
        <v>2</v>
      </c>
      <c r="AD16" t="s">
        <v>329</v>
      </c>
      <c r="AI16" t="s">
        <v>355</v>
      </c>
      <c r="AK16">
        <v>1</v>
      </c>
      <c r="AN16">
        <v>1</v>
      </c>
      <c r="BF16" t="s">
        <v>375</v>
      </c>
      <c r="BJ16" s="5" t="s">
        <v>332</v>
      </c>
      <c r="BM16" t="s">
        <v>376</v>
      </c>
      <c r="BZ16" s="12" t="s">
        <v>1506</v>
      </c>
    </row>
    <row r="17" spans="1:82" x14ac:dyDescent="0.15">
      <c r="A17" t="s">
        <v>377</v>
      </c>
      <c r="C17" t="s">
        <v>328</v>
      </c>
      <c r="H17" s="3" t="s">
        <v>339</v>
      </c>
      <c r="T17">
        <v>1</v>
      </c>
      <c r="V17">
        <v>2</v>
      </c>
      <c r="W17">
        <v>1</v>
      </c>
      <c r="AD17" t="s">
        <v>329</v>
      </c>
      <c r="AF17" t="s">
        <v>378</v>
      </c>
      <c r="AI17" t="s">
        <v>355</v>
      </c>
      <c r="AK17">
        <v>0.8</v>
      </c>
      <c r="AN17">
        <v>1</v>
      </c>
      <c r="BF17" t="s">
        <v>379</v>
      </c>
      <c r="BJ17" s="5" t="s">
        <v>332</v>
      </c>
      <c r="BK17" s="12" t="s">
        <v>1508</v>
      </c>
      <c r="BL17" s="12" t="s">
        <v>1486</v>
      </c>
      <c r="BM17" t="s">
        <v>376</v>
      </c>
      <c r="BZ17" s="12" t="s">
        <v>1506</v>
      </c>
    </row>
    <row r="18" spans="1:82" x14ac:dyDescent="0.15">
      <c r="A18" s="12" t="s">
        <v>671</v>
      </c>
      <c r="C18" t="s">
        <v>142</v>
      </c>
      <c r="G18" t="s">
        <v>336</v>
      </c>
      <c r="H18" s="3" t="s">
        <v>339</v>
      </c>
      <c r="V18">
        <v>2</v>
      </c>
      <c r="AD18" t="s">
        <v>329</v>
      </c>
      <c r="AI18" t="s">
        <v>331</v>
      </c>
      <c r="AK18">
        <v>1</v>
      </c>
      <c r="AN18">
        <v>1</v>
      </c>
      <c r="BB18"/>
      <c r="BC18"/>
      <c r="BD18"/>
      <c r="BE18"/>
      <c r="BF18" t="s">
        <v>375</v>
      </c>
      <c r="BJ18" s="5" t="s">
        <v>332</v>
      </c>
      <c r="BM18" t="s">
        <v>376</v>
      </c>
      <c r="BZ18" s="12" t="s">
        <v>1507</v>
      </c>
    </row>
    <row r="19" spans="1:82" x14ac:dyDescent="0.15">
      <c r="A19" t="s">
        <v>164</v>
      </c>
      <c r="C19" t="s">
        <v>328</v>
      </c>
      <c r="E19" t="s">
        <v>381</v>
      </c>
      <c r="G19" t="s">
        <v>336</v>
      </c>
      <c r="H19" s="3" t="s">
        <v>337</v>
      </c>
      <c r="T19">
        <v>1</v>
      </c>
      <c r="V19">
        <v>2</v>
      </c>
      <c r="W19">
        <v>1</v>
      </c>
      <c r="AD19" t="s">
        <v>329</v>
      </c>
      <c r="AF19" t="s">
        <v>378</v>
      </c>
      <c r="AI19" t="s">
        <v>331</v>
      </c>
      <c r="AK19">
        <v>0.8</v>
      </c>
      <c r="AN19">
        <v>1</v>
      </c>
      <c r="AW19" t="s">
        <v>382</v>
      </c>
      <c r="BA19">
        <v>40</v>
      </c>
      <c r="BB19" s="4">
        <v>70</v>
      </c>
      <c r="BC19" s="4">
        <v>70</v>
      </c>
      <c r="BD19" s="4">
        <v>1</v>
      </c>
      <c r="BE19" s="4" t="s">
        <v>339</v>
      </c>
      <c r="BF19" t="s">
        <v>379</v>
      </c>
      <c r="BJ19" s="5" t="s">
        <v>332</v>
      </c>
      <c r="BK19" s="12" t="s">
        <v>1509</v>
      </c>
      <c r="BL19" s="12" t="s">
        <v>1486</v>
      </c>
      <c r="BM19" t="s">
        <v>376</v>
      </c>
      <c r="BZ19" s="12" t="s">
        <v>1507</v>
      </c>
      <c r="CD19" t="s">
        <v>341</v>
      </c>
    </row>
    <row r="20" spans="1:82" x14ac:dyDescent="0.15">
      <c r="A20" t="s">
        <v>383</v>
      </c>
      <c r="C20" t="s">
        <v>328</v>
      </c>
      <c r="G20" t="s">
        <v>336</v>
      </c>
      <c r="H20" s="3" t="s">
        <v>363</v>
      </c>
      <c r="I20" s="3" t="s">
        <v>364</v>
      </c>
      <c r="V20">
        <v>1</v>
      </c>
      <c r="AJ20" s="3"/>
      <c r="AN20">
        <v>1</v>
      </c>
      <c r="BB20"/>
      <c r="BC20"/>
      <c r="BD20"/>
      <c r="BE20"/>
      <c r="BF20" s="3"/>
      <c r="BG20" s="3"/>
      <c r="BH20" s="3"/>
      <c r="BI20" s="3"/>
      <c r="BK20" s="3"/>
      <c r="BL20" s="3"/>
      <c r="BM20" s="3"/>
      <c r="BN20" s="3"/>
      <c r="BO20" s="3"/>
      <c r="BP20" s="12" t="s">
        <v>1491</v>
      </c>
      <c r="BQ20">
        <v>0.35</v>
      </c>
      <c r="BS20">
        <v>40</v>
      </c>
    </row>
    <row r="21" spans="1:82" x14ac:dyDescent="0.15">
      <c r="AJ21" s="3"/>
      <c r="BB21"/>
      <c r="BC21"/>
      <c r="BD21"/>
      <c r="BE21"/>
      <c r="BF21" s="3"/>
      <c r="BG21" s="3"/>
      <c r="BH21" s="3"/>
      <c r="BI21" s="3"/>
      <c r="BK21" s="3"/>
      <c r="BL21" s="3"/>
      <c r="BM21" s="3"/>
      <c r="BN21" s="3"/>
      <c r="BO21" s="3"/>
    </row>
    <row r="22" spans="1:82" x14ac:dyDescent="0.15">
      <c r="A22" t="s">
        <v>166</v>
      </c>
      <c r="C22" t="s">
        <v>328</v>
      </c>
      <c r="V22">
        <v>2</v>
      </c>
      <c r="W22">
        <v>1</v>
      </c>
      <c r="AD22" t="s">
        <v>329</v>
      </c>
      <c r="AF22" t="s">
        <v>384</v>
      </c>
      <c r="AI22" t="s">
        <v>355</v>
      </c>
      <c r="AK22">
        <v>1</v>
      </c>
      <c r="AN22">
        <v>1</v>
      </c>
      <c r="AR22">
        <v>1</v>
      </c>
      <c r="AS22">
        <v>1</v>
      </c>
      <c r="AT22">
        <v>1</v>
      </c>
      <c r="BF22" t="s">
        <v>37</v>
      </c>
      <c r="BJ22" s="5" t="s">
        <v>332</v>
      </c>
      <c r="BK22" s="12" t="s">
        <v>1518</v>
      </c>
      <c r="BL22" s="12" t="s">
        <v>1486</v>
      </c>
      <c r="BY22" s="12" t="s">
        <v>1519</v>
      </c>
      <c r="BZ22" t="s">
        <v>1511</v>
      </c>
    </row>
    <row r="23" spans="1:82" x14ac:dyDescent="0.15">
      <c r="A23" t="s">
        <v>167</v>
      </c>
      <c r="C23" t="s">
        <v>328</v>
      </c>
      <c r="E23" t="s">
        <v>385</v>
      </c>
      <c r="G23" t="s">
        <v>336</v>
      </c>
      <c r="H23" s="3" t="s">
        <v>337</v>
      </c>
      <c r="V23">
        <v>2</v>
      </c>
      <c r="W23">
        <v>1</v>
      </c>
      <c r="AD23" t="s">
        <v>329</v>
      </c>
      <c r="AF23" t="s">
        <v>384</v>
      </c>
      <c r="AI23" t="s">
        <v>355</v>
      </c>
      <c r="AK23">
        <v>1</v>
      </c>
      <c r="AN23">
        <v>1</v>
      </c>
      <c r="AR23">
        <v>2</v>
      </c>
      <c r="AS23">
        <v>1</v>
      </c>
      <c r="AT23">
        <v>1</v>
      </c>
      <c r="AW23" s="12" t="s">
        <v>1521</v>
      </c>
      <c r="BA23">
        <v>30</v>
      </c>
      <c r="BB23" s="4">
        <v>45</v>
      </c>
      <c r="BC23" s="4">
        <v>45</v>
      </c>
      <c r="BD23" s="4">
        <v>1</v>
      </c>
      <c r="BE23" s="4" t="s">
        <v>339</v>
      </c>
      <c r="BF23" t="s">
        <v>37</v>
      </c>
      <c r="BJ23" s="5" t="s">
        <v>332</v>
      </c>
      <c r="BK23" s="12" t="s">
        <v>1518</v>
      </c>
      <c r="BL23" s="12" t="s">
        <v>1486</v>
      </c>
      <c r="BY23" s="12" t="s">
        <v>1519</v>
      </c>
      <c r="BZ23" t="s">
        <v>1511</v>
      </c>
      <c r="CD23" t="s">
        <v>341</v>
      </c>
    </row>
    <row r="24" spans="1:82" x14ac:dyDescent="0.15">
      <c r="A24" s="12" t="s">
        <v>1521</v>
      </c>
      <c r="C24" t="s">
        <v>328</v>
      </c>
      <c r="H24" s="3" t="s">
        <v>363</v>
      </c>
      <c r="I24" s="3" t="s">
        <v>364</v>
      </c>
      <c r="V24">
        <v>1</v>
      </c>
      <c r="AJ24" s="3"/>
      <c r="AN24">
        <v>1</v>
      </c>
      <c r="BB24"/>
      <c r="BC24"/>
      <c r="BD24"/>
      <c r="BE24"/>
      <c r="BF24" s="3"/>
      <c r="BG24" s="3"/>
      <c r="BH24" s="3"/>
      <c r="BI24" s="3"/>
      <c r="BK24" s="3"/>
      <c r="BL24" s="3"/>
      <c r="BM24" s="3"/>
      <c r="BN24" s="3"/>
      <c r="BO24" s="3"/>
      <c r="BP24" s="12" t="s">
        <v>1491</v>
      </c>
      <c r="BQ24">
        <v>0</v>
      </c>
      <c r="BS24">
        <v>30</v>
      </c>
    </row>
    <row r="25" spans="1:82" x14ac:dyDescent="0.15">
      <c r="AJ25" s="3"/>
      <c r="BB25"/>
      <c r="BC25"/>
      <c r="BD25"/>
      <c r="BE25"/>
      <c r="BF25" s="3"/>
      <c r="BG25" s="3"/>
      <c r="BH25" s="3"/>
      <c r="BI25" s="3"/>
      <c r="BK25" s="3"/>
      <c r="BL25" s="3"/>
      <c r="BM25" s="3"/>
      <c r="BN25" s="3"/>
      <c r="BO25" s="3"/>
      <c r="BP25" s="12"/>
    </row>
    <row r="26" spans="1:82" x14ac:dyDescent="0.15">
      <c r="A26" t="s">
        <v>386</v>
      </c>
      <c r="C26" t="s">
        <v>328</v>
      </c>
      <c r="H26" s="3" t="s">
        <v>339</v>
      </c>
      <c r="V26">
        <v>2</v>
      </c>
      <c r="W26">
        <v>1</v>
      </c>
      <c r="AD26" t="s">
        <v>329</v>
      </c>
      <c r="AF26" t="s">
        <v>387</v>
      </c>
      <c r="AI26" t="s">
        <v>331</v>
      </c>
      <c r="AK26">
        <v>1</v>
      </c>
      <c r="AN26">
        <v>1</v>
      </c>
      <c r="BF26" t="s">
        <v>37</v>
      </c>
      <c r="BJ26" s="5" t="s">
        <v>332</v>
      </c>
      <c r="BK26" s="12" t="s">
        <v>1528</v>
      </c>
      <c r="BL26" s="12" t="s">
        <v>1530</v>
      </c>
      <c r="BP26" t="s">
        <v>388</v>
      </c>
      <c r="BQ26">
        <v>-0.8</v>
      </c>
      <c r="BS26">
        <v>0.2</v>
      </c>
      <c r="BZ26" s="12" t="s">
        <v>1529</v>
      </c>
    </row>
    <row r="27" spans="1:82" x14ac:dyDescent="0.15">
      <c r="A27" t="s">
        <v>170</v>
      </c>
      <c r="C27" t="s">
        <v>328</v>
      </c>
      <c r="E27" t="s">
        <v>389</v>
      </c>
      <c r="G27" t="s">
        <v>336</v>
      </c>
      <c r="H27" s="3" t="s">
        <v>758</v>
      </c>
      <c r="I27" s="3" t="s">
        <v>364</v>
      </c>
      <c r="V27">
        <v>1</v>
      </c>
      <c r="AJ27" s="3"/>
      <c r="AN27">
        <v>1</v>
      </c>
      <c r="AW27" t="s">
        <v>390</v>
      </c>
      <c r="BA27">
        <v>25</v>
      </c>
      <c r="BB27" s="4">
        <v>0</v>
      </c>
      <c r="BC27" s="4">
        <v>45</v>
      </c>
      <c r="BD27" s="4">
        <v>1</v>
      </c>
      <c r="BE27" s="4" t="s">
        <v>339</v>
      </c>
      <c r="BF27" s="3"/>
      <c r="BG27" s="3"/>
      <c r="BH27" s="3"/>
      <c r="BI27" s="3"/>
      <c r="BK27" s="3"/>
      <c r="BL27" s="3"/>
      <c r="BM27" s="3"/>
      <c r="BN27" s="3"/>
      <c r="BO27" s="3"/>
      <c r="BP27" s="12" t="s">
        <v>1491</v>
      </c>
      <c r="BQ27">
        <v>0.25</v>
      </c>
      <c r="BS27">
        <v>45</v>
      </c>
      <c r="CD27" t="s">
        <v>341</v>
      </c>
    </row>
    <row r="28" spans="1:82" x14ac:dyDescent="0.15">
      <c r="A28" t="s">
        <v>390</v>
      </c>
      <c r="C28" t="s">
        <v>328</v>
      </c>
      <c r="G28" t="s">
        <v>336</v>
      </c>
      <c r="H28" s="3" t="s">
        <v>363</v>
      </c>
      <c r="I28" s="3" t="s">
        <v>364</v>
      </c>
      <c r="V28">
        <v>1</v>
      </c>
      <c r="AJ28" s="3"/>
      <c r="AN28">
        <v>1</v>
      </c>
      <c r="BB28"/>
      <c r="BC28"/>
      <c r="BD28"/>
      <c r="BE28"/>
      <c r="BF28" s="3"/>
      <c r="BG28" s="3"/>
      <c r="BH28" s="3"/>
      <c r="BI28" s="3"/>
      <c r="BK28" s="3"/>
      <c r="BL28" s="3"/>
      <c r="BM28" s="3"/>
      <c r="BN28" s="3"/>
      <c r="BO28" s="3"/>
      <c r="BP28" t="s">
        <v>340</v>
      </c>
      <c r="BQ28">
        <v>25</v>
      </c>
      <c r="BS28">
        <v>45</v>
      </c>
    </row>
    <row r="29" spans="1:82" x14ac:dyDescent="0.15">
      <c r="A29" t="s">
        <v>391</v>
      </c>
      <c r="C29" t="s">
        <v>328</v>
      </c>
      <c r="H29" s="3" t="s">
        <v>363</v>
      </c>
      <c r="I29" s="3" t="s">
        <v>372</v>
      </c>
      <c r="V29">
        <v>1</v>
      </c>
      <c r="Z29" s="12" t="s">
        <v>798</v>
      </c>
      <c r="AA29" s="12">
        <v>1</v>
      </c>
      <c r="AJ29" s="3"/>
      <c r="AN29">
        <v>1</v>
      </c>
      <c r="BB29"/>
      <c r="BC29"/>
      <c r="BD29"/>
      <c r="BE29"/>
      <c r="BF29" s="3"/>
      <c r="BG29" s="3"/>
      <c r="BH29" s="3"/>
      <c r="BI29" s="3"/>
      <c r="BK29" s="3"/>
      <c r="BL29" s="3"/>
      <c r="BM29" s="3"/>
      <c r="BN29" s="3"/>
      <c r="BO29" s="3"/>
      <c r="BP29" s="12" t="s">
        <v>728</v>
      </c>
      <c r="BQ29">
        <v>9</v>
      </c>
      <c r="BS29">
        <v>99999</v>
      </c>
    </row>
    <row r="30" spans="1:82" x14ac:dyDescent="0.15">
      <c r="AJ30" s="3"/>
      <c r="BB30"/>
      <c r="BC30"/>
      <c r="BD30"/>
      <c r="BE30"/>
      <c r="BF30" s="3"/>
      <c r="BG30" s="3"/>
      <c r="BH30" s="3"/>
      <c r="BI30" s="3"/>
      <c r="BK30" s="3"/>
      <c r="BL30" s="3"/>
      <c r="BM30" s="3"/>
      <c r="BN30" s="3"/>
      <c r="BO30" s="3"/>
    </row>
    <row r="31" spans="1:82" x14ac:dyDescent="0.15">
      <c r="A31" s="12" t="s">
        <v>1541</v>
      </c>
      <c r="C31" t="s">
        <v>328</v>
      </c>
      <c r="V31">
        <v>2</v>
      </c>
      <c r="W31">
        <v>1</v>
      </c>
      <c r="AD31" t="s">
        <v>392</v>
      </c>
      <c r="AF31" t="s">
        <v>330</v>
      </c>
      <c r="AI31" t="s">
        <v>331</v>
      </c>
      <c r="AK31">
        <v>1</v>
      </c>
      <c r="AN31">
        <v>1</v>
      </c>
      <c r="BF31" t="s">
        <v>37</v>
      </c>
      <c r="BJ31" s="5" t="s">
        <v>332</v>
      </c>
      <c r="BK31" s="12" t="s">
        <v>1539</v>
      </c>
      <c r="BL31" s="12" t="s">
        <v>1486</v>
      </c>
      <c r="BY31" s="12"/>
      <c r="BZ31" s="12" t="s">
        <v>1540</v>
      </c>
    </row>
    <row r="32" spans="1:82" x14ac:dyDescent="0.15">
      <c r="A32" t="s">
        <v>174</v>
      </c>
      <c r="C32" t="s">
        <v>328</v>
      </c>
      <c r="E32" t="s">
        <v>393</v>
      </c>
      <c r="G32" t="s">
        <v>394</v>
      </c>
      <c r="H32" s="3" t="s">
        <v>339</v>
      </c>
      <c r="V32">
        <v>2</v>
      </c>
      <c r="W32">
        <v>1</v>
      </c>
      <c r="AD32" t="s">
        <v>392</v>
      </c>
      <c r="AF32" t="s">
        <v>330</v>
      </c>
      <c r="AI32" t="s">
        <v>331</v>
      </c>
      <c r="AK32">
        <v>1.9</v>
      </c>
      <c r="AN32">
        <v>1</v>
      </c>
      <c r="BA32">
        <v>0.3</v>
      </c>
      <c r="BB32" s="4">
        <v>0</v>
      </c>
      <c r="BC32" s="4">
        <v>4</v>
      </c>
      <c r="BD32" s="4">
        <v>1</v>
      </c>
      <c r="BE32" s="4" t="s">
        <v>395</v>
      </c>
      <c r="BF32" t="s">
        <v>37</v>
      </c>
      <c r="BJ32" s="5" t="s">
        <v>332</v>
      </c>
      <c r="BK32" s="12" t="s">
        <v>1539</v>
      </c>
      <c r="BL32" s="12" t="s">
        <v>1486</v>
      </c>
      <c r="BY32" s="12" t="s">
        <v>1534</v>
      </c>
      <c r="BZ32" s="12" t="s">
        <v>1540</v>
      </c>
      <c r="CD32" t="s">
        <v>353</v>
      </c>
    </row>
    <row r="33" spans="1:83" x14ac:dyDescent="0.15">
      <c r="A33" t="s">
        <v>396</v>
      </c>
      <c r="C33" t="s">
        <v>328</v>
      </c>
      <c r="H33" s="3" t="s">
        <v>363</v>
      </c>
      <c r="I33" s="3" t="s">
        <v>372</v>
      </c>
      <c r="V33">
        <v>1</v>
      </c>
      <c r="Z33" s="12" t="s">
        <v>798</v>
      </c>
      <c r="AA33" s="12">
        <v>1</v>
      </c>
      <c r="AJ33" s="3"/>
      <c r="AN33">
        <v>1</v>
      </c>
      <c r="BB33"/>
      <c r="BC33"/>
      <c r="BD33"/>
      <c r="BE33"/>
      <c r="BF33" s="3"/>
      <c r="BG33" s="3"/>
      <c r="BH33" s="3"/>
      <c r="BI33" s="3"/>
      <c r="BK33" s="3"/>
      <c r="BL33" s="3"/>
      <c r="BM33" s="3"/>
      <c r="BN33" s="3"/>
      <c r="BO33" s="3"/>
      <c r="BP33" s="12" t="s">
        <v>727</v>
      </c>
      <c r="BQ33">
        <v>0.06</v>
      </c>
      <c r="BS33">
        <v>99999</v>
      </c>
    </row>
    <row r="34" spans="1:83" x14ac:dyDescent="0.15">
      <c r="AJ34" s="3"/>
      <c r="BB34"/>
      <c r="BC34"/>
      <c r="BD34"/>
      <c r="BE34"/>
      <c r="BF34" s="3"/>
      <c r="BG34" s="3"/>
      <c r="BH34" s="3"/>
      <c r="BI34" s="3"/>
      <c r="BK34" s="3"/>
      <c r="BL34" s="3"/>
      <c r="BM34" s="3"/>
      <c r="BN34" s="3"/>
      <c r="BO34" s="3"/>
    </row>
    <row r="35" spans="1:83" x14ac:dyDescent="0.15">
      <c r="A35" t="s">
        <v>177</v>
      </c>
      <c r="C35" t="s">
        <v>328</v>
      </c>
      <c r="H35" s="3" t="s">
        <v>339</v>
      </c>
      <c r="V35">
        <v>1</v>
      </c>
      <c r="AD35" t="s">
        <v>357</v>
      </c>
      <c r="AF35" t="s">
        <v>349</v>
      </c>
      <c r="AJ35">
        <v>1</v>
      </c>
      <c r="AK35">
        <v>1</v>
      </c>
      <c r="AN35">
        <v>1</v>
      </c>
      <c r="BF35" t="s">
        <v>37</v>
      </c>
      <c r="BJ35" s="5" t="s">
        <v>332</v>
      </c>
      <c r="BK35" s="12" t="s">
        <v>1556</v>
      </c>
      <c r="BL35" s="12" t="s">
        <v>1486</v>
      </c>
      <c r="BM35" t="s">
        <v>397</v>
      </c>
      <c r="BZ35" s="12" t="s">
        <v>1555</v>
      </c>
    </row>
    <row r="36" spans="1:83" x14ac:dyDescent="0.15">
      <c r="A36" t="s">
        <v>178</v>
      </c>
      <c r="C36" t="s">
        <v>328</v>
      </c>
      <c r="E36" t="s">
        <v>398</v>
      </c>
      <c r="G36" t="s">
        <v>336</v>
      </c>
      <c r="H36" s="3" t="s">
        <v>339</v>
      </c>
      <c r="V36">
        <v>1</v>
      </c>
      <c r="AD36" t="s">
        <v>357</v>
      </c>
      <c r="AF36" t="s">
        <v>399</v>
      </c>
      <c r="AJ36">
        <v>1</v>
      </c>
      <c r="AK36">
        <v>1</v>
      </c>
      <c r="AN36">
        <v>1</v>
      </c>
      <c r="AX36" t="s">
        <v>400</v>
      </c>
      <c r="BA36">
        <v>25</v>
      </c>
      <c r="BB36" s="4">
        <v>10</v>
      </c>
      <c r="BC36" s="4">
        <v>35</v>
      </c>
      <c r="BD36" s="4">
        <v>1</v>
      </c>
      <c r="BE36" s="4" t="s">
        <v>339</v>
      </c>
      <c r="BF36" t="s">
        <v>37</v>
      </c>
      <c r="BJ36" s="5" t="s">
        <v>332</v>
      </c>
      <c r="BK36" s="12" t="s">
        <v>1556</v>
      </c>
      <c r="BL36" s="12" t="s">
        <v>1486</v>
      </c>
      <c r="BM36" t="s">
        <v>397</v>
      </c>
      <c r="BZ36" s="12" t="s">
        <v>1555</v>
      </c>
      <c r="CD36" t="s">
        <v>341</v>
      </c>
    </row>
    <row r="37" spans="1:83" x14ac:dyDescent="0.15">
      <c r="A37" t="s">
        <v>400</v>
      </c>
      <c r="C37" t="s">
        <v>328</v>
      </c>
      <c r="G37" t="s">
        <v>336</v>
      </c>
      <c r="H37" s="3" t="s">
        <v>363</v>
      </c>
      <c r="I37" s="3" t="s">
        <v>364</v>
      </c>
      <c r="V37">
        <v>1</v>
      </c>
      <c r="AJ37" s="3"/>
      <c r="AN37">
        <v>1</v>
      </c>
      <c r="BB37"/>
      <c r="BC37"/>
      <c r="BD37"/>
      <c r="BE37"/>
      <c r="BF37" s="3"/>
      <c r="BG37" s="3"/>
      <c r="BH37" s="3"/>
      <c r="BI37" s="3"/>
      <c r="BK37" s="3"/>
      <c r="BL37" s="3"/>
      <c r="BM37" s="3"/>
      <c r="BN37" s="3"/>
      <c r="BO37" s="3"/>
      <c r="BP37" t="s">
        <v>365</v>
      </c>
      <c r="BQ37">
        <v>0.4</v>
      </c>
      <c r="BS37">
        <v>25</v>
      </c>
    </row>
    <row r="38" spans="1:83" x14ac:dyDescent="0.15">
      <c r="AJ38" s="3"/>
      <c r="BB38"/>
      <c r="BC38"/>
      <c r="BD38"/>
      <c r="BE38"/>
      <c r="BF38" s="3"/>
      <c r="BG38" s="3"/>
      <c r="BH38" s="3"/>
      <c r="BI38" s="3"/>
      <c r="BK38" s="3"/>
      <c r="BL38" s="3"/>
      <c r="BM38" s="3"/>
      <c r="BN38" s="3"/>
      <c r="BO38" s="3"/>
    </row>
    <row r="39" spans="1:83" x14ac:dyDescent="0.15">
      <c r="A39" t="s">
        <v>401</v>
      </c>
      <c r="C39" t="s">
        <v>328</v>
      </c>
      <c r="H39" s="3" t="s">
        <v>339</v>
      </c>
      <c r="V39">
        <v>1</v>
      </c>
      <c r="AD39" t="s">
        <v>357</v>
      </c>
      <c r="AF39" t="s">
        <v>349</v>
      </c>
      <c r="AJ39">
        <v>1</v>
      </c>
      <c r="AK39">
        <v>1</v>
      </c>
      <c r="AN39">
        <v>1</v>
      </c>
      <c r="BF39" t="s">
        <v>37</v>
      </c>
      <c r="BJ39" s="5" t="s">
        <v>332</v>
      </c>
      <c r="BZ39" s="12" t="s">
        <v>1555</v>
      </c>
    </row>
    <row r="40" spans="1:83" x14ac:dyDescent="0.15">
      <c r="A40" t="s">
        <v>181</v>
      </c>
      <c r="C40" t="s">
        <v>328</v>
      </c>
      <c r="E40" t="s">
        <v>402</v>
      </c>
      <c r="G40" t="s">
        <v>336</v>
      </c>
      <c r="H40" s="3" t="s">
        <v>758</v>
      </c>
      <c r="I40" s="3" t="s">
        <v>364</v>
      </c>
      <c r="V40">
        <v>1</v>
      </c>
      <c r="AJ40" s="3"/>
      <c r="AN40">
        <v>1</v>
      </c>
      <c r="BA40">
        <v>20</v>
      </c>
      <c r="BB40" s="4">
        <v>0</v>
      </c>
      <c r="BC40" s="4">
        <v>30</v>
      </c>
      <c r="BD40" s="4">
        <v>1</v>
      </c>
      <c r="BE40" s="4" t="s">
        <v>339</v>
      </c>
      <c r="BF40" s="3"/>
      <c r="BG40" s="3"/>
      <c r="BH40" s="3"/>
      <c r="BI40" s="3"/>
      <c r="BK40" s="3"/>
      <c r="BL40" s="3"/>
      <c r="BM40" s="3"/>
      <c r="BN40" s="3"/>
      <c r="BO40" s="3"/>
      <c r="BP40" s="12" t="s">
        <v>1489</v>
      </c>
      <c r="BQ40">
        <v>0.5</v>
      </c>
      <c r="BS40">
        <v>20</v>
      </c>
      <c r="CD40" t="s">
        <v>341</v>
      </c>
    </row>
    <row r="41" spans="1:83" x14ac:dyDescent="0.15">
      <c r="A41" t="s">
        <v>403</v>
      </c>
      <c r="C41" t="s">
        <v>328</v>
      </c>
      <c r="H41" s="3" t="s">
        <v>363</v>
      </c>
      <c r="I41" s="3" t="s">
        <v>372</v>
      </c>
      <c r="V41">
        <v>1</v>
      </c>
      <c r="Z41" s="12" t="s">
        <v>798</v>
      </c>
      <c r="AA41" s="12">
        <v>1</v>
      </c>
      <c r="AJ41" s="3"/>
      <c r="AN41">
        <v>1</v>
      </c>
      <c r="BB41"/>
      <c r="BC41"/>
      <c r="BD41"/>
      <c r="BE41"/>
      <c r="BF41" s="3"/>
      <c r="BG41" s="3"/>
      <c r="BH41" s="3"/>
      <c r="BI41" s="3"/>
      <c r="BK41" s="3"/>
      <c r="BL41" s="3"/>
      <c r="BM41" s="3"/>
      <c r="BN41" s="3"/>
      <c r="BO41" s="3"/>
      <c r="BP41" s="12" t="s">
        <v>727</v>
      </c>
      <c r="BQ41">
        <v>0.08</v>
      </c>
      <c r="BS41">
        <v>99999</v>
      </c>
    </row>
    <row r="42" spans="1:83" x14ac:dyDescent="0.15">
      <c r="AJ42" s="3"/>
      <c r="BB42"/>
      <c r="BC42"/>
      <c r="BD42"/>
      <c r="BE42"/>
      <c r="BF42" s="3"/>
      <c r="BG42" s="3"/>
      <c r="BH42" s="3"/>
      <c r="BI42" s="3"/>
      <c r="BK42" s="3"/>
      <c r="BL42" s="3"/>
      <c r="BM42" s="3"/>
      <c r="BN42" s="3"/>
      <c r="BO42" s="3"/>
    </row>
    <row r="43" spans="1:83" x14ac:dyDescent="0.15">
      <c r="A43" t="s">
        <v>404</v>
      </c>
      <c r="C43" t="s">
        <v>328</v>
      </c>
      <c r="V43">
        <v>2</v>
      </c>
      <c r="W43">
        <v>1</v>
      </c>
      <c r="AD43" t="s">
        <v>329</v>
      </c>
      <c r="AF43" t="s">
        <v>405</v>
      </c>
      <c r="AI43" t="s">
        <v>331</v>
      </c>
      <c r="AK43">
        <v>1</v>
      </c>
      <c r="AN43">
        <v>1</v>
      </c>
      <c r="AR43">
        <v>1.1000000000000001</v>
      </c>
      <c r="AT43">
        <v>1</v>
      </c>
      <c r="BF43" t="s">
        <v>37</v>
      </c>
      <c r="BJ43" s="5" t="s">
        <v>332</v>
      </c>
      <c r="BZ43" s="12" t="s">
        <v>1559</v>
      </c>
    </row>
    <row r="44" spans="1:83" x14ac:dyDescent="0.15">
      <c r="A44" t="s">
        <v>184</v>
      </c>
      <c r="C44" t="s">
        <v>328</v>
      </c>
      <c r="E44" t="s">
        <v>406</v>
      </c>
      <c r="G44" t="s">
        <v>336</v>
      </c>
      <c r="H44" s="3" t="s">
        <v>758</v>
      </c>
      <c r="I44" s="3" t="s">
        <v>364</v>
      </c>
      <c r="V44">
        <v>1</v>
      </c>
      <c r="AJ44" s="3"/>
      <c r="AN44">
        <v>1</v>
      </c>
      <c r="BA44">
        <v>20</v>
      </c>
      <c r="BB44" s="4">
        <v>0</v>
      </c>
      <c r="BC44" s="4">
        <v>40</v>
      </c>
      <c r="BD44" s="4">
        <v>1</v>
      </c>
      <c r="BE44" s="4" t="s">
        <v>339</v>
      </c>
      <c r="BF44" s="3"/>
      <c r="BG44" s="3"/>
      <c r="BH44" s="3"/>
      <c r="BI44" s="3"/>
      <c r="BK44" s="3"/>
      <c r="BL44" s="3"/>
      <c r="BM44" s="3"/>
      <c r="BN44" s="3"/>
      <c r="BO44" s="3"/>
      <c r="BP44" t="s">
        <v>1561</v>
      </c>
      <c r="BQ44">
        <v>50</v>
      </c>
      <c r="BS44">
        <v>20</v>
      </c>
      <c r="CD44" t="s">
        <v>341</v>
      </c>
    </row>
    <row r="45" spans="1:83" x14ac:dyDescent="0.15">
      <c r="A45" t="s">
        <v>407</v>
      </c>
      <c r="C45" t="s">
        <v>408</v>
      </c>
      <c r="H45" s="3" t="s">
        <v>363</v>
      </c>
      <c r="I45" s="3" t="s">
        <v>1170</v>
      </c>
      <c r="V45">
        <v>1</v>
      </c>
      <c r="Z45" s="12" t="s">
        <v>798</v>
      </c>
      <c r="AA45" s="12"/>
      <c r="AJ45" s="3"/>
      <c r="AN45">
        <v>1</v>
      </c>
      <c r="BB45"/>
      <c r="BC45"/>
      <c r="BD45"/>
      <c r="BE45"/>
      <c r="BF45" s="3"/>
      <c r="BG45" s="3"/>
      <c r="BH45" s="3"/>
      <c r="BI45" s="3"/>
      <c r="BK45" s="3"/>
      <c r="BL45" s="3"/>
      <c r="BM45" s="3"/>
      <c r="BN45" s="3"/>
      <c r="BO45" s="3"/>
      <c r="BV45" t="s">
        <v>409</v>
      </c>
      <c r="CE45">
        <v>1</v>
      </c>
    </row>
    <row r="46" spans="1:83" x14ac:dyDescent="0.15">
      <c r="AJ46" s="3"/>
      <c r="BB46"/>
      <c r="BC46"/>
      <c r="BD46"/>
      <c r="BE46"/>
      <c r="BF46" s="3"/>
      <c r="BG46" s="3"/>
      <c r="BH46" s="3"/>
      <c r="BI46" s="3"/>
      <c r="BK46" s="3"/>
      <c r="BL46" s="3"/>
      <c r="BM46" s="3"/>
      <c r="BN46" s="3"/>
      <c r="BO46" s="3"/>
    </row>
    <row r="47" spans="1:83" x14ac:dyDescent="0.15">
      <c r="A47" t="s">
        <v>410</v>
      </c>
      <c r="C47" t="s">
        <v>328</v>
      </c>
      <c r="V47">
        <v>2</v>
      </c>
      <c r="W47">
        <v>1</v>
      </c>
      <c r="AD47" t="s">
        <v>329</v>
      </c>
      <c r="AE47" t="s">
        <v>411</v>
      </c>
      <c r="AF47" t="s">
        <v>330</v>
      </c>
      <c r="AI47" t="s">
        <v>355</v>
      </c>
      <c r="AK47">
        <v>1</v>
      </c>
      <c r="AN47">
        <v>1</v>
      </c>
      <c r="BF47" t="s">
        <v>37</v>
      </c>
      <c r="BJ47" s="5" t="s">
        <v>332</v>
      </c>
      <c r="BK47" s="12" t="s">
        <v>1474</v>
      </c>
      <c r="BL47" s="12" t="s">
        <v>1486</v>
      </c>
    </row>
    <row r="48" spans="1:83" x14ac:dyDescent="0.15">
      <c r="A48" t="s">
        <v>187</v>
      </c>
      <c r="C48" t="s">
        <v>328</v>
      </c>
      <c r="E48" t="s">
        <v>402</v>
      </c>
      <c r="G48" t="s">
        <v>336</v>
      </c>
      <c r="H48" s="3" t="s">
        <v>758</v>
      </c>
      <c r="I48" s="3" t="s">
        <v>364</v>
      </c>
      <c r="V48">
        <v>1</v>
      </c>
      <c r="AJ48" s="3"/>
      <c r="AN48">
        <v>1</v>
      </c>
      <c r="BA48">
        <v>20</v>
      </c>
      <c r="BB48" s="4">
        <v>0</v>
      </c>
      <c r="BC48" s="4">
        <v>40</v>
      </c>
      <c r="BD48" s="4">
        <v>1</v>
      </c>
      <c r="BE48" s="4" t="s">
        <v>339</v>
      </c>
      <c r="BF48" s="3"/>
      <c r="BG48" s="3"/>
      <c r="BH48" s="3"/>
      <c r="BI48" s="3"/>
      <c r="BK48" s="3"/>
      <c r="BL48" s="3"/>
      <c r="BM48" s="3"/>
      <c r="BN48" s="3"/>
      <c r="BO48" s="3"/>
      <c r="BP48" t="s">
        <v>161</v>
      </c>
      <c r="BQ48">
        <v>0.5</v>
      </c>
      <c r="BS48">
        <v>20</v>
      </c>
      <c r="CD48" t="s">
        <v>341</v>
      </c>
    </row>
    <row r="49" spans="1:82" x14ac:dyDescent="0.15">
      <c r="A49" t="s">
        <v>412</v>
      </c>
      <c r="C49" t="s">
        <v>328</v>
      </c>
      <c r="H49" s="3" t="s">
        <v>363</v>
      </c>
      <c r="I49" s="3" t="s">
        <v>372</v>
      </c>
      <c r="V49">
        <v>1</v>
      </c>
      <c r="Z49" s="12" t="s">
        <v>798</v>
      </c>
      <c r="AA49" s="12">
        <v>1</v>
      </c>
      <c r="AJ49" s="3"/>
      <c r="AN49">
        <v>1</v>
      </c>
      <c r="BB49"/>
      <c r="BC49"/>
      <c r="BD49"/>
      <c r="BE49"/>
      <c r="BF49" s="3"/>
      <c r="BG49" s="3"/>
      <c r="BH49" s="3"/>
      <c r="BI49" s="3"/>
      <c r="BK49" s="3"/>
      <c r="BL49" s="3"/>
      <c r="BM49" s="3"/>
      <c r="BN49" s="3"/>
      <c r="BO49" s="3"/>
      <c r="BP49" s="12" t="s">
        <v>728</v>
      </c>
      <c r="BQ49">
        <v>8</v>
      </c>
      <c r="BS49">
        <v>99999</v>
      </c>
    </row>
    <row r="50" spans="1:82" x14ac:dyDescent="0.15">
      <c r="AJ50" s="3"/>
      <c r="BB50"/>
      <c r="BC50"/>
      <c r="BD50"/>
      <c r="BE50"/>
      <c r="BF50" s="3"/>
      <c r="BG50" s="3"/>
      <c r="BH50" s="3"/>
      <c r="BI50" s="3"/>
      <c r="BK50" s="3"/>
      <c r="BL50" s="3"/>
      <c r="BM50" s="3"/>
      <c r="BN50" s="3"/>
      <c r="BO50" s="3"/>
    </row>
    <row r="51" spans="1:82" x14ac:dyDescent="0.15">
      <c r="A51" t="s">
        <v>191</v>
      </c>
      <c r="C51" t="s">
        <v>328</v>
      </c>
      <c r="V51">
        <v>2</v>
      </c>
      <c r="W51">
        <v>1</v>
      </c>
      <c r="AD51" t="s">
        <v>329</v>
      </c>
      <c r="AE51" s="12" t="s">
        <v>1875</v>
      </c>
      <c r="AF51" t="s">
        <v>349</v>
      </c>
      <c r="AI51" t="s">
        <v>355</v>
      </c>
      <c r="AK51">
        <v>1</v>
      </c>
      <c r="AN51">
        <v>1</v>
      </c>
      <c r="BF51" t="s">
        <v>37</v>
      </c>
      <c r="BJ51" s="5" t="s">
        <v>332</v>
      </c>
      <c r="BK51" s="12" t="s">
        <v>1474</v>
      </c>
      <c r="BL51" s="12" t="s">
        <v>1486</v>
      </c>
      <c r="BM51" t="s">
        <v>376</v>
      </c>
      <c r="BY51" s="12" t="s">
        <v>1477</v>
      </c>
      <c r="BZ51" s="12" t="s">
        <v>1478</v>
      </c>
    </row>
    <row r="52" spans="1:82" x14ac:dyDescent="0.15">
      <c r="A52" t="s">
        <v>192</v>
      </c>
      <c r="C52" t="s">
        <v>328</v>
      </c>
      <c r="E52" t="s">
        <v>413</v>
      </c>
      <c r="G52" t="s">
        <v>394</v>
      </c>
      <c r="H52" s="3" t="s">
        <v>339</v>
      </c>
      <c r="V52">
        <v>2</v>
      </c>
      <c r="W52">
        <v>1</v>
      </c>
      <c r="AD52" t="s">
        <v>329</v>
      </c>
      <c r="AE52" s="12" t="s">
        <v>1875</v>
      </c>
      <c r="AF52" t="s">
        <v>349</v>
      </c>
      <c r="AI52" t="s">
        <v>355</v>
      </c>
      <c r="AK52">
        <v>1.2</v>
      </c>
      <c r="AN52">
        <v>1</v>
      </c>
      <c r="AO52">
        <v>1</v>
      </c>
      <c r="AP52">
        <v>0.1</v>
      </c>
      <c r="BA52">
        <v>0.3</v>
      </c>
      <c r="BB52" s="4">
        <v>0</v>
      </c>
      <c r="BC52" s="4">
        <v>4</v>
      </c>
      <c r="BD52" s="4">
        <v>1</v>
      </c>
      <c r="BE52" s="4" t="s">
        <v>395</v>
      </c>
      <c r="BF52" t="s">
        <v>37</v>
      </c>
      <c r="BJ52" s="5" t="s">
        <v>332</v>
      </c>
      <c r="BK52" s="12" t="s">
        <v>1474</v>
      </c>
      <c r="BL52" t="s">
        <v>1485</v>
      </c>
      <c r="BM52" t="s">
        <v>376</v>
      </c>
      <c r="BX52" s="12"/>
      <c r="BY52" s="12" t="s">
        <v>1477</v>
      </c>
      <c r="BZ52" s="12" t="s">
        <v>1478</v>
      </c>
      <c r="CD52" t="s">
        <v>353</v>
      </c>
    </row>
    <row r="54" spans="1:82" x14ac:dyDescent="0.15">
      <c r="A54" t="s">
        <v>414</v>
      </c>
      <c r="C54" t="s">
        <v>142</v>
      </c>
      <c r="V54">
        <v>2</v>
      </c>
      <c r="AD54" t="s">
        <v>329</v>
      </c>
      <c r="AF54" t="s">
        <v>354</v>
      </c>
      <c r="AI54" t="s">
        <v>355</v>
      </c>
      <c r="AK54">
        <v>1</v>
      </c>
      <c r="AN54">
        <v>1</v>
      </c>
      <c r="BF54" t="s">
        <v>37</v>
      </c>
      <c r="BJ54" s="5" t="s">
        <v>332</v>
      </c>
    </row>
    <row r="55" spans="1:82" x14ac:dyDescent="0.15">
      <c r="A55" t="s">
        <v>195</v>
      </c>
      <c r="C55" t="s">
        <v>328</v>
      </c>
      <c r="E55" t="s">
        <v>415</v>
      </c>
      <c r="G55" t="s">
        <v>336</v>
      </c>
      <c r="H55" s="3" t="s">
        <v>758</v>
      </c>
      <c r="I55" s="3" t="s">
        <v>364</v>
      </c>
      <c r="V55">
        <v>1</v>
      </c>
      <c r="AJ55" s="3"/>
      <c r="AN55">
        <v>1</v>
      </c>
      <c r="BA55">
        <v>30</v>
      </c>
      <c r="BB55" s="4">
        <v>0</v>
      </c>
      <c r="BC55" s="4">
        <v>40</v>
      </c>
      <c r="BD55" s="4">
        <v>1</v>
      </c>
      <c r="BE55" s="4" t="s">
        <v>339</v>
      </c>
      <c r="BF55" s="3"/>
      <c r="BG55" s="3"/>
      <c r="BH55" s="3"/>
      <c r="BI55" s="3"/>
      <c r="BK55" s="3"/>
      <c r="BL55" s="3"/>
      <c r="BM55" s="3"/>
      <c r="BN55" s="3"/>
      <c r="BO55" s="3"/>
      <c r="BP55" s="12" t="s">
        <v>1566</v>
      </c>
      <c r="BQ55">
        <v>0.5</v>
      </c>
      <c r="BS55">
        <v>30</v>
      </c>
      <c r="CD55" t="s">
        <v>341</v>
      </c>
    </row>
    <row r="56" spans="1:82" x14ac:dyDescent="0.15">
      <c r="A56" t="s">
        <v>417</v>
      </c>
      <c r="C56" t="s">
        <v>328</v>
      </c>
      <c r="H56" s="3" t="s">
        <v>363</v>
      </c>
      <c r="I56" s="3" t="s">
        <v>372</v>
      </c>
      <c r="V56">
        <v>1</v>
      </c>
      <c r="Z56" s="12" t="s">
        <v>798</v>
      </c>
      <c r="AA56" s="12">
        <v>1</v>
      </c>
      <c r="AJ56" s="3"/>
      <c r="AN56">
        <v>1</v>
      </c>
      <c r="BB56"/>
      <c r="BC56"/>
      <c r="BD56"/>
      <c r="BE56"/>
      <c r="BF56" s="3"/>
      <c r="BG56" s="3"/>
      <c r="BH56" s="3"/>
      <c r="BI56" s="3"/>
      <c r="BK56" s="3"/>
      <c r="BL56" s="3"/>
      <c r="BM56" s="3"/>
      <c r="BN56" s="3"/>
      <c r="BO56" s="3"/>
      <c r="BP56" s="12" t="s">
        <v>729</v>
      </c>
      <c r="BQ56">
        <v>0.1</v>
      </c>
      <c r="BS56">
        <v>99999</v>
      </c>
    </row>
    <row r="57" spans="1:82" x14ac:dyDescent="0.15">
      <c r="AJ57" s="3"/>
      <c r="BB57"/>
      <c r="BC57"/>
      <c r="BD57"/>
      <c r="BE57"/>
      <c r="BF57" s="3"/>
      <c r="BG57" s="3"/>
      <c r="BH57" s="3"/>
      <c r="BI57" s="3"/>
      <c r="BK57" s="3"/>
      <c r="BL57" s="3"/>
      <c r="BM57" s="3"/>
      <c r="BN57" s="3"/>
      <c r="BO57" s="3"/>
    </row>
    <row r="58" spans="1:82" x14ac:dyDescent="0.15">
      <c r="A58" t="s">
        <v>418</v>
      </c>
      <c r="C58" t="s">
        <v>142</v>
      </c>
      <c r="V58">
        <v>2</v>
      </c>
      <c r="AD58" t="s">
        <v>329</v>
      </c>
      <c r="AF58" t="s">
        <v>354</v>
      </c>
      <c r="AI58" t="s">
        <v>355</v>
      </c>
      <c r="AK58">
        <v>1</v>
      </c>
      <c r="AN58">
        <v>1</v>
      </c>
      <c r="BF58" t="s">
        <v>37</v>
      </c>
      <c r="BJ58" s="5" t="s">
        <v>332</v>
      </c>
    </row>
    <row r="59" spans="1:82" x14ac:dyDescent="0.15">
      <c r="A59" t="s">
        <v>198</v>
      </c>
      <c r="C59" t="s">
        <v>328</v>
      </c>
      <c r="E59" t="s">
        <v>419</v>
      </c>
      <c r="G59" t="s">
        <v>336</v>
      </c>
      <c r="H59" s="3" t="s">
        <v>758</v>
      </c>
      <c r="I59" s="3" t="s">
        <v>364</v>
      </c>
      <c r="V59">
        <v>1</v>
      </c>
      <c r="AJ59" s="3">
        <v>1</v>
      </c>
      <c r="AK59">
        <v>0.4</v>
      </c>
      <c r="AM59">
        <v>1</v>
      </c>
      <c r="AN59">
        <v>1</v>
      </c>
      <c r="BA59">
        <v>0.3</v>
      </c>
      <c r="BB59" s="4">
        <v>10</v>
      </c>
      <c r="BC59" s="4">
        <v>20</v>
      </c>
      <c r="BD59" s="4">
        <v>1</v>
      </c>
      <c r="BE59" s="4" t="s">
        <v>339</v>
      </c>
      <c r="BF59" s="3"/>
      <c r="BG59" s="3"/>
      <c r="BH59" s="3"/>
      <c r="BI59" s="3"/>
      <c r="BK59" s="3"/>
      <c r="BL59" s="3"/>
      <c r="BM59" s="3"/>
      <c r="BN59" s="3"/>
      <c r="BO59" s="3"/>
      <c r="BZ59" s="12" t="s">
        <v>1555</v>
      </c>
      <c r="CD59" t="s">
        <v>341</v>
      </c>
    </row>
    <row r="60" spans="1:82" x14ac:dyDescent="0.15">
      <c r="A60" t="s">
        <v>420</v>
      </c>
      <c r="C60" t="s">
        <v>328</v>
      </c>
      <c r="H60" s="3" t="s">
        <v>363</v>
      </c>
      <c r="I60" s="3" t="s">
        <v>372</v>
      </c>
      <c r="V60">
        <v>1</v>
      </c>
      <c r="Z60" s="12" t="s">
        <v>798</v>
      </c>
      <c r="AA60" s="12">
        <v>1</v>
      </c>
      <c r="AJ60" s="3"/>
      <c r="AN60">
        <v>1</v>
      </c>
      <c r="BB60"/>
      <c r="BC60"/>
      <c r="BD60"/>
      <c r="BE60"/>
      <c r="BF60" s="3"/>
      <c r="BG60" s="3"/>
      <c r="BH60" s="3"/>
      <c r="BI60" s="3"/>
      <c r="BK60" s="3"/>
      <c r="BL60" s="3"/>
      <c r="BM60" s="3"/>
      <c r="BN60" s="3"/>
      <c r="BO60" s="3"/>
      <c r="BP60" s="12" t="s">
        <v>730</v>
      </c>
      <c r="BQ60">
        <v>0.12</v>
      </c>
      <c r="BS60">
        <v>99999</v>
      </c>
    </row>
    <row r="61" spans="1:82" x14ac:dyDescent="0.15">
      <c r="AJ61" s="3"/>
      <c r="BB61"/>
      <c r="BC61"/>
      <c r="BD61"/>
      <c r="BE61"/>
      <c r="BF61" s="3"/>
      <c r="BG61" s="3"/>
      <c r="BH61" s="3"/>
      <c r="BI61" s="3"/>
      <c r="BK61" s="3"/>
      <c r="BL61" s="3"/>
      <c r="BM61" s="3"/>
      <c r="BN61" s="3"/>
      <c r="BO61" s="3"/>
    </row>
    <row r="62" spans="1:82" x14ac:dyDescent="0.15">
      <c r="A62" t="s">
        <v>422</v>
      </c>
      <c r="C62" t="s">
        <v>142</v>
      </c>
      <c r="V62">
        <v>2</v>
      </c>
      <c r="AD62" t="s">
        <v>329</v>
      </c>
      <c r="AF62" t="s">
        <v>369</v>
      </c>
      <c r="AI62" t="s">
        <v>355</v>
      </c>
      <c r="AK62">
        <v>1</v>
      </c>
      <c r="AN62">
        <v>1</v>
      </c>
      <c r="BF62" t="s">
        <v>379</v>
      </c>
      <c r="BJ62" s="5" t="s">
        <v>332</v>
      </c>
      <c r="BZ62" s="12" t="s">
        <v>1433</v>
      </c>
    </row>
    <row r="63" spans="1:82" x14ac:dyDescent="0.15">
      <c r="A63" t="s">
        <v>201</v>
      </c>
      <c r="C63" t="s">
        <v>328</v>
      </c>
      <c r="E63" t="s">
        <v>402</v>
      </c>
      <c r="G63" t="s">
        <v>336</v>
      </c>
      <c r="H63" s="3" t="s">
        <v>363</v>
      </c>
      <c r="I63" s="3" t="s">
        <v>364</v>
      </c>
      <c r="V63">
        <v>1</v>
      </c>
      <c r="AJ63" s="3"/>
      <c r="AN63">
        <v>1</v>
      </c>
      <c r="BA63">
        <v>20</v>
      </c>
      <c r="BB63" s="4">
        <v>0</v>
      </c>
      <c r="BC63" s="4">
        <v>40</v>
      </c>
      <c r="BD63" s="4">
        <v>1</v>
      </c>
      <c r="BE63" s="4" t="s">
        <v>339</v>
      </c>
      <c r="BF63" s="3"/>
      <c r="BG63" s="3"/>
      <c r="BH63" s="3"/>
      <c r="BI63" s="3"/>
      <c r="BK63" s="3"/>
      <c r="BL63" s="3"/>
      <c r="BM63" s="3"/>
      <c r="BN63" s="3"/>
      <c r="BO63" s="3"/>
      <c r="BP63" t="s">
        <v>161</v>
      </c>
      <c r="BQ63">
        <v>0.5</v>
      </c>
      <c r="BS63">
        <v>20</v>
      </c>
      <c r="CD63" t="s">
        <v>341</v>
      </c>
    </row>
    <row r="64" spans="1:82" x14ac:dyDescent="0.15">
      <c r="A64" t="s">
        <v>423</v>
      </c>
      <c r="C64" t="s">
        <v>328</v>
      </c>
      <c r="H64" s="3" t="s">
        <v>363</v>
      </c>
      <c r="I64" s="3" t="s">
        <v>372</v>
      </c>
      <c r="V64">
        <v>1</v>
      </c>
      <c r="Z64" s="12" t="s">
        <v>798</v>
      </c>
      <c r="AA64" s="12">
        <v>1</v>
      </c>
      <c r="AJ64" s="3"/>
      <c r="AN64">
        <v>1</v>
      </c>
      <c r="BB64"/>
      <c r="BC64"/>
      <c r="BD64"/>
      <c r="BE64"/>
      <c r="BF64" s="3"/>
      <c r="BG64" s="3"/>
      <c r="BH64" s="3"/>
      <c r="BI64" s="3"/>
      <c r="BK64" s="3"/>
      <c r="BL64" s="3"/>
      <c r="BM64" s="3"/>
      <c r="BN64" s="3"/>
      <c r="BO64" s="3"/>
      <c r="BP64" s="12" t="s">
        <v>727</v>
      </c>
      <c r="BQ64">
        <v>0.08</v>
      </c>
      <c r="BS64">
        <v>99999</v>
      </c>
    </row>
    <row r="65" spans="1:82" x14ac:dyDescent="0.15">
      <c r="AJ65" s="3"/>
      <c r="BB65"/>
      <c r="BC65"/>
      <c r="BD65"/>
      <c r="BE65"/>
      <c r="BF65" s="3"/>
      <c r="BG65" s="3"/>
      <c r="BH65" s="3"/>
      <c r="BI65" s="3"/>
      <c r="BK65" s="3"/>
      <c r="BL65" s="3"/>
      <c r="BM65" s="3"/>
      <c r="BN65" s="3"/>
      <c r="BO65" s="3"/>
    </row>
    <row r="66" spans="1:82" x14ac:dyDescent="0.15">
      <c r="A66" t="s">
        <v>203</v>
      </c>
      <c r="C66" t="s">
        <v>142</v>
      </c>
      <c r="V66">
        <v>2</v>
      </c>
      <c r="AD66" t="s">
        <v>329</v>
      </c>
      <c r="AF66" t="s">
        <v>369</v>
      </c>
      <c r="AI66" t="s">
        <v>355</v>
      </c>
      <c r="AK66">
        <v>1</v>
      </c>
      <c r="AN66">
        <v>1</v>
      </c>
      <c r="BF66" t="s">
        <v>37</v>
      </c>
      <c r="BJ66" s="5" t="s">
        <v>332</v>
      </c>
    </row>
    <row r="67" spans="1:82" x14ac:dyDescent="0.15">
      <c r="A67" t="s">
        <v>204</v>
      </c>
      <c r="C67" t="s">
        <v>424</v>
      </c>
      <c r="E67" t="s">
        <v>425</v>
      </c>
      <c r="G67" t="s">
        <v>394</v>
      </c>
      <c r="H67" s="3" t="s">
        <v>339</v>
      </c>
      <c r="Q67" s="3">
        <v>1</v>
      </c>
      <c r="V67">
        <v>1</v>
      </c>
      <c r="AN67">
        <v>1</v>
      </c>
      <c r="AV67">
        <v>6</v>
      </c>
      <c r="BA67">
        <v>0.2</v>
      </c>
      <c r="BB67" s="4">
        <v>6</v>
      </c>
      <c r="BC67" s="4">
        <v>25</v>
      </c>
      <c r="BD67" s="4">
        <v>1</v>
      </c>
      <c r="BE67" s="4" t="s">
        <v>339</v>
      </c>
      <c r="BY67" s="12" t="s">
        <v>1431</v>
      </c>
      <c r="CD67" t="s">
        <v>341</v>
      </c>
    </row>
    <row r="68" spans="1:82" x14ac:dyDescent="0.15">
      <c r="A68" s="12" t="s">
        <v>775</v>
      </c>
      <c r="C68" t="s">
        <v>328</v>
      </c>
      <c r="H68" s="3" t="s">
        <v>363</v>
      </c>
      <c r="I68" s="3" t="s">
        <v>372</v>
      </c>
      <c r="V68">
        <v>1</v>
      </c>
      <c r="Z68" s="12" t="s">
        <v>798</v>
      </c>
      <c r="AA68" s="12"/>
      <c r="AJ68" s="3"/>
      <c r="AN68">
        <v>1</v>
      </c>
      <c r="BB68"/>
      <c r="BC68"/>
      <c r="BD68"/>
      <c r="BE68"/>
      <c r="BF68" s="3"/>
      <c r="BG68" s="3"/>
      <c r="BH68" s="3"/>
      <c r="BI68" s="3"/>
      <c r="BK68" s="3"/>
      <c r="BL68" s="3"/>
      <c r="BM68" s="3"/>
      <c r="BN68" s="3"/>
      <c r="BO68" s="3"/>
      <c r="BP68" s="12" t="s">
        <v>723</v>
      </c>
      <c r="BQ68">
        <v>-2</v>
      </c>
      <c r="BS68">
        <v>99999</v>
      </c>
    </row>
    <row r="69" spans="1:82" x14ac:dyDescent="0.15">
      <c r="AJ69" s="3"/>
      <c r="BB69"/>
      <c r="BC69"/>
      <c r="BD69"/>
      <c r="BE69"/>
      <c r="BF69" s="3"/>
      <c r="BG69" s="3"/>
      <c r="BH69" s="3"/>
      <c r="BI69" s="3"/>
      <c r="BK69" s="3"/>
      <c r="BL69" s="3"/>
      <c r="BM69" s="3"/>
      <c r="BN69" s="3"/>
      <c r="BO69" s="3"/>
    </row>
    <row r="70" spans="1:82" x14ac:dyDescent="0.15">
      <c r="A70" t="s">
        <v>426</v>
      </c>
      <c r="C70" t="s">
        <v>142</v>
      </c>
      <c r="V70">
        <v>2</v>
      </c>
      <c r="AD70" t="s">
        <v>329</v>
      </c>
      <c r="AF70" t="s">
        <v>369</v>
      </c>
      <c r="AI70" t="s">
        <v>355</v>
      </c>
      <c r="AK70">
        <v>1</v>
      </c>
      <c r="AN70">
        <v>1</v>
      </c>
      <c r="BF70" t="s">
        <v>37</v>
      </c>
      <c r="BJ70" s="5" t="s">
        <v>332</v>
      </c>
    </row>
    <row r="71" spans="1:82" x14ac:dyDescent="0.15">
      <c r="A71" t="s">
        <v>427</v>
      </c>
      <c r="C71" t="s">
        <v>424</v>
      </c>
      <c r="H71" s="3" t="s">
        <v>363</v>
      </c>
      <c r="I71" s="3" t="s">
        <v>428</v>
      </c>
      <c r="V71">
        <v>1</v>
      </c>
      <c r="AN71">
        <v>1</v>
      </c>
      <c r="AV71">
        <v>1</v>
      </c>
    </row>
    <row r="72" spans="1:82" x14ac:dyDescent="0.15">
      <c r="A72" t="s">
        <v>211</v>
      </c>
      <c r="C72" t="s">
        <v>328</v>
      </c>
      <c r="E72" t="s">
        <v>389</v>
      </c>
      <c r="G72" t="s">
        <v>336</v>
      </c>
      <c r="H72" s="3" t="s">
        <v>363</v>
      </c>
      <c r="I72" s="3" t="s">
        <v>364</v>
      </c>
      <c r="V72">
        <v>1</v>
      </c>
      <c r="AJ72" s="3"/>
      <c r="AN72">
        <v>1</v>
      </c>
      <c r="AX72" t="s">
        <v>429</v>
      </c>
      <c r="BA72">
        <v>25</v>
      </c>
      <c r="BB72" s="4">
        <v>0</v>
      </c>
      <c r="BC72" s="4">
        <v>45</v>
      </c>
      <c r="BD72" s="4">
        <v>1</v>
      </c>
      <c r="BE72" s="4" t="s">
        <v>339</v>
      </c>
      <c r="BF72" s="3"/>
      <c r="BG72" s="3"/>
      <c r="BH72" s="3"/>
      <c r="BI72" s="3"/>
      <c r="BK72" s="3"/>
      <c r="BL72" s="3"/>
      <c r="BM72" s="3"/>
      <c r="BN72" s="3"/>
      <c r="BO72" s="3"/>
      <c r="BP72" t="s">
        <v>161</v>
      </c>
      <c r="BQ72">
        <v>0.25</v>
      </c>
      <c r="BS72">
        <v>25</v>
      </c>
      <c r="CD72" t="s">
        <v>341</v>
      </c>
    </row>
    <row r="73" spans="1:82" x14ac:dyDescent="0.15">
      <c r="A73" t="s">
        <v>429</v>
      </c>
      <c r="C73" t="s">
        <v>328</v>
      </c>
      <c r="G73" t="s">
        <v>336</v>
      </c>
      <c r="H73" s="3" t="s">
        <v>363</v>
      </c>
      <c r="I73" s="3" t="s">
        <v>364</v>
      </c>
      <c r="V73">
        <v>1</v>
      </c>
      <c r="AJ73" s="3"/>
      <c r="AN73">
        <v>1</v>
      </c>
      <c r="BB73"/>
      <c r="BC73"/>
      <c r="BD73"/>
      <c r="BE73"/>
      <c r="BF73" s="3"/>
      <c r="BG73" s="3"/>
      <c r="BH73" s="3"/>
      <c r="BI73" s="3"/>
      <c r="BK73" s="3"/>
      <c r="BL73" s="3"/>
      <c r="BM73" s="3"/>
      <c r="BN73" s="3"/>
      <c r="BO73" s="3"/>
      <c r="BP73" t="s">
        <v>340</v>
      </c>
      <c r="BQ73">
        <v>25</v>
      </c>
      <c r="BS73">
        <v>25</v>
      </c>
    </row>
    <row r="74" spans="1:82" x14ac:dyDescent="0.15">
      <c r="AJ74" s="3"/>
      <c r="BB74"/>
      <c r="BC74"/>
      <c r="BD74"/>
      <c r="BE74"/>
      <c r="BF74" s="3"/>
      <c r="BG74" s="3"/>
      <c r="BH74" s="3"/>
      <c r="BI74" s="3"/>
      <c r="BK74" s="3"/>
      <c r="BL74" s="3"/>
      <c r="BM74" s="3"/>
      <c r="BN74" s="3"/>
      <c r="BO74" s="3"/>
    </row>
    <row r="75" spans="1:82" x14ac:dyDescent="0.15">
      <c r="A75" t="s">
        <v>430</v>
      </c>
      <c r="C75" t="s">
        <v>142</v>
      </c>
      <c r="V75">
        <v>2</v>
      </c>
      <c r="AD75" t="s">
        <v>329</v>
      </c>
      <c r="AF75" t="s">
        <v>369</v>
      </c>
      <c r="AI75" t="s">
        <v>355</v>
      </c>
      <c r="AK75">
        <v>1</v>
      </c>
      <c r="AN75">
        <v>1</v>
      </c>
      <c r="BF75" t="s">
        <v>37</v>
      </c>
      <c r="BJ75" s="5" t="s">
        <v>332</v>
      </c>
    </row>
    <row r="76" spans="1:82" x14ac:dyDescent="0.15">
      <c r="A76" t="s">
        <v>208</v>
      </c>
      <c r="C76" t="s">
        <v>328</v>
      </c>
      <c r="E76" t="s">
        <v>431</v>
      </c>
      <c r="G76" t="s">
        <v>336</v>
      </c>
      <c r="H76" s="3" t="s">
        <v>363</v>
      </c>
      <c r="I76" s="3" t="s">
        <v>364</v>
      </c>
      <c r="V76">
        <v>1</v>
      </c>
      <c r="AJ76" s="3"/>
      <c r="AN76">
        <v>1</v>
      </c>
      <c r="AX76" t="s">
        <v>432</v>
      </c>
      <c r="BA76">
        <v>10</v>
      </c>
      <c r="BB76" s="4">
        <v>6</v>
      </c>
      <c r="BC76" s="4">
        <v>20</v>
      </c>
      <c r="BD76" s="4">
        <v>1</v>
      </c>
      <c r="BE76" s="4" t="s">
        <v>339</v>
      </c>
      <c r="BF76" s="3"/>
      <c r="BG76" s="3"/>
      <c r="BH76" s="3"/>
      <c r="BI76" s="3"/>
      <c r="BK76" s="3"/>
      <c r="BL76" s="3"/>
      <c r="BM76" s="3"/>
      <c r="BN76" s="3"/>
      <c r="BO76" s="3"/>
      <c r="BP76" t="s">
        <v>161</v>
      </c>
      <c r="BQ76">
        <v>0.35</v>
      </c>
      <c r="BS76">
        <v>10</v>
      </c>
      <c r="CD76" t="s">
        <v>341</v>
      </c>
    </row>
    <row r="77" spans="1:82" x14ac:dyDescent="0.15">
      <c r="A77" t="s">
        <v>432</v>
      </c>
      <c r="C77" t="s">
        <v>424</v>
      </c>
      <c r="E77" s="6"/>
      <c r="F77" s="6"/>
      <c r="G77" t="s">
        <v>336</v>
      </c>
      <c r="H77" s="3" t="s">
        <v>363</v>
      </c>
      <c r="I77" s="3" t="s">
        <v>364</v>
      </c>
      <c r="AV77">
        <v>6</v>
      </c>
      <c r="BY77" s="12" t="s">
        <v>1431</v>
      </c>
    </row>
    <row r="78" spans="1:82" x14ac:dyDescent="0.15">
      <c r="A78" t="s">
        <v>433</v>
      </c>
      <c r="C78" t="s">
        <v>328</v>
      </c>
      <c r="H78" s="3" t="s">
        <v>363</v>
      </c>
      <c r="I78" s="3" t="s">
        <v>372</v>
      </c>
      <c r="V78">
        <v>1</v>
      </c>
      <c r="Z78" s="12" t="s">
        <v>798</v>
      </c>
      <c r="AA78" s="12">
        <v>1</v>
      </c>
      <c r="AJ78" s="3"/>
      <c r="AN78">
        <v>1</v>
      </c>
      <c r="BB78"/>
      <c r="BC78"/>
      <c r="BD78"/>
      <c r="BE78"/>
      <c r="BF78" s="3"/>
      <c r="BG78" s="3"/>
      <c r="BH78" s="3"/>
      <c r="BI78" s="3"/>
      <c r="BK78" s="3"/>
      <c r="BL78" s="3"/>
      <c r="BM78" s="3"/>
      <c r="BN78" s="3"/>
      <c r="BO78" s="3"/>
      <c r="BP78" s="12" t="s">
        <v>727</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1364</v>
      </c>
      <c r="C80" t="s">
        <v>142</v>
      </c>
      <c r="V80">
        <v>2</v>
      </c>
      <c r="W80">
        <v>1</v>
      </c>
      <c r="AD80" t="s">
        <v>329</v>
      </c>
      <c r="AF80" s="12" t="s">
        <v>746</v>
      </c>
      <c r="AI80" t="s">
        <v>355</v>
      </c>
      <c r="AK80">
        <v>1</v>
      </c>
      <c r="AN80">
        <v>1</v>
      </c>
      <c r="BF80" t="s">
        <v>37</v>
      </c>
      <c r="BJ80" s="5" t="s">
        <v>332</v>
      </c>
      <c r="BM80" s="12"/>
      <c r="BN80" s="12"/>
      <c r="BO80" s="12"/>
    </row>
    <row r="81" spans="1:82" x14ac:dyDescent="0.15">
      <c r="A81" s="12" t="s">
        <v>1365</v>
      </c>
      <c r="C81" t="s">
        <v>328</v>
      </c>
      <c r="H81" s="3" t="s">
        <v>363</v>
      </c>
      <c r="I81" s="3" t="s">
        <v>372</v>
      </c>
      <c r="V81">
        <v>1</v>
      </c>
      <c r="Z81" s="12" t="s">
        <v>798</v>
      </c>
      <c r="AA81" s="12">
        <v>1</v>
      </c>
      <c r="AJ81" s="3"/>
      <c r="AN81">
        <v>1</v>
      </c>
      <c r="BB81"/>
      <c r="BC81"/>
      <c r="BD81"/>
      <c r="BE81"/>
      <c r="BF81" s="3"/>
      <c r="BG81" s="3"/>
      <c r="BH81" s="3"/>
      <c r="BI81" s="3"/>
      <c r="BK81" s="3"/>
      <c r="BL81" s="3"/>
      <c r="BM81" s="3"/>
      <c r="BN81" s="3"/>
      <c r="BO81" s="3"/>
      <c r="BP81" s="12" t="s">
        <v>806</v>
      </c>
      <c r="BQ81">
        <v>0.38</v>
      </c>
      <c r="BS81">
        <v>99999</v>
      </c>
    </row>
    <row r="82" spans="1:82" x14ac:dyDescent="0.15">
      <c r="A82" s="12" t="s">
        <v>1366</v>
      </c>
      <c r="C82" t="s">
        <v>468</v>
      </c>
      <c r="E82" t="s">
        <v>1370</v>
      </c>
      <c r="G82" s="12" t="s">
        <v>527</v>
      </c>
      <c r="H82" s="3" t="s">
        <v>528</v>
      </c>
      <c r="V82">
        <v>2</v>
      </c>
      <c r="W82">
        <v>1</v>
      </c>
      <c r="AD82" s="12" t="s">
        <v>1369</v>
      </c>
      <c r="AF82" s="12" t="s">
        <v>746</v>
      </c>
      <c r="AI82" t="s">
        <v>355</v>
      </c>
      <c r="AK82">
        <v>1.9</v>
      </c>
      <c r="AN82">
        <v>1</v>
      </c>
      <c r="AU82">
        <v>2</v>
      </c>
      <c r="BA82">
        <v>0.2</v>
      </c>
      <c r="BB82" s="4">
        <v>0</v>
      </c>
      <c r="BC82" s="4">
        <v>5</v>
      </c>
      <c r="BD82" s="4">
        <v>1</v>
      </c>
      <c r="BE82" s="4" t="s">
        <v>339</v>
      </c>
      <c r="BF82" s="12" t="s">
        <v>1185</v>
      </c>
      <c r="BG82" s="12"/>
      <c r="BH82" s="12"/>
      <c r="BI82" s="12"/>
      <c r="BJ82" s="5" t="s">
        <v>332</v>
      </c>
    </row>
    <row r="83" spans="1:82" x14ac:dyDescent="0.15">
      <c r="A83" s="12" t="s">
        <v>1372</v>
      </c>
      <c r="C83" t="s">
        <v>468</v>
      </c>
      <c r="E83" t="s">
        <v>1371</v>
      </c>
      <c r="G83" s="12" t="s">
        <v>527</v>
      </c>
      <c r="H83" s="3" t="s">
        <v>758</v>
      </c>
      <c r="I83" s="3" t="s">
        <v>364</v>
      </c>
      <c r="U83">
        <v>1</v>
      </c>
      <c r="V83">
        <v>2</v>
      </c>
      <c r="W83">
        <v>1</v>
      </c>
      <c r="AD83" s="12" t="s">
        <v>1369</v>
      </c>
      <c r="AF83" s="12" t="s">
        <v>746</v>
      </c>
      <c r="AI83" t="s">
        <v>355</v>
      </c>
      <c r="AK83">
        <v>1.9</v>
      </c>
      <c r="AN83">
        <v>2</v>
      </c>
      <c r="AU83">
        <v>2</v>
      </c>
      <c r="BA83">
        <v>0.2</v>
      </c>
      <c r="BB83" s="4">
        <v>14</v>
      </c>
      <c r="BC83" s="4">
        <v>15</v>
      </c>
      <c r="BD83" s="4">
        <v>1</v>
      </c>
      <c r="BE83" s="4" t="s">
        <v>339</v>
      </c>
      <c r="BF83" s="12" t="s">
        <v>1185</v>
      </c>
      <c r="BG83" s="12"/>
      <c r="BH83" s="12"/>
      <c r="BI83" s="12"/>
      <c r="BJ83" s="5" t="s">
        <v>332</v>
      </c>
    </row>
    <row r="84" spans="1:82" x14ac:dyDescent="0.15">
      <c r="A84" s="12"/>
      <c r="G84" s="12"/>
      <c r="AD84" s="12"/>
      <c r="AF84" s="12"/>
      <c r="BF84" s="12"/>
      <c r="BG84" s="12"/>
      <c r="BH84" s="12"/>
      <c r="BI84" s="12"/>
    </row>
    <row r="85" spans="1:82" x14ac:dyDescent="0.15">
      <c r="A85" s="12" t="s">
        <v>1376</v>
      </c>
      <c r="C85" s="12" t="s">
        <v>814</v>
      </c>
      <c r="V85">
        <v>2</v>
      </c>
      <c r="AD85" t="s">
        <v>329</v>
      </c>
      <c r="AF85" s="12" t="s">
        <v>1380</v>
      </c>
      <c r="AI85" t="s">
        <v>355</v>
      </c>
      <c r="AK85">
        <v>1</v>
      </c>
      <c r="AN85">
        <v>1</v>
      </c>
      <c r="BF85" s="12" t="s">
        <v>1387</v>
      </c>
      <c r="BG85" s="12"/>
      <c r="BJ85" s="5" t="s">
        <v>332</v>
      </c>
      <c r="BM85" s="12"/>
      <c r="BN85" s="12"/>
      <c r="BO85" s="12"/>
    </row>
    <row r="86" spans="1:82" x14ac:dyDescent="0.15">
      <c r="A86" s="12" t="s">
        <v>1377</v>
      </c>
      <c r="C86" t="s">
        <v>328</v>
      </c>
      <c r="H86" s="3" t="s">
        <v>363</v>
      </c>
      <c r="I86" s="3" t="s">
        <v>372</v>
      </c>
      <c r="V86">
        <v>1</v>
      </c>
      <c r="Z86" s="12" t="s">
        <v>798</v>
      </c>
      <c r="AA86" s="12">
        <v>1</v>
      </c>
      <c r="AJ86" s="3"/>
      <c r="AN86">
        <v>1</v>
      </c>
      <c r="BB86"/>
      <c r="BC86"/>
      <c r="BD86"/>
      <c r="BE86"/>
      <c r="BF86" s="3"/>
      <c r="BG86" s="3"/>
      <c r="BH86" s="3"/>
      <c r="BI86" s="3"/>
      <c r="BK86" s="3"/>
      <c r="BL86" s="3"/>
      <c r="BM86" s="3"/>
      <c r="BN86" s="3"/>
      <c r="BO86" s="3"/>
      <c r="BP86" s="12" t="s">
        <v>1123</v>
      </c>
      <c r="BQ86">
        <v>15</v>
      </c>
      <c r="BS86">
        <v>99999</v>
      </c>
    </row>
    <row r="87" spans="1:82" x14ac:dyDescent="0.15">
      <c r="A87" s="12" t="s">
        <v>1378</v>
      </c>
      <c r="C87" s="12" t="s">
        <v>1383</v>
      </c>
      <c r="E87" t="s">
        <v>1379</v>
      </c>
      <c r="G87" s="12" t="s">
        <v>527</v>
      </c>
      <c r="H87" s="3" t="s">
        <v>528</v>
      </c>
      <c r="V87">
        <v>2</v>
      </c>
      <c r="AD87" t="s">
        <v>329</v>
      </c>
      <c r="AF87" s="12" t="s">
        <v>1380</v>
      </c>
      <c r="AI87" t="s">
        <v>355</v>
      </c>
      <c r="AK87">
        <v>1.5</v>
      </c>
      <c r="AN87">
        <v>2</v>
      </c>
      <c r="AU87">
        <v>2</v>
      </c>
      <c r="BA87">
        <v>0.2</v>
      </c>
      <c r="BB87" s="4">
        <v>0</v>
      </c>
      <c r="BC87" s="4">
        <v>2</v>
      </c>
      <c r="BD87" s="4">
        <v>1</v>
      </c>
      <c r="BE87" s="4" t="s">
        <v>339</v>
      </c>
      <c r="BF87" s="12" t="s">
        <v>1387</v>
      </c>
      <c r="BG87" s="12"/>
      <c r="BH87" s="12"/>
      <c r="BI87" s="12"/>
      <c r="BJ87" s="5" t="s">
        <v>332</v>
      </c>
    </row>
    <row r="88" spans="1:82" x14ac:dyDescent="0.15">
      <c r="A88" s="12" t="s">
        <v>1385</v>
      </c>
      <c r="C88" s="12" t="s">
        <v>1383</v>
      </c>
      <c r="E88" t="s">
        <v>1382</v>
      </c>
      <c r="G88" s="12" t="s">
        <v>527</v>
      </c>
      <c r="H88" s="3" t="s">
        <v>758</v>
      </c>
      <c r="I88" s="3" t="s">
        <v>364</v>
      </c>
      <c r="U88">
        <v>1</v>
      </c>
      <c r="V88">
        <v>2</v>
      </c>
      <c r="AD88" t="s">
        <v>329</v>
      </c>
      <c r="AF88" s="12" t="s">
        <v>735</v>
      </c>
      <c r="AI88" t="s">
        <v>355</v>
      </c>
      <c r="AK88">
        <v>3</v>
      </c>
      <c r="AN88">
        <v>99</v>
      </c>
      <c r="AU88">
        <v>2</v>
      </c>
      <c r="BA88">
        <v>0.2</v>
      </c>
      <c r="BB88" s="4">
        <v>14</v>
      </c>
      <c r="BC88" s="4">
        <v>20</v>
      </c>
      <c r="BD88" s="4">
        <v>1</v>
      </c>
      <c r="BE88" s="4" t="s">
        <v>339</v>
      </c>
      <c r="BF88" s="12" t="s">
        <v>1381</v>
      </c>
      <c r="BG88" s="12"/>
      <c r="BH88" s="12"/>
      <c r="BI88" s="12"/>
      <c r="BJ88" s="5" t="s">
        <v>332</v>
      </c>
    </row>
    <row r="90" spans="1:82" x14ac:dyDescent="0.15">
      <c r="A90" t="s">
        <v>434</v>
      </c>
      <c r="C90" t="s">
        <v>328</v>
      </c>
      <c r="G90" t="s">
        <v>336</v>
      </c>
      <c r="H90" s="3" t="s">
        <v>363</v>
      </c>
      <c r="V90">
        <v>1</v>
      </c>
      <c r="AN90">
        <v>1</v>
      </c>
      <c r="BA90">
        <v>10</v>
      </c>
      <c r="BB90" s="4">
        <v>0</v>
      </c>
      <c r="BC90" s="4">
        <v>3</v>
      </c>
      <c r="BD90" s="4">
        <v>1</v>
      </c>
      <c r="BE90" s="4" t="s">
        <v>339</v>
      </c>
      <c r="BP90" t="s">
        <v>340</v>
      </c>
      <c r="BQ90">
        <v>100</v>
      </c>
      <c r="CD90" t="s">
        <v>353</v>
      </c>
    </row>
    <row r="91" spans="1:82" x14ac:dyDescent="0.15">
      <c r="A91" t="s">
        <v>111</v>
      </c>
      <c r="C91" t="s">
        <v>328</v>
      </c>
      <c r="H91" s="3" t="s">
        <v>363</v>
      </c>
      <c r="V91">
        <v>1</v>
      </c>
      <c r="AN91">
        <v>1</v>
      </c>
      <c r="BA91">
        <v>10</v>
      </c>
      <c r="BB91" s="4">
        <v>0</v>
      </c>
      <c r="BC91" s="4">
        <v>3</v>
      </c>
      <c r="BD91" s="4">
        <v>1</v>
      </c>
      <c r="BE91" s="4" t="s">
        <v>339</v>
      </c>
      <c r="BP91" t="s">
        <v>365</v>
      </c>
      <c r="BQ91">
        <v>0.5</v>
      </c>
      <c r="CD91" t="s">
        <v>353</v>
      </c>
    </row>
    <row r="93" spans="1:82" x14ac:dyDescent="0.15">
      <c r="A93" t="s">
        <v>142</v>
      </c>
      <c r="C93" t="s">
        <v>142</v>
      </c>
      <c r="V93">
        <v>2</v>
      </c>
      <c r="AD93" t="s">
        <v>329</v>
      </c>
      <c r="AF93" t="s">
        <v>369</v>
      </c>
      <c r="AI93" t="s">
        <v>355</v>
      </c>
      <c r="AK93">
        <v>1</v>
      </c>
      <c r="AN93">
        <v>1</v>
      </c>
      <c r="AZ93">
        <v>1</v>
      </c>
      <c r="BF93" t="s">
        <v>37</v>
      </c>
      <c r="BJ93" s="5" t="s">
        <v>332</v>
      </c>
    </row>
    <row r="94" spans="1:82" x14ac:dyDescent="0.15">
      <c r="A94" t="s">
        <v>435</v>
      </c>
      <c r="C94" t="s">
        <v>328</v>
      </c>
      <c r="H94" s="3" t="s">
        <v>339</v>
      </c>
      <c r="V94">
        <v>1</v>
      </c>
      <c r="AD94" t="s">
        <v>357</v>
      </c>
      <c r="AF94" t="s">
        <v>330</v>
      </c>
      <c r="AJ94">
        <v>1</v>
      </c>
      <c r="AK94">
        <v>1</v>
      </c>
      <c r="AN94">
        <v>1</v>
      </c>
      <c r="AZ94">
        <v>2</v>
      </c>
      <c r="BF94" t="s">
        <v>37</v>
      </c>
      <c r="BJ94" s="5" t="s">
        <v>332</v>
      </c>
    </row>
    <row r="95" spans="1:82" x14ac:dyDescent="0.15">
      <c r="A95" t="s">
        <v>436</v>
      </c>
      <c r="C95" t="s">
        <v>328</v>
      </c>
      <c r="E95" t="s">
        <v>437</v>
      </c>
      <c r="H95" s="3" t="s">
        <v>339</v>
      </c>
      <c r="V95">
        <v>1</v>
      </c>
      <c r="AD95" t="s">
        <v>357</v>
      </c>
      <c r="AF95" t="s">
        <v>330</v>
      </c>
      <c r="AJ95">
        <v>1</v>
      </c>
      <c r="AK95">
        <v>1</v>
      </c>
      <c r="AN95">
        <v>1</v>
      </c>
      <c r="AZ95">
        <v>2</v>
      </c>
      <c r="BF95" t="s">
        <v>37</v>
      </c>
      <c r="BJ95" s="5" t="s">
        <v>332</v>
      </c>
      <c r="CD95" t="s">
        <v>438</v>
      </c>
    </row>
    <row r="97" spans="1:82" x14ac:dyDescent="0.15">
      <c r="A97" t="s">
        <v>439</v>
      </c>
      <c r="C97" t="s">
        <v>328</v>
      </c>
      <c r="H97" s="3" t="s">
        <v>339</v>
      </c>
      <c r="V97">
        <v>2</v>
      </c>
      <c r="AD97" t="s">
        <v>329</v>
      </c>
      <c r="AF97" t="s">
        <v>369</v>
      </c>
      <c r="AI97" t="s">
        <v>355</v>
      </c>
      <c r="AK97">
        <v>1</v>
      </c>
      <c r="AN97">
        <v>1</v>
      </c>
      <c r="AZ97">
        <v>2</v>
      </c>
      <c r="BF97" t="s">
        <v>37</v>
      </c>
      <c r="BJ97" s="5" t="s">
        <v>332</v>
      </c>
    </row>
    <row r="98" spans="1:82" x14ac:dyDescent="0.15">
      <c r="A98" t="s">
        <v>440</v>
      </c>
      <c r="C98" t="s">
        <v>328</v>
      </c>
      <c r="E98" t="s">
        <v>441</v>
      </c>
      <c r="V98">
        <v>2</v>
      </c>
      <c r="AD98" t="s">
        <v>442</v>
      </c>
      <c r="AF98" t="s">
        <v>443</v>
      </c>
      <c r="AI98" t="s">
        <v>355</v>
      </c>
      <c r="AK98">
        <v>1</v>
      </c>
      <c r="AN98">
        <v>1</v>
      </c>
      <c r="AZ98">
        <v>2</v>
      </c>
      <c r="BF98" t="s">
        <v>37</v>
      </c>
      <c r="BJ98" s="5" t="s">
        <v>332</v>
      </c>
      <c r="BK98" t="s">
        <v>333</v>
      </c>
    </row>
    <row r="99" spans="1:82" x14ac:dyDescent="0.15">
      <c r="A99" t="s">
        <v>138</v>
      </c>
      <c r="C99" t="s">
        <v>328</v>
      </c>
      <c r="E99" t="s">
        <v>444</v>
      </c>
      <c r="V99">
        <v>2</v>
      </c>
      <c r="AD99" t="s">
        <v>329</v>
      </c>
      <c r="AF99" t="s">
        <v>445</v>
      </c>
      <c r="AI99" t="s">
        <v>355</v>
      </c>
      <c r="AK99">
        <v>1.5</v>
      </c>
      <c r="AN99">
        <v>1</v>
      </c>
      <c r="AR99">
        <v>2</v>
      </c>
      <c r="AT99">
        <v>0.8</v>
      </c>
      <c r="AZ99">
        <v>2</v>
      </c>
      <c r="BB99" s="4">
        <v>1</v>
      </c>
      <c r="BC99" s="4">
        <v>2</v>
      </c>
      <c r="BD99" s="4">
        <v>1</v>
      </c>
      <c r="BE99" s="4" t="s">
        <v>395</v>
      </c>
      <c r="BF99" t="s">
        <v>37</v>
      </c>
      <c r="BJ99" s="5" t="s">
        <v>332</v>
      </c>
      <c r="BK99" t="s">
        <v>333</v>
      </c>
      <c r="BX99" t="s">
        <v>446</v>
      </c>
      <c r="BZ99" t="s">
        <v>447</v>
      </c>
      <c r="CD99" t="s">
        <v>448</v>
      </c>
    </row>
    <row r="100" spans="1:82" x14ac:dyDescent="0.15">
      <c r="A100" t="s">
        <v>449</v>
      </c>
      <c r="C100" t="s">
        <v>424</v>
      </c>
      <c r="E100" t="s">
        <v>450</v>
      </c>
      <c r="H100" s="3" t="s">
        <v>337</v>
      </c>
      <c r="AK100">
        <v>10</v>
      </c>
      <c r="AN100">
        <v>1</v>
      </c>
      <c r="BA100">
        <v>0.5</v>
      </c>
      <c r="BB100" s="4">
        <v>7</v>
      </c>
      <c r="BC100" s="4">
        <v>10</v>
      </c>
      <c r="BD100" s="4">
        <v>1</v>
      </c>
      <c r="BE100" s="4" t="s">
        <v>339</v>
      </c>
      <c r="BF100" t="s">
        <v>37</v>
      </c>
      <c r="CD100" t="s">
        <v>438</v>
      </c>
    </row>
    <row r="102" spans="1:82" x14ac:dyDescent="0.15">
      <c r="A102" s="12"/>
      <c r="E102" s="12"/>
      <c r="F102" s="12"/>
      <c r="AX102" s="12"/>
      <c r="AY102" s="12"/>
      <c r="BK102" s="12"/>
      <c r="BP102" s="12"/>
      <c r="BQ102" s="12"/>
      <c r="BR102" s="12"/>
    </row>
    <row r="103" spans="1:82" x14ac:dyDescent="0.15">
      <c r="A103" t="s">
        <v>451</v>
      </c>
      <c r="C103" t="s">
        <v>142</v>
      </c>
      <c r="H103" s="3" t="s">
        <v>339</v>
      </c>
      <c r="V103">
        <v>2</v>
      </c>
      <c r="AD103" t="s">
        <v>329</v>
      </c>
      <c r="AI103" t="s">
        <v>355</v>
      </c>
      <c r="AK103">
        <v>1</v>
      </c>
      <c r="AN103">
        <v>1</v>
      </c>
      <c r="BF103" t="s">
        <v>375</v>
      </c>
      <c r="BG103" s="12" t="s">
        <v>1729</v>
      </c>
      <c r="BJ103" s="5" t="s">
        <v>332</v>
      </c>
      <c r="BY103" s="12" t="s">
        <v>1580</v>
      </c>
    </row>
    <row r="104" spans="1:82" x14ac:dyDescent="0.15">
      <c r="A104" t="s">
        <v>452</v>
      </c>
      <c r="C104" t="s">
        <v>328</v>
      </c>
      <c r="H104" s="3" t="s">
        <v>339</v>
      </c>
      <c r="L104" s="12" t="s">
        <v>690</v>
      </c>
      <c r="M104" s="12"/>
      <c r="N104" s="12"/>
      <c r="O104" s="12"/>
      <c r="T104">
        <v>1</v>
      </c>
      <c r="V104">
        <v>2</v>
      </c>
      <c r="W104">
        <v>1</v>
      </c>
      <c r="AD104" t="s">
        <v>329</v>
      </c>
      <c r="AF104" t="s">
        <v>378</v>
      </c>
      <c r="AI104" t="s">
        <v>355</v>
      </c>
      <c r="AK104">
        <v>0.8</v>
      </c>
      <c r="AN104">
        <v>1</v>
      </c>
      <c r="BF104" t="s">
        <v>37</v>
      </c>
      <c r="BJ104" s="5" t="s">
        <v>332</v>
      </c>
      <c r="BK104" s="12" t="s">
        <v>1576</v>
      </c>
      <c r="BL104" s="12" t="s">
        <v>1486</v>
      </c>
      <c r="BY104" s="12"/>
      <c r="BZ104" s="12" t="s">
        <v>1575</v>
      </c>
    </row>
    <row r="105" spans="1:82" x14ac:dyDescent="0.15">
      <c r="A105" s="12" t="s">
        <v>686</v>
      </c>
      <c r="C105" t="s">
        <v>328</v>
      </c>
      <c r="E105" s="12" t="s">
        <v>687</v>
      </c>
      <c r="F105" s="12"/>
      <c r="G105" t="s">
        <v>394</v>
      </c>
      <c r="H105" s="3" t="s">
        <v>339</v>
      </c>
      <c r="V105">
        <v>2</v>
      </c>
      <c r="AD105" t="s">
        <v>329</v>
      </c>
      <c r="AF105" t="s">
        <v>378</v>
      </c>
      <c r="AI105" t="s">
        <v>355</v>
      </c>
      <c r="AK105">
        <v>2.9</v>
      </c>
      <c r="AN105">
        <v>1</v>
      </c>
      <c r="BA105">
        <v>0.3</v>
      </c>
      <c r="BB105" s="4">
        <v>0</v>
      </c>
      <c r="BC105" s="4">
        <v>2</v>
      </c>
      <c r="BD105" s="4">
        <v>1</v>
      </c>
      <c r="BE105" s="4" t="s">
        <v>395</v>
      </c>
      <c r="BF105" t="s">
        <v>37</v>
      </c>
      <c r="BJ105" s="5" t="s">
        <v>332</v>
      </c>
      <c r="BK105" s="12" t="s">
        <v>1576</v>
      </c>
      <c r="BL105" s="12" t="s">
        <v>1486</v>
      </c>
      <c r="BY105" s="12"/>
      <c r="BZ105" s="12" t="s">
        <v>1584</v>
      </c>
      <c r="CD105" t="s">
        <v>353</v>
      </c>
    </row>
    <row r="106" spans="1:82" x14ac:dyDescent="0.15">
      <c r="A106" s="12" t="s">
        <v>852</v>
      </c>
      <c r="C106" t="s">
        <v>328</v>
      </c>
      <c r="E106" s="12" t="s">
        <v>687</v>
      </c>
      <c r="F106" s="12"/>
      <c r="G106" t="s">
        <v>394</v>
      </c>
      <c r="H106" s="3" t="s">
        <v>339</v>
      </c>
      <c r="V106">
        <v>2</v>
      </c>
      <c r="AD106" t="s">
        <v>329</v>
      </c>
      <c r="AF106" t="s">
        <v>378</v>
      </c>
      <c r="AI106" t="s">
        <v>355</v>
      </c>
      <c r="AK106">
        <v>2.25</v>
      </c>
      <c r="AN106">
        <v>1</v>
      </c>
      <c r="BA106">
        <v>0.3</v>
      </c>
      <c r="BB106" s="4">
        <v>0</v>
      </c>
      <c r="BC106" s="4">
        <v>3</v>
      </c>
      <c r="BD106" s="4">
        <v>1</v>
      </c>
      <c r="BE106" s="4" t="s">
        <v>395</v>
      </c>
      <c r="BF106" t="s">
        <v>37</v>
      </c>
      <c r="BJ106" s="5" t="s">
        <v>332</v>
      </c>
      <c r="BK106" s="12" t="s">
        <v>1576</v>
      </c>
      <c r="BL106" s="12" t="s">
        <v>1486</v>
      </c>
      <c r="BZ106" s="12" t="s">
        <v>1584</v>
      </c>
      <c r="CD106" t="s">
        <v>353</v>
      </c>
    </row>
    <row r="107" spans="1:82" x14ac:dyDescent="0.15">
      <c r="A107" s="12" t="s">
        <v>689</v>
      </c>
      <c r="C107" t="s">
        <v>328</v>
      </c>
      <c r="E107" s="12" t="s">
        <v>698</v>
      </c>
      <c r="F107" s="12"/>
      <c r="G107" t="s">
        <v>394</v>
      </c>
      <c r="H107" s="3" t="s">
        <v>337</v>
      </c>
      <c r="U107">
        <v>1</v>
      </c>
      <c r="V107">
        <v>1</v>
      </c>
      <c r="AN107">
        <v>1</v>
      </c>
      <c r="AX107" s="12" t="s">
        <v>688</v>
      </c>
      <c r="AY107" s="12"/>
      <c r="AZ107">
        <v>0</v>
      </c>
      <c r="BA107">
        <v>0.2</v>
      </c>
      <c r="BB107" s="4">
        <v>0</v>
      </c>
      <c r="BC107" s="4">
        <v>5</v>
      </c>
      <c r="BD107" s="4">
        <v>1</v>
      </c>
      <c r="BE107" s="4" t="s">
        <v>339</v>
      </c>
      <c r="BK107" s="12"/>
      <c r="BP107" s="12" t="s">
        <v>690</v>
      </c>
      <c r="BQ107" s="12" t="s">
        <v>691</v>
      </c>
      <c r="BR107" s="12"/>
      <c r="BS107">
        <v>99999</v>
      </c>
      <c r="CD107" t="s">
        <v>353</v>
      </c>
    </row>
    <row r="108" spans="1:82" x14ac:dyDescent="0.15">
      <c r="A108" s="12" t="s">
        <v>862</v>
      </c>
      <c r="C108" t="s">
        <v>328</v>
      </c>
      <c r="E108" s="12" t="s">
        <v>698</v>
      </c>
      <c r="F108" s="12"/>
      <c r="G108" t="s">
        <v>394</v>
      </c>
      <c r="H108" s="3" t="s">
        <v>337</v>
      </c>
      <c r="U108">
        <v>1</v>
      </c>
      <c r="V108">
        <v>1</v>
      </c>
      <c r="AN108">
        <v>1</v>
      </c>
      <c r="AX108" s="12" t="s">
        <v>688</v>
      </c>
      <c r="AY108" s="12"/>
      <c r="AZ108">
        <v>0</v>
      </c>
      <c r="BA108">
        <v>0.2</v>
      </c>
      <c r="BB108" s="4">
        <v>0</v>
      </c>
      <c r="BC108" s="4">
        <v>5</v>
      </c>
      <c r="BD108" s="4">
        <v>1</v>
      </c>
      <c r="BE108" s="4" t="s">
        <v>339</v>
      </c>
      <c r="BK108" s="12"/>
      <c r="BP108" s="12" t="s">
        <v>690</v>
      </c>
      <c r="BQ108" s="12" t="s">
        <v>853</v>
      </c>
      <c r="BR108" s="12"/>
      <c r="BS108">
        <v>99999</v>
      </c>
      <c r="CD108" t="s">
        <v>353</v>
      </c>
    </row>
    <row r="109" spans="1:82" x14ac:dyDescent="0.15">
      <c r="A109" s="12" t="s">
        <v>688</v>
      </c>
      <c r="C109" t="s">
        <v>328</v>
      </c>
      <c r="H109" s="3" t="s">
        <v>339</v>
      </c>
      <c r="K109" s="12" t="s">
        <v>690</v>
      </c>
      <c r="L109" s="12"/>
      <c r="M109" s="12"/>
      <c r="N109" s="12"/>
      <c r="O109" s="12"/>
      <c r="T109">
        <v>1</v>
      </c>
      <c r="V109">
        <v>2</v>
      </c>
      <c r="W109">
        <v>1</v>
      </c>
      <c r="AD109" t="s">
        <v>329</v>
      </c>
      <c r="AF109" s="12" t="s">
        <v>696</v>
      </c>
      <c r="AI109" t="s">
        <v>355</v>
      </c>
      <c r="AK109">
        <v>0.8</v>
      </c>
      <c r="AN109">
        <v>1</v>
      </c>
      <c r="BF109" t="s">
        <v>37</v>
      </c>
      <c r="BJ109" s="5" t="s">
        <v>332</v>
      </c>
      <c r="BK109" s="12" t="s">
        <v>1576</v>
      </c>
      <c r="BL109" s="12" t="s">
        <v>1486</v>
      </c>
      <c r="BZ109" s="12" t="s">
        <v>1575</v>
      </c>
    </row>
    <row r="110" spans="1:82" x14ac:dyDescent="0.15">
      <c r="A110" t="s">
        <v>116</v>
      </c>
      <c r="C110" t="s">
        <v>328</v>
      </c>
      <c r="E110" t="s">
        <v>453</v>
      </c>
      <c r="G110" t="s">
        <v>336</v>
      </c>
      <c r="H110" s="3" t="s">
        <v>337</v>
      </c>
      <c r="U110">
        <v>1</v>
      </c>
      <c r="V110">
        <v>2</v>
      </c>
      <c r="W110">
        <v>1</v>
      </c>
      <c r="AD110" t="s">
        <v>329</v>
      </c>
      <c r="AF110" t="s">
        <v>454</v>
      </c>
      <c r="AI110" t="s">
        <v>355</v>
      </c>
      <c r="AK110">
        <v>1</v>
      </c>
      <c r="AN110">
        <v>6</v>
      </c>
      <c r="AW110" s="12" t="s">
        <v>737</v>
      </c>
      <c r="AX110" s="12"/>
      <c r="AY110" s="12"/>
      <c r="BA110">
        <v>30</v>
      </c>
      <c r="BB110" s="4">
        <v>75</v>
      </c>
      <c r="BC110" s="4">
        <v>90</v>
      </c>
      <c r="BD110" s="4">
        <v>1</v>
      </c>
      <c r="BE110" s="4" t="s">
        <v>339</v>
      </c>
      <c r="BF110" t="s">
        <v>360</v>
      </c>
      <c r="BJ110" s="5" t="s">
        <v>332</v>
      </c>
      <c r="BX110" s="12" t="s">
        <v>1588</v>
      </c>
      <c r="BY110" s="12"/>
      <c r="BZ110" s="12" t="s">
        <v>1587</v>
      </c>
      <c r="CD110" t="s">
        <v>116</v>
      </c>
    </row>
    <row r="111" spans="1:82" x14ac:dyDescent="0.15">
      <c r="A111" s="12" t="s">
        <v>854</v>
      </c>
      <c r="C111" t="s">
        <v>328</v>
      </c>
      <c r="E111" t="s">
        <v>453</v>
      </c>
      <c r="G111" t="s">
        <v>336</v>
      </c>
      <c r="H111" s="3" t="s">
        <v>337</v>
      </c>
      <c r="U111">
        <v>1</v>
      </c>
      <c r="V111">
        <v>2</v>
      </c>
      <c r="W111">
        <v>1</v>
      </c>
      <c r="AD111" t="s">
        <v>329</v>
      </c>
      <c r="AF111" t="s">
        <v>454</v>
      </c>
      <c r="AI111" t="s">
        <v>355</v>
      </c>
      <c r="AK111">
        <v>1</v>
      </c>
      <c r="AN111">
        <v>5</v>
      </c>
      <c r="AW111" s="12" t="s">
        <v>856</v>
      </c>
      <c r="AX111" s="12"/>
      <c r="AY111" s="12"/>
      <c r="BA111">
        <v>26</v>
      </c>
      <c r="BB111" s="4">
        <v>60</v>
      </c>
      <c r="BC111" s="4">
        <v>90</v>
      </c>
      <c r="BD111" s="4">
        <v>1</v>
      </c>
      <c r="BE111" s="4" t="s">
        <v>339</v>
      </c>
      <c r="BF111" t="s">
        <v>360</v>
      </c>
      <c r="BJ111" s="5" t="s">
        <v>332</v>
      </c>
      <c r="BX111" s="12" t="s">
        <v>1588</v>
      </c>
      <c r="BY111" s="12"/>
      <c r="BZ111" s="12" t="s">
        <v>1587</v>
      </c>
      <c r="CD111" t="s">
        <v>116</v>
      </c>
    </row>
    <row r="112" spans="1:82" x14ac:dyDescent="0.15">
      <c r="A112" s="12" t="s">
        <v>736</v>
      </c>
      <c r="C112" t="s">
        <v>328</v>
      </c>
      <c r="G112" t="s">
        <v>336</v>
      </c>
      <c r="H112" s="14" t="s">
        <v>575</v>
      </c>
      <c r="I112" s="3" t="s">
        <v>364</v>
      </c>
      <c r="V112">
        <v>1</v>
      </c>
      <c r="AJ112" s="3"/>
      <c r="AN112">
        <v>1</v>
      </c>
      <c r="BB112"/>
      <c r="BC112"/>
      <c r="BD112"/>
      <c r="BE112"/>
      <c r="BF112" s="3"/>
      <c r="BG112" s="3"/>
      <c r="BH112" s="3"/>
      <c r="BI112" s="3"/>
      <c r="BK112" s="3"/>
      <c r="BL112" s="3"/>
      <c r="BM112" s="3"/>
      <c r="BN112" s="3"/>
      <c r="BO112" s="3"/>
      <c r="BP112" s="12" t="s">
        <v>1593</v>
      </c>
      <c r="BQ112" s="3">
        <v>2</v>
      </c>
      <c r="BR112" s="3"/>
      <c r="BS112" s="3">
        <v>30</v>
      </c>
      <c r="BT112" s="3"/>
      <c r="BU112" s="3"/>
      <c r="BV112" s="3"/>
      <c r="BW112" s="3"/>
      <c r="BX112" s="3"/>
      <c r="BY112" s="3"/>
      <c r="BZ112" s="3"/>
      <c r="CA112" s="3"/>
      <c r="CB112" s="3"/>
      <c r="CC112" s="3"/>
    </row>
    <row r="113" spans="1:83" x14ac:dyDescent="0.15">
      <c r="A113" s="12" t="s">
        <v>855</v>
      </c>
      <c r="C113" t="s">
        <v>328</v>
      </c>
      <c r="G113" t="s">
        <v>336</v>
      </c>
      <c r="H113" s="14" t="s">
        <v>575</v>
      </c>
      <c r="I113" s="3" t="s">
        <v>364</v>
      </c>
      <c r="V113">
        <v>1</v>
      </c>
      <c r="AJ113" s="3"/>
      <c r="AN113">
        <v>1</v>
      </c>
      <c r="BB113"/>
      <c r="BC113"/>
      <c r="BD113"/>
      <c r="BE113"/>
      <c r="BF113" s="3"/>
      <c r="BG113" s="3"/>
      <c r="BH113" s="3"/>
      <c r="BI113" s="3"/>
      <c r="BK113" s="3"/>
      <c r="BL113" s="3"/>
      <c r="BM113" s="3"/>
      <c r="BN113" s="3"/>
      <c r="BO113" s="3"/>
      <c r="BP113" s="12" t="s">
        <v>1593</v>
      </c>
      <c r="BQ113" s="3">
        <v>1.4</v>
      </c>
      <c r="BR113" s="3"/>
      <c r="BS113" s="3">
        <v>30</v>
      </c>
      <c r="BT113" s="3"/>
      <c r="BU113" s="3"/>
      <c r="BV113" s="3"/>
      <c r="BW113" s="3"/>
      <c r="BX113" s="3"/>
      <c r="BY113" s="3"/>
      <c r="BZ113" s="3"/>
      <c r="CA113" s="3"/>
      <c r="CB113" s="3"/>
      <c r="CC113" s="3"/>
    </row>
    <row r="114" spans="1:83" x14ac:dyDescent="0.15">
      <c r="A114" t="s">
        <v>455</v>
      </c>
      <c r="C114" t="s">
        <v>328</v>
      </c>
      <c r="G114" t="s">
        <v>336</v>
      </c>
      <c r="H114" s="14" t="s">
        <v>575</v>
      </c>
      <c r="I114" s="3" t="s">
        <v>364</v>
      </c>
      <c r="V114">
        <v>1</v>
      </c>
      <c r="AJ114" s="3"/>
      <c r="AN114">
        <v>1</v>
      </c>
      <c r="BB114"/>
      <c r="BC114"/>
      <c r="BD114"/>
      <c r="BE114"/>
      <c r="BF114" s="3"/>
      <c r="BG114" s="3"/>
      <c r="BH114" s="3"/>
      <c r="BI114" s="3"/>
      <c r="BK114" s="3"/>
      <c r="BL114" s="3"/>
      <c r="BM114" s="3"/>
      <c r="BN114" s="3"/>
      <c r="BO114" s="3"/>
      <c r="BP114" s="3" t="s">
        <v>416</v>
      </c>
      <c r="BQ114" s="3">
        <v>-0.7</v>
      </c>
      <c r="BR114" s="3"/>
      <c r="BS114" s="3">
        <v>30</v>
      </c>
      <c r="BT114" s="3"/>
      <c r="BU114" s="3"/>
      <c r="BV114" s="3"/>
      <c r="BW114" s="3"/>
      <c r="BX114" s="3"/>
      <c r="BY114" s="3"/>
      <c r="BZ114" s="3"/>
      <c r="CA114" s="3"/>
      <c r="CB114" s="3"/>
      <c r="CC114" s="3"/>
    </row>
    <row r="115" spans="1:83" x14ac:dyDescent="0.15">
      <c r="A115" t="s">
        <v>619</v>
      </c>
      <c r="C115" t="s">
        <v>328</v>
      </c>
      <c r="H115" t="s">
        <v>575</v>
      </c>
      <c r="I115" t="s">
        <v>577</v>
      </c>
      <c r="J115"/>
      <c r="K115"/>
      <c r="L115"/>
      <c r="M115"/>
      <c r="N115"/>
      <c r="O115"/>
      <c r="P115"/>
      <c r="Q115"/>
      <c r="R115"/>
      <c r="V115">
        <v>1</v>
      </c>
      <c r="Y115">
        <v>1</v>
      </c>
      <c r="AA115">
        <v>1</v>
      </c>
      <c r="AW115" s="12" t="s">
        <v>685</v>
      </c>
      <c r="BB115"/>
      <c r="BC115"/>
      <c r="BD115"/>
      <c r="BE115"/>
      <c r="BJ115"/>
      <c r="BP115" s="12" t="s">
        <v>726</v>
      </c>
      <c r="BQ115">
        <v>-0.12</v>
      </c>
    </row>
    <row r="116" spans="1:83" x14ac:dyDescent="0.15">
      <c r="A116" s="12" t="s">
        <v>857</v>
      </c>
      <c r="C116" t="s">
        <v>328</v>
      </c>
      <c r="H116" t="s">
        <v>575</v>
      </c>
      <c r="I116" t="s">
        <v>577</v>
      </c>
      <c r="J116"/>
      <c r="K116"/>
      <c r="L116"/>
      <c r="M116"/>
      <c r="N116"/>
      <c r="O116"/>
      <c r="P116"/>
      <c r="Q116"/>
      <c r="R116"/>
      <c r="V116">
        <v>1</v>
      </c>
      <c r="Y116">
        <v>1</v>
      </c>
      <c r="AA116">
        <v>1</v>
      </c>
      <c r="AW116" s="12" t="s">
        <v>858</v>
      </c>
      <c r="BB116"/>
      <c r="BC116"/>
      <c r="BD116"/>
      <c r="BE116"/>
      <c r="BJ116"/>
      <c r="BP116" s="12" t="s">
        <v>726</v>
      </c>
      <c r="BQ116">
        <v>-7.0000000000000007E-2</v>
      </c>
    </row>
    <row r="117" spans="1:83" x14ac:dyDescent="0.15">
      <c r="A117" s="12" t="s">
        <v>677</v>
      </c>
      <c r="C117" t="s">
        <v>328</v>
      </c>
      <c r="H117" s="3" t="s">
        <v>339</v>
      </c>
      <c r="L117" s="12" t="s">
        <v>1010</v>
      </c>
      <c r="M117" s="12"/>
      <c r="N117" s="12"/>
      <c r="O117" s="12"/>
      <c r="V117">
        <v>2</v>
      </c>
      <c r="W117">
        <v>1</v>
      </c>
      <c r="AD117" t="s">
        <v>329</v>
      </c>
      <c r="AH117">
        <v>1</v>
      </c>
      <c r="AN117">
        <v>99</v>
      </c>
      <c r="AW117" s="12"/>
      <c r="AZ117">
        <v>0.01</v>
      </c>
      <c r="BP117" s="12" t="s">
        <v>680</v>
      </c>
      <c r="BS117">
        <v>99999</v>
      </c>
      <c r="BU117">
        <v>1</v>
      </c>
      <c r="CE117">
        <v>1</v>
      </c>
    </row>
    <row r="118" spans="1:83" x14ac:dyDescent="0.15">
      <c r="A118" s="12" t="s">
        <v>685</v>
      </c>
      <c r="C118" t="s">
        <v>328</v>
      </c>
      <c r="H118" s="3" t="s">
        <v>363</v>
      </c>
      <c r="I118" s="3" t="s">
        <v>372</v>
      </c>
      <c r="V118">
        <v>1</v>
      </c>
      <c r="Z118" s="12" t="s">
        <v>798</v>
      </c>
      <c r="AA118" s="12">
        <v>1</v>
      </c>
      <c r="AJ118" s="3"/>
      <c r="AN118">
        <v>1</v>
      </c>
      <c r="BB118"/>
      <c r="BC118"/>
      <c r="BD118"/>
      <c r="BE118"/>
      <c r="BF118" s="3"/>
      <c r="BG118" s="3"/>
      <c r="BH118" s="3"/>
      <c r="BI118" s="3"/>
      <c r="BK118" s="3"/>
      <c r="BL118" s="3"/>
      <c r="BM118" s="3"/>
      <c r="BN118" s="3"/>
      <c r="BO118" s="3"/>
      <c r="BP118" s="12" t="s">
        <v>727</v>
      </c>
      <c r="BQ118">
        <v>0.12</v>
      </c>
      <c r="BS118">
        <v>99999</v>
      </c>
    </row>
    <row r="119" spans="1:83" x14ac:dyDescent="0.15">
      <c r="A119" s="12" t="s">
        <v>858</v>
      </c>
      <c r="C119" t="s">
        <v>328</v>
      </c>
      <c r="H119" s="3" t="s">
        <v>363</v>
      </c>
      <c r="I119" s="3" t="s">
        <v>372</v>
      </c>
      <c r="V119">
        <v>1</v>
      </c>
      <c r="Z119" s="12" t="s">
        <v>798</v>
      </c>
      <c r="AA119" s="12">
        <v>1</v>
      </c>
      <c r="AJ119" s="3"/>
      <c r="AN119">
        <v>1</v>
      </c>
      <c r="BB119"/>
      <c r="BC119"/>
      <c r="BD119"/>
      <c r="BE119"/>
      <c r="BF119" s="3"/>
      <c r="BG119" s="3"/>
      <c r="BH119" s="3"/>
      <c r="BI119" s="3"/>
      <c r="BK119" s="3"/>
      <c r="BL119" s="3"/>
      <c r="BM119" s="3"/>
      <c r="BN119" s="3"/>
      <c r="BO119" s="3"/>
      <c r="BP119" s="12" t="s">
        <v>727</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708</v>
      </c>
      <c r="C121" t="s">
        <v>142</v>
      </c>
      <c r="V121">
        <v>2</v>
      </c>
      <c r="AD121" t="s">
        <v>329</v>
      </c>
      <c r="AF121" t="s">
        <v>369</v>
      </c>
      <c r="AI121" s="12" t="s">
        <v>636</v>
      </c>
      <c r="AK121">
        <v>1</v>
      </c>
      <c r="AN121">
        <v>1</v>
      </c>
      <c r="BF121" t="s">
        <v>37</v>
      </c>
      <c r="BJ121" s="5" t="s">
        <v>332</v>
      </c>
      <c r="BM121" s="12" t="s">
        <v>706</v>
      </c>
      <c r="BN121" s="12"/>
      <c r="BO121" s="12"/>
      <c r="BY121" s="12" t="s">
        <v>1601</v>
      </c>
      <c r="BZ121" s="12" t="s">
        <v>1599</v>
      </c>
    </row>
    <row r="122" spans="1:83" x14ac:dyDescent="0.15">
      <c r="A122" s="12" t="s">
        <v>709</v>
      </c>
      <c r="C122" t="s">
        <v>328</v>
      </c>
      <c r="E122" s="12" t="s">
        <v>710</v>
      </c>
      <c r="F122" s="12"/>
      <c r="G122" t="s">
        <v>394</v>
      </c>
      <c r="H122" s="3" t="s">
        <v>339</v>
      </c>
      <c r="V122">
        <v>2</v>
      </c>
      <c r="AD122" t="s">
        <v>329</v>
      </c>
      <c r="AF122" t="s">
        <v>369</v>
      </c>
      <c r="AI122" s="12" t="s">
        <v>636</v>
      </c>
      <c r="AK122">
        <v>3.1</v>
      </c>
      <c r="AN122">
        <v>1</v>
      </c>
      <c r="AW122" s="12" t="s">
        <v>711</v>
      </c>
      <c r="AX122" s="12"/>
      <c r="AY122" s="12"/>
      <c r="BA122">
        <v>0.3</v>
      </c>
      <c r="BB122" s="4">
        <v>0</v>
      </c>
      <c r="BC122" s="4">
        <v>2</v>
      </c>
      <c r="BD122" s="4">
        <v>1</v>
      </c>
      <c r="BE122" s="4" t="s">
        <v>395</v>
      </c>
      <c r="BF122" t="s">
        <v>37</v>
      </c>
      <c r="BJ122" s="5" t="s">
        <v>332</v>
      </c>
      <c r="BK122" s="12"/>
      <c r="BM122" s="12" t="s">
        <v>706</v>
      </c>
      <c r="BN122" s="12"/>
      <c r="BO122" s="12"/>
      <c r="BY122" s="12" t="s">
        <v>1607</v>
      </c>
      <c r="BZ122" s="12" t="s">
        <v>1606</v>
      </c>
      <c r="CD122" t="s">
        <v>353</v>
      </c>
    </row>
    <row r="123" spans="1:83" x14ac:dyDescent="0.15">
      <c r="A123" s="12" t="s">
        <v>711</v>
      </c>
      <c r="C123" t="s">
        <v>408</v>
      </c>
      <c r="E123" s="12"/>
      <c r="F123" s="12"/>
      <c r="H123" s="3" t="s">
        <v>363</v>
      </c>
      <c r="I123" s="3" t="s">
        <v>428</v>
      </c>
      <c r="V123">
        <v>1</v>
      </c>
      <c r="AI123" s="12"/>
      <c r="AN123">
        <v>1</v>
      </c>
      <c r="BK123" s="12"/>
      <c r="BM123" s="12"/>
      <c r="BN123" s="12"/>
      <c r="BO123" s="12"/>
      <c r="BV123" s="12" t="s">
        <v>712</v>
      </c>
    </row>
    <row r="124" spans="1:83" x14ac:dyDescent="0.15">
      <c r="A124" s="12" t="s">
        <v>734</v>
      </c>
      <c r="C124" t="s">
        <v>142</v>
      </c>
      <c r="E124" s="12" t="s">
        <v>743</v>
      </c>
      <c r="F124" s="12"/>
      <c r="G124" t="s">
        <v>336</v>
      </c>
      <c r="H124" s="3" t="s">
        <v>337</v>
      </c>
      <c r="V124">
        <v>2</v>
      </c>
      <c r="AD124" t="s">
        <v>329</v>
      </c>
      <c r="AF124" s="12" t="s">
        <v>735</v>
      </c>
      <c r="AI124" s="12" t="s">
        <v>636</v>
      </c>
      <c r="AK124">
        <v>1</v>
      </c>
      <c r="AN124">
        <v>2</v>
      </c>
      <c r="AW124" s="12" t="s">
        <v>738</v>
      </c>
      <c r="BA124">
        <v>18</v>
      </c>
      <c r="BB124" s="4">
        <v>12</v>
      </c>
      <c r="BC124" s="4">
        <v>18</v>
      </c>
      <c r="BD124" s="4">
        <v>1</v>
      </c>
      <c r="BE124" s="13" t="s">
        <v>528</v>
      </c>
      <c r="BF124" s="12" t="s">
        <v>588</v>
      </c>
      <c r="BG124" s="12" t="s">
        <v>1728</v>
      </c>
      <c r="BJ124" s="5" t="s">
        <v>332</v>
      </c>
      <c r="BM124" s="12" t="s">
        <v>742</v>
      </c>
      <c r="BN124" s="12"/>
      <c r="BO124" s="12"/>
      <c r="BX124" s="12" t="s">
        <v>1612</v>
      </c>
      <c r="BY124" s="12" t="s">
        <v>1611</v>
      </c>
      <c r="CD124" t="s">
        <v>353</v>
      </c>
    </row>
    <row r="125" spans="1:83" x14ac:dyDescent="0.15">
      <c r="A125" s="12" t="s">
        <v>738</v>
      </c>
      <c r="C125" t="s">
        <v>328</v>
      </c>
      <c r="G125" t="s">
        <v>336</v>
      </c>
      <c r="H125" s="14" t="s">
        <v>575</v>
      </c>
      <c r="I125" s="3" t="s">
        <v>364</v>
      </c>
      <c r="V125">
        <v>1</v>
      </c>
      <c r="AJ125" s="3"/>
      <c r="AN125">
        <v>1</v>
      </c>
      <c r="BB125"/>
      <c r="BC125"/>
      <c r="BD125"/>
      <c r="BE125"/>
      <c r="BF125" s="3"/>
      <c r="BG125" s="3"/>
      <c r="BH125" s="3"/>
      <c r="BI125" s="3"/>
      <c r="BK125" s="3"/>
      <c r="BL125" s="3"/>
      <c r="BM125" s="3"/>
      <c r="BN125" s="3"/>
      <c r="BO125" s="3"/>
      <c r="BP125" s="12" t="s">
        <v>1616</v>
      </c>
      <c r="BQ125" s="3">
        <v>1.2</v>
      </c>
      <c r="BR125" s="3"/>
      <c r="BS125" s="3">
        <v>18</v>
      </c>
      <c r="BT125" s="3"/>
      <c r="BU125" s="3"/>
      <c r="BV125" s="3"/>
      <c r="BW125" s="3"/>
      <c r="BX125" s="3"/>
      <c r="BY125" s="3"/>
      <c r="BZ125" s="3"/>
      <c r="CA125" s="3"/>
      <c r="CB125" s="3"/>
      <c r="CC125" s="3"/>
    </row>
    <row r="126" spans="1:83" x14ac:dyDescent="0.15">
      <c r="A126" s="12" t="s">
        <v>757</v>
      </c>
      <c r="C126" t="s">
        <v>328</v>
      </c>
      <c r="E126" s="12" t="s">
        <v>745</v>
      </c>
      <c r="F126" s="12"/>
      <c r="G126" t="s">
        <v>394</v>
      </c>
      <c r="H126" s="14" t="s">
        <v>758</v>
      </c>
      <c r="R126" s="3">
        <v>1</v>
      </c>
      <c r="V126">
        <v>1</v>
      </c>
      <c r="AJ126" s="3"/>
      <c r="AN126">
        <v>1</v>
      </c>
      <c r="AW126" s="12" t="s">
        <v>759</v>
      </c>
      <c r="AZ126">
        <v>0.6</v>
      </c>
      <c r="BA126">
        <v>99999</v>
      </c>
      <c r="BB126" s="4">
        <v>0</v>
      </c>
      <c r="BC126" s="4">
        <v>5</v>
      </c>
      <c r="BD126" s="4">
        <v>1</v>
      </c>
      <c r="BE126" s="13" t="s">
        <v>528</v>
      </c>
      <c r="BF126" s="14" t="s">
        <v>760</v>
      </c>
      <c r="BG126" s="14"/>
      <c r="BH126" s="3"/>
      <c r="BI126" s="3"/>
      <c r="BK126" s="3"/>
      <c r="BL126" s="3"/>
      <c r="BM126" s="12"/>
      <c r="BN126" s="12"/>
      <c r="BO126" s="12"/>
      <c r="BP126" s="12" t="s">
        <v>762</v>
      </c>
      <c r="BQ126" s="3"/>
      <c r="BR126" s="3"/>
      <c r="BS126" s="3">
        <v>99999</v>
      </c>
      <c r="BT126" s="3"/>
      <c r="BU126" s="3"/>
      <c r="BV126" s="3"/>
      <c r="BW126" s="3"/>
      <c r="BX126" s="3"/>
      <c r="BY126" s="3"/>
      <c r="BZ126" s="3"/>
      <c r="CA126" s="3"/>
      <c r="CB126" s="3"/>
      <c r="CC126" s="3"/>
      <c r="CD126" t="s">
        <v>353</v>
      </c>
    </row>
    <row r="127" spans="1:83" x14ac:dyDescent="0.15">
      <c r="A127" s="12" t="s">
        <v>744</v>
      </c>
      <c r="C127" t="s">
        <v>142</v>
      </c>
      <c r="G127" t="s">
        <v>336</v>
      </c>
      <c r="H127" s="14" t="s">
        <v>528</v>
      </c>
      <c r="V127">
        <v>2</v>
      </c>
      <c r="AD127" t="s">
        <v>329</v>
      </c>
      <c r="AF127" s="12" t="s">
        <v>746</v>
      </c>
      <c r="AI127" s="12" t="s">
        <v>636</v>
      </c>
      <c r="AK127">
        <v>1</v>
      </c>
      <c r="AN127">
        <v>4</v>
      </c>
      <c r="BF127" s="12" t="s">
        <v>748</v>
      </c>
      <c r="BG127" s="12"/>
      <c r="BJ127" s="5" t="s">
        <v>332</v>
      </c>
      <c r="BM127" s="12" t="s">
        <v>706</v>
      </c>
      <c r="BN127" s="12"/>
      <c r="BO127" s="12"/>
      <c r="BY127" s="12" t="s">
        <v>1629</v>
      </c>
      <c r="BZ127" s="12" t="s">
        <v>1627</v>
      </c>
    </row>
    <row r="128" spans="1:83" x14ac:dyDescent="0.15">
      <c r="A128" s="12" t="s">
        <v>747</v>
      </c>
      <c r="C128" t="s">
        <v>328</v>
      </c>
      <c r="G128" t="s">
        <v>336</v>
      </c>
      <c r="H128" s="14" t="s">
        <v>575</v>
      </c>
      <c r="I128" s="3" t="s">
        <v>364</v>
      </c>
      <c r="V128">
        <v>1</v>
      </c>
      <c r="AJ128" s="3"/>
      <c r="AN128">
        <v>1</v>
      </c>
      <c r="BB128"/>
      <c r="BC128"/>
      <c r="BD128"/>
      <c r="BE128"/>
      <c r="BF128" s="3"/>
      <c r="BG128" s="3"/>
      <c r="BH128" s="3"/>
      <c r="BI128" s="3"/>
      <c r="BK128" s="3"/>
      <c r="BL128" s="3"/>
      <c r="BM128" s="3"/>
      <c r="BN128" s="3"/>
      <c r="BO128" s="3"/>
      <c r="BP128" s="12" t="s">
        <v>1630</v>
      </c>
      <c r="BQ128" s="3" t="s">
        <v>1710</v>
      </c>
      <c r="BR128" s="14"/>
      <c r="BS128" s="3">
        <v>99999</v>
      </c>
      <c r="BT128" s="3"/>
      <c r="BU128" s="3"/>
      <c r="BV128" s="3"/>
      <c r="BW128" s="3"/>
      <c r="BX128" s="3"/>
      <c r="BY128" s="3"/>
      <c r="BZ128" s="3"/>
      <c r="CA128" s="3"/>
      <c r="CB128" s="3"/>
      <c r="CC128" s="3"/>
    </row>
    <row r="129" spans="1:81" x14ac:dyDescent="0.15">
      <c r="A129" s="12" t="s">
        <v>749</v>
      </c>
      <c r="C129" t="s">
        <v>328</v>
      </c>
      <c r="G129" t="s">
        <v>336</v>
      </c>
      <c r="H129" s="14" t="s">
        <v>575</v>
      </c>
      <c r="I129" s="3" t="s">
        <v>364</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753</v>
      </c>
      <c r="C130" t="s">
        <v>328</v>
      </c>
      <c r="G130" t="s">
        <v>336</v>
      </c>
      <c r="H130" s="14" t="s">
        <v>575</v>
      </c>
      <c r="I130" s="3" t="s">
        <v>364</v>
      </c>
      <c r="V130">
        <v>1</v>
      </c>
      <c r="AJ130" s="3"/>
      <c r="AN130">
        <v>1</v>
      </c>
      <c r="BB130"/>
      <c r="BC130"/>
      <c r="BD130"/>
      <c r="BE130"/>
      <c r="BF130" s="3"/>
      <c r="BG130" s="3"/>
      <c r="BH130" s="3"/>
      <c r="BI130" s="3"/>
      <c r="BK130" s="3"/>
      <c r="BL130" s="3"/>
      <c r="BM130" s="3"/>
      <c r="BN130" s="3"/>
      <c r="BO130" s="3"/>
      <c r="BP130" s="12" t="s">
        <v>750</v>
      </c>
      <c r="BQ130" s="14"/>
      <c r="BR130" s="14"/>
      <c r="BS130" s="3">
        <v>99999</v>
      </c>
      <c r="BT130" s="3"/>
      <c r="BU130" s="3"/>
      <c r="BV130" s="3"/>
      <c r="BW130" s="3"/>
      <c r="BX130" s="3"/>
      <c r="BY130" s="3"/>
      <c r="BZ130" s="3"/>
      <c r="CA130" s="3"/>
      <c r="CB130" s="3"/>
      <c r="CC130" s="3"/>
    </row>
    <row r="131" spans="1:81" x14ac:dyDescent="0.15">
      <c r="A131" s="12" t="s">
        <v>713</v>
      </c>
      <c r="C131" s="12" t="s">
        <v>571</v>
      </c>
      <c r="H131" s="14" t="s">
        <v>575</v>
      </c>
      <c r="I131" s="14" t="s">
        <v>584</v>
      </c>
      <c r="V131">
        <v>1</v>
      </c>
      <c r="Z131" s="12" t="s">
        <v>798</v>
      </c>
      <c r="AA131" s="12"/>
      <c r="AN131">
        <v>1</v>
      </c>
      <c r="AX131" s="12" t="s">
        <v>715</v>
      </c>
      <c r="AY131" s="12"/>
      <c r="BF131" s="12"/>
      <c r="BG131" s="12"/>
      <c r="BP131" s="12" t="s">
        <v>1615</v>
      </c>
      <c r="BS131">
        <v>99999</v>
      </c>
      <c r="BV131" s="12" t="s">
        <v>714</v>
      </c>
      <c r="BW131" s="12"/>
    </row>
    <row r="132" spans="1:81" x14ac:dyDescent="0.15">
      <c r="A132" s="12" t="s">
        <v>715</v>
      </c>
      <c r="C132" s="12" t="s">
        <v>716</v>
      </c>
      <c r="H132" s="14" t="s">
        <v>575</v>
      </c>
      <c r="I132" s="14"/>
      <c r="V132">
        <v>1</v>
      </c>
      <c r="Z132" s="12" t="s">
        <v>798</v>
      </c>
      <c r="AA132" s="12"/>
      <c r="AN132">
        <v>1</v>
      </c>
      <c r="AX132" s="12"/>
      <c r="AY132" s="12"/>
      <c r="BF132" s="12"/>
      <c r="BG132" s="12"/>
      <c r="BV132" s="12" t="s">
        <v>717</v>
      </c>
      <c r="BW132" s="12"/>
    </row>
    <row r="133" spans="1:81" x14ac:dyDescent="0.15">
      <c r="A133" s="12"/>
      <c r="C133" s="12"/>
      <c r="H133" s="14"/>
      <c r="I133" s="14"/>
      <c r="AX133" s="12"/>
      <c r="AY133" s="12"/>
      <c r="BF133" s="12"/>
      <c r="BG133" s="12"/>
      <c r="BV133" s="12"/>
      <c r="BW133" s="12"/>
    </row>
    <row r="134" spans="1:81" x14ac:dyDescent="0.15">
      <c r="A134" s="12" t="s">
        <v>776</v>
      </c>
      <c r="C134" t="s">
        <v>328</v>
      </c>
      <c r="H134" s="3" t="s">
        <v>339</v>
      </c>
      <c r="V134">
        <v>1</v>
      </c>
      <c r="AD134" t="s">
        <v>357</v>
      </c>
      <c r="AE134" s="12" t="s">
        <v>787</v>
      </c>
      <c r="AF134" s="12" t="s">
        <v>777</v>
      </c>
      <c r="AJ134">
        <v>1</v>
      </c>
      <c r="AK134">
        <v>1</v>
      </c>
      <c r="AN134">
        <v>1</v>
      </c>
      <c r="BF134" t="s">
        <v>37</v>
      </c>
      <c r="BJ134" s="5" t="s">
        <v>332</v>
      </c>
      <c r="BK134" s="12" t="s">
        <v>1642</v>
      </c>
      <c r="BL134" s="12" t="s">
        <v>1486</v>
      </c>
      <c r="BY134" s="12" t="s">
        <v>1641</v>
      </c>
      <c r="BZ134" s="12" t="s">
        <v>1638</v>
      </c>
    </row>
    <row r="135" spans="1:81" x14ac:dyDescent="0.15">
      <c r="A135" s="12" t="s">
        <v>778</v>
      </c>
      <c r="C135" s="12" t="s">
        <v>781</v>
      </c>
      <c r="H135" s="14" t="s">
        <v>575</v>
      </c>
      <c r="I135" s="14" t="s">
        <v>782</v>
      </c>
      <c r="V135">
        <v>1</v>
      </c>
      <c r="Y135">
        <v>1</v>
      </c>
      <c r="Z135" s="12" t="s">
        <v>798</v>
      </c>
      <c r="AA135" s="12"/>
      <c r="AF135" s="12"/>
      <c r="AN135">
        <v>1</v>
      </c>
      <c r="BV135" s="12" t="s">
        <v>786</v>
      </c>
    </row>
    <row r="136" spans="1:81" x14ac:dyDescent="0.15">
      <c r="A136" s="12" t="s">
        <v>811</v>
      </c>
      <c r="C136" s="12" t="s">
        <v>612</v>
      </c>
      <c r="G136" s="12"/>
      <c r="H136" s="14" t="s">
        <v>575</v>
      </c>
      <c r="I136" s="14" t="s">
        <v>782</v>
      </c>
      <c r="V136">
        <v>1</v>
      </c>
      <c r="Z136" s="12" t="s">
        <v>787</v>
      </c>
      <c r="AA136" s="12"/>
      <c r="AF136" s="12" t="s">
        <v>777</v>
      </c>
      <c r="AN136">
        <v>2</v>
      </c>
      <c r="BP136" s="12" t="s">
        <v>812</v>
      </c>
      <c r="BQ136" s="12"/>
      <c r="BR136" s="12"/>
      <c r="BS136">
        <v>1</v>
      </c>
      <c r="BV136" s="12"/>
    </row>
    <row r="137" spans="1:81" x14ac:dyDescent="0.15">
      <c r="A137" s="12" t="s">
        <v>789</v>
      </c>
      <c r="C137" t="s">
        <v>328</v>
      </c>
      <c r="E137" s="12" t="s">
        <v>815</v>
      </c>
      <c r="F137" s="12"/>
      <c r="G137" s="12" t="s">
        <v>527</v>
      </c>
      <c r="H137" s="14" t="s">
        <v>758</v>
      </c>
      <c r="I137" s="14"/>
      <c r="V137">
        <v>1</v>
      </c>
      <c r="Z137" s="12" t="s">
        <v>787</v>
      </c>
      <c r="AA137" s="12"/>
      <c r="AF137" s="12"/>
      <c r="AG137">
        <v>99</v>
      </c>
      <c r="AN137">
        <v>2</v>
      </c>
      <c r="AW137" s="12" t="s">
        <v>805</v>
      </c>
      <c r="BA137">
        <v>40</v>
      </c>
      <c r="BB137" s="4">
        <v>10</v>
      </c>
      <c r="BC137" s="4">
        <v>20</v>
      </c>
      <c r="BD137" s="4">
        <v>1</v>
      </c>
      <c r="BE137" s="13" t="s">
        <v>528</v>
      </c>
      <c r="BP137" s="3" t="s">
        <v>1654</v>
      </c>
      <c r="BQ137" s="12">
        <v>1.5</v>
      </c>
      <c r="BR137" s="12"/>
      <c r="BS137">
        <v>40</v>
      </c>
      <c r="BV137" s="12"/>
    </row>
    <row r="138" spans="1:81" x14ac:dyDescent="0.15">
      <c r="A138" s="12" t="s">
        <v>805</v>
      </c>
      <c r="C138" s="12" t="s">
        <v>612</v>
      </c>
      <c r="G138" s="12" t="s">
        <v>807</v>
      </c>
      <c r="H138" s="14"/>
      <c r="I138" s="14"/>
      <c r="V138">
        <v>1</v>
      </c>
      <c r="Z138" s="12" t="s">
        <v>798</v>
      </c>
      <c r="AA138" s="12"/>
      <c r="AF138" s="12"/>
      <c r="AN138">
        <v>1</v>
      </c>
      <c r="BP138" s="14" t="s">
        <v>806</v>
      </c>
      <c r="BQ138" s="12">
        <v>0.5</v>
      </c>
      <c r="BR138" s="12"/>
      <c r="BS138">
        <v>40</v>
      </c>
      <c r="BV138" s="12"/>
    </row>
    <row r="139" spans="1:81" x14ac:dyDescent="0.15">
      <c r="A139" s="12" t="s">
        <v>790</v>
      </c>
      <c r="C139" s="12" t="s">
        <v>816</v>
      </c>
      <c r="E139" s="12" t="s">
        <v>825</v>
      </c>
      <c r="F139" s="12"/>
      <c r="G139" t="s">
        <v>336</v>
      </c>
      <c r="H139" s="14" t="s">
        <v>758</v>
      </c>
      <c r="I139" s="14"/>
      <c r="V139">
        <v>1</v>
      </c>
      <c r="Z139" s="12" t="s">
        <v>798</v>
      </c>
      <c r="AA139" s="12"/>
      <c r="AF139" s="12"/>
      <c r="AN139">
        <v>1</v>
      </c>
      <c r="AW139" t="s">
        <v>818</v>
      </c>
      <c r="BA139">
        <v>20</v>
      </c>
      <c r="BB139" s="4">
        <v>0</v>
      </c>
      <c r="BC139" s="4">
        <v>8</v>
      </c>
      <c r="BD139" s="4">
        <v>1</v>
      </c>
      <c r="BE139" s="13" t="s">
        <v>528</v>
      </c>
      <c r="BP139" s="12" t="s">
        <v>1653</v>
      </c>
      <c r="BQ139">
        <v>100</v>
      </c>
      <c r="BS139">
        <v>0.1</v>
      </c>
      <c r="BV139" s="12"/>
    </row>
    <row r="140" spans="1:81" x14ac:dyDescent="0.15">
      <c r="A140" s="12" t="s">
        <v>819</v>
      </c>
      <c r="C140" s="12" t="s">
        <v>817</v>
      </c>
      <c r="E140" s="12"/>
      <c r="F140" s="12"/>
      <c r="G140" t="s">
        <v>336</v>
      </c>
      <c r="H140" s="14" t="s">
        <v>528</v>
      </c>
      <c r="I140" s="14"/>
      <c r="V140">
        <v>1</v>
      </c>
      <c r="Z140" s="12" t="s">
        <v>820</v>
      </c>
      <c r="AA140" s="12"/>
      <c r="AF140" s="12"/>
      <c r="AG140">
        <v>99</v>
      </c>
      <c r="AN140">
        <v>1</v>
      </c>
      <c r="BP140" s="12" t="s">
        <v>823</v>
      </c>
      <c r="BQ140">
        <v>0.9</v>
      </c>
      <c r="BS140">
        <v>0.1</v>
      </c>
      <c r="BV140" s="12"/>
    </row>
    <row r="141" spans="1:81" x14ac:dyDescent="0.15">
      <c r="A141" s="12" t="s">
        <v>791</v>
      </c>
      <c r="C141" s="12" t="s">
        <v>817</v>
      </c>
      <c r="E141" s="12" t="s">
        <v>826</v>
      </c>
      <c r="F141" s="12"/>
      <c r="G141" t="s">
        <v>336</v>
      </c>
      <c r="H141" s="14" t="s">
        <v>758</v>
      </c>
      <c r="I141" s="14"/>
      <c r="V141">
        <v>1</v>
      </c>
      <c r="Z141" s="12" t="s">
        <v>820</v>
      </c>
      <c r="AA141" s="12"/>
      <c r="AF141" s="12"/>
      <c r="AG141">
        <v>99</v>
      </c>
      <c r="AN141">
        <v>1</v>
      </c>
      <c r="AW141" s="12" t="s">
        <v>848</v>
      </c>
      <c r="BA141">
        <v>20</v>
      </c>
      <c r="BB141" s="4">
        <v>0</v>
      </c>
      <c r="BC141" s="4">
        <v>15</v>
      </c>
      <c r="BD141" s="4">
        <v>1</v>
      </c>
      <c r="BE141" s="13" t="s">
        <v>528</v>
      </c>
      <c r="BP141" s="12" t="s">
        <v>827</v>
      </c>
      <c r="BQ141">
        <v>2.6</v>
      </c>
      <c r="BS141">
        <v>0.1</v>
      </c>
      <c r="BV141" s="12"/>
    </row>
    <row r="142" spans="1:81" x14ac:dyDescent="0.15">
      <c r="A142" s="12" t="s">
        <v>846</v>
      </c>
      <c r="C142" s="12" t="s">
        <v>817</v>
      </c>
      <c r="E142" s="12"/>
      <c r="F142" s="12"/>
      <c r="G142" t="s">
        <v>336</v>
      </c>
      <c r="H142" s="14" t="s">
        <v>528</v>
      </c>
      <c r="V142">
        <v>1</v>
      </c>
      <c r="Z142" s="12" t="s">
        <v>820</v>
      </c>
      <c r="AA142" s="12"/>
      <c r="AF142" s="12"/>
      <c r="AG142">
        <v>99</v>
      </c>
      <c r="AN142">
        <v>1</v>
      </c>
      <c r="AW142" s="12"/>
      <c r="BE142" s="13"/>
      <c r="BP142" s="12" t="s">
        <v>1651</v>
      </c>
      <c r="BQ142">
        <v>2</v>
      </c>
      <c r="BS142">
        <v>0.1</v>
      </c>
      <c r="BV142" s="12"/>
    </row>
    <row r="143" spans="1:81" x14ac:dyDescent="0.15">
      <c r="A143" s="12" t="s">
        <v>837</v>
      </c>
      <c r="C143" s="12" t="s">
        <v>612</v>
      </c>
      <c r="E143" s="12"/>
      <c r="F143" s="12"/>
      <c r="H143" s="14" t="s">
        <v>575</v>
      </c>
      <c r="I143" s="3" t="s">
        <v>364</v>
      </c>
      <c r="V143">
        <v>1</v>
      </c>
      <c r="Z143" s="12" t="s">
        <v>798</v>
      </c>
      <c r="AA143" s="12"/>
      <c r="AF143" s="12"/>
      <c r="AN143">
        <v>1</v>
      </c>
      <c r="BE143" s="13"/>
      <c r="BP143" s="12" t="s">
        <v>842</v>
      </c>
      <c r="BS143">
        <v>99999</v>
      </c>
      <c r="BV143" s="12"/>
    </row>
    <row r="144" spans="1:81" x14ac:dyDescent="0.15">
      <c r="A144" s="12" t="s">
        <v>838</v>
      </c>
      <c r="C144" s="12" t="s">
        <v>612</v>
      </c>
      <c r="E144" s="12"/>
      <c r="F144" s="12"/>
      <c r="H144" s="14" t="s">
        <v>575</v>
      </c>
      <c r="I144" s="14" t="s">
        <v>839</v>
      </c>
      <c r="V144">
        <v>1</v>
      </c>
      <c r="Z144" s="12" t="s">
        <v>798</v>
      </c>
      <c r="AA144" s="12"/>
      <c r="AF144" s="12"/>
      <c r="AN144">
        <v>1</v>
      </c>
      <c r="BE144" s="13"/>
      <c r="BO144" s="12" t="s">
        <v>842</v>
      </c>
      <c r="BP144" s="12"/>
      <c r="BV144" s="12"/>
    </row>
    <row r="145" spans="1:78" x14ac:dyDescent="0.15">
      <c r="A145" s="12" t="s">
        <v>840</v>
      </c>
      <c r="C145" s="12" t="s">
        <v>612</v>
      </c>
      <c r="E145" s="12"/>
      <c r="F145" s="12"/>
      <c r="H145" s="14" t="s">
        <v>575</v>
      </c>
      <c r="I145" s="14" t="s">
        <v>841</v>
      </c>
      <c r="K145" s="12" t="s">
        <v>842</v>
      </c>
      <c r="V145">
        <v>1</v>
      </c>
      <c r="Z145" s="12" t="s">
        <v>820</v>
      </c>
      <c r="AA145" s="12"/>
      <c r="AF145" s="12"/>
      <c r="AG145">
        <v>99</v>
      </c>
      <c r="AI145" s="12" t="s">
        <v>529</v>
      </c>
      <c r="AK145">
        <v>0.5</v>
      </c>
      <c r="AM145">
        <v>1</v>
      </c>
      <c r="AN145">
        <v>1</v>
      </c>
      <c r="BE145" s="13"/>
      <c r="BO145" s="12"/>
      <c r="BP145" s="12"/>
      <c r="BV145" s="12"/>
    </row>
    <row r="146" spans="1:78" x14ac:dyDescent="0.15">
      <c r="A146" s="12" t="s">
        <v>792</v>
      </c>
      <c r="C146" t="s">
        <v>142</v>
      </c>
      <c r="H146" s="14" t="s">
        <v>528</v>
      </c>
      <c r="V146">
        <v>2</v>
      </c>
      <c r="AD146" t="s">
        <v>329</v>
      </c>
      <c r="AF146" t="s">
        <v>369</v>
      </c>
      <c r="AI146" s="12" t="s">
        <v>810</v>
      </c>
      <c r="AK146">
        <v>1</v>
      </c>
      <c r="AN146">
        <v>1</v>
      </c>
      <c r="BF146" t="s">
        <v>37</v>
      </c>
      <c r="BJ146" s="5" t="s">
        <v>332</v>
      </c>
      <c r="BM146" s="12"/>
      <c r="BN146" s="12"/>
      <c r="BO146" s="12"/>
    </row>
    <row r="147" spans="1:78" x14ac:dyDescent="0.15">
      <c r="A147" s="12" t="s">
        <v>793</v>
      </c>
      <c r="C147" s="12" t="s">
        <v>814</v>
      </c>
      <c r="H147" s="14" t="s">
        <v>528</v>
      </c>
      <c r="K147" s="12" t="s">
        <v>821</v>
      </c>
      <c r="V147">
        <v>2</v>
      </c>
      <c r="AD147" t="s">
        <v>329</v>
      </c>
      <c r="AF147" t="s">
        <v>369</v>
      </c>
      <c r="AI147" t="s">
        <v>355</v>
      </c>
      <c r="AK147">
        <v>1</v>
      </c>
      <c r="AN147">
        <v>1</v>
      </c>
      <c r="BF147" s="12" t="s">
        <v>588</v>
      </c>
      <c r="BG147" s="12"/>
      <c r="BJ147" s="5" t="s">
        <v>332</v>
      </c>
    </row>
    <row r="148" spans="1:78" x14ac:dyDescent="0.15">
      <c r="A148" s="12" t="s">
        <v>794</v>
      </c>
      <c r="C148" t="s">
        <v>142</v>
      </c>
      <c r="H148" s="14" t="s">
        <v>528</v>
      </c>
      <c r="I148" s="14"/>
      <c r="K148" s="12" t="s">
        <v>827</v>
      </c>
      <c r="V148">
        <v>2</v>
      </c>
      <c r="AD148" t="s">
        <v>329</v>
      </c>
      <c r="AF148" t="s">
        <v>369</v>
      </c>
      <c r="AI148" s="12" t="s">
        <v>529</v>
      </c>
      <c r="AK148">
        <v>1</v>
      </c>
      <c r="AN148">
        <v>1</v>
      </c>
      <c r="BF148" s="12" t="s">
        <v>828</v>
      </c>
      <c r="BG148" s="12"/>
      <c r="BJ148" s="5" t="s">
        <v>332</v>
      </c>
      <c r="BV148" s="12"/>
    </row>
    <row r="149" spans="1:78" x14ac:dyDescent="0.15">
      <c r="A149" s="12" t="s">
        <v>788</v>
      </c>
      <c r="C149" s="12" t="s">
        <v>612</v>
      </c>
      <c r="G149" s="12"/>
      <c r="H149" s="14" t="s">
        <v>575</v>
      </c>
      <c r="I149" s="14" t="s">
        <v>782</v>
      </c>
      <c r="L149" s="12" t="s">
        <v>812</v>
      </c>
      <c r="M149" s="12"/>
      <c r="N149" s="12"/>
      <c r="O149" s="12"/>
      <c r="V149">
        <v>1</v>
      </c>
      <c r="Y149">
        <v>1</v>
      </c>
      <c r="Z149" s="12" t="s">
        <v>798</v>
      </c>
      <c r="AA149" s="12"/>
      <c r="AF149" s="12"/>
      <c r="AN149">
        <v>1</v>
      </c>
      <c r="BP149" s="12" t="s">
        <v>808</v>
      </c>
      <c r="BQ149" s="12">
        <v>-1</v>
      </c>
      <c r="BR149" s="12"/>
      <c r="BS149">
        <v>99999</v>
      </c>
      <c r="BV149" s="12"/>
    </row>
    <row r="150" spans="1:78" x14ac:dyDescent="0.15">
      <c r="A150" s="12" t="s">
        <v>830</v>
      </c>
      <c r="C150" s="12" t="s">
        <v>612</v>
      </c>
      <c r="H150" s="14" t="s">
        <v>575</v>
      </c>
      <c r="I150" s="14" t="s">
        <v>613</v>
      </c>
      <c r="R150" s="3">
        <v>1</v>
      </c>
      <c r="U150">
        <v>1</v>
      </c>
      <c r="V150">
        <v>2</v>
      </c>
      <c r="AD150" s="12" t="s">
        <v>537</v>
      </c>
      <c r="AF150" t="s">
        <v>358</v>
      </c>
      <c r="AI150" s="12" t="s">
        <v>529</v>
      </c>
      <c r="AK150">
        <v>1400</v>
      </c>
      <c r="AM150">
        <v>2</v>
      </c>
      <c r="AN150">
        <v>99</v>
      </c>
      <c r="AZ150">
        <v>0.2</v>
      </c>
      <c r="BP150" s="12" t="s">
        <v>834</v>
      </c>
      <c r="BS150">
        <v>3.5</v>
      </c>
    </row>
    <row r="151" spans="1:78" x14ac:dyDescent="0.15">
      <c r="A151" s="12"/>
      <c r="C151" s="12"/>
      <c r="H151" s="14"/>
      <c r="I151" s="14"/>
      <c r="AD151" s="12"/>
      <c r="AI151" s="12"/>
      <c r="BP151" s="12"/>
    </row>
    <row r="152" spans="1:78" x14ac:dyDescent="0.15">
      <c r="A152" s="12" t="s">
        <v>1020</v>
      </c>
      <c r="C152" t="s">
        <v>142</v>
      </c>
      <c r="H152" s="3" t="s">
        <v>339</v>
      </c>
      <c r="V152">
        <v>2</v>
      </c>
      <c r="AD152" t="s">
        <v>329</v>
      </c>
      <c r="AI152" t="s">
        <v>355</v>
      </c>
      <c r="AK152">
        <v>1</v>
      </c>
      <c r="AN152">
        <v>1</v>
      </c>
      <c r="AW152" s="12"/>
      <c r="AX152" s="12" t="s">
        <v>1030</v>
      </c>
      <c r="BF152" s="12" t="s">
        <v>1024</v>
      </c>
      <c r="BG152" s="12"/>
      <c r="BJ152" s="5" t="s">
        <v>332</v>
      </c>
      <c r="BP152" s="12" t="s">
        <v>1027</v>
      </c>
      <c r="BQ152">
        <v>155</v>
      </c>
      <c r="BS152">
        <v>3</v>
      </c>
      <c r="BY152" s="12" t="s">
        <v>1658</v>
      </c>
      <c r="BZ152" s="12" t="s">
        <v>1656</v>
      </c>
    </row>
    <row r="153" spans="1:78" x14ac:dyDescent="0.15">
      <c r="A153" s="12" t="s">
        <v>1021</v>
      </c>
      <c r="C153" t="s">
        <v>328</v>
      </c>
      <c r="H153" s="3" t="s">
        <v>339</v>
      </c>
      <c r="L153" s="12"/>
      <c r="M153" s="12"/>
      <c r="N153" s="12"/>
      <c r="O153" s="12"/>
      <c r="T153">
        <v>1</v>
      </c>
      <c r="V153">
        <v>2</v>
      </c>
      <c r="W153">
        <v>1</v>
      </c>
      <c r="AD153" t="s">
        <v>329</v>
      </c>
      <c r="AF153" t="s">
        <v>378</v>
      </c>
      <c r="AI153" t="s">
        <v>355</v>
      </c>
      <c r="AK153">
        <v>0.8</v>
      </c>
      <c r="AN153">
        <v>1</v>
      </c>
      <c r="AW153" s="12" t="s">
        <v>1020</v>
      </c>
      <c r="AX153" s="12" t="s">
        <v>1030</v>
      </c>
      <c r="BF153" s="12" t="s">
        <v>1023</v>
      </c>
      <c r="BG153" s="12"/>
      <c r="BJ153" s="5" t="s">
        <v>332</v>
      </c>
      <c r="BK153" s="12" t="s">
        <v>1664</v>
      </c>
      <c r="BL153" s="12" t="s">
        <v>1486</v>
      </c>
      <c r="BP153" s="12" t="s">
        <v>1027</v>
      </c>
      <c r="BQ153">
        <v>155</v>
      </c>
      <c r="BS153">
        <v>3</v>
      </c>
      <c r="BY153" s="12" t="s">
        <v>1661</v>
      </c>
      <c r="BZ153" s="12" t="s">
        <v>1660</v>
      </c>
    </row>
    <row r="154" spans="1:78" x14ac:dyDescent="0.15">
      <c r="A154" s="12" t="s">
        <v>1022</v>
      </c>
      <c r="C154" t="s">
        <v>328</v>
      </c>
      <c r="D154" t="s">
        <v>1389</v>
      </c>
      <c r="E154" t="s">
        <v>1388</v>
      </c>
      <c r="G154" t="s">
        <v>336</v>
      </c>
      <c r="H154" s="3" t="s">
        <v>758</v>
      </c>
      <c r="I154" s="3" t="s">
        <v>364</v>
      </c>
      <c r="V154">
        <v>1</v>
      </c>
      <c r="AJ154" s="3"/>
      <c r="AN154">
        <v>1</v>
      </c>
      <c r="BA154">
        <v>30</v>
      </c>
      <c r="BB154" s="4">
        <v>15</v>
      </c>
      <c r="BC154" s="4">
        <v>30</v>
      </c>
      <c r="BD154" s="4">
        <v>1</v>
      </c>
      <c r="BE154" s="13" t="s">
        <v>528</v>
      </c>
      <c r="BF154" s="3"/>
      <c r="BG154" s="3"/>
      <c r="BH154" s="3"/>
      <c r="BI154" s="3"/>
      <c r="BK154" s="3"/>
      <c r="BL154" s="3"/>
      <c r="BM154" s="3"/>
      <c r="BN154" s="3"/>
      <c r="BO154" s="3"/>
      <c r="BP154" s="12" t="s">
        <v>1491</v>
      </c>
      <c r="BQ154">
        <v>1</v>
      </c>
      <c r="BS154">
        <v>30</v>
      </c>
    </row>
    <row r="155" spans="1:78" x14ac:dyDescent="0.15">
      <c r="A155" s="12" t="s">
        <v>1029</v>
      </c>
      <c r="C155" t="s">
        <v>328</v>
      </c>
      <c r="H155" s="3" t="s">
        <v>528</v>
      </c>
      <c r="L155" s="12" t="s">
        <v>1030</v>
      </c>
      <c r="M155" s="12"/>
      <c r="N155" s="12"/>
      <c r="O155" s="12"/>
      <c r="V155">
        <v>1</v>
      </c>
      <c r="AI155" s="12" t="s">
        <v>529</v>
      </c>
      <c r="AJ155" s="3">
        <v>1</v>
      </c>
      <c r="AK155">
        <v>0.04</v>
      </c>
      <c r="AL155">
        <v>1</v>
      </c>
      <c r="AM155">
        <v>1</v>
      </c>
      <c r="AN155">
        <v>1</v>
      </c>
      <c r="AW155" s="12" t="s">
        <v>1030</v>
      </c>
      <c r="AZ155">
        <v>0.01</v>
      </c>
      <c r="BE155" s="13"/>
      <c r="BF155" s="3"/>
      <c r="BG155" s="3"/>
      <c r="BH155" s="3"/>
      <c r="BI155" s="3"/>
      <c r="BK155" s="3"/>
      <c r="BL155" s="3"/>
      <c r="BM155" s="3"/>
      <c r="BN155" s="3"/>
      <c r="BO155" s="3"/>
    </row>
    <row r="156" spans="1:78" x14ac:dyDescent="0.15">
      <c r="A156" s="12" t="s">
        <v>1030</v>
      </c>
      <c r="C156" t="s">
        <v>328</v>
      </c>
      <c r="H156" s="3" t="s">
        <v>575</v>
      </c>
      <c r="I156" s="14" t="s">
        <v>782</v>
      </c>
      <c r="V156">
        <v>1</v>
      </c>
      <c r="AI156" s="12"/>
      <c r="AJ156" s="3"/>
      <c r="BE156" s="13"/>
      <c r="BF156" s="3"/>
      <c r="BG156" s="3"/>
      <c r="BH156" s="3"/>
      <c r="BI156" s="3"/>
      <c r="BK156" s="3"/>
      <c r="BL156" s="3"/>
      <c r="BM156" s="3"/>
      <c r="BN156" s="3"/>
      <c r="BO156" s="3"/>
      <c r="BP156" s="12" t="s">
        <v>1031</v>
      </c>
      <c r="BS156">
        <v>2</v>
      </c>
    </row>
    <row r="157" spans="1:78" x14ac:dyDescent="0.15">
      <c r="A157" s="12" t="s">
        <v>1036</v>
      </c>
      <c r="C157" t="s">
        <v>328</v>
      </c>
      <c r="D157" t="s">
        <v>1390</v>
      </c>
      <c r="E157" t="s">
        <v>1393</v>
      </c>
      <c r="G157" t="s">
        <v>336</v>
      </c>
      <c r="H157" s="3" t="s">
        <v>758</v>
      </c>
      <c r="I157" s="3" t="s">
        <v>364</v>
      </c>
      <c r="V157">
        <v>1</v>
      </c>
      <c r="AJ157" s="3"/>
      <c r="AN157">
        <v>1</v>
      </c>
      <c r="AW157" s="12" t="s">
        <v>1045</v>
      </c>
      <c r="BA157">
        <v>40</v>
      </c>
      <c r="BB157" s="4">
        <v>25</v>
      </c>
      <c r="BC157" s="4">
        <v>25</v>
      </c>
      <c r="BD157" s="4">
        <v>1</v>
      </c>
      <c r="BE157" s="13" t="s">
        <v>528</v>
      </c>
      <c r="BF157" s="3"/>
      <c r="BG157" s="3"/>
      <c r="BH157" s="3" t="s">
        <v>1038</v>
      </c>
      <c r="BI157" s="3"/>
      <c r="BK157" s="3"/>
      <c r="BL157" s="3"/>
      <c r="BM157" s="3"/>
      <c r="BN157" s="3"/>
      <c r="BO157" s="3"/>
      <c r="BP157" s="12" t="s">
        <v>1037</v>
      </c>
      <c r="BS157">
        <v>40</v>
      </c>
    </row>
    <row r="158" spans="1:78" x14ac:dyDescent="0.15">
      <c r="A158" s="12" t="s">
        <v>1043</v>
      </c>
      <c r="C158" t="s">
        <v>328</v>
      </c>
      <c r="G158" t="s">
        <v>336</v>
      </c>
      <c r="H158" s="3" t="s">
        <v>363</v>
      </c>
      <c r="I158" s="3" t="s">
        <v>364</v>
      </c>
      <c r="V158">
        <v>1</v>
      </c>
      <c r="AJ158" s="3"/>
      <c r="AN158">
        <v>1</v>
      </c>
      <c r="BE158" s="13"/>
      <c r="BF158" s="3"/>
      <c r="BG158" s="3"/>
      <c r="BH158" s="3"/>
      <c r="BI158" s="3"/>
      <c r="BK158" s="3"/>
      <c r="BL158" s="3"/>
      <c r="BM158" s="3"/>
      <c r="BN158" s="3"/>
      <c r="BO158" s="3"/>
      <c r="BP158" s="12" t="s">
        <v>1040</v>
      </c>
      <c r="BQ158" s="12" t="s">
        <v>1046</v>
      </c>
      <c r="BR158" s="12"/>
      <c r="BS158">
        <v>40</v>
      </c>
    </row>
    <row r="159" spans="1:78" x14ac:dyDescent="0.15">
      <c r="A159" s="12" t="s">
        <v>1044</v>
      </c>
      <c r="C159" t="s">
        <v>328</v>
      </c>
      <c r="H159" s="3" t="s">
        <v>575</v>
      </c>
      <c r="I159" s="3" t="s">
        <v>1047</v>
      </c>
      <c r="K159" s="12" t="s">
        <v>1037</v>
      </c>
      <c r="L159" s="12"/>
      <c r="M159" s="12"/>
      <c r="N159" s="12"/>
      <c r="O159" s="12"/>
      <c r="V159">
        <v>2</v>
      </c>
      <c r="W159">
        <v>1</v>
      </c>
      <c r="AD159" t="s">
        <v>329</v>
      </c>
      <c r="AF159" s="12" t="s">
        <v>1039</v>
      </c>
      <c r="AI159" t="s">
        <v>355</v>
      </c>
      <c r="AK159">
        <v>0.8</v>
      </c>
      <c r="AN159">
        <v>4</v>
      </c>
      <c r="AX159" s="12"/>
      <c r="AZ159">
        <v>0.6</v>
      </c>
      <c r="BF159" s="12"/>
      <c r="BG159" s="12"/>
      <c r="BL159" s="12"/>
      <c r="BP159" s="12" t="s">
        <v>1027</v>
      </c>
      <c r="BQ159">
        <v>155</v>
      </c>
      <c r="BS159">
        <v>3</v>
      </c>
      <c r="BY159" s="12" t="s">
        <v>1673</v>
      </c>
      <c r="BZ159" s="12" t="s">
        <v>1670</v>
      </c>
    </row>
    <row r="160" spans="1:78" x14ac:dyDescent="0.15">
      <c r="A160" s="12" t="s">
        <v>1049</v>
      </c>
      <c r="C160" t="s">
        <v>142</v>
      </c>
      <c r="G160" t="s">
        <v>336</v>
      </c>
      <c r="H160" s="3" t="s">
        <v>528</v>
      </c>
      <c r="K160" s="12" t="s">
        <v>1051</v>
      </c>
      <c r="V160">
        <v>2</v>
      </c>
      <c r="W160">
        <v>1</v>
      </c>
      <c r="AD160" t="s">
        <v>329</v>
      </c>
      <c r="AF160" t="s">
        <v>349</v>
      </c>
      <c r="AI160" t="s">
        <v>355</v>
      </c>
      <c r="AK160">
        <v>1</v>
      </c>
      <c r="AN160">
        <v>1</v>
      </c>
      <c r="AW160" s="12"/>
      <c r="AX160" s="12" t="s">
        <v>1030</v>
      </c>
      <c r="AY160" s="12"/>
      <c r="BF160" s="12" t="s">
        <v>1050</v>
      </c>
      <c r="BG160" s="12"/>
      <c r="BJ160" s="5" t="s">
        <v>332</v>
      </c>
      <c r="BK160" s="12" t="s">
        <v>1682</v>
      </c>
      <c r="BL160" s="12" t="s">
        <v>1486</v>
      </c>
      <c r="BP160" s="12" t="s">
        <v>1027</v>
      </c>
      <c r="BQ160">
        <v>155</v>
      </c>
      <c r="BS160">
        <v>3</v>
      </c>
      <c r="BY160" s="12" t="s">
        <v>1683</v>
      </c>
      <c r="BZ160" s="12" t="s">
        <v>1684</v>
      </c>
    </row>
    <row r="161" spans="1:83" x14ac:dyDescent="0.15">
      <c r="A161" s="12" t="s">
        <v>1054</v>
      </c>
      <c r="C161" t="s">
        <v>328</v>
      </c>
      <c r="D161" t="s">
        <v>1392</v>
      </c>
      <c r="E161" s="12" t="s">
        <v>1391</v>
      </c>
      <c r="G161" t="s">
        <v>336</v>
      </c>
      <c r="H161" s="3" t="s">
        <v>758</v>
      </c>
      <c r="I161" s="3" t="s">
        <v>364</v>
      </c>
      <c r="U161">
        <v>1</v>
      </c>
      <c r="V161">
        <v>1</v>
      </c>
      <c r="AJ161" s="3"/>
      <c r="AN161">
        <v>1</v>
      </c>
      <c r="AW161" s="12" t="s">
        <v>1060</v>
      </c>
      <c r="AX161" s="12"/>
      <c r="AY161" s="12" t="s">
        <v>1056</v>
      </c>
      <c r="BA161">
        <v>30</v>
      </c>
      <c r="BB161">
        <v>0</v>
      </c>
      <c r="BC161">
        <v>1</v>
      </c>
      <c r="BD161">
        <v>1</v>
      </c>
      <c r="BE161" s="12" t="s">
        <v>625</v>
      </c>
      <c r="BF161" s="3"/>
      <c r="BG161" s="3"/>
      <c r="BH161" s="3"/>
      <c r="BI161" s="3"/>
      <c r="BK161" s="3"/>
      <c r="BL161" s="3"/>
      <c r="BM161" s="3"/>
      <c r="BN161" s="3"/>
      <c r="BO161" s="3"/>
      <c r="BP161" s="12" t="s">
        <v>1687</v>
      </c>
      <c r="BQ161" s="12" t="s">
        <v>1053</v>
      </c>
      <c r="BR161" s="12"/>
      <c r="BS161">
        <v>30</v>
      </c>
    </row>
    <row r="162" spans="1:83" x14ac:dyDescent="0.15">
      <c r="A162" s="12" t="s">
        <v>1055</v>
      </c>
      <c r="C162" t="s">
        <v>142</v>
      </c>
      <c r="G162" t="s">
        <v>336</v>
      </c>
      <c r="H162" s="3" t="s">
        <v>528</v>
      </c>
      <c r="K162" s="12" t="s">
        <v>1058</v>
      </c>
      <c r="V162">
        <v>2</v>
      </c>
      <c r="W162">
        <v>1</v>
      </c>
      <c r="AD162" t="s">
        <v>329</v>
      </c>
      <c r="AF162" t="s">
        <v>349</v>
      </c>
      <c r="AI162" t="s">
        <v>355</v>
      </c>
      <c r="AK162">
        <v>1</v>
      </c>
      <c r="AN162">
        <v>1</v>
      </c>
      <c r="AX162" s="12" t="s">
        <v>1030</v>
      </c>
      <c r="BE162" s="13"/>
      <c r="BF162" s="12" t="s">
        <v>1050</v>
      </c>
      <c r="BG162" s="12"/>
      <c r="BJ162" s="5" t="s">
        <v>332</v>
      </c>
      <c r="BK162" s="12" t="s">
        <v>1682</v>
      </c>
      <c r="BL162" s="12" t="s">
        <v>1486</v>
      </c>
      <c r="BP162" s="12" t="s">
        <v>1027</v>
      </c>
      <c r="BQ162">
        <v>155</v>
      </c>
      <c r="BS162">
        <v>3</v>
      </c>
      <c r="BY162" s="12" t="s">
        <v>1683</v>
      </c>
      <c r="BZ162" s="12" t="s">
        <v>1684</v>
      </c>
    </row>
    <row r="163" spans="1:83" x14ac:dyDescent="0.15">
      <c r="A163" s="12" t="s">
        <v>1056</v>
      </c>
      <c r="C163" t="s">
        <v>328</v>
      </c>
      <c r="G163" t="s">
        <v>336</v>
      </c>
      <c r="H163" s="3" t="s">
        <v>758</v>
      </c>
      <c r="I163" s="3" t="s">
        <v>364</v>
      </c>
      <c r="U163">
        <v>1</v>
      </c>
      <c r="V163">
        <v>1</v>
      </c>
      <c r="AJ163" s="3"/>
      <c r="AN163">
        <v>1</v>
      </c>
      <c r="AW163" s="12" t="s">
        <v>1055</v>
      </c>
      <c r="AX163" s="12"/>
      <c r="BA163">
        <v>9999</v>
      </c>
      <c r="BB163">
        <v>0</v>
      </c>
      <c r="BC163">
        <v>15</v>
      </c>
      <c r="BD163">
        <v>1</v>
      </c>
      <c r="BE163" s="12" t="s">
        <v>625</v>
      </c>
      <c r="BF163" s="3"/>
      <c r="BG163" s="3"/>
      <c r="BH163" s="3"/>
      <c r="BI163" s="3"/>
      <c r="BK163" s="3"/>
      <c r="BL163" s="3"/>
      <c r="BM163" s="3"/>
      <c r="BN163" s="3"/>
      <c r="BO163" s="3"/>
      <c r="BP163" s="12" t="s">
        <v>1688</v>
      </c>
      <c r="BQ163" s="12" t="s">
        <v>1057</v>
      </c>
      <c r="BR163" s="12"/>
      <c r="BS163">
        <v>9999</v>
      </c>
    </row>
    <row r="164" spans="1:83" x14ac:dyDescent="0.15">
      <c r="A164" s="12"/>
      <c r="AJ164" s="3"/>
      <c r="AW164" s="12"/>
      <c r="AX164" s="12"/>
      <c r="BB164"/>
      <c r="BC164"/>
      <c r="BD164"/>
      <c r="BE164" s="12"/>
      <c r="BF164" s="3"/>
      <c r="BG164" s="3"/>
      <c r="BH164" s="3"/>
      <c r="BI164" s="3"/>
      <c r="BK164" s="3"/>
      <c r="BL164" s="3"/>
      <c r="BM164" s="3"/>
      <c r="BN164" s="3"/>
      <c r="BO164" s="3"/>
      <c r="BP164" s="12"/>
      <c r="BQ164" s="12"/>
      <c r="BR164" s="12"/>
    </row>
    <row r="165" spans="1:83" x14ac:dyDescent="0.15">
      <c r="A165" s="12" t="s">
        <v>1063</v>
      </c>
      <c r="C165" t="s">
        <v>328</v>
      </c>
      <c r="V165">
        <v>2</v>
      </c>
      <c r="W165">
        <v>1</v>
      </c>
      <c r="AD165" t="s">
        <v>329</v>
      </c>
      <c r="AF165" t="s">
        <v>349</v>
      </c>
      <c r="AI165" t="s">
        <v>355</v>
      </c>
      <c r="AK165">
        <v>1</v>
      </c>
      <c r="AN165">
        <v>1</v>
      </c>
      <c r="BF165" t="s">
        <v>37</v>
      </c>
      <c r="BJ165" s="5" t="s">
        <v>332</v>
      </c>
      <c r="BK165" s="12" t="s">
        <v>1697</v>
      </c>
      <c r="BL165" s="12" t="s">
        <v>1486</v>
      </c>
      <c r="BY165" s="12" t="s">
        <v>1700</v>
      </c>
      <c r="BZ165" s="12" t="s">
        <v>1691</v>
      </c>
    </row>
    <row r="166" spans="1:83" x14ac:dyDescent="0.15">
      <c r="A166" s="12" t="s">
        <v>1064</v>
      </c>
      <c r="C166" t="s">
        <v>328</v>
      </c>
      <c r="E166" t="s">
        <v>1082</v>
      </c>
      <c r="G166" t="s">
        <v>394</v>
      </c>
      <c r="H166" s="3" t="s">
        <v>339</v>
      </c>
      <c r="V166">
        <v>2</v>
      </c>
      <c r="W166">
        <v>1</v>
      </c>
      <c r="AD166" t="s">
        <v>329</v>
      </c>
      <c r="AF166" t="s">
        <v>349</v>
      </c>
      <c r="AI166" t="s">
        <v>355</v>
      </c>
      <c r="AK166">
        <v>1.45</v>
      </c>
      <c r="AN166">
        <v>1</v>
      </c>
      <c r="AO166">
        <v>2</v>
      </c>
      <c r="AP166">
        <v>0.01</v>
      </c>
      <c r="BA166">
        <v>0.3</v>
      </c>
      <c r="BB166" s="4">
        <v>0</v>
      </c>
      <c r="BC166" s="4">
        <v>4</v>
      </c>
      <c r="BD166" s="4">
        <v>1</v>
      </c>
      <c r="BE166" s="4" t="s">
        <v>395</v>
      </c>
      <c r="BF166" t="s">
        <v>37</v>
      </c>
      <c r="BJ166" s="5" t="s">
        <v>332</v>
      </c>
      <c r="BK166" s="12" t="s">
        <v>1697</v>
      </c>
      <c r="BL166" s="12" t="s">
        <v>1486</v>
      </c>
      <c r="BY166" s="12" t="s">
        <v>1699</v>
      </c>
      <c r="BZ166" s="12" t="s">
        <v>1690</v>
      </c>
      <c r="CD166" t="s">
        <v>353</v>
      </c>
    </row>
    <row r="167" spans="1:83" x14ac:dyDescent="0.15">
      <c r="A167" s="12" t="s">
        <v>1065</v>
      </c>
      <c r="C167" t="s">
        <v>328</v>
      </c>
      <c r="H167" s="3" t="s">
        <v>363</v>
      </c>
      <c r="I167" s="3" t="s">
        <v>372</v>
      </c>
      <c r="V167">
        <v>1</v>
      </c>
      <c r="Z167" s="12" t="s">
        <v>798</v>
      </c>
      <c r="AA167" s="12">
        <v>1</v>
      </c>
      <c r="AJ167" s="3"/>
      <c r="AN167">
        <v>1</v>
      </c>
      <c r="BB167"/>
      <c r="BC167"/>
      <c r="BD167"/>
      <c r="BE167"/>
      <c r="BF167" s="3"/>
      <c r="BG167" s="3"/>
      <c r="BH167" s="3"/>
      <c r="BI167" s="3"/>
      <c r="BK167" s="3"/>
      <c r="BL167" s="3"/>
      <c r="BM167" s="3"/>
      <c r="BN167" s="3"/>
      <c r="BO167" s="3"/>
      <c r="BP167" s="12" t="s">
        <v>728</v>
      </c>
      <c r="BQ167">
        <v>18</v>
      </c>
      <c r="BS167">
        <v>99999</v>
      </c>
    </row>
    <row r="168" spans="1:83" x14ac:dyDescent="0.15">
      <c r="A168" s="12" t="s">
        <v>1074</v>
      </c>
      <c r="C168" t="s">
        <v>328</v>
      </c>
      <c r="H168" s="3" t="s">
        <v>363</v>
      </c>
      <c r="I168" s="3" t="s">
        <v>782</v>
      </c>
      <c r="V168">
        <v>1</v>
      </c>
      <c r="Z168" s="12" t="s">
        <v>798</v>
      </c>
      <c r="AA168" s="12"/>
      <c r="AJ168" s="3"/>
      <c r="AN168">
        <v>1</v>
      </c>
      <c r="AW168" s="12"/>
      <c r="AX168" s="12"/>
      <c r="BB168"/>
      <c r="BC168"/>
      <c r="BD168"/>
      <c r="BE168" s="12"/>
      <c r="BF168" s="3"/>
      <c r="BG168" s="3"/>
      <c r="BH168" s="3"/>
      <c r="BI168" s="3"/>
      <c r="BK168" s="3"/>
      <c r="BL168" s="3"/>
      <c r="BM168" s="3"/>
      <c r="BN168" s="3"/>
      <c r="BO168" s="3"/>
      <c r="BP168" s="12" t="s">
        <v>1066</v>
      </c>
      <c r="BQ168" s="12" t="s">
        <v>1075</v>
      </c>
      <c r="BR168" s="12"/>
      <c r="BS168">
        <v>99999</v>
      </c>
    </row>
    <row r="169" spans="1:83" x14ac:dyDescent="0.15">
      <c r="A169" s="12" t="s">
        <v>1076</v>
      </c>
      <c r="C169" t="s">
        <v>328</v>
      </c>
      <c r="H169" s="3" t="s">
        <v>528</v>
      </c>
      <c r="J169" s="3">
        <v>1</v>
      </c>
      <c r="V169">
        <v>1</v>
      </c>
      <c r="Z169" s="12" t="s">
        <v>1077</v>
      </c>
      <c r="AA169" s="12"/>
      <c r="AD169" t="s">
        <v>344</v>
      </c>
      <c r="AG169">
        <v>99</v>
      </c>
      <c r="AJ169" s="3"/>
      <c r="AN169">
        <v>1</v>
      </c>
      <c r="AW169" s="12"/>
      <c r="AX169" s="12"/>
      <c r="BB169"/>
      <c r="BC169"/>
      <c r="BD169"/>
      <c r="BE169" s="12"/>
      <c r="BF169" s="3"/>
      <c r="BG169" s="3"/>
      <c r="BH169" s="3"/>
      <c r="BI169" s="3"/>
      <c r="BK169" s="3"/>
      <c r="BL169" s="3"/>
      <c r="BM169" s="3"/>
      <c r="BN169" s="3"/>
      <c r="BO169" s="3"/>
      <c r="BP169" s="12" t="s">
        <v>1066</v>
      </c>
      <c r="BQ169" s="12" t="s">
        <v>1075</v>
      </c>
      <c r="BR169" s="12"/>
      <c r="BS169">
        <v>99999</v>
      </c>
    </row>
    <row r="170" spans="1:83" x14ac:dyDescent="0.15">
      <c r="A170" s="12" t="s">
        <v>1080</v>
      </c>
      <c r="C170" t="s">
        <v>328</v>
      </c>
      <c r="E170" t="s">
        <v>1081</v>
      </c>
      <c r="G170" t="s">
        <v>336</v>
      </c>
      <c r="H170" s="3" t="s">
        <v>758</v>
      </c>
      <c r="V170">
        <v>2</v>
      </c>
      <c r="W170">
        <v>1</v>
      </c>
      <c r="AD170" t="s">
        <v>329</v>
      </c>
      <c r="AF170" t="s">
        <v>349</v>
      </c>
      <c r="AI170" t="s">
        <v>355</v>
      </c>
      <c r="AK170">
        <v>1.25</v>
      </c>
      <c r="AN170">
        <v>1</v>
      </c>
      <c r="AO170">
        <v>3</v>
      </c>
      <c r="AP170">
        <v>0.01</v>
      </c>
      <c r="AW170" s="12" t="s">
        <v>1706</v>
      </c>
      <c r="BA170">
        <v>15</v>
      </c>
      <c r="BB170" s="4">
        <v>25</v>
      </c>
      <c r="BC170" s="4">
        <v>35</v>
      </c>
      <c r="BD170" s="4">
        <v>1</v>
      </c>
      <c r="BE170" s="4" t="s">
        <v>528</v>
      </c>
      <c r="BF170" t="s">
        <v>37</v>
      </c>
      <c r="BJ170" s="5" t="s">
        <v>332</v>
      </c>
      <c r="BK170" s="12" t="s">
        <v>1697</v>
      </c>
      <c r="BL170" s="12" t="s">
        <v>1486</v>
      </c>
      <c r="BY170" s="12" t="s">
        <v>1700</v>
      </c>
      <c r="BZ170" s="12" t="s">
        <v>1691</v>
      </c>
      <c r="CD170" t="s">
        <v>353</v>
      </c>
    </row>
    <row r="171" spans="1:83" x14ac:dyDescent="0.15">
      <c r="A171" s="12" t="s">
        <v>1706</v>
      </c>
      <c r="C171" t="s">
        <v>328</v>
      </c>
      <c r="G171" t="s">
        <v>336</v>
      </c>
      <c r="H171" s="3" t="s">
        <v>363</v>
      </c>
      <c r="I171" s="3" t="s">
        <v>364</v>
      </c>
      <c r="V171">
        <v>1</v>
      </c>
      <c r="AJ171" s="3"/>
      <c r="AN171">
        <v>1</v>
      </c>
      <c r="BE171" s="13"/>
      <c r="BF171" s="3"/>
      <c r="BG171" s="3"/>
      <c r="BH171" s="3"/>
      <c r="BI171" s="3"/>
      <c r="BK171" s="3"/>
      <c r="BL171" s="3"/>
      <c r="BM171" s="3"/>
      <c r="BN171" s="3"/>
      <c r="BO171" s="3"/>
      <c r="BP171" s="12" t="s">
        <v>1707</v>
      </c>
      <c r="BS171">
        <v>15</v>
      </c>
      <c r="CE171">
        <v>1</v>
      </c>
    </row>
    <row r="172" spans="1:83" x14ac:dyDescent="0.15">
      <c r="A172" s="12" t="s">
        <v>1083</v>
      </c>
      <c r="C172" t="s">
        <v>328</v>
      </c>
      <c r="E172" s="12" t="s">
        <v>1084</v>
      </c>
      <c r="G172" t="s">
        <v>336</v>
      </c>
      <c r="H172" s="3" t="s">
        <v>528</v>
      </c>
      <c r="Q172" s="3">
        <v>1</v>
      </c>
      <c r="V172">
        <v>2</v>
      </c>
      <c r="W172">
        <v>1</v>
      </c>
      <c r="AD172" t="s">
        <v>329</v>
      </c>
      <c r="AF172" t="s">
        <v>349</v>
      </c>
      <c r="AI172" t="s">
        <v>355</v>
      </c>
      <c r="AK172">
        <v>1.1000000000000001</v>
      </c>
      <c r="AN172">
        <v>1</v>
      </c>
      <c r="AO172">
        <v>4</v>
      </c>
      <c r="AP172">
        <v>0.01</v>
      </c>
      <c r="AW172" s="12" t="s">
        <v>1088</v>
      </c>
      <c r="BA172">
        <v>15</v>
      </c>
      <c r="BB172" s="4">
        <v>20</v>
      </c>
      <c r="BC172" s="4">
        <v>30</v>
      </c>
      <c r="BD172" s="4">
        <v>1</v>
      </c>
      <c r="BE172" s="4" t="s">
        <v>528</v>
      </c>
      <c r="BF172" t="s">
        <v>37</v>
      </c>
      <c r="BJ172" s="5" t="s">
        <v>332</v>
      </c>
      <c r="BK172" s="12" t="s">
        <v>1697</v>
      </c>
      <c r="BL172" s="12" t="s">
        <v>1486</v>
      </c>
      <c r="BP172" s="12"/>
      <c r="BY172" s="12" t="s">
        <v>1700</v>
      </c>
      <c r="BZ172" s="12" t="s">
        <v>1691</v>
      </c>
      <c r="CD172" t="s">
        <v>353</v>
      </c>
    </row>
    <row r="173" spans="1:83" x14ac:dyDescent="0.15">
      <c r="A173" s="12" t="s">
        <v>1088</v>
      </c>
      <c r="C173" t="s">
        <v>328</v>
      </c>
      <c r="G173" t="s">
        <v>336</v>
      </c>
      <c r="H173" s="3" t="s">
        <v>363</v>
      </c>
      <c r="I173" s="3" t="s">
        <v>364</v>
      </c>
      <c r="V173">
        <v>1</v>
      </c>
      <c r="AJ173" s="3"/>
      <c r="AN173">
        <v>1</v>
      </c>
      <c r="BE173" s="13"/>
      <c r="BF173" s="3"/>
      <c r="BG173" s="3"/>
      <c r="BH173" s="3"/>
      <c r="BI173" s="3"/>
      <c r="BK173" s="3"/>
      <c r="BL173" s="3"/>
      <c r="BM173" s="3"/>
      <c r="BN173" s="3"/>
      <c r="BO173" s="3"/>
      <c r="BP173" s="12" t="s">
        <v>1705</v>
      </c>
      <c r="BQ173">
        <v>-0.22</v>
      </c>
      <c r="BS173">
        <v>15</v>
      </c>
      <c r="CE173">
        <v>1</v>
      </c>
    </row>
    <row r="175" spans="1:83" x14ac:dyDescent="0.15">
      <c r="A175" s="12" t="s">
        <v>1099</v>
      </c>
      <c r="C175" t="s">
        <v>142</v>
      </c>
      <c r="V175">
        <v>2</v>
      </c>
      <c r="AD175" t="s">
        <v>329</v>
      </c>
      <c r="AF175" t="s">
        <v>369</v>
      </c>
      <c r="AI175" t="s">
        <v>355</v>
      </c>
      <c r="AK175">
        <v>1</v>
      </c>
      <c r="AN175">
        <v>1</v>
      </c>
      <c r="BF175" s="12" t="s">
        <v>603</v>
      </c>
      <c r="BG175" s="12"/>
      <c r="BJ175" s="5" t="s">
        <v>332</v>
      </c>
      <c r="BX175" s="12" t="s">
        <v>1715</v>
      </c>
    </row>
    <row r="176" spans="1:83" x14ac:dyDescent="0.15">
      <c r="A176" s="17" t="s">
        <v>1112</v>
      </c>
      <c r="C176" t="s">
        <v>328</v>
      </c>
      <c r="H176" s="3" t="s">
        <v>363</v>
      </c>
      <c r="I176" s="3" t="s">
        <v>782</v>
      </c>
      <c r="V176">
        <v>1</v>
      </c>
      <c r="Z176" s="12"/>
      <c r="AA176" s="12"/>
      <c r="AB176" s="12" t="s">
        <v>1113</v>
      </c>
      <c r="AJ176" s="3"/>
      <c r="AN176">
        <v>99</v>
      </c>
      <c r="AW176" s="17" t="s">
        <v>1246</v>
      </c>
      <c r="AX176" s="12"/>
      <c r="BB176"/>
      <c r="BC176"/>
      <c r="BD176"/>
      <c r="BE176" s="12"/>
      <c r="BF176" s="3"/>
      <c r="BG176" s="3"/>
      <c r="BH176" s="3"/>
      <c r="BI176" s="3"/>
      <c r="BK176" s="3"/>
      <c r="BL176" s="3"/>
      <c r="BM176" s="3"/>
      <c r="BN176" s="3"/>
      <c r="BO176" s="3"/>
      <c r="BP176" s="12" t="s">
        <v>1114</v>
      </c>
      <c r="BQ176" s="12" t="s">
        <v>1247</v>
      </c>
      <c r="BR176" s="12"/>
      <c r="BS176">
        <v>99999</v>
      </c>
      <c r="BU176">
        <v>1</v>
      </c>
    </row>
    <row r="177" spans="1:83" x14ac:dyDescent="0.15">
      <c r="A177" s="17" t="s">
        <v>1246</v>
      </c>
      <c r="C177" t="s">
        <v>328</v>
      </c>
      <c r="H177" s="3" t="s">
        <v>363</v>
      </c>
      <c r="I177" s="3" t="s">
        <v>782</v>
      </c>
      <c r="V177">
        <v>1</v>
      </c>
      <c r="Y177">
        <v>1</v>
      </c>
      <c r="Z177" s="12" t="s">
        <v>1077</v>
      </c>
      <c r="AA177" s="12"/>
      <c r="AB177" s="12" t="s">
        <v>1113</v>
      </c>
      <c r="AJ177" s="3"/>
      <c r="AN177">
        <v>1</v>
      </c>
      <c r="AW177" s="12"/>
      <c r="AX177" s="12"/>
      <c r="BB177"/>
      <c r="BC177"/>
      <c r="BD177"/>
      <c r="BE177" s="12"/>
      <c r="BF177" s="3"/>
      <c r="BG177" s="3"/>
      <c r="BH177" s="3"/>
      <c r="BI177" s="3"/>
      <c r="BK177" s="3"/>
      <c r="BL177" s="3"/>
      <c r="BM177" s="3"/>
      <c r="BN177" s="3"/>
      <c r="BO177" s="3"/>
      <c r="BP177" s="12" t="s">
        <v>1114</v>
      </c>
      <c r="BQ177" s="12" t="s">
        <v>1247</v>
      </c>
      <c r="BR177" s="12"/>
      <c r="BS177">
        <v>99999</v>
      </c>
      <c r="BU177">
        <v>1</v>
      </c>
    </row>
    <row r="178" spans="1:83" x14ac:dyDescent="0.15">
      <c r="A178" s="12" t="s">
        <v>1089</v>
      </c>
      <c r="C178" t="s">
        <v>1090</v>
      </c>
      <c r="H178" s="3" t="s">
        <v>575</v>
      </c>
      <c r="I178" s="3" t="s">
        <v>1091</v>
      </c>
      <c r="V178">
        <v>2</v>
      </c>
      <c r="AA178">
        <v>1</v>
      </c>
      <c r="AF178" s="12" t="s">
        <v>1094</v>
      </c>
      <c r="AJ178" s="3"/>
      <c r="BE178" s="13"/>
      <c r="BF178" s="3"/>
      <c r="BG178" s="3"/>
      <c r="BH178" s="3"/>
      <c r="BI178" s="3"/>
      <c r="BK178" s="3"/>
      <c r="BL178" s="3"/>
      <c r="BM178" s="3"/>
      <c r="BN178" s="3"/>
      <c r="BO178" s="3"/>
      <c r="BP178" s="12"/>
      <c r="BV178" s="12" t="s">
        <v>1155</v>
      </c>
    </row>
    <row r="179" spans="1:83" x14ac:dyDescent="0.15">
      <c r="A179" s="12" t="s">
        <v>1100</v>
      </c>
      <c r="C179" t="s">
        <v>424</v>
      </c>
      <c r="E179" s="12" t="s">
        <v>1102</v>
      </c>
      <c r="G179" t="s">
        <v>394</v>
      </c>
      <c r="H179" s="3" t="s">
        <v>339</v>
      </c>
      <c r="Q179" s="3">
        <v>1</v>
      </c>
      <c r="V179">
        <v>1</v>
      </c>
      <c r="AN179">
        <v>1</v>
      </c>
      <c r="AV179">
        <v>12</v>
      </c>
      <c r="BA179">
        <v>0.2</v>
      </c>
      <c r="BB179" s="4">
        <v>20</v>
      </c>
      <c r="BC179" s="4">
        <v>35</v>
      </c>
      <c r="BD179" s="4">
        <v>1</v>
      </c>
      <c r="BE179" s="4" t="s">
        <v>339</v>
      </c>
      <c r="BY179" s="12" t="s">
        <v>1431</v>
      </c>
      <c r="CD179" t="s">
        <v>341</v>
      </c>
    </row>
    <row r="180" spans="1:83" x14ac:dyDescent="0.15">
      <c r="A180" s="12" t="s">
        <v>1101</v>
      </c>
      <c r="C180" t="s">
        <v>424</v>
      </c>
      <c r="E180" s="12" t="s">
        <v>1103</v>
      </c>
      <c r="G180" s="12" t="s">
        <v>527</v>
      </c>
      <c r="H180" s="3" t="s">
        <v>528</v>
      </c>
      <c r="V180">
        <v>2</v>
      </c>
      <c r="AD180" t="s">
        <v>329</v>
      </c>
      <c r="AF180" s="12" t="s">
        <v>1094</v>
      </c>
      <c r="AI180" t="s">
        <v>355</v>
      </c>
      <c r="AK180">
        <v>3.4</v>
      </c>
      <c r="AN180">
        <v>99</v>
      </c>
      <c r="AV180">
        <v>3</v>
      </c>
      <c r="BA180">
        <v>0.2</v>
      </c>
      <c r="BB180" s="4">
        <v>10</v>
      </c>
      <c r="BC180" s="4">
        <v>10</v>
      </c>
      <c r="BD180" s="4">
        <v>3</v>
      </c>
      <c r="BE180" s="4" t="s">
        <v>339</v>
      </c>
      <c r="BF180" s="12" t="s">
        <v>828</v>
      </c>
      <c r="BG180" s="12"/>
      <c r="BJ180" s="5" t="s">
        <v>332</v>
      </c>
      <c r="BX180" s="12" t="s">
        <v>1713</v>
      </c>
      <c r="BY180" s="12"/>
    </row>
    <row r="181" spans="1:83" x14ac:dyDescent="0.15">
      <c r="A181" s="12" t="s">
        <v>1105</v>
      </c>
      <c r="C181" t="s">
        <v>142</v>
      </c>
      <c r="E181" s="12" t="s">
        <v>1107</v>
      </c>
      <c r="G181" t="s">
        <v>336</v>
      </c>
      <c r="H181" s="3" t="s">
        <v>758</v>
      </c>
      <c r="V181">
        <v>2</v>
      </c>
      <c r="AD181" t="s">
        <v>329</v>
      </c>
      <c r="AF181" t="s">
        <v>369</v>
      </c>
      <c r="AI181" t="s">
        <v>355</v>
      </c>
      <c r="AK181">
        <v>3.8</v>
      </c>
      <c r="AN181">
        <v>1</v>
      </c>
      <c r="AW181" s="12" t="s">
        <v>1110</v>
      </c>
      <c r="BA181">
        <v>25</v>
      </c>
      <c r="BB181" s="4">
        <v>25</v>
      </c>
      <c r="BC181" s="4">
        <v>30</v>
      </c>
      <c r="BD181" s="4">
        <v>1</v>
      </c>
      <c r="BE181" s="4" t="s">
        <v>528</v>
      </c>
      <c r="BF181" s="12" t="s">
        <v>1023</v>
      </c>
      <c r="BG181" s="12"/>
      <c r="BJ181" s="5" t="s">
        <v>332</v>
      </c>
      <c r="BL181" s="12"/>
      <c r="BP181" s="12" t="s">
        <v>834</v>
      </c>
      <c r="BS181">
        <v>1.5</v>
      </c>
      <c r="BT181">
        <v>0.4</v>
      </c>
      <c r="BX181" s="12" t="s">
        <v>1719</v>
      </c>
      <c r="BY181" s="12" t="s">
        <v>1718</v>
      </c>
      <c r="CD181" t="s">
        <v>353</v>
      </c>
    </row>
    <row r="182" spans="1:83" x14ac:dyDescent="0.15">
      <c r="A182" s="12" t="s">
        <v>1110</v>
      </c>
      <c r="C182" t="s">
        <v>328</v>
      </c>
      <c r="G182" t="s">
        <v>336</v>
      </c>
      <c r="H182" s="3" t="s">
        <v>363</v>
      </c>
      <c r="I182" s="3" t="s">
        <v>364</v>
      </c>
      <c r="V182">
        <v>1</v>
      </c>
      <c r="AJ182" s="3"/>
      <c r="AN182">
        <v>1</v>
      </c>
      <c r="BE182" s="13"/>
      <c r="BF182" s="3"/>
      <c r="BG182" s="3"/>
      <c r="BH182" s="3"/>
      <c r="BI182" s="3"/>
      <c r="BK182" s="3"/>
      <c r="BL182" s="3"/>
      <c r="BM182" s="3"/>
      <c r="BN182" s="3"/>
      <c r="BO182" s="3"/>
      <c r="BP182" s="12" t="s">
        <v>1722</v>
      </c>
      <c r="BQ182">
        <v>1</v>
      </c>
      <c r="BS182">
        <v>25</v>
      </c>
      <c r="CE182">
        <v>1</v>
      </c>
    </row>
    <row r="183" spans="1:83" x14ac:dyDescent="0.15">
      <c r="A183" s="12"/>
      <c r="AJ183" s="3"/>
      <c r="BE183" s="13"/>
      <c r="BF183" s="3"/>
      <c r="BG183" s="3"/>
      <c r="BH183" s="3"/>
      <c r="BI183" s="3"/>
      <c r="BK183" s="3"/>
      <c r="BL183" s="3"/>
      <c r="BM183" s="3"/>
      <c r="BN183" s="3"/>
      <c r="BO183" s="3"/>
      <c r="BP183" s="12"/>
    </row>
    <row r="184" spans="1:83" x14ac:dyDescent="0.15">
      <c r="A184" s="12" t="s">
        <v>1120</v>
      </c>
      <c r="C184" t="s">
        <v>328</v>
      </c>
      <c r="H184" s="3" t="s">
        <v>528</v>
      </c>
      <c r="S184">
        <v>1</v>
      </c>
      <c r="V184">
        <v>2</v>
      </c>
      <c r="W184">
        <v>1</v>
      </c>
      <c r="AF184" s="12" t="s">
        <v>1122</v>
      </c>
      <c r="AI184" s="12" t="s">
        <v>636</v>
      </c>
      <c r="AJ184" s="3"/>
      <c r="AK184">
        <v>1</v>
      </c>
      <c r="AN184">
        <v>99</v>
      </c>
      <c r="BE184" s="13"/>
      <c r="BF184" s="3" t="s">
        <v>603</v>
      </c>
      <c r="BG184" s="3" t="s">
        <v>1727</v>
      </c>
      <c r="BH184" s="3"/>
      <c r="BI184" s="3"/>
      <c r="BJ184" s="5" t="s">
        <v>332</v>
      </c>
      <c r="BK184" s="3"/>
      <c r="BL184" s="3"/>
      <c r="BM184" s="3"/>
      <c r="BN184" s="3"/>
      <c r="BO184" s="3"/>
      <c r="BP184" s="12"/>
      <c r="BY184" s="12" t="s">
        <v>1723</v>
      </c>
    </row>
    <row r="185" spans="1:83" x14ac:dyDescent="0.15">
      <c r="A185" s="12" t="s">
        <v>1121</v>
      </c>
      <c r="C185" t="s">
        <v>328</v>
      </c>
      <c r="D185" t="s">
        <v>1128</v>
      </c>
      <c r="H185" s="3" t="s">
        <v>339</v>
      </c>
      <c r="L185" s="12"/>
      <c r="M185" s="12"/>
      <c r="N185" s="12"/>
      <c r="O185" s="12"/>
      <c r="V185">
        <v>2</v>
      </c>
      <c r="W185">
        <v>1</v>
      </c>
      <c r="AD185" t="s">
        <v>329</v>
      </c>
      <c r="AH185">
        <v>1</v>
      </c>
      <c r="AN185">
        <v>99</v>
      </c>
      <c r="AW185" s="12"/>
      <c r="AZ185">
        <v>0.01</v>
      </c>
      <c r="BP185" s="12" t="s">
        <v>1123</v>
      </c>
      <c r="BQ185">
        <v>-44</v>
      </c>
      <c r="BS185">
        <v>99999</v>
      </c>
      <c r="BU185">
        <v>1</v>
      </c>
    </row>
    <row r="186" spans="1:83" x14ac:dyDescent="0.15">
      <c r="A186" s="12" t="s">
        <v>1125</v>
      </c>
      <c r="C186" s="12" t="s">
        <v>1126</v>
      </c>
      <c r="D186" s="12" t="s">
        <v>1127</v>
      </c>
      <c r="H186" s="3" t="s">
        <v>528</v>
      </c>
      <c r="V186">
        <v>1</v>
      </c>
      <c r="Z186" s="12" t="s">
        <v>798</v>
      </c>
      <c r="AN186">
        <v>1</v>
      </c>
      <c r="AZ186">
        <v>5.5</v>
      </c>
      <c r="BV186" s="12" t="s">
        <v>712</v>
      </c>
    </row>
    <row r="187" spans="1:83" x14ac:dyDescent="0.15">
      <c r="A187" s="12" t="s">
        <v>1129</v>
      </c>
      <c r="C187" t="s">
        <v>328</v>
      </c>
      <c r="D187" s="12" t="s">
        <v>1131</v>
      </c>
      <c r="E187" t="s">
        <v>1148</v>
      </c>
      <c r="G187" t="s">
        <v>336</v>
      </c>
      <c r="H187" s="3" t="s">
        <v>758</v>
      </c>
      <c r="I187" s="3" t="s">
        <v>364</v>
      </c>
      <c r="V187">
        <v>1</v>
      </c>
      <c r="AJ187" s="3"/>
      <c r="AN187">
        <v>1</v>
      </c>
      <c r="BA187">
        <v>20</v>
      </c>
      <c r="BB187" s="4">
        <v>20</v>
      </c>
      <c r="BC187" s="4">
        <v>40</v>
      </c>
      <c r="BD187" s="4">
        <v>1</v>
      </c>
      <c r="BE187" s="13" t="s">
        <v>528</v>
      </c>
      <c r="BF187" s="3"/>
      <c r="BG187" s="3"/>
      <c r="BH187" s="3"/>
      <c r="BI187" s="3"/>
      <c r="BK187" s="3"/>
      <c r="BL187" s="3"/>
      <c r="BM187" s="3"/>
      <c r="BN187" s="3"/>
      <c r="BO187" s="3"/>
      <c r="BP187" s="12" t="s">
        <v>1167</v>
      </c>
      <c r="BQ187" s="12" t="s">
        <v>1130</v>
      </c>
      <c r="BR187" s="12"/>
      <c r="BS187">
        <v>20</v>
      </c>
    </row>
    <row r="188" spans="1:83" s="18" customFormat="1" x14ac:dyDescent="0.15">
      <c r="A188" s="17" t="s">
        <v>1140</v>
      </c>
      <c r="C188" s="18" t="s">
        <v>328</v>
      </c>
      <c r="D188" s="17" t="s">
        <v>1146</v>
      </c>
      <c r="E188" s="17" t="s">
        <v>1149</v>
      </c>
      <c r="G188" s="17" t="s">
        <v>527</v>
      </c>
      <c r="H188" s="19" t="s">
        <v>528</v>
      </c>
      <c r="I188" s="19"/>
      <c r="J188" s="19"/>
      <c r="K188" s="19"/>
      <c r="L188" s="19"/>
      <c r="M188" s="19"/>
      <c r="N188" s="19"/>
      <c r="O188" s="19"/>
      <c r="P188" s="19"/>
      <c r="Q188" s="19"/>
      <c r="R188" s="19"/>
      <c r="V188" s="18">
        <v>2</v>
      </c>
      <c r="W188" s="18">
        <v>1</v>
      </c>
      <c r="AF188" s="17" t="s">
        <v>1122</v>
      </c>
      <c r="AI188" s="17" t="s">
        <v>636</v>
      </c>
      <c r="AJ188" s="19"/>
      <c r="AK188" s="18">
        <v>2.5</v>
      </c>
      <c r="AN188" s="18">
        <v>99</v>
      </c>
      <c r="BA188" s="18">
        <v>0.2</v>
      </c>
      <c r="BB188" s="20">
        <v>0</v>
      </c>
      <c r="BC188" s="20">
        <v>7</v>
      </c>
      <c r="BD188" s="20">
        <v>3</v>
      </c>
      <c r="BE188" s="21" t="s">
        <v>528</v>
      </c>
      <c r="BF188" s="19" t="s">
        <v>603</v>
      </c>
      <c r="BG188" s="19"/>
      <c r="BH188" s="19"/>
      <c r="BI188" s="19"/>
      <c r="BJ188" s="22" t="s">
        <v>332</v>
      </c>
      <c r="BK188" s="19"/>
      <c r="BL188" s="19"/>
      <c r="BM188" s="19"/>
      <c r="BN188" s="19"/>
      <c r="BO188" s="19"/>
      <c r="BP188" s="17" t="s">
        <v>1137</v>
      </c>
      <c r="BQ188" s="17">
        <v>-300</v>
      </c>
      <c r="BR188" s="17">
        <v>0.3</v>
      </c>
      <c r="BS188" s="18">
        <v>3</v>
      </c>
      <c r="BX188" s="12" t="s">
        <v>1732</v>
      </c>
      <c r="BY188" s="12" t="s">
        <v>1730</v>
      </c>
    </row>
    <row r="189" spans="1:83" s="18" customFormat="1" x14ac:dyDescent="0.15">
      <c r="A189" s="17" t="s">
        <v>1132</v>
      </c>
      <c r="C189" s="18" t="s">
        <v>328</v>
      </c>
      <c r="D189" s="17" t="s">
        <v>1147</v>
      </c>
      <c r="E189" s="17" t="s">
        <v>1150</v>
      </c>
      <c r="G189" t="s">
        <v>336</v>
      </c>
      <c r="H189" s="19" t="s">
        <v>758</v>
      </c>
      <c r="I189" s="3"/>
      <c r="J189" s="19"/>
      <c r="K189" s="19"/>
      <c r="L189" s="19"/>
      <c r="M189" s="19"/>
      <c r="N189" s="19"/>
      <c r="O189" s="19"/>
      <c r="P189" s="19"/>
      <c r="Q189" s="19"/>
      <c r="R189" s="19"/>
      <c r="U189" s="18">
        <v>1</v>
      </c>
      <c r="V189" s="18">
        <v>2</v>
      </c>
      <c r="AF189" s="17" t="s">
        <v>1122</v>
      </c>
      <c r="AI189" s="17" t="s">
        <v>636</v>
      </c>
      <c r="AJ189" s="19"/>
      <c r="AK189">
        <v>1.4</v>
      </c>
      <c r="AN189" s="18">
        <v>99</v>
      </c>
      <c r="AW189" s="17" t="s">
        <v>1744</v>
      </c>
      <c r="AZ189" s="18">
        <v>1</v>
      </c>
      <c r="BA189" s="18">
        <v>20</v>
      </c>
      <c r="BB189" s="20">
        <v>0</v>
      </c>
      <c r="BC189" s="20">
        <v>28</v>
      </c>
      <c r="BD189" s="20">
        <v>1</v>
      </c>
      <c r="BE189" s="21" t="s">
        <v>528</v>
      </c>
      <c r="BF189" s="12" t="s">
        <v>1143</v>
      </c>
      <c r="BG189" s="12" t="s">
        <v>1752</v>
      </c>
      <c r="BH189" s="12" t="s">
        <v>1143</v>
      </c>
      <c r="BI189" s="12" t="s">
        <v>1752</v>
      </c>
      <c r="BJ189" s="22" t="s">
        <v>332</v>
      </c>
      <c r="BK189" s="19"/>
      <c r="BL189" s="19"/>
      <c r="BM189" s="19"/>
      <c r="BN189" s="19"/>
      <c r="BO189" s="19"/>
      <c r="BP189" s="12" t="s">
        <v>1123</v>
      </c>
      <c r="BQ189" s="17">
        <v>-20</v>
      </c>
      <c r="BR189" s="17"/>
      <c r="BS189" s="18">
        <v>1</v>
      </c>
      <c r="CB189" s="18" t="s">
        <v>1735</v>
      </c>
      <c r="CC189" t="s">
        <v>1738</v>
      </c>
    </row>
    <row r="190" spans="1:83" x14ac:dyDescent="0.15">
      <c r="A190" s="17" t="s">
        <v>1151</v>
      </c>
      <c r="C190" t="s">
        <v>328</v>
      </c>
      <c r="G190" t="s">
        <v>336</v>
      </c>
      <c r="H190" s="3" t="s">
        <v>528</v>
      </c>
      <c r="I190" s="3" t="s">
        <v>364</v>
      </c>
      <c r="L190" s="12"/>
      <c r="M190" s="12"/>
      <c r="N190" s="12"/>
      <c r="O190" s="12"/>
      <c r="V190">
        <v>1</v>
      </c>
      <c r="AI190" s="12" t="s">
        <v>529</v>
      </c>
      <c r="AJ190" s="3"/>
      <c r="AK190">
        <v>0.02</v>
      </c>
      <c r="AL190">
        <v>1</v>
      </c>
      <c r="AM190">
        <v>1</v>
      </c>
      <c r="AN190">
        <v>1</v>
      </c>
      <c r="AW190" s="12"/>
      <c r="AZ190">
        <v>0.01</v>
      </c>
      <c r="BE190" s="13"/>
      <c r="BF190" s="3"/>
      <c r="BG190" s="3"/>
      <c r="BH190" s="3"/>
      <c r="BI190" s="3"/>
      <c r="BK190" s="3"/>
      <c r="BL190" s="3"/>
      <c r="BM190" s="3"/>
      <c r="BN190" s="3"/>
      <c r="BO190" s="3"/>
    </row>
    <row r="191" spans="1:83" x14ac:dyDescent="0.15">
      <c r="A191" s="12" t="s">
        <v>1740</v>
      </c>
      <c r="C191" t="s">
        <v>328</v>
      </c>
      <c r="G191" t="s">
        <v>336</v>
      </c>
      <c r="H191" s="3" t="s">
        <v>363</v>
      </c>
      <c r="I191" s="3" t="s">
        <v>364</v>
      </c>
      <c r="V191">
        <v>1</v>
      </c>
      <c r="AJ191" s="3"/>
      <c r="AN191">
        <v>1</v>
      </c>
      <c r="BE191" s="13"/>
      <c r="BF191" s="3"/>
      <c r="BG191" s="3"/>
      <c r="BH191" s="3"/>
      <c r="BI191" s="3"/>
      <c r="BK191" s="3"/>
      <c r="BL191" s="3"/>
      <c r="BM191" s="3"/>
      <c r="BN191" s="3"/>
      <c r="BO191" s="3"/>
      <c r="BP191" s="12" t="s">
        <v>1743</v>
      </c>
      <c r="BS191">
        <v>20</v>
      </c>
      <c r="CE191">
        <v>1</v>
      </c>
    </row>
    <row r="192" spans="1:83"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1156</v>
      </c>
      <c r="C193" t="s">
        <v>328</v>
      </c>
      <c r="H193" s="3" t="s">
        <v>528</v>
      </c>
      <c r="V193">
        <v>2</v>
      </c>
      <c r="W193">
        <v>1</v>
      </c>
      <c r="AD193" t="s">
        <v>329</v>
      </c>
      <c r="AF193" t="s">
        <v>330</v>
      </c>
      <c r="AI193" t="s">
        <v>331</v>
      </c>
      <c r="AK193">
        <v>1</v>
      </c>
      <c r="AN193">
        <v>1</v>
      </c>
      <c r="BF193" t="s">
        <v>37</v>
      </c>
      <c r="BJ193" s="5" t="s">
        <v>332</v>
      </c>
      <c r="BK193" s="12" t="s">
        <v>1759</v>
      </c>
      <c r="BL193" s="12" t="s">
        <v>1486</v>
      </c>
      <c r="BY193" s="12" t="s">
        <v>1754</v>
      </c>
      <c r="BZ193" s="12" t="s">
        <v>1753</v>
      </c>
    </row>
    <row r="194" spans="1:83" x14ac:dyDescent="0.15">
      <c r="A194" s="17" t="s">
        <v>1157</v>
      </c>
      <c r="C194" t="s">
        <v>328</v>
      </c>
      <c r="H194" s="3" t="s">
        <v>363</v>
      </c>
      <c r="I194" s="3" t="s">
        <v>782</v>
      </c>
      <c r="V194">
        <v>1</v>
      </c>
      <c r="Z194" s="12"/>
      <c r="AA194" s="12"/>
      <c r="AB194" s="12" t="s">
        <v>1160</v>
      </c>
      <c r="AJ194" s="3"/>
      <c r="AN194">
        <v>99</v>
      </c>
      <c r="AW194" s="17" t="s">
        <v>1159</v>
      </c>
      <c r="AX194" s="12"/>
      <c r="BB194"/>
      <c r="BC194"/>
      <c r="BD194"/>
      <c r="BE194" s="12"/>
      <c r="BF194" s="3"/>
      <c r="BG194" s="3"/>
      <c r="BH194" s="3"/>
      <c r="BI194" s="3"/>
      <c r="BK194" s="3"/>
      <c r="BL194" s="3"/>
      <c r="BM194" s="3"/>
      <c r="BN194" s="3"/>
      <c r="BO194" s="3"/>
      <c r="BP194" s="12" t="s">
        <v>597</v>
      </c>
      <c r="BQ194" s="12">
        <v>0.16</v>
      </c>
      <c r="BR194" s="12"/>
      <c r="BS194">
        <v>99999</v>
      </c>
      <c r="BU194">
        <v>1</v>
      </c>
    </row>
    <row r="195" spans="1:83" x14ac:dyDescent="0.15">
      <c r="A195" s="17" t="s">
        <v>1159</v>
      </c>
      <c r="C195" t="s">
        <v>328</v>
      </c>
      <c r="H195" s="3" t="s">
        <v>363</v>
      </c>
      <c r="I195" s="3" t="s">
        <v>782</v>
      </c>
      <c r="V195">
        <v>1</v>
      </c>
      <c r="Y195">
        <v>1</v>
      </c>
      <c r="Z195" s="12" t="s">
        <v>1077</v>
      </c>
      <c r="AA195" s="12"/>
      <c r="AB195" s="12" t="s">
        <v>1160</v>
      </c>
      <c r="AJ195" s="3"/>
      <c r="AN195">
        <v>1</v>
      </c>
      <c r="AW195" s="12"/>
      <c r="AX195" s="12"/>
      <c r="BB195"/>
      <c r="BC195"/>
      <c r="BD195"/>
      <c r="BE195" s="12"/>
      <c r="BF195" s="3"/>
      <c r="BG195" s="3"/>
      <c r="BH195" s="3"/>
      <c r="BI195" s="3"/>
      <c r="BK195" s="3"/>
      <c r="BL195" s="3"/>
      <c r="BM195" s="3"/>
      <c r="BN195" s="3"/>
      <c r="BO195" s="3"/>
      <c r="BP195" s="12" t="s">
        <v>597</v>
      </c>
      <c r="BQ195" s="12">
        <v>0.16</v>
      </c>
      <c r="BR195" s="12"/>
      <c r="BS195">
        <v>99999</v>
      </c>
      <c r="BU195">
        <v>1</v>
      </c>
    </row>
    <row r="196" spans="1:83" x14ac:dyDescent="0.15">
      <c r="A196" s="17" t="s">
        <v>1158</v>
      </c>
      <c r="C196" t="s">
        <v>408</v>
      </c>
      <c r="H196" s="3" t="s">
        <v>363</v>
      </c>
      <c r="I196" s="3" t="s">
        <v>1170</v>
      </c>
      <c r="V196">
        <v>1</v>
      </c>
      <c r="Z196" s="12" t="s">
        <v>798</v>
      </c>
      <c r="AA196" s="12"/>
      <c r="AJ196" s="3"/>
      <c r="AN196">
        <v>1</v>
      </c>
      <c r="BB196"/>
      <c r="BC196"/>
      <c r="BD196"/>
      <c r="BE196"/>
      <c r="BF196" s="3"/>
      <c r="BG196" s="3"/>
      <c r="BH196" s="3"/>
      <c r="BI196" s="3"/>
      <c r="BK196" s="3"/>
      <c r="BL196" s="3"/>
      <c r="BM196" s="3"/>
      <c r="BN196" s="3"/>
      <c r="BO196" s="3"/>
      <c r="BV196" s="12" t="s">
        <v>1161</v>
      </c>
      <c r="CE196">
        <v>1</v>
      </c>
    </row>
    <row r="197" spans="1:83" x14ac:dyDescent="0.15">
      <c r="A197" s="12" t="s">
        <v>1162</v>
      </c>
      <c r="C197" t="s">
        <v>328</v>
      </c>
      <c r="D197" s="12" t="s">
        <v>1131</v>
      </c>
      <c r="E197" s="12" t="s">
        <v>1163</v>
      </c>
      <c r="G197" t="s">
        <v>336</v>
      </c>
      <c r="H197" s="3" t="s">
        <v>758</v>
      </c>
      <c r="I197" s="3" t="s">
        <v>364</v>
      </c>
      <c r="V197">
        <v>1</v>
      </c>
      <c r="AJ197" s="3"/>
      <c r="AN197">
        <v>1</v>
      </c>
      <c r="AY197" s="12" t="s">
        <v>1166</v>
      </c>
      <c r="BA197">
        <v>25</v>
      </c>
      <c r="BB197" s="4">
        <v>25</v>
      </c>
      <c r="BC197" s="4">
        <v>35</v>
      </c>
      <c r="BD197" s="4">
        <v>1</v>
      </c>
      <c r="BE197" s="13" t="s">
        <v>528</v>
      </c>
      <c r="BF197" s="3"/>
      <c r="BG197" s="3"/>
      <c r="BH197" s="3"/>
      <c r="BI197" s="3"/>
      <c r="BK197" s="3"/>
      <c r="BL197" s="3"/>
      <c r="BM197" s="3"/>
      <c r="BN197" s="3"/>
      <c r="BO197" s="3"/>
      <c r="BP197" s="12" t="s">
        <v>1164</v>
      </c>
      <c r="BQ197" s="12">
        <v>60</v>
      </c>
      <c r="BR197" s="12"/>
      <c r="BS197">
        <v>25</v>
      </c>
    </row>
    <row r="198" spans="1:83" x14ac:dyDescent="0.15">
      <c r="A198" s="12" t="s">
        <v>1166</v>
      </c>
      <c r="C198" t="s">
        <v>328</v>
      </c>
      <c r="D198" s="12"/>
      <c r="E198" s="12"/>
      <c r="G198" t="s">
        <v>336</v>
      </c>
      <c r="H198" s="3" t="s">
        <v>758</v>
      </c>
      <c r="I198" s="3" t="s">
        <v>364</v>
      </c>
      <c r="V198">
        <v>1</v>
      </c>
      <c r="AJ198" s="3"/>
      <c r="AN198">
        <v>1</v>
      </c>
      <c r="BA198">
        <v>25</v>
      </c>
      <c r="BB198" s="4">
        <v>25</v>
      </c>
      <c r="BC198" s="4">
        <v>35</v>
      </c>
      <c r="BD198" s="4">
        <v>1</v>
      </c>
      <c r="BE198" s="13" t="s">
        <v>528</v>
      </c>
      <c r="BF198" s="3"/>
      <c r="BG198" s="3"/>
      <c r="BH198" s="3"/>
      <c r="BI198" s="3"/>
      <c r="BK198" s="3"/>
      <c r="BL198" s="3"/>
      <c r="BM198" s="3"/>
      <c r="BN198" s="3"/>
      <c r="BO198" s="3"/>
      <c r="BP198" s="12" t="s">
        <v>1168</v>
      </c>
      <c r="BQ198" s="12" t="s">
        <v>1169</v>
      </c>
      <c r="BR198" s="12"/>
      <c r="BS198">
        <v>25</v>
      </c>
    </row>
    <row r="199" spans="1:83" s="18" customFormat="1" x14ac:dyDescent="0.15">
      <c r="A199" s="17" t="s">
        <v>1171</v>
      </c>
      <c r="C199" s="18" t="s">
        <v>328</v>
      </c>
      <c r="D199" s="17" t="s">
        <v>1172</v>
      </c>
      <c r="E199" s="17" t="s">
        <v>1173</v>
      </c>
      <c r="G199" s="17" t="s">
        <v>527</v>
      </c>
      <c r="H199" s="19" t="s">
        <v>528</v>
      </c>
      <c r="I199" s="19"/>
      <c r="J199" s="19"/>
      <c r="K199" s="19"/>
      <c r="L199" s="19"/>
      <c r="M199" s="19"/>
      <c r="N199" s="19"/>
      <c r="O199" s="19"/>
      <c r="P199" s="19"/>
      <c r="Q199" s="19"/>
      <c r="R199" s="19"/>
      <c r="V199" s="18">
        <v>2</v>
      </c>
      <c r="W199" s="18">
        <v>1</v>
      </c>
      <c r="AF199" t="s">
        <v>330</v>
      </c>
      <c r="AI199" s="17" t="s">
        <v>636</v>
      </c>
      <c r="AJ199" s="19"/>
      <c r="AK199" s="18">
        <v>3.7</v>
      </c>
      <c r="AN199" s="18">
        <v>1</v>
      </c>
      <c r="AR199" s="18">
        <v>1.5</v>
      </c>
      <c r="AS199" s="18">
        <v>1.5</v>
      </c>
      <c r="AT199" s="18">
        <v>0.5</v>
      </c>
      <c r="BA199" s="18">
        <v>0.5</v>
      </c>
      <c r="BB199" s="20">
        <v>0</v>
      </c>
      <c r="BC199" s="20">
        <v>5</v>
      </c>
      <c r="BD199" s="20">
        <v>3</v>
      </c>
      <c r="BE199" s="21" t="s">
        <v>528</v>
      </c>
      <c r="BF199" s="19" t="s">
        <v>603</v>
      </c>
      <c r="BG199" s="19"/>
      <c r="BH199" s="19"/>
      <c r="BI199" s="19"/>
      <c r="BJ199" s="22" t="s">
        <v>332</v>
      </c>
      <c r="BK199" s="12" t="s">
        <v>1760</v>
      </c>
      <c r="BL199" s="12" t="s">
        <v>1486</v>
      </c>
      <c r="BM199" s="19"/>
      <c r="BN199" s="19"/>
      <c r="BO199" s="19"/>
      <c r="BP199" s="12" t="s">
        <v>1123</v>
      </c>
      <c r="BQ199" s="17">
        <v>-25</v>
      </c>
      <c r="BR199" s="17"/>
      <c r="BS199" s="18">
        <v>6</v>
      </c>
      <c r="BZ199" s="12" t="s">
        <v>1756</v>
      </c>
      <c r="CA199" s="12" t="s">
        <v>1755</v>
      </c>
    </row>
    <row r="200" spans="1:83" ht="15" customHeight="1" x14ac:dyDescent="0.15">
      <c r="A200" s="12" t="s">
        <v>1176</v>
      </c>
      <c r="C200" t="s">
        <v>328</v>
      </c>
      <c r="D200" s="12" t="s">
        <v>1178</v>
      </c>
      <c r="E200" t="s">
        <v>1179</v>
      </c>
      <c r="G200" t="s">
        <v>336</v>
      </c>
      <c r="H200" s="3" t="s">
        <v>758</v>
      </c>
      <c r="U200">
        <v>1</v>
      </c>
      <c r="V200">
        <v>2</v>
      </c>
      <c r="W200">
        <v>1</v>
      </c>
      <c r="AD200" s="12" t="s">
        <v>1180</v>
      </c>
      <c r="AF200" t="s">
        <v>460</v>
      </c>
      <c r="AI200" t="s">
        <v>331</v>
      </c>
      <c r="AK200">
        <v>1</v>
      </c>
      <c r="AN200">
        <v>6</v>
      </c>
      <c r="AW200" s="12" t="s">
        <v>1177</v>
      </c>
      <c r="BA200" s="18">
        <v>15</v>
      </c>
      <c r="BB200" s="4">
        <v>55</v>
      </c>
      <c r="BC200" s="4">
        <v>80</v>
      </c>
      <c r="BD200" s="4">
        <v>1</v>
      </c>
      <c r="BE200" s="4" t="s">
        <v>528</v>
      </c>
      <c r="BF200" s="12" t="s">
        <v>1186</v>
      </c>
      <c r="BG200" s="12"/>
      <c r="BH200" s="12" t="s">
        <v>1185</v>
      </c>
      <c r="BI200" s="12"/>
      <c r="BJ200" s="5" t="s">
        <v>332</v>
      </c>
      <c r="BK200" s="12" t="s">
        <v>1761</v>
      </c>
      <c r="BL200" s="12" t="s">
        <v>1486</v>
      </c>
    </row>
    <row r="201" spans="1:83" x14ac:dyDescent="0.15">
      <c r="A201" s="12" t="s">
        <v>1177</v>
      </c>
      <c r="C201" t="s">
        <v>328</v>
      </c>
      <c r="D201" s="12"/>
      <c r="E201" s="12"/>
      <c r="G201" t="s">
        <v>336</v>
      </c>
      <c r="H201" s="3" t="s">
        <v>363</v>
      </c>
      <c r="I201" s="3" t="s">
        <v>364</v>
      </c>
      <c r="V201">
        <v>1</v>
      </c>
      <c r="AJ201" s="3"/>
      <c r="AN201">
        <v>1</v>
      </c>
      <c r="AY201" s="12"/>
      <c r="BE201" s="13"/>
      <c r="BF201" s="3"/>
      <c r="BG201" s="3"/>
      <c r="BH201" s="3"/>
      <c r="BI201" s="3"/>
      <c r="BK201" s="3"/>
      <c r="BL201" s="3"/>
      <c r="BM201" s="3"/>
      <c r="BN201" s="3"/>
      <c r="BO201" s="3"/>
      <c r="BP201" s="12" t="s">
        <v>1181</v>
      </c>
      <c r="BQ201" s="12" t="s">
        <v>1183</v>
      </c>
      <c r="BR201" s="12"/>
      <c r="BS201">
        <v>15</v>
      </c>
      <c r="CE201">
        <v>1</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1190</v>
      </c>
      <c r="C203" t="s">
        <v>328</v>
      </c>
      <c r="H203" s="3" t="s">
        <v>339</v>
      </c>
      <c r="V203">
        <v>2</v>
      </c>
      <c r="W203">
        <v>1</v>
      </c>
      <c r="AD203" t="s">
        <v>329</v>
      </c>
      <c r="AF203" t="s">
        <v>387</v>
      </c>
      <c r="AI203" t="s">
        <v>331</v>
      </c>
      <c r="AK203">
        <v>1</v>
      </c>
      <c r="AN203">
        <v>1</v>
      </c>
      <c r="BF203" t="s">
        <v>37</v>
      </c>
      <c r="BJ203" s="5" t="s">
        <v>332</v>
      </c>
      <c r="BK203" s="12" t="s">
        <v>1778</v>
      </c>
      <c r="BL203" s="12" t="s">
        <v>1486</v>
      </c>
      <c r="BP203" t="s">
        <v>388</v>
      </c>
      <c r="BQ203">
        <v>-0.8</v>
      </c>
      <c r="BS203">
        <v>0.2</v>
      </c>
      <c r="BY203" s="12" t="s">
        <v>1775</v>
      </c>
      <c r="BZ203" s="12" t="s">
        <v>1774</v>
      </c>
    </row>
    <row r="204" spans="1:83" x14ac:dyDescent="0.15">
      <c r="A204" s="12" t="s">
        <v>1191</v>
      </c>
      <c r="C204" t="s">
        <v>328</v>
      </c>
      <c r="H204" s="3" t="s">
        <v>363</v>
      </c>
      <c r="I204" s="3" t="s">
        <v>1170</v>
      </c>
      <c r="V204">
        <v>1</v>
      </c>
      <c r="Z204" s="12"/>
      <c r="AA204" s="12"/>
      <c r="AB204" s="12"/>
      <c r="AJ204" s="3"/>
      <c r="AN204">
        <v>99</v>
      </c>
      <c r="AW204" s="12" t="s">
        <v>1192</v>
      </c>
      <c r="AX204" s="12"/>
      <c r="BB204"/>
      <c r="BC204"/>
      <c r="BD204"/>
      <c r="BE204" s="12"/>
      <c r="BF204" s="3"/>
      <c r="BG204" s="3"/>
      <c r="BH204" s="3"/>
      <c r="BI204" s="3"/>
      <c r="BK204" s="3"/>
      <c r="BL204" s="3"/>
      <c r="BM204" s="3"/>
      <c r="BN204" s="3"/>
      <c r="BO204" s="3"/>
      <c r="BP204" s="12" t="s">
        <v>1164</v>
      </c>
      <c r="BQ204" s="12">
        <v>8</v>
      </c>
      <c r="BR204" s="12"/>
      <c r="BS204">
        <v>99999</v>
      </c>
      <c r="BU204">
        <v>1</v>
      </c>
    </row>
    <row r="205" spans="1:83" x14ac:dyDescent="0.15">
      <c r="A205" s="12" t="s">
        <v>1192</v>
      </c>
      <c r="C205" t="s">
        <v>328</v>
      </c>
      <c r="H205" s="3" t="s">
        <v>363</v>
      </c>
      <c r="I205" s="3" t="s">
        <v>1170</v>
      </c>
      <c r="V205">
        <v>1</v>
      </c>
      <c r="Y205">
        <v>1</v>
      </c>
      <c r="Z205" s="12" t="s">
        <v>1077</v>
      </c>
      <c r="AA205" s="12"/>
      <c r="AB205" s="12"/>
      <c r="AJ205" s="3"/>
      <c r="AN205">
        <v>1</v>
      </c>
      <c r="AW205" s="12"/>
      <c r="AX205" s="12"/>
      <c r="BB205"/>
      <c r="BC205"/>
      <c r="BD205"/>
      <c r="BE205" s="12"/>
      <c r="BF205" s="3"/>
      <c r="BG205" s="3"/>
      <c r="BH205" s="3"/>
      <c r="BI205" s="3"/>
      <c r="BK205" s="3"/>
      <c r="BL205" s="3"/>
      <c r="BM205" s="3"/>
      <c r="BN205" s="3"/>
      <c r="BO205" s="3"/>
      <c r="BP205" s="12" t="s">
        <v>1164</v>
      </c>
      <c r="BQ205" s="12">
        <v>8</v>
      </c>
      <c r="BR205" s="12"/>
      <c r="BS205">
        <v>99999</v>
      </c>
      <c r="BU205">
        <v>1</v>
      </c>
    </row>
    <row r="206" spans="1:83" x14ac:dyDescent="0.15">
      <c r="A206" s="12" t="s">
        <v>1195</v>
      </c>
      <c r="C206" t="s">
        <v>328</v>
      </c>
      <c r="H206" s="3" t="s">
        <v>528</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1196</v>
      </c>
      <c r="C207" t="s">
        <v>328</v>
      </c>
      <c r="D207" s="12" t="s">
        <v>1203</v>
      </c>
      <c r="E207" s="12" t="s">
        <v>1202</v>
      </c>
      <c r="G207" t="s">
        <v>336</v>
      </c>
      <c r="H207" s="3" t="s">
        <v>758</v>
      </c>
      <c r="I207" s="3" t="s">
        <v>364</v>
      </c>
      <c r="Q207" s="3">
        <v>1</v>
      </c>
      <c r="V207">
        <v>1</v>
      </c>
      <c r="AJ207" s="3"/>
      <c r="AN207">
        <v>1</v>
      </c>
      <c r="AY207" s="12"/>
      <c r="BA207">
        <v>35</v>
      </c>
      <c r="BB207" s="4">
        <v>0</v>
      </c>
      <c r="BC207" s="4">
        <v>10</v>
      </c>
      <c r="BD207" s="4">
        <v>1</v>
      </c>
      <c r="BE207" s="4" t="s">
        <v>625</v>
      </c>
      <c r="BF207" s="3"/>
      <c r="BG207" s="3"/>
      <c r="BH207" s="3"/>
      <c r="BI207" s="3"/>
      <c r="BK207" s="3"/>
      <c r="BL207" s="3"/>
      <c r="BM207" s="3"/>
      <c r="BN207" s="3"/>
      <c r="BO207" s="3"/>
      <c r="BP207" s="12" t="s">
        <v>1491</v>
      </c>
      <c r="BQ207" s="12">
        <v>1.1000000000000001</v>
      </c>
      <c r="BR207" s="12"/>
      <c r="BS207">
        <v>35</v>
      </c>
    </row>
    <row r="208" spans="1:83" x14ac:dyDescent="0.15">
      <c r="A208" s="12" t="s">
        <v>1201</v>
      </c>
      <c r="C208" t="s">
        <v>328</v>
      </c>
      <c r="D208" t="s">
        <v>1204</v>
      </c>
      <c r="E208" s="12" t="s">
        <v>1205</v>
      </c>
      <c r="G208" t="s">
        <v>336</v>
      </c>
      <c r="H208" s="3" t="s">
        <v>758</v>
      </c>
      <c r="V208">
        <v>2</v>
      </c>
      <c r="W208">
        <v>1</v>
      </c>
      <c r="AD208" t="s">
        <v>329</v>
      </c>
      <c r="AF208" t="s">
        <v>387</v>
      </c>
      <c r="AI208" t="s">
        <v>331</v>
      </c>
      <c r="AK208">
        <v>0.45</v>
      </c>
      <c r="AN208">
        <v>1</v>
      </c>
      <c r="AW208" s="12" t="s">
        <v>1209</v>
      </c>
      <c r="BA208">
        <v>30</v>
      </c>
      <c r="BB208" s="4">
        <v>10</v>
      </c>
      <c r="BC208" s="4">
        <v>15</v>
      </c>
      <c r="BD208" s="4">
        <v>1</v>
      </c>
      <c r="BE208" s="4" t="s">
        <v>528</v>
      </c>
      <c r="BF208" s="12" t="s">
        <v>1186</v>
      </c>
      <c r="BG208" s="12"/>
      <c r="BH208" s="12" t="s">
        <v>1206</v>
      </c>
      <c r="BI208" s="12"/>
      <c r="BJ208" s="5" t="s">
        <v>332</v>
      </c>
      <c r="BK208" s="12" t="s">
        <v>1787</v>
      </c>
      <c r="BL208" s="12" t="s">
        <v>1486</v>
      </c>
      <c r="BP208" t="s">
        <v>388</v>
      </c>
      <c r="BQ208">
        <v>-0.8</v>
      </c>
      <c r="BS208">
        <v>0.2</v>
      </c>
      <c r="BZ208" s="12" t="s">
        <v>1782</v>
      </c>
      <c r="CC208" s="12" t="s">
        <v>1783</v>
      </c>
    </row>
    <row r="209" spans="1:81" x14ac:dyDescent="0.15">
      <c r="A209" s="12" t="s">
        <v>1207</v>
      </c>
      <c r="C209" t="s">
        <v>328</v>
      </c>
      <c r="D209" s="12"/>
      <c r="E209" s="12"/>
      <c r="G209" t="s">
        <v>336</v>
      </c>
      <c r="H209" s="3" t="s">
        <v>363</v>
      </c>
      <c r="I209" s="3" t="s">
        <v>364</v>
      </c>
      <c r="V209">
        <v>1</v>
      </c>
      <c r="AJ209" s="3"/>
      <c r="AN209">
        <v>1</v>
      </c>
      <c r="AY209" s="12"/>
      <c r="BE209" s="13"/>
      <c r="BF209" s="3"/>
      <c r="BG209" s="3"/>
      <c r="BH209" s="3"/>
      <c r="BI209" s="3"/>
      <c r="BK209" s="3"/>
      <c r="BL209" s="3"/>
      <c r="BM209" s="3"/>
      <c r="BN209" s="3"/>
      <c r="BO209" s="3"/>
      <c r="BP209" s="12" t="s">
        <v>1199</v>
      </c>
      <c r="BQ209" s="12">
        <v>-0.85</v>
      </c>
      <c r="BR209" s="12"/>
      <c r="BS209">
        <v>30</v>
      </c>
    </row>
    <row r="210" spans="1:81" x14ac:dyDescent="0.15">
      <c r="A210" s="12" t="s">
        <v>1213</v>
      </c>
      <c r="C210" s="12" t="s">
        <v>612</v>
      </c>
      <c r="D210" t="s">
        <v>1224</v>
      </c>
      <c r="E210" s="12" t="s">
        <v>1216</v>
      </c>
      <c r="G210" t="s">
        <v>336</v>
      </c>
      <c r="H210" s="3" t="s">
        <v>758</v>
      </c>
      <c r="S210">
        <v>1</v>
      </c>
      <c r="V210">
        <v>2</v>
      </c>
      <c r="W210">
        <v>1</v>
      </c>
      <c r="AD210" t="s">
        <v>329</v>
      </c>
      <c r="AF210" s="12" t="s">
        <v>1218</v>
      </c>
      <c r="AI210" t="s">
        <v>331</v>
      </c>
      <c r="AJ210" s="3"/>
      <c r="AK210">
        <v>1</v>
      </c>
      <c r="AN210">
        <v>5</v>
      </c>
      <c r="AW210" s="12" t="s">
        <v>1223</v>
      </c>
      <c r="AY210" s="12"/>
      <c r="BA210">
        <v>25</v>
      </c>
      <c r="BB210" s="4">
        <v>15</v>
      </c>
      <c r="BC210" s="4">
        <v>25</v>
      </c>
      <c r="BD210" s="4">
        <v>1</v>
      </c>
      <c r="BE210" s="4" t="s">
        <v>528</v>
      </c>
      <c r="BF210" s="3" t="s">
        <v>1186</v>
      </c>
      <c r="BG210" s="3"/>
      <c r="BH210" s="12" t="s">
        <v>1219</v>
      </c>
      <c r="BI210" s="12"/>
      <c r="BJ210" s="5" t="s">
        <v>332</v>
      </c>
      <c r="BK210" s="12" t="s">
        <v>1790</v>
      </c>
      <c r="BL210" s="12" t="s">
        <v>1486</v>
      </c>
      <c r="BM210" s="3"/>
      <c r="BN210" s="3"/>
      <c r="BO210" s="3"/>
      <c r="BP210" t="s">
        <v>388</v>
      </c>
      <c r="BQ210">
        <v>-0.8</v>
      </c>
      <c r="BR210" s="12"/>
      <c r="BS210">
        <v>0.2</v>
      </c>
      <c r="BZ210" s="12" t="s">
        <v>1774</v>
      </c>
      <c r="CC210" s="12" t="s">
        <v>1788</v>
      </c>
    </row>
    <row r="211" spans="1:81" x14ac:dyDescent="0.15">
      <c r="A211" s="12" t="s">
        <v>1217</v>
      </c>
      <c r="C211" t="s">
        <v>328</v>
      </c>
      <c r="D211" s="12"/>
      <c r="E211" s="12"/>
      <c r="G211" t="s">
        <v>336</v>
      </c>
      <c r="H211" s="3" t="s">
        <v>575</v>
      </c>
      <c r="I211" s="3" t="s">
        <v>364</v>
      </c>
      <c r="V211">
        <v>1</v>
      </c>
      <c r="AJ211" s="3"/>
      <c r="AN211">
        <v>1</v>
      </c>
      <c r="AY211" s="12"/>
      <c r="BE211" s="13"/>
      <c r="BF211" s="3"/>
      <c r="BG211" s="3"/>
      <c r="BH211" s="3"/>
      <c r="BI211" s="3"/>
      <c r="BK211" s="3"/>
      <c r="BL211" s="3"/>
      <c r="BM211" s="3"/>
      <c r="BN211" s="3"/>
      <c r="BO211" s="3"/>
      <c r="BP211" s="12" t="s">
        <v>1227</v>
      </c>
      <c r="BQ211" s="12">
        <v>1.5</v>
      </c>
      <c r="BR211" s="12"/>
      <c r="BS211">
        <v>25</v>
      </c>
    </row>
    <row r="212" spans="1:81" x14ac:dyDescent="0.15">
      <c r="A212" s="12" t="s">
        <v>1214</v>
      </c>
      <c r="C212" t="s">
        <v>328</v>
      </c>
      <c r="H212" s="3" t="s">
        <v>363</v>
      </c>
      <c r="I212" s="3" t="s">
        <v>364</v>
      </c>
      <c r="K212" s="3" t="s">
        <v>1225</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1220</v>
      </c>
      <c r="BQ212" s="12">
        <v>-1</v>
      </c>
      <c r="BR212" s="12"/>
      <c r="BS212">
        <v>99999</v>
      </c>
      <c r="BU212">
        <v>1</v>
      </c>
    </row>
    <row r="213" spans="1:81" x14ac:dyDescent="0.15">
      <c r="A213" s="12" t="s">
        <v>1215</v>
      </c>
      <c r="C213" t="s">
        <v>328</v>
      </c>
      <c r="H213" s="3" t="s">
        <v>363</v>
      </c>
      <c r="I213" s="3" t="s">
        <v>782</v>
      </c>
      <c r="K213" s="3" t="s">
        <v>1225</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1220</v>
      </c>
      <c r="BQ213" s="12">
        <v>-1</v>
      </c>
      <c r="BR213" s="12"/>
      <c r="BS213">
        <v>99999</v>
      </c>
      <c r="BU213">
        <v>1</v>
      </c>
    </row>
    <row r="214" spans="1:81" x14ac:dyDescent="0.15">
      <c r="A214" s="12" t="s">
        <v>1208</v>
      </c>
      <c r="C214" t="s">
        <v>328</v>
      </c>
      <c r="D214" s="12"/>
      <c r="E214" s="12"/>
      <c r="H214" s="3" t="s">
        <v>363</v>
      </c>
      <c r="I214" s="3" t="s">
        <v>782</v>
      </c>
      <c r="V214">
        <v>1</v>
      </c>
      <c r="AJ214" s="3"/>
      <c r="AY214" s="12"/>
      <c r="BE214" s="13"/>
      <c r="BF214" s="3"/>
      <c r="BG214" s="3"/>
      <c r="BH214" s="3"/>
      <c r="BI214" s="3"/>
      <c r="BK214" s="3"/>
      <c r="BL214" s="3"/>
      <c r="BM214" s="3"/>
      <c r="BN214" s="3"/>
      <c r="BO214" s="3"/>
      <c r="BP214" s="12" t="s">
        <v>1773</v>
      </c>
      <c r="BQ214" s="12"/>
      <c r="BR214" s="12"/>
      <c r="BS214">
        <v>99999</v>
      </c>
    </row>
    <row r="215" spans="1:81" x14ac:dyDescent="0.15">
      <c r="A215" s="12"/>
      <c r="D215" s="12"/>
      <c r="E215" s="12"/>
      <c r="AJ215" s="3"/>
      <c r="AY215" s="12"/>
      <c r="BE215" s="13"/>
      <c r="BF215" s="3"/>
      <c r="BG215" s="3"/>
      <c r="BH215" s="3"/>
      <c r="BI215" s="3"/>
      <c r="BK215" s="3"/>
      <c r="BL215" s="3"/>
      <c r="BM215" s="3"/>
      <c r="BN215" s="3"/>
      <c r="BO215" s="3"/>
      <c r="BP215" s="12"/>
      <c r="BQ215" s="12"/>
      <c r="BR215" s="12"/>
    </row>
    <row r="216" spans="1:81" x14ac:dyDescent="0.15">
      <c r="A216" s="12" t="s">
        <v>1232</v>
      </c>
      <c r="C216" t="s">
        <v>328</v>
      </c>
      <c r="H216" s="3" t="s">
        <v>339</v>
      </c>
      <c r="V216">
        <v>1</v>
      </c>
      <c r="AD216" t="s">
        <v>357</v>
      </c>
      <c r="AF216" t="s">
        <v>349</v>
      </c>
      <c r="AJ216">
        <v>1</v>
      </c>
      <c r="AK216">
        <v>1</v>
      </c>
      <c r="AN216">
        <v>1</v>
      </c>
      <c r="BF216" t="s">
        <v>37</v>
      </c>
      <c r="BJ216" s="5" t="s">
        <v>332</v>
      </c>
      <c r="BL216" s="12"/>
    </row>
    <row r="217" spans="1:81" x14ac:dyDescent="0.15">
      <c r="A217" s="12" t="s">
        <v>1233</v>
      </c>
      <c r="C217" t="s">
        <v>328</v>
      </c>
      <c r="D217" s="12"/>
      <c r="E217" s="12"/>
      <c r="H217" s="3" t="s">
        <v>339</v>
      </c>
      <c r="V217">
        <v>1</v>
      </c>
      <c r="AF217" t="s">
        <v>349</v>
      </c>
      <c r="AJ217" s="3"/>
      <c r="AN217">
        <v>99</v>
      </c>
      <c r="AY217" s="12"/>
      <c r="BE217" s="13"/>
      <c r="BF217" s="3"/>
      <c r="BG217" s="3"/>
      <c r="BH217" s="3"/>
      <c r="BI217" s="3"/>
      <c r="BK217" s="3"/>
      <c r="BL217" s="3"/>
      <c r="BM217" s="3"/>
      <c r="BN217" s="3"/>
      <c r="BO217" s="3"/>
      <c r="BP217" s="12" t="s">
        <v>1238</v>
      </c>
      <c r="BQ217" s="12">
        <v>65</v>
      </c>
      <c r="BR217" s="12"/>
      <c r="BS217">
        <v>0.2</v>
      </c>
    </row>
    <row r="218" spans="1:81" x14ac:dyDescent="0.15">
      <c r="A218" s="12" t="s">
        <v>1234</v>
      </c>
      <c r="C218" t="s">
        <v>328</v>
      </c>
      <c r="H218" s="3" t="s">
        <v>363</v>
      </c>
      <c r="I218" s="3" t="s">
        <v>372</v>
      </c>
      <c r="V218">
        <v>1</v>
      </c>
      <c r="Z218" s="12" t="s">
        <v>798</v>
      </c>
      <c r="AA218" s="12">
        <v>1</v>
      </c>
      <c r="AJ218" s="3"/>
      <c r="AN218">
        <v>1</v>
      </c>
      <c r="BB218"/>
      <c r="BC218"/>
      <c r="BD218"/>
      <c r="BE218"/>
      <c r="BF218" s="3"/>
      <c r="BG218" s="3"/>
      <c r="BH218" s="3"/>
      <c r="BI218" s="3"/>
      <c r="BK218" s="3"/>
      <c r="BL218" s="3"/>
      <c r="BM218" s="3"/>
      <c r="BN218" s="3"/>
      <c r="BO218" s="3"/>
      <c r="BP218" s="12" t="s">
        <v>728</v>
      </c>
      <c r="BQ218">
        <v>13</v>
      </c>
      <c r="BS218">
        <v>99999</v>
      </c>
    </row>
    <row r="219" spans="1:81" x14ac:dyDescent="0.15">
      <c r="A219" s="12" t="s">
        <v>1240</v>
      </c>
      <c r="C219" t="s">
        <v>328</v>
      </c>
      <c r="D219" s="12" t="s">
        <v>1241</v>
      </c>
      <c r="E219" s="12" t="s">
        <v>1242</v>
      </c>
      <c r="G219" t="s">
        <v>336</v>
      </c>
      <c r="H219" s="3" t="s">
        <v>758</v>
      </c>
      <c r="I219" s="3" t="s">
        <v>364</v>
      </c>
      <c r="V219">
        <v>1</v>
      </c>
      <c r="Z219" s="12" t="s">
        <v>798</v>
      </c>
      <c r="AJ219" s="3"/>
      <c r="AN219">
        <v>1</v>
      </c>
      <c r="AY219" s="12"/>
      <c r="BA219">
        <v>20</v>
      </c>
      <c r="BB219" s="4">
        <v>38</v>
      </c>
      <c r="BC219" s="4">
        <v>40</v>
      </c>
      <c r="BD219" s="4">
        <v>1</v>
      </c>
      <c r="BE219" s="4" t="s">
        <v>339</v>
      </c>
      <c r="BF219" s="3"/>
      <c r="BG219" s="3"/>
      <c r="BH219" s="3"/>
      <c r="BI219" s="3"/>
      <c r="BK219" s="3"/>
      <c r="BL219" s="3"/>
      <c r="BM219" s="3"/>
      <c r="BN219" s="3"/>
      <c r="BO219" s="3"/>
      <c r="BP219" s="12" t="s">
        <v>1239</v>
      </c>
      <c r="BQ219" s="12" t="s">
        <v>1243</v>
      </c>
      <c r="BR219" s="12"/>
      <c r="BS219">
        <v>20</v>
      </c>
    </row>
    <row r="220" spans="1:81" x14ac:dyDescent="0.15">
      <c r="A220" s="12" t="s">
        <v>1251</v>
      </c>
      <c r="C220" t="s">
        <v>328</v>
      </c>
      <c r="D220" s="12" t="s">
        <v>1252</v>
      </c>
      <c r="E220" s="12" t="s">
        <v>1253</v>
      </c>
      <c r="G220" s="17" t="s">
        <v>527</v>
      </c>
      <c r="H220" s="3" t="s">
        <v>339</v>
      </c>
      <c r="V220">
        <v>1</v>
      </c>
      <c r="AD220" t="s">
        <v>357</v>
      </c>
      <c r="AF220" t="s">
        <v>349</v>
      </c>
      <c r="AJ220">
        <v>1</v>
      </c>
      <c r="AK220">
        <v>1</v>
      </c>
      <c r="AN220">
        <v>1</v>
      </c>
      <c r="BA220">
        <v>0.2</v>
      </c>
      <c r="BB220" s="4">
        <v>0</v>
      </c>
      <c r="BC220" s="4">
        <v>5</v>
      </c>
      <c r="BD220" s="4">
        <v>3</v>
      </c>
      <c r="BE220" s="4" t="s">
        <v>339</v>
      </c>
      <c r="BF220" t="s">
        <v>37</v>
      </c>
      <c r="BJ220" s="5" t="s">
        <v>332</v>
      </c>
      <c r="BL220" s="12"/>
      <c r="BP220" s="12" t="s">
        <v>1255</v>
      </c>
      <c r="BQ220">
        <v>0.5</v>
      </c>
      <c r="BR220">
        <v>0.5</v>
      </c>
      <c r="BS220">
        <v>3</v>
      </c>
    </row>
    <row r="221" spans="1:81" x14ac:dyDescent="0.15">
      <c r="A221" s="12" t="s">
        <v>1257</v>
      </c>
      <c r="C221" t="s">
        <v>328</v>
      </c>
      <c r="D221" s="12" t="s">
        <v>1256</v>
      </c>
      <c r="E221" s="12" t="s">
        <v>1260</v>
      </c>
      <c r="G221" t="s">
        <v>336</v>
      </c>
      <c r="H221" s="3" t="s">
        <v>758</v>
      </c>
      <c r="V221">
        <v>1</v>
      </c>
      <c r="AF221" t="s">
        <v>349</v>
      </c>
      <c r="AJ221" s="3"/>
      <c r="AN221">
        <v>99</v>
      </c>
      <c r="AW221" s="12" t="s">
        <v>1258</v>
      </c>
      <c r="AY221" s="12"/>
      <c r="BA221">
        <v>60</v>
      </c>
      <c r="BB221" s="4">
        <v>115</v>
      </c>
      <c r="BC221" s="4">
        <v>120</v>
      </c>
      <c r="BD221" s="4">
        <v>1</v>
      </c>
      <c r="BE221" s="4" t="s">
        <v>528</v>
      </c>
      <c r="BF221" s="3"/>
      <c r="BG221" s="3"/>
      <c r="BH221" s="3"/>
      <c r="BI221" s="3"/>
      <c r="BK221" s="3"/>
      <c r="BL221" s="3"/>
      <c r="BM221" s="3"/>
      <c r="BN221" s="3"/>
      <c r="BO221" s="3"/>
      <c r="BP221" s="12" t="s">
        <v>1235</v>
      </c>
      <c r="BQ221" s="12">
        <v>1</v>
      </c>
      <c r="BR221" s="12"/>
      <c r="BS221">
        <v>0.2</v>
      </c>
    </row>
    <row r="222" spans="1:81" x14ac:dyDescent="0.15">
      <c r="A222" s="12" t="s">
        <v>1258</v>
      </c>
      <c r="C222" t="s">
        <v>328</v>
      </c>
      <c r="H222" s="3" t="s">
        <v>363</v>
      </c>
      <c r="I222" s="3" t="s">
        <v>364</v>
      </c>
      <c r="V222">
        <v>1</v>
      </c>
      <c r="Z222" s="12" t="s">
        <v>798</v>
      </c>
      <c r="AA222" s="12">
        <v>1</v>
      </c>
      <c r="AJ222" s="3"/>
      <c r="AN222">
        <v>1</v>
      </c>
      <c r="BB222"/>
      <c r="BC222"/>
      <c r="BD222"/>
      <c r="BE222"/>
      <c r="BF222" s="3"/>
      <c r="BG222" s="3"/>
      <c r="BH222" s="3"/>
      <c r="BI222" s="3"/>
      <c r="BK222" s="3"/>
      <c r="BL222" s="3"/>
      <c r="BM222" s="3"/>
      <c r="BN222" s="3"/>
      <c r="BO222" s="3"/>
      <c r="BP222" s="12" t="s">
        <v>1804</v>
      </c>
      <c r="BQ222">
        <v>0.5</v>
      </c>
      <c r="BS222">
        <v>60</v>
      </c>
    </row>
    <row r="223" spans="1:81" x14ac:dyDescent="0.15">
      <c r="A223" s="12"/>
      <c r="Z223" s="12"/>
      <c r="AA223" s="12"/>
      <c r="AJ223" s="3"/>
      <c r="BB223"/>
      <c r="BC223"/>
      <c r="BD223"/>
      <c r="BE223"/>
      <c r="BF223" s="3"/>
      <c r="BG223" s="3"/>
      <c r="BH223" s="3"/>
      <c r="BI223" s="3"/>
      <c r="BK223" s="3"/>
      <c r="BL223" s="3"/>
      <c r="BM223" s="3"/>
      <c r="BN223" s="3"/>
      <c r="BO223" s="3"/>
      <c r="BP223" s="12"/>
    </row>
    <row r="224" spans="1:81" x14ac:dyDescent="0.15">
      <c r="A224" s="12" t="s">
        <v>1263</v>
      </c>
      <c r="C224" t="s">
        <v>328</v>
      </c>
      <c r="H224" s="3" t="s">
        <v>339</v>
      </c>
      <c r="V224">
        <v>1</v>
      </c>
      <c r="AD224" t="s">
        <v>357</v>
      </c>
      <c r="AF224" t="s">
        <v>387</v>
      </c>
      <c r="AJ224">
        <v>1</v>
      </c>
      <c r="AK224">
        <v>1</v>
      </c>
      <c r="AN224">
        <v>3</v>
      </c>
      <c r="BF224" t="s">
        <v>37</v>
      </c>
      <c r="BJ224" s="5" t="s">
        <v>332</v>
      </c>
      <c r="BL224" s="12"/>
      <c r="BX224" s="12" t="s">
        <v>1807</v>
      </c>
      <c r="BZ224" s="12" t="s">
        <v>1806</v>
      </c>
    </row>
    <row r="225" spans="1:78" x14ac:dyDescent="0.15">
      <c r="A225" s="12" t="s">
        <v>1264</v>
      </c>
      <c r="C225" t="s">
        <v>328</v>
      </c>
      <c r="D225" s="12"/>
      <c r="E225" s="12"/>
      <c r="H225" s="3" t="s">
        <v>339</v>
      </c>
      <c r="V225">
        <v>1</v>
      </c>
      <c r="AF225" t="s">
        <v>387</v>
      </c>
      <c r="AJ225" s="3"/>
      <c r="AN225">
        <v>99</v>
      </c>
      <c r="AY225" s="12"/>
      <c r="BE225" s="13"/>
      <c r="BF225" s="3"/>
      <c r="BG225" s="3"/>
      <c r="BH225" s="3"/>
      <c r="BI225" s="3"/>
      <c r="BK225" s="3"/>
      <c r="BL225" s="3"/>
      <c r="BM225" s="3"/>
      <c r="BN225" s="3"/>
      <c r="BO225" s="3"/>
      <c r="BP225" s="12" t="s">
        <v>1123</v>
      </c>
      <c r="BQ225" s="12">
        <v>17</v>
      </c>
      <c r="BR225" s="12"/>
      <c r="BS225">
        <v>0.2</v>
      </c>
    </row>
    <row r="226" spans="1:78" x14ac:dyDescent="0.15">
      <c r="A226" s="12" t="s">
        <v>1270</v>
      </c>
      <c r="C226" s="12" t="s">
        <v>781</v>
      </c>
      <c r="H226" s="14" t="s">
        <v>575</v>
      </c>
      <c r="I226" s="14" t="s">
        <v>782</v>
      </c>
      <c r="V226">
        <v>1</v>
      </c>
      <c r="Y226">
        <v>1</v>
      </c>
      <c r="Z226" s="12" t="s">
        <v>798</v>
      </c>
      <c r="AA226" s="12"/>
      <c r="AF226" s="12"/>
      <c r="AN226">
        <v>1</v>
      </c>
      <c r="BV226" s="12" t="s">
        <v>1271</v>
      </c>
    </row>
    <row r="227" spans="1:78" x14ac:dyDescent="0.15">
      <c r="A227" s="12" t="s">
        <v>1272</v>
      </c>
      <c r="C227" t="s">
        <v>328</v>
      </c>
      <c r="D227" t="s">
        <v>1294</v>
      </c>
      <c r="E227" s="12" t="s">
        <v>1293</v>
      </c>
      <c r="G227" t="s">
        <v>336</v>
      </c>
      <c r="H227" s="3" t="s">
        <v>363</v>
      </c>
      <c r="I227" s="3" t="s">
        <v>364</v>
      </c>
      <c r="V227">
        <v>1</v>
      </c>
      <c r="AJ227" s="3"/>
      <c r="AN227">
        <v>1</v>
      </c>
      <c r="BA227">
        <v>30</v>
      </c>
      <c r="BB227" s="4">
        <v>20</v>
      </c>
      <c r="BC227" s="4">
        <v>30</v>
      </c>
      <c r="BD227" s="4">
        <v>1</v>
      </c>
      <c r="BE227" s="13" t="s">
        <v>528</v>
      </c>
      <c r="BF227" s="3"/>
      <c r="BG227" s="3"/>
      <c r="BH227" s="3"/>
      <c r="BI227" s="3"/>
      <c r="BK227" s="3"/>
      <c r="BL227" s="3"/>
      <c r="BM227" s="3"/>
      <c r="BN227" s="3"/>
      <c r="BO227" s="3"/>
      <c r="BP227" s="12" t="s">
        <v>1816</v>
      </c>
      <c r="BQ227">
        <v>0.9</v>
      </c>
      <c r="BS227">
        <v>30</v>
      </c>
    </row>
    <row r="228" spans="1:78" x14ac:dyDescent="0.15">
      <c r="A228" s="12" t="s">
        <v>1281</v>
      </c>
      <c r="C228" t="s">
        <v>328</v>
      </c>
      <c r="D228" s="12" t="s">
        <v>1282</v>
      </c>
      <c r="E228" s="12" t="s">
        <v>1283</v>
      </c>
      <c r="G228" s="17" t="s">
        <v>527</v>
      </c>
      <c r="H228" s="3" t="s">
        <v>339</v>
      </c>
      <c r="V228">
        <v>1</v>
      </c>
      <c r="AD228" t="s">
        <v>357</v>
      </c>
      <c r="AF228" t="s">
        <v>387</v>
      </c>
      <c r="AJ228">
        <v>1</v>
      </c>
      <c r="AK228">
        <v>1</v>
      </c>
      <c r="AN228">
        <v>3</v>
      </c>
      <c r="BA228">
        <v>0.2</v>
      </c>
      <c r="BB228" s="4">
        <v>0</v>
      </c>
      <c r="BC228" s="4">
        <v>8</v>
      </c>
      <c r="BD228" s="4">
        <v>3</v>
      </c>
      <c r="BE228" s="4" t="s">
        <v>339</v>
      </c>
      <c r="BF228" t="s">
        <v>37</v>
      </c>
      <c r="BJ228" s="5" t="s">
        <v>332</v>
      </c>
      <c r="BL228" s="12"/>
      <c r="BP228" s="12" t="s">
        <v>1284</v>
      </c>
      <c r="BQ228">
        <v>0.9</v>
      </c>
      <c r="BR228">
        <v>20</v>
      </c>
      <c r="BS228">
        <v>5</v>
      </c>
    </row>
    <row r="229" spans="1:78" x14ac:dyDescent="0.15">
      <c r="A229" s="12" t="s">
        <v>1288</v>
      </c>
      <c r="C229" t="s">
        <v>328</v>
      </c>
      <c r="D229" s="12" t="s">
        <v>1296</v>
      </c>
      <c r="E229" s="12" t="s">
        <v>1295</v>
      </c>
      <c r="G229" t="s">
        <v>336</v>
      </c>
      <c r="H229" s="3" t="s">
        <v>758</v>
      </c>
      <c r="V229">
        <v>1</v>
      </c>
      <c r="AD229" t="s">
        <v>357</v>
      </c>
      <c r="AF229" s="12" t="s">
        <v>1218</v>
      </c>
      <c r="AJ229">
        <v>1</v>
      </c>
      <c r="AK229">
        <v>1</v>
      </c>
      <c r="AN229">
        <v>3</v>
      </c>
      <c r="AW229" s="12" t="s">
        <v>1292</v>
      </c>
      <c r="BA229">
        <v>60</v>
      </c>
      <c r="BB229" s="4">
        <v>115</v>
      </c>
      <c r="BC229" s="4">
        <v>120</v>
      </c>
      <c r="BD229" s="4">
        <v>1</v>
      </c>
      <c r="BE229" s="4" t="s">
        <v>528</v>
      </c>
      <c r="BF229" t="s">
        <v>37</v>
      </c>
      <c r="BJ229" s="5" t="s">
        <v>332</v>
      </c>
      <c r="BL229" s="12"/>
      <c r="BP229" s="12"/>
    </row>
    <row r="230" spans="1:78" x14ac:dyDescent="0.15">
      <c r="A230" s="12" t="s">
        <v>1289</v>
      </c>
      <c r="C230" t="s">
        <v>328</v>
      </c>
      <c r="D230" s="12"/>
      <c r="E230" s="12"/>
      <c r="G230" t="s">
        <v>336</v>
      </c>
      <c r="H230" s="3" t="s">
        <v>528</v>
      </c>
      <c r="V230">
        <v>1</v>
      </c>
      <c r="AF230" s="12" t="s">
        <v>1218</v>
      </c>
      <c r="AJ230" s="3"/>
      <c r="AN230">
        <v>99</v>
      </c>
      <c r="AW230" s="12"/>
      <c r="AY230" s="12"/>
      <c r="BF230" s="3"/>
      <c r="BG230" s="3"/>
      <c r="BH230" s="3"/>
      <c r="BI230" s="3"/>
      <c r="BK230" s="3"/>
      <c r="BL230" s="3"/>
      <c r="BM230" s="3"/>
      <c r="BN230" s="3"/>
      <c r="BO230" s="3"/>
      <c r="BP230" s="12" t="s">
        <v>1286</v>
      </c>
      <c r="BQ230" s="12" t="s">
        <v>1290</v>
      </c>
      <c r="BR230" s="12"/>
      <c r="BS230">
        <v>0.2</v>
      </c>
    </row>
    <row r="231" spans="1:78" x14ac:dyDescent="0.15">
      <c r="A231" s="12" t="s">
        <v>1291</v>
      </c>
      <c r="C231" t="s">
        <v>328</v>
      </c>
      <c r="G231" t="s">
        <v>336</v>
      </c>
      <c r="H231" s="3" t="s">
        <v>363</v>
      </c>
      <c r="I231" s="3" t="s">
        <v>364</v>
      </c>
      <c r="V231">
        <v>1</v>
      </c>
      <c r="AJ231" s="3"/>
      <c r="AN231">
        <v>1</v>
      </c>
      <c r="BE231" s="13"/>
      <c r="BF231" s="3"/>
      <c r="BG231" s="3"/>
      <c r="BH231" s="3"/>
      <c r="BI231" s="3"/>
      <c r="BK231" s="3"/>
      <c r="BL231" s="3"/>
      <c r="BM231" s="3"/>
      <c r="BN231" s="3"/>
      <c r="BO231" s="3"/>
      <c r="BP231" s="12" t="s">
        <v>1817</v>
      </c>
      <c r="BQ231">
        <v>0.8</v>
      </c>
      <c r="BS231">
        <v>60</v>
      </c>
    </row>
    <row r="232" spans="1:78" x14ac:dyDescent="0.15">
      <c r="A232" s="12" t="s">
        <v>1275</v>
      </c>
      <c r="C232" t="s">
        <v>328</v>
      </c>
      <c r="H232" s="3" t="s">
        <v>339</v>
      </c>
      <c r="V232">
        <v>1</v>
      </c>
      <c r="AF232" s="12" t="s">
        <v>1276</v>
      </c>
      <c r="AK232">
        <v>0.03</v>
      </c>
      <c r="AL232">
        <v>1</v>
      </c>
      <c r="AM232">
        <v>1</v>
      </c>
      <c r="AN232">
        <v>1</v>
      </c>
      <c r="BL232" s="12"/>
    </row>
    <row r="233" spans="1:78" x14ac:dyDescent="0.15">
      <c r="A233" s="12" t="s">
        <v>1277</v>
      </c>
      <c r="C233" t="s">
        <v>328</v>
      </c>
      <c r="H233" s="3" t="s">
        <v>575</v>
      </c>
      <c r="I233" s="14" t="s">
        <v>782</v>
      </c>
      <c r="V233">
        <v>1</v>
      </c>
      <c r="Z233" s="12" t="s">
        <v>798</v>
      </c>
      <c r="AF233" s="12"/>
      <c r="AN233">
        <v>1</v>
      </c>
      <c r="BL233" s="12"/>
      <c r="BP233" s="12" t="s">
        <v>1298</v>
      </c>
      <c r="BR233">
        <v>0.3</v>
      </c>
      <c r="BS233">
        <v>99999</v>
      </c>
    </row>
    <row r="234" spans="1:78" x14ac:dyDescent="0.15">
      <c r="A234" s="12"/>
      <c r="I234" s="14"/>
      <c r="Z234" s="12"/>
      <c r="AF234" s="12"/>
      <c r="BL234" s="12"/>
      <c r="BP234" s="12"/>
    </row>
    <row r="235" spans="1:78" x14ac:dyDescent="0.15">
      <c r="A235" s="12" t="s">
        <v>1301</v>
      </c>
      <c r="C235" t="s">
        <v>142</v>
      </c>
      <c r="V235">
        <v>2</v>
      </c>
      <c r="AD235" t="s">
        <v>329</v>
      </c>
      <c r="AF235" t="s">
        <v>369</v>
      </c>
      <c r="AI235" t="s">
        <v>355</v>
      </c>
      <c r="AK235">
        <v>1</v>
      </c>
      <c r="AN235">
        <v>1</v>
      </c>
      <c r="BF235" s="12" t="s">
        <v>603</v>
      </c>
      <c r="BG235" s="12"/>
      <c r="BJ235" s="5" t="s">
        <v>332</v>
      </c>
      <c r="BX235" s="12" t="s">
        <v>1819</v>
      </c>
      <c r="BZ235" s="12" t="s">
        <v>1818</v>
      </c>
    </row>
    <row r="236" spans="1:78" x14ac:dyDescent="0.15">
      <c r="A236" s="12" t="s">
        <v>1302</v>
      </c>
      <c r="C236" t="s">
        <v>328</v>
      </c>
      <c r="H236" s="3" t="s">
        <v>363</v>
      </c>
      <c r="I236" s="3" t="s">
        <v>372</v>
      </c>
      <c r="V236">
        <v>1</v>
      </c>
      <c r="Z236" s="12" t="s">
        <v>798</v>
      </c>
      <c r="AA236" s="12">
        <v>1</v>
      </c>
      <c r="AJ236" s="3"/>
      <c r="AN236">
        <v>1</v>
      </c>
      <c r="BB236"/>
      <c r="BC236"/>
      <c r="BD236"/>
      <c r="BE236"/>
      <c r="BF236" s="3"/>
      <c r="BG236" s="3"/>
      <c r="BH236" s="3"/>
      <c r="BI236" s="3"/>
      <c r="BK236" s="3"/>
      <c r="BL236" s="3"/>
      <c r="BM236" s="3"/>
      <c r="BN236" s="3"/>
      <c r="BO236" s="3"/>
      <c r="BP236" s="12" t="s">
        <v>1324</v>
      </c>
      <c r="BQ236">
        <v>0.28000000000000003</v>
      </c>
      <c r="BS236">
        <v>99999</v>
      </c>
    </row>
    <row r="237" spans="1:78" x14ac:dyDescent="0.15">
      <c r="A237" s="17" t="s">
        <v>1303</v>
      </c>
      <c r="C237" t="s">
        <v>328</v>
      </c>
      <c r="H237" s="3" t="s">
        <v>363</v>
      </c>
      <c r="I237" s="3" t="s">
        <v>782</v>
      </c>
      <c r="V237">
        <v>1</v>
      </c>
      <c r="Z237" s="12"/>
      <c r="AA237" s="12"/>
      <c r="AB237" s="12" t="s">
        <v>1305</v>
      </c>
      <c r="AJ237" s="3"/>
      <c r="AN237">
        <v>99</v>
      </c>
      <c r="AW237" s="17" t="s">
        <v>1304</v>
      </c>
      <c r="AX237" s="12"/>
      <c r="BB237"/>
      <c r="BC237"/>
      <c r="BD237"/>
      <c r="BE237" s="12"/>
      <c r="BF237" s="3"/>
      <c r="BG237" s="3"/>
      <c r="BH237" s="3"/>
      <c r="BI237" s="3"/>
      <c r="BK237" s="3"/>
      <c r="BL237" s="3"/>
      <c r="BM237" s="3"/>
      <c r="BN237" s="3"/>
      <c r="BO237" s="3"/>
      <c r="BP237" s="12" t="s">
        <v>847</v>
      </c>
      <c r="BQ237" s="12">
        <v>0.08</v>
      </c>
      <c r="BR237" s="12"/>
      <c r="BS237">
        <v>99999</v>
      </c>
      <c r="BU237">
        <v>1</v>
      </c>
    </row>
    <row r="238" spans="1:78" x14ac:dyDescent="0.15">
      <c r="A238" s="17" t="s">
        <v>1304</v>
      </c>
      <c r="C238" t="s">
        <v>328</v>
      </c>
      <c r="H238" s="3" t="s">
        <v>363</v>
      </c>
      <c r="I238" s="3" t="s">
        <v>782</v>
      </c>
      <c r="V238">
        <v>1</v>
      </c>
      <c r="Y238">
        <v>1</v>
      </c>
      <c r="Z238" s="12" t="s">
        <v>1077</v>
      </c>
      <c r="AA238" s="12"/>
      <c r="AB238" s="12" t="s">
        <v>1305</v>
      </c>
      <c r="AJ238" s="3"/>
      <c r="AN238">
        <v>1</v>
      </c>
      <c r="AW238" s="12"/>
      <c r="AX238" s="12"/>
      <c r="BB238"/>
      <c r="BC238"/>
      <c r="BD238"/>
      <c r="BE238" s="12"/>
      <c r="BF238" s="3"/>
      <c r="BG238" s="3"/>
      <c r="BH238" s="3"/>
      <c r="BI238" s="3"/>
      <c r="BK238" s="3"/>
      <c r="BL238" s="3"/>
      <c r="BM238" s="3"/>
      <c r="BN238" s="3"/>
      <c r="BO238" s="3"/>
      <c r="BP238" s="12" t="s">
        <v>847</v>
      </c>
      <c r="BQ238" s="12">
        <v>0.08</v>
      </c>
      <c r="BR238" s="12"/>
      <c r="BS238">
        <v>99999</v>
      </c>
      <c r="BU238">
        <v>1</v>
      </c>
    </row>
    <row r="239" spans="1:78" x14ac:dyDescent="0.15">
      <c r="A239" s="12" t="s">
        <v>1325</v>
      </c>
      <c r="C239" t="s">
        <v>328</v>
      </c>
      <c r="D239" s="12" t="s">
        <v>1307</v>
      </c>
      <c r="E239" s="12" t="s">
        <v>1308</v>
      </c>
      <c r="G239" t="s">
        <v>336</v>
      </c>
      <c r="H239" s="3" t="s">
        <v>758</v>
      </c>
      <c r="I239" s="3" t="s">
        <v>364</v>
      </c>
      <c r="V239">
        <v>1</v>
      </c>
      <c r="Z239" s="12" t="s">
        <v>798</v>
      </c>
      <c r="AJ239" s="3"/>
      <c r="AN239">
        <v>1</v>
      </c>
      <c r="AY239" s="12"/>
      <c r="BA239">
        <v>30</v>
      </c>
      <c r="BB239" s="4">
        <v>20</v>
      </c>
      <c r="BC239" s="4">
        <v>40</v>
      </c>
      <c r="BD239" s="4">
        <v>1</v>
      </c>
      <c r="BE239" s="4" t="s">
        <v>339</v>
      </c>
      <c r="BF239" s="3"/>
      <c r="BG239" s="3"/>
      <c r="BH239" s="3"/>
      <c r="BI239" s="3"/>
      <c r="BK239" s="3"/>
      <c r="BL239" s="3"/>
      <c r="BM239" s="3"/>
      <c r="BN239" s="3"/>
      <c r="BO239" s="3"/>
      <c r="BP239" s="12" t="s">
        <v>1834</v>
      </c>
      <c r="BQ239" s="12" t="s">
        <v>1309</v>
      </c>
      <c r="BR239" s="12"/>
      <c r="BS239">
        <v>30</v>
      </c>
    </row>
    <row r="240" spans="1:78" x14ac:dyDescent="0.15">
      <c r="A240" s="12" t="s">
        <v>1310</v>
      </c>
      <c r="C240" t="s">
        <v>328</v>
      </c>
      <c r="D240" t="s">
        <v>1311</v>
      </c>
      <c r="E240" s="12" t="s">
        <v>1312</v>
      </c>
      <c r="H240" s="3" t="s">
        <v>575</v>
      </c>
      <c r="I240" s="3" t="s">
        <v>1313</v>
      </c>
      <c r="V240">
        <v>2</v>
      </c>
      <c r="W240">
        <v>1</v>
      </c>
      <c r="X240">
        <v>1</v>
      </c>
      <c r="AI240" t="s">
        <v>355</v>
      </c>
      <c r="AK240">
        <v>1</v>
      </c>
      <c r="AN240">
        <v>1</v>
      </c>
      <c r="AW240" s="12" t="s">
        <v>1314</v>
      </c>
      <c r="BF240" s="12"/>
      <c r="BG240" s="12"/>
    </row>
    <row r="241" spans="1:83" x14ac:dyDescent="0.15">
      <c r="A241" s="12" t="s">
        <v>1314</v>
      </c>
      <c r="C241" t="s">
        <v>328</v>
      </c>
      <c r="H241" s="3" t="s">
        <v>363</v>
      </c>
      <c r="I241" s="3" t="s">
        <v>372</v>
      </c>
      <c r="V241">
        <v>1</v>
      </c>
      <c r="Z241" s="12" t="s">
        <v>798</v>
      </c>
      <c r="AA241" s="12">
        <v>1</v>
      </c>
      <c r="AJ241" s="3"/>
      <c r="AN241">
        <v>1</v>
      </c>
      <c r="BB241"/>
      <c r="BC241"/>
      <c r="BD241"/>
      <c r="BE241"/>
      <c r="BF241" s="3"/>
      <c r="BG241" s="3"/>
      <c r="BH241" s="3"/>
      <c r="BI241" s="3"/>
      <c r="BK241" s="3"/>
      <c r="BL241" s="3"/>
      <c r="BM241" s="3"/>
      <c r="BN241" s="3"/>
      <c r="BO241" s="3"/>
      <c r="BP241" s="12" t="s">
        <v>1832</v>
      </c>
      <c r="BQ241">
        <v>0.3</v>
      </c>
      <c r="BS241">
        <v>99999</v>
      </c>
    </row>
    <row r="242" spans="1:83" x14ac:dyDescent="0.15">
      <c r="A242" s="12" t="s">
        <v>1315</v>
      </c>
      <c r="C242" t="s">
        <v>328</v>
      </c>
      <c r="D242" t="s">
        <v>1322</v>
      </c>
      <c r="E242" s="12" t="s">
        <v>1323</v>
      </c>
      <c r="G242" t="s">
        <v>336</v>
      </c>
      <c r="H242" s="3" t="s">
        <v>758</v>
      </c>
      <c r="U242">
        <v>1</v>
      </c>
      <c r="V242">
        <v>2</v>
      </c>
      <c r="AF242" t="s">
        <v>369</v>
      </c>
      <c r="AK242">
        <v>1</v>
      </c>
      <c r="AN242">
        <v>99</v>
      </c>
      <c r="AW242" t="s">
        <v>1318</v>
      </c>
      <c r="AZ242">
        <v>0.33</v>
      </c>
      <c r="BA242">
        <v>25</v>
      </c>
      <c r="BB242" s="4">
        <v>48</v>
      </c>
      <c r="BC242" s="4">
        <v>50</v>
      </c>
      <c r="BD242" s="4">
        <v>1</v>
      </c>
      <c r="BE242" s="4" t="s">
        <v>339</v>
      </c>
      <c r="BF242" s="12" t="s">
        <v>1316</v>
      </c>
      <c r="BG242" s="12"/>
      <c r="BH242" s="12" t="s">
        <v>1316</v>
      </c>
      <c r="BI242" s="12"/>
      <c r="BJ242" s="5" t="s">
        <v>1317</v>
      </c>
      <c r="BZ242" s="12" t="s">
        <v>1823</v>
      </c>
      <c r="CB242" s="12"/>
      <c r="CC242" s="12" t="s">
        <v>1824</v>
      </c>
    </row>
    <row r="243" spans="1:83" x14ac:dyDescent="0.15">
      <c r="A243" s="12" t="s">
        <v>1319</v>
      </c>
      <c r="C243" t="s">
        <v>328</v>
      </c>
      <c r="D243" s="12"/>
      <c r="E243" s="12"/>
      <c r="G243" t="s">
        <v>336</v>
      </c>
      <c r="H243" s="3" t="s">
        <v>575</v>
      </c>
      <c r="I243" s="3" t="s">
        <v>364</v>
      </c>
      <c r="V243">
        <v>1</v>
      </c>
      <c r="Z243" s="12" t="s">
        <v>798</v>
      </c>
      <c r="AJ243" s="3"/>
      <c r="AN243">
        <v>1</v>
      </c>
      <c r="AY243" s="12"/>
      <c r="BF243" s="3"/>
      <c r="BG243" s="3"/>
      <c r="BH243" s="3"/>
      <c r="BI243" s="3"/>
      <c r="BK243" s="3"/>
      <c r="BL243" s="3"/>
      <c r="BM243" s="3"/>
      <c r="BN243" s="3"/>
      <c r="BO243" s="3"/>
      <c r="BP243" s="12" t="s">
        <v>1836</v>
      </c>
      <c r="BQ243" s="12" t="s">
        <v>1320</v>
      </c>
      <c r="BR243" s="12"/>
      <c r="BS243">
        <v>30</v>
      </c>
    </row>
    <row r="244" spans="1:83" x14ac:dyDescent="0.15">
      <c r="A244" s="12"/>
      <c r="D244" s="12"/>
      <c r="E244" s="12"/>
      <c r="Z244" s="12"/>
      <c r="AJ244" s="3"/>
      <c r="AY244" s="12"/>
      <c r="BF244" s="3"/>
      <c r="BG244" s="3"/>
      <c r="BH244" s="3"/>
      <c r="BI244" s="3"/>
      <c r="BK244" s="3"/>
      <c r="BL244" s="3"/>
      <c r="BM244" s="3"/>
      <c r="BN244" s="3"/>
      <c r="BO244" s="3"/>
      <c r="BP244" s="12"/>
      <c r="BQ244" s="12"/>
      <c r="BR244" s="12"/>
    </row>
    <row r="245" spans="1:83" x14ac:dyDescent="0.15">
      <c r="A245" s="12" t="s">
        <v>1332</v>
      </c>
      <c r="C245" t="s">
        <v>142</v>
      </c>
      <c r="V245">
        <v>2</v>
      </c>
      <c r="AD245" t="s">
        <v>329</v>
      </c>
      <c r="AF245" s="12" t="s">
        <v>1276</v>
      </c>
      <c r="AI245" t="s">
        <v>355</v>
      </c>
      <c r="AK245">
        <v>1</v>
      </c>
      <c r="AN245">
        <v>1</v>
      </c>
      <c r="BF245" s="12" t="s">
        <v>603</v>
      </c>
      <c r="BG245" s="12"/>
      <c r="BJ245" s="5" t="s">
        <v>332</v>
      </c>
      <c r="BZ245" s="12" t="s">
        <v>1838</v>
      </c>
    </row>
    <row r="246" spans="1:83" x14ac:dyDescent="0.15">
      <c r="A246" s="12" t="s">
        <v>1333</v>
      </c>
      <c r="C246" t="s">
        <v>328</v>
      </c>
      <c r="D246" s="12"/>
      <c r="E246" s="12"/>
      <c r="H246" s="3" t="s">
        <v>528</v>
      </c>
      <c r="J246" s="3">
        <v>5</v>
      </c>
      <c r="V246">
        <v>1</v>
      </c>
      <c r="Z246" s="12" t="s">
        <v>798</v>
      </c>
      <c r="AJ246" s="3"/>
      <c r="AN246">
        <v>1</v>
      </c>
      <c r="AY246" s="12"/>
      <c r="AZ246">
        <v>20</v>
      </c>
      <c r="BF246" s="3"/>
      <c r="BG246" s="3"/>
      <c r="BH246" s="3"/>
      <c r="BI246" s="3"/>
      <c r="BK246" s="3"/>
      <c r="BL246" s="3"/>
      <c r="BM246" s="3"/>
      <c r="BN246" s="3"/>
      <c r="BO246" s="3"/>
      <c r="BP246" s="12" t="s">
        <v>1334</v>
      </c>
      <c r="BQ246" s="12" t="s">
        <v>1336</v>
      </c>
      <c r="BR246" s="12"/>
      <c r="BS246">
        <v>99999</v>
      </c>
    </row>
    <row r="247" spans="1:83" x14ac:dyDescent="0.15">
      <c r="A247" s="12" t="s">
        <v>1337</v>
      </c>
      <c r="C247" t="s">
        <v>408</v>
      </c>
      <c r="D247" s="12" t="s">
        <v>1360</v>
      </c>
      <c r="E247" s="12" t="s">
        <v>1355</v>
      </c>
      <c r="G247" s="17" t="s">
        <v>527</v>
      </c>
      <c r="H247" s="3" t="s">
        <v>528</v>
      </c>
      <c r="P247" s="3">
        <v>0.5</v>
      </c>
      <c r="V247">
        <v>1</v>
      </c>
      <c r="Z247" s="12"/>
      <c r="AD247" t="s">
        <v>357</v>
      </c>
      <c r="AF247" t="s">
        <v>358</v>
      </c>
      <c r="AJ247" s="3">
        <v>1</v>
      </c>
      <c r="AK247">
        <v>1.8</v>
      </c>
      <c r="AN247">
        <v>1</v>
      </c>
      <c r="AY247" s="12"/>
      <c r="BA247">
        <v>0.2</v>
      </c>
      <c r="BB247" s="4">
        <v>0</v>
      </c>
      <c r="BC247" s="4">
        <v>4</v>
      </c>
      <c r="BD247" s="4">
        <v>3</v>
      </c>
      <c r="BE247" s="4" t="s">
        <v>528</v>
      </c>
      <c r="BF247" s="3" t="s">
        <v>603</v>
      </c>
      <c r="BG247" s="3"/>
      <c r="BH247" s="3"/>
      <c r="BI247" s="3"/>
      <c r="BJ247" s="5" t="s">
        <v>332</v>
      </c>
      <c r="BK247" s="12"/>
      <c r="BL247" s="12"/>
      <c r="BM247" s="3"/>
      <c r="BN247" s="3"/>
      <c r="BO247" s="3"/>
      <c r="BP247" s="12"/>
      <c r="BQ247" s="12"/>
      <c r="BR247" s="12"/>
      <c r="BV247" s="12" t="s">
        <v>1340</v>
      </c>
      <c r="BY247" s="12" t="s">
        <v>1841</v>
      </c>
      <c r="BZ247" s="12" t="s">
        <v>1840</v>
      </c>
    </row>
    <row r="248" spans="1:83" ht="14.25" x14ac:dyDescent="0.15">
      <c r="A248" s="12" t="s">
        <v>1341</v>
      </c>
      <c r="C248" t="s">
        <v>408</v>
      </c>
      <c r="D248" s="12" t="s">
        <v>1359</v>
      </c>
      <c r="E248" s="23" t="s">
        <v>1356</v>
      </c>
      <c r="G248" s="17" t="s">
        <v>527</v>
      </c>
      <c r="H248" s="3" t="s">
        <v>528</v>
      </c>
      <c r="V248">
        <v>1</v>
      </c>
      <c r="Z248" s="12"/>
      <c r="AF248" s="12" t="s">
        <v>1342</v>
      </c>
      <c r="AJ248" s="3">
        <v>1</v>
      </c>
      <c r="AK248">
        <v>1.4</v>
      </c>
      <c r="AN248">
        <v>99</v>
      </c>
      <c r="AY248" s="12"/>
      <c r="BA248">
        <v>0.2</v>
      </c>
      <c r="BB248" s="4">
        <v>0</v>
      </c>
      <c r="BC248" s="4">
        <v>7</v>
      </c>
      <c r="BD248" s="4">
        <v>1</v>
      </c>
      <c r="BE248" s="4" t="s">
        <v>528</v>
      </c>
      <c r="BF248" s="3" t="s">
        <v>1023</v>
      </c>
      <c r="BG248" s="3"/>
      <c r="BH248" s="3"/>
      <c r="BI248" s="3"/>
      <c r="BJ248" s="5" t="s">
        <v>332</v>
      </c>
      <c r="BK248" s="3"/>
      <c r="BL248" s="3"/>
      <c r="BM248" s="3"/>
      <c r="BN248" s="3"/>
      <c r="BO248" s="3"/>
      <c r="BP248" s="12"/>
      <c r="BQ248" s="12"/>
      <c r="BR248" s="12"/>
      <c r="BV248" s="12" t="s">
        <v>1340</v>
      </c>
      <c r="BY248" s="12" t="s">
        <v>1844</v>
      </c>
    </row>
    <row r="249" spans="1:83" x14ac:dyDescent="0.15">
      <c r="A249" s="12" t="s">
        <v>1344</v>
      </c>
      <c r="C249" s="12" t="s">
        <v>1126</v>
      </c>
      <c r="D249" s="12" t="s">
        <v>1358</v>
      </c>
      <c r="E249" s="12" t="s">
        <v>1357</v>
      </c>
      <c r="G249" t="s">
        <v>336</v>
      </c>
      <c r="H249" s="3" t="s">
        <v>758</v>
      </c>
      <c r="V249">
        <v>1</v>
      </c>
      <c r="Z249" s="12"/>
      <c r="AF249" t="s">
        <v>460</v>
      </c>
      <c r="AJ249" s="3">
        <v>1</v>
      </c>
      <c r="AK249">
        <v>0.35</v>
      </c>
      <c r="AN249">
        <v>99</v>
      </c>
      <c r="AW249" s="12" t="s">
        <v>1860</v>
      </c>
      <c r="AY249" s="12"/>
      <c r="AZ249">
        <v>1</v>
      </c>
      <c r="BA249">
        <v>30</v>
      </c>
      <c r="BB249" s="4">
        <v>70</v>
      </c>
      <c r="BC249" s="4">
        <v>80</v>
      </c>
      <c r="BD249" s="4">
        <v>1</v>
      </c>
      <c r="BE249" s="4" t="s">
        <v>528</v>
      </c>
      <c r="BF249" s="12" t="s">
        <v>1345</v>
      </c>
      <c r="BG249" s="12"/>
      <c r="BH249" s="12" t="s">
        <v>1345</v>
      </c>
      <c r="BI249" s="12"/>
      <c r="BJ249" s="5" t="s">
        <v>1317</v>
      </c>
      <c r="BK249" s="3"/>
      <c r="BL249" s="3"/>
      <c r="BM249" s="3"/>
      <c r="BN249" s="3"/>
      <c r="BO249" s="3"/>
      <c r="BP249" s="12"/>
      <c r="BQ249" s="12"/>
      <c r="BR249" s="12"/>
      <c r="BV249" s="12" t="s">
        <v>1340</v>
      </c>
      <c r="CC249" s="12" t="s">
        <v>1846</v>
      </c>
    </row>
    <row r="250" spans="1:83" x14ac:dyDescent="0.15">
      <c r="A250" s="12" t="s">
        <v>1346</v>
      </c>
      <c r="C250" t="s">
        <v>328</v>
      </c>
      <c r="D250" s="12"/>
      <c r="E250" s="12"/>
      <c r="G250" t="s">
        <v>336</v>
      </c>
      <c r="H250" s="3" t="s">
        <v>528</v>
      </c>
      <c r="V250">
        <v>2</v>
      </c>
      <c r="Z250" s="12"/>
      <c r="AF250" t="s">
        <v>460</v>
      </c>
      <c r="AJ250" s="3"/>
      <c r="AN250">
        <v>99</v>
      </c>
      <c r="AY250" s="12"/>
      <c r="AZ250">
        <v>0.01</v>
      </c>
      <c r="BF250" s="3"/>
      <c r="BG250" s="3"/>
      <c r="BH250" s="3"/>
      <c r="BI250" s="3"/>
      <c r="BJ250" s="5" t="s">
        <v>1317</v>
      </c>
      <c r="BK250" s="3"/>
      <c r="BL250" s="3"/>
      <c r="BM250" s="3"/>
      <c r="BN250" s="3"/>
      <c r="BO250" s="3"/>
      <c r="BP250" s="12" t="s">
        <v>1347</v>
      </c>
      <c r="BQ250" s="12" t="s">
        <v>1353</v>
      </c>
      <c r="BR250" s="12"/>
    </row>
    <row r="251" spans="1:83" x14ac:dyDescent="0.15">
      <c r="A251" s="12" t="s">
        <v>1858</v>
      </c>
      <c r="C251" t="s">
        <v>328</v>
      </c>
      <c r="G251" t="s">
        <v>336</v>
      </c>
      <c r="H251" s="3" t="s">
        <v>363</v>
      </c>
      <c r="I251" s="3" t="s">
        <v>364</v>
      </c>
      <c r="V251">
        <v>1</v>
      </c>
      <c r="AJ251" s="3"/>
      <c r="AN251">
        <v>1</v>
      </c>
      <c r="BE251" s="13"/>
      <c r="BF251" s="3"/>
      <c r="BG251" s="3"/>
      <c r="BH251" s="3"/>
      <c r="BI251" s="3"/>
      <c r="BK251" s="3"/>
      <c r="BL251" s="3"/>
      <c r="BM251" s="3"/>
      <c r="BN251" s="3"/>
      <c r="BO251" s="3"/>
      <c r="BP251" s="12" t="s">
        <v>1859</v>
      </c>
      <c r="BS251">
        <v>30</v>
      </c>
      <c r="CE251">
        <v>1</v>
      </c>
    </row>
    <row r="253" spans="1:83" x14ac:dyDescent="0.15">
      <c r="A253" s="12" t="s">
        <v>942</v>
      </c>
      <c r="C253" s="12"/>
      <c r="H253" s="14"/>
      <c r="I253" s="14"/>
      <c r="AD253" s="12"/>
      <c r="AI253" s="12"/>
      <c r="BP253" s="12"/>
    </row>
    <row r="254" spans="1:83" x14ac:dyDescent="0.15">
      <c r="A254" t="s">
        <v>98</v>
      </c>
    </row>
    <row r="255" spans="1:83" x14ac:dyDescent="0.15">
      <c r="A255" t="s">
        <v>103</v>
      </c>
      <c r="C255" t="s">
        <v>328</v>
      </c>
      <c r="V255">
        <v>2</v>
      </c>
      <c r="AD255" t="s">
        <v>329</v>
      </c>
      <c r="AF255" t="s">
        <v>330</v>
      </c>
      <c r="AI255" t="s">
        <v>331</v>
      </c>
      <c r="AK255">
        <v>1</v>
      </c>
      <c r="AN255">
        <v>1</v>
      </c>
      <c r="AZ255">
        <v>1</v>
      </c>
      <c r="BF255" s="12" t="s">
        <v>870</v>
      </c>
      <c r="BG255" s="12"/>
      <c r="BJ255" s="5" t="s">
        <v>332</v>
      </c>
      <c r="BK255" t="s">
        <v>333</v>
      </c>
      <c r="BL255" t="s">
        <v>334</v>
      </c>
    </row>
    <row r="256" spans="1:83" x14ac:dyDescent="0.15">
      <c r="A256" t="s">
        <v>129</v>
      </c>
      <c r="C256" t="s">
        <v>328</v>
      </c>
      <c r="E256" t="s">
        <v>335</v>
      </c>
      <c r="G256" t="s">
        <v>336</v>
      </c>
      <c r="H256" s="3" t="s">
        <v>337</v>
      </c>
      <c r="V256">
        <v>1</v>
      </c>
      <c r="AD256" t="s">
        <v>338</v>
      </c>
      <c r="AF256" t="s">
        <v>330</v>
      </c>
      <c r="AI256" t="s">
        <v>331</v>
      </c>
      <c r="AN256">
        <v>1</v>
      </c>
      <c r="BA256">
        <v>10</v>
      </c>
      <c r="BB256" s="4">
        <v>0</v>
      </c>
      <c r="BC256" s="4">
        <v>3</v>
      </c>
      <c r="BD256" s="4">
        <v>1</v>
      </c>
      <c r="BE256" s="4" t="s">
        <v>339</v>
      </c>
      <c r="BP256" t="s">
        <v>340</v>
      </c>
      <c r="BQ256">
        <v>100</v>
      </c>
      <c r="CD256" t="s">
        <v>341</v>
      </c>
    </row>
    <row r="257" spans="1:82" x14ac:dyDescent="0.15">
      <c r="A257" t="s">
        <v>342</v>
      </c>
      <c r="C257" t="s">
        <v>328</v>
      </c>
      <c r="E257" t="s">
        <v>343</v>
      </c>
      <c r="G257" t="s">
        <v>336</v>
      </c>
      <c r="H257" s="3" t="s">
        <v>337</v>
      </c>
      <c r="Q257" s="3">
        <v>1</v>
      </c>
      <c r="U257">
        <v>1</v>
      </c>
      <c r="V257">
        <v>2</v>
      </c>
      <c r="AD257" t="s">
        <v>344</v>
      </c>
      <c r="AF257" t="s">
        <v>330</v>
      </c>
      <c r="AI257" t="s">
        <v>331</v>
      </c>
      <c r="AK257">
        <v>0.45</v>
      </c>
      <c r="AN257">
        <v>1</v>
      </c>
      <c r="AO257">
        <v>7</v>
      </c>
      <c r="AP257">
        <v>0.03</v>
      </c>
      <c r="AQ257">
        <v>1</v>
      </c>
      <c r="AZ257">
        <v>1</v>
      </c>
      <c r="BA257">
        <v>8</v>
      </c>
      <c r="BB257" s="4">
        <v>0</v>
      </c>
      <c r="BC257" s="4">
        <v>10</v>
      </c>
      <c r="BD257" s="4">
        <v>1</v>
      </c>
      <c r="BE257" s="4" t="s">
        <v>339</v>
      </c>
      <c r="BF257" s="5" t="s">
        <v>345</v>
      </c>
      <c r="BG257" s="5"/>
      <c r="BH257" s="5" t="s">
        <v>345</v>
      </c>
      <c r="BI257" s="5"/>
      <c r="BJ257" s="5" t="s">
        <v>332</v>
      </c>
      <c r="BK257" t="s">
        <v>333</v>
      </c>
      <c r="BL257" t="s">
        <v>334</v>
      </c>
      <c r="CD257" t="s">
        <v>346</v>
      </c>
    </row>
    <row r="258" spans="1:82" x14ac:dyDescent="0.15">
      <c r="A258" t="s">
        <v>347</v>
      </c>
      <c r="C258" t="s">
        <v>328</v>
      </c>
      <c r="E258" t="s">
        <v>348</v>
      </c>
      <c r="G258" t="s">
        <v>336</v>
      </c>
      <c r="H258" s="3" t="s">
        <v>337</v>
      </c>
      <c r="U258">
        <v>1</v>
      </c>
      <c r="V258">
        <v>2</v>
      </c>
      <c r="AD258" t="s">
        <v>329</v>
      </c>
      <c r="AF258" t="s">
        <v>349</v>
      </c>
      <c r="AI258" t="s">
        <v>350</v>
      </c>
      <c r="AK258">
        <v>1.6</v>
      </c>
      <c r="AN258">
        <v>1</v>
      </c>
      <c r="AZ258">
        <v>1</v>
      </c>
      <c r="BA258">
        <v>10</v>
      </c>
      <c r="BB258" s="4">
        <v>0</v>
      </c>
      <c r="BC258" s="4">
        <v>3</v>
      </c>
      <c r="BD258" s="4">
        <v>1</v>
      </c>
      <c r="BE258" s="4" t="s">
        <v>339</v>
      </c>
      <c r="BF258" s="5" t="s">
        <v>351</v>
      </c>
      <c r="BG258" s="5"/>
      <c r="BH258" s="5" t="s">
        <v>351</v>
      </c>
      <c r="BI258" s="5"/>
      <c r="BJ258" s="5" t="s">
        <v>332</v>
      </c>
      <c r="BK258" t="s">
        <v>333</v>
      </c>
      <c r="BL258" t="s">
        <v>352</v>
      </c>
      <c r="CD258" t="s">
        <v>353</v>
      </c>
    </row>
    <row r="259" spans="1:82" x14ac:dyDescent="0.15">
      <c r="A259" s="12"/>
      <c r="BP259" s="12"/>
    </row>
    <row r="260" spans="1:82" x14ac:dyDescent="0.15">
      <c r="A260" t="s">
        <v>457</v>
      </c>
      <c r="C260" t="s">
        <v>328</v>
      </c>
      <c r="E260" t="s">
        <v>458</v>
      </c>
      <c r="V260">
        <v>2</v>
      </c>
      <c r="AD260" t="s">
        <v>329</v>
      </c>
      <c r="AF260" t="s">
        <v>330</v>
      </c>
      <c r="AI260" t="s">
        <v>331</v>
      </c>
      <c r="AK260">
        <v>1</v>
      </c>
      <c r="AN260">
        <v>1</v>
      </c>
      <c r="AZ260">
        <v>2</v>
      </c>
      <c r="BF260" t="s">
        <v>37</v>
      </c>
      <c r="BJ260" s="5" t="s">
        <v>332</v>
      </c>
      <c r="BK260" t="s">
        <v>333</v>
      </c>
      <c r="BP260" t="s">
        <v>388</v>
      </c>
      <c r="BQ260">
        <v>-0.8</v>
      </c>
      <c r="BX260" t="s">
        <v>446</v>
      </c>
      <c r="BZ260" t="s">
        <v>447</v>
      </c>
      <c r="CD260" t="s">
        <v>353</v>
      </c>
    </row>
    <row r="262" spans="1:82" x14ac:dyDescent="0.15">
      <c r="A262" t="s">
        <v>153</v>
      </c>
      <c r="C262" t="s">
        <v>328</v>
      </c>
      <c r="E262" t="s">
        <v>459</v>
      </c>
      <c r="G262" t="s">
        <v>336</v>
      </c>
      <c r="H262" s="3" t="s">
        <v>337</v>
      </c>
      <c r="V262">
        <v>2</v>
      </c>
      <c r="AD262" t="s">
        <v>329</v>
      </c>
      <c r="AF262" s="12" t="s">
        <v>1015</v>
      </c>
      <c r="AN262">
        <v>100</v>
      </c>
      <c r="AY262" s="12" t="s">
        <v>1014</v>
      </c>
      <c r="AZ262">
        <v>0.2</v>
      </c>
      <c r="BA262">
        <v>10</v>
      </c>
      <c r="BB262" s="4">
        <v>48</v>
      </c>
      <c r="BC262" s="4">
        <v>50</v>
      </c>
      <c r="BD262" s="4">
        <v>1</v>
      </c>
      <c r="BE262" s="4" t="s">
        <v>339</v>
      </c>
      <c r="BP262" t="s">
        <v>388</v>
      </c>
      <c r="BQ262">
        <v>-0.8</v>
      </c>
      <c r="BS262">
        <v>99999</v>
      </c>
      <c r="BU262">
        <v>1</v>
      </c>
      <c r="CD262" t="s">
        <v>438</v>
      </c>
    </row>
    <row r="263" spans="1:82" x14ac:dyDescent="0.15">
      <c r="A263" s="12" t="s">
        <v>1014</v>
      </c>
      <c r="C263" t="s">
        <v>328</v>
      </c>
      <c r="E263" t="s">
        <v>459</v>
      </c>
      <c r="G263" t="s">
        <v>336</v>
      </c>
      <c r="H263" s="3" t="s">
        <v>337</v>
      </c>
      <c r="V263">
        <v>2</v>
      </c>
      <c r="AD263" t="s">
        <v>329</v>
      </c>
      <c r="AF263" t="s">
        <v>460</v>
      </c>
      <c r="AN263">
        <v>100</v>
      </c>
      <c r="AZ263">
        <v>0.2</v>
      </c>
      <c r="BA263">
        <v>9999</v>
      </c>
      <c r="BB263" s="4">
        <v>0</v>
      </c>
      <c r="BC263" s="4">
        <v>10</v>
      </c>
      <c r="BD263" s="4">
        <v>1</v>
      </c>
      <c r="BE263" s="4" t="s">
        <v>339</v>
      </c>
      <c r="BP263" t="s">
        <v>388</v>
      </c>
      <c r="BQ263">
        <v>-0.8</v>
      </c>
      <c r="BS263">
        <v>99999</v>
      </c>
      <c r="BU263">
        <v>1</v>
      </c>
      <c r="CD263" t="s">
        <v>438</v>
      </c>
    </row>
    <row r="264" spans="1:82" x14ac:dyDescent="0.15">
      <c r="A264" t="s">
        <v>152</v>
      </c>
      <c r="C264" t="s">
        <v>328</v>
      </c>
      <c r="H264" s="3" t="s">
        <v>339</v>
      </c>
      <c r="V264">
        <v>1</v>
      </c>
      <c r="AD264" t="s">
        <v>329</v>
      </c>
      <c r="AF264" t="s">
        <v>460</v>
      </c>
      <c r="AJ264">
        <v>1</v>
      </c>
      <c r="AK264">
        <v>0.05</v>
      </c>
      <c r="AN264">
        <v>100</v>
      </c>
      <c r="AZ264">
        <v>0.2</v>
      </c>
    </row>
    <row r="266" spans="1:82" x14ac:dyDescent="0.15">
      <c r="A266" t="s">
        <v>461</v>
      </c>
      <c r="C266" t="s">
        <v>328</v>
      </c>
      <c r="D266" t="s">
        <v>462</v>
      </c>
      <c r="H266" s="3" t="s">
        <v>339</v>
      </c>
      <c r="V266">
        <v>2</v>
      </c>
      <c r="AD266" t="s">
        <v>329</v>
      </c>
      <c r="AF266" t="s">
        <v>330</v>
      </c>
      <c r="AI266" t="s">
        <v>331</v>
      </c>
      <c r="AK266">
        <v>2</v>
      </c>
      <c r="AN266">
        <v>1</v>
      </c>
      <c r="AO266">
        <v>3</v>
      </c>
      <c r="AZ266">
        <v>0.2</v>
      </c>
      <c r="BA266">
        <v>0.2</v>
      </c>
      <c r="BB266" s="4">
        <v>0</v>
      </c>
      <c r="BC266" s="4">
        <v>3</v>
      </c>
      <c r="BD266" s="4">
        <v>2</v>
      </c>
      <c r="BE266" s="4" t="s">
        <v>339</v>
      </c>
      <c r="BF266" t="s">
        <v>37</v>
      </c>
      <c r="BJ266" s="5" t="s">
        <v>332</v>
      </c>
      <c r="BK266" t="s">
        <v>380</v>
      </c>
    </row>
    <row r="267" spans="1:82" x14ac:dyDescent="0.15">
      <c r="A267" t="s">
        <v>463</v>
      </c>
      <c r="C267" t="s">
        <v>328</v>
      </c>
      <c r="D267" t="s">
        <v>462</v>
      </c>
      <c r="H267" s="3" t="s">
        <v>337</v>
      </c>
      <c r="V267">
        <v>2</v>
      </c>
      <c r="AD267" t="s">
        <v>329</v>
      </c>
      <c r="AF267" t="s">
        <v>330</v>
      </c>
      <c r="AI267" t="s">
        <v>331</v>
      </c>
      <c r="AK267">
        <v>2</v>
      </c>
      <c r="AN267">
        <v>1</v>
      </c>
      <c r="AO267">
        <v>3</v>
      </c>
      <c r="AZ267">
        <v>2</v>
      </c>
      <c r="BA267">
        <v>10</v>
      </c>
      <c r="BB267" s="4">
        <v>0</v>
      </c>
      <c r="BC267" s="4">
        <v>3</v>
      </c>
      <c r="BD267" s="4">
        <v>1</v>
      </c>
      <c r="BE267" s="4" t="s">
        <v>339</v>
      </c>
      <c r="BF267" t="s">
        <v>37</v>
      </c>
      <c r="BJ267" s="5" t="s">
        <v>332</v>
      </c>
      <c r="BK267" t="s">
        <v>380</v>
      </c>
    </row>
    <row r="269" spans="1:82" x14ac:dyDescent="0.15">
      <c r="A269" t="s">
        <v>464</v>
      </c>
      <c r="C269" t="s">
        <v>465</v>
      </c>
      <c r="E269" t="s">
        <v>466</v>
      </c>
      <c r="G269" t="s">
        <v>394</v>
      </c>
      <c r="H269" s="3" t="s">
        <v>337</v>
      </c>
      <c r="U269">
        <v>1</v>
      </c>
      <c r="V269">
        <v>2</v>
      </c>
      <c r="AD269" t="s">
        <v>329</v>
      </c>
      <c r="AF269" t="s">
        <v>369</v>
      </c>
      <c r="AI269" t="s">
        <v>355</v>
      </c>
      <c r="AK269">
        <v>1.5</v>
      </c>
      <c r="AN269">
        <v>99</v>
      </c>
      <c r="AZ269">
        <v>1</v>
      </c>
      <c r="BA269">
        <v>0.3</v>
      </c>
      <c r="BB269" s="4">
        <v>1</v>
      </c>
      <c r="BC269" s="4">
        <v>1</v>
      </c>
      <c r="BD269" s="4">
        <v>1</v>
      </c>
      <c r="BE269" s="4" t="s">
        <v>339</v>
      </c>
      <c r="BF269" t="s">
        <v>37</v>
      </c>
      <c r="BJ269" s="5" t="s">
        <v>332</v>
      </c>
      <c r="CD269" t="s">
        <v>353</v>
      </c>
    </row>
    <row r="270" spans="1:82" x14ac:dyDescent="0.15">
      <c r="A270" t="s">
        <v>467</v>
      </c>
      <c r="C270" t="s">
        <v>468</v>
      </c>
      <c r="E270" t="s">
        <v>469</v>
      </c>
      <c r="H270" s="3" t="s">
        <v>337</v>
      </c>
    </row>
    <row r="272" spans="1:82" x14ac:dyDescent="0.15">
      <c r="A272" t="s">
        <v>470</v>
      </c>
      <c r="C272" t="s">
        <v>328</v>
      </c>
      <c r="H272" s="3" t="s">
        <v>363</v>
      </c>
      <c r="I272" s="3" t="s">
        <v>372</v>
      </c>
      <c r="V272">
        <v>1</v>
      </c>
      <c r="Z272" s="12" t="s">
        <v>798</v>
      </c>
      <c r="AA272" s="12"/>
      <c r="BP272" t="s">
        <v>471</v>
      </c>
      <c r="BQ272">
        <v>-10</v>
      </c>
    </row>
    <row r="274" spans="1:71" x14ac:dyDescent="0.15">
      <c r="A274" t="s">
        <v>472</v>
      </c>
      <c r="C274" t="s">
        <v>424</v>
      </c>
      <c r="G274" t="s">
        <v>394</v>
      </c>
      <c r="H274" s="3" t="s">
        <v>339</v>
      </c>
      <c r="Q274" s="3">
        <v>1</v>
      </c>
      <c r="AV274">
        <v>10</v>
      </c>
      <c r="BA274">
        <v>0.2</v>
      </c>
      <c r="BB274" s="4">
        <v>0</v>
      </c>
      <c r="BC274" s="4">
        <v>5</v>
      </c>
      <c r="BD274" s="4">
        <v>1</v>
      </c>
      <c r="BE274" s="4" t="s">
        <v>339</v>
      </c>
    </row>
    <row r="275" spans="1:71" x14ac:dyDescent="0.15">
      <c r="A275" t="s">
        <v>123</v>
      </c>
      <c r="C275" t="s">
        <v>473</v>
      </c>
      <c r="G275" t="s">
        <v>336</v>
      </c>
      <c r="H275" s="3" t="s">
        <v>337</v>
      </c>
      <c r="AV275">
        <v>10</v>
      </c>
      <c r="BA275">
        <v>5</v>
      </c>
      <c r="BB275" s="4">
        <v>5</v>
      </c>
      <c r="BC275" s="4">
        <v>5</v>
      </c>
      <c r="BD275" s="4">
        <v>1</v>
      </c>
      <c r="BE275" s="4" t="s">
        <v>339</v>
      </c>
    </row>
    <row r="276" spans="1:71" x14ac:dyDescent="0.15">
      <c r="A276" t="s">
        <v>474</v>
      </c>
      <c r="C276" t="s">
        <v>424</v>
      </c>
      <c r="G276" t="s">
        <v>394</v>
      </c>
      <c r="H276" s="3" t="s">
        <v>339</v>
      </c>
      <c r="I276" s="3" t="s">
        <v>428</v>
      </c>
      <c r="Q276" s="3">
        <v>1</v>
      </c>
      <c r="AV276">
        <v>10</v>
      </c>
      <c r="BA276">
        <v>0.2</v>
      </c>
      <c r="BB276" s="4">
        <v>0</v>
      </c>
      <c r="BC276" s="4">
        <v>5</v>
      </c>
      <c r="BD276" s="4">
        <v>1</v>
      </c>
      <c r="BE276" s="4" t="s">
        <v>339</v>
      </c>
    </row>
    <row r="277" spans="1:71" x14ac:dyDescent="0.15">
      <c r="A277" s="12" t="s">
        <v>943</v>
      </c>
      <c r="C277" s="12" t="s">
        <v>944</v>
      </c>
      <c r="H277" s="3" t="s">
        <v>575</v>
      </c>
      <c r="I277" s="3" t="s">
        <v>577</v>
      </c>
      <c r="BN277" s="12" t="s">
        <v>595</v>
      </c>
    </row>
    <row r="279" spans="1:71" s="2" customFormat="1" x14ac:dyDescent="0.15">
      <c r="A279" s="2" t="s">
        <v>475</v>
      </c>
      <c r="H279" s="7"/>
      <c r="I279" s="7"/>
      <c r="J279" s="7"/>
      <c r="K279" s="7"/>
      <c r="L279" s="7"/>
      <c r="M279" s="7"/>
      <c r="N279" s="7"/>
      <c r="O279" s="7"/>
      <c r="P279" s="7"/>
      <c r="Q279" s="7"/>
      <c r="R279" s="7"/>
      <c r="BB279" s="8"/>
      <c r="BC279" s="8"/>
      <c r="BD279" s="8"/>
      <c r="BE279" s="8"/>
      <c r="BJ279" s="9"/>
    </row>
    <row r="280" spans="1:71" x14ac:dyDescent="0.15">
      <c r="A280" s="12" t="s">
        <v>1400</v>
      </c>
      <c r="C280" t="s">
        <v>142</v>
      </c>
      <c r="V280">
        <v>1</v>
      </c>
      <c r="AD280" t="s">
        <v>338</v>
      </c>
      <c r="AG280">
        <v>0</v>
      </c>
      <c r="AI280" t="s">
        <v>355</v>
      </c>
      <c r="AK280">
        <v>1</v>
      </c>
      <c r="AN280">
        <v>1</v>
      </c>
      <c r="BF280" t="s">
        <v>37</v>
      </c>
      <c r="BJ280" s="5" t="s">
        <v>332</v>
      </c>
    </row>
    <row r="281" spans="1:71" x14ac:dyDescent="0.15">
      <c r="A281" t="s">
        <v>476</v>
      </c>
      <c r="C281" t="s">
        <v>328</v>
      </c>
      <c r="V281">
        <v>1</v>
      </c>
      <c r="AD281" t="s">
        <v>338</v>
      </c>
      <c r="AG281">
        <v>2</v>
      </c>
      <c r="AI281" t="s">
        <v>355</v>
      </c>
      <c r="AK281">
        <v>1</v>
      </c>
      <c r="AN281">
        <v>1</v>
      </c>
      <c r="AZ281">
        <v>2</v>
      </c>
      <c r="BF281" t="s">
        <v>37</v>
      </c>
      <c r="BJ281" s="5" t="s">
        <v>332</v>
      </c>
      <c r="BK281" t="s">
        <v>333</v>
      </c>
    </row>
    <row r="282" spans="1:71" x14ac:dyDescent="0.15">
      <c r="A282" t="s">
        <v>477</v>
      </c>
      <c r="C282" t="s">
        <v>142</v>
      </c>
      <c r="V282">
        <v>1</v>
      </c>
      <c r="AD282" t="s">
        <v>338</v>
      </c>
      <c r="AG282">
        <v>0</v>
      </c>
      <c r="AI282" t="s">
        <v>355</v>
      </c>
      <c r="AK282">
        <v>1</v>
      </c>
      <c r="AN282">
        <v>1</v>
      </c>
      <c r="AZ282">
        <v>1</v>
      </c>
      <c r="BF282" t="s">
        <v>37</v>
      </c>
      <c r="BJ282" s="5" t="s">
        <v>332</v>
      </c>
    </row>
    <row r="283" spans="1:71" x14ac:dyDescent="0.15">
      <c r="A283" t="s">
        <v>90</v>
      </c>
      <c r="C283" t="s">
        <v>142</v>
      </c>
      <c r="V283">
        <v>1</v>
      </c>
      <c r="AD283" t="s">
        <v>338</v>
      </c>
      <c r="AG283">
        <v>0</v>
      </c>
      <c r="AI283" t="s">
        <v>355</v>
      </c>
      <c r="AK283">
        <v>1</v>
      </c>
      <c r="AN283">
        <v>1</v>
      </c>
      <c r="AZ283">
        <v>1</v>
      </c>
      <c r="BF283" t="s">
        <v>37</v>
      </c>
      <c r="BJ283" s="5" t="s">
        <v>332</v>
      </c>
    </row>
    <row r="284" spans="1:71" x14ac:dyDescent="0.15">
      <c r="A284" t="s">
        <v>478</v>
      </c>
      <c r="C284" t="s">
        <v>328</v>
      </c>
      <c r="H284" s="3" t="s">
        <v>363</v>
      </c>
      <c r="I284" s="3" t="s">
        <v>372</v>
      </c>
      <c r="V284">
        <v>2</v>
      </c>
      <c r="Z284" s="12" t="s">
        <v>798</v>
      </c>
      <c r="AA284" s="12"/>
      <c r="AJ284" s="3"/>
      <c r="AN284">
        <v>1</v>
      </c>
      <c r="BB284"/>
      <c r="BC284"/>
      <c r="BD284"/>
      <c r="BE284"/>
      <c r="BF284" s="3"/>
      <c r="BG284" s="3"/>
      <c r="BH284" s="3"/>
      <c r="BI284" s="3"/>
      <c r="BK284" s="3"/>
      <c r="BL284" s="3"/>
      <c r="BM284" s="3"/>
      <c r="BN284" s="3"/>
      <c r="BO284" s="3"/>
      <c r="BP284" t="s">
        <v>479</v>
      </c>
      <c r="BS284">
        <v>99999</v>
      </c>
    </row>
    <row r="285" spans="1:71" x14ac:dyDescent="0.15">
      <c r="A285" s="12" t="s">
        <v>1870</v>
      </c>
      <c r="C285" t="s">
        <v>328</v>
      </c>
      <c r="H285" s="3" t="s">
        <v>363</v>
      </c>
      <c r="I285" s="3" t="s">
        <v>372</v>
      </c>
      <c r="V285">
        <v>2</v>
      </c>
      <c r="Z285" s="12" t="s">
        <v>798</v>
      </c>
      <c r="AA285" s="12"/>
      <c r="AJ285" s="3"/>
      <c r="AN285">
        <v>1</v>
      </c>
      <c r="BB285"/>
      <c r="BC285"/>
      <c r="BD285"/>
      <c r="BE285"/>
      <c r="BF285" s="3"/>
      <c r="BG285" s="3"/>
      <c r="BH285" s="3"/>
      <c r="BI285" s="3"/>
      <c r="BK285" s="3"/>
      <c r="BL285" s="3"/>
      <c r="BM285" s="3"/>
      <c r="BN285" s="3"/>
      <c r="BO285" s="3"/>
      <c r="BP285" s="12" t="s">
        <v>1871</v>
      </c>
      <c r="BS285">
        <v>99999</v>
      </c>
    </row>
    <row r="287" spans="1:71" x14ac:dyDescent="0.15">
      <c r="A287" s="12" t="s">
        <v>611</v>
      </c>
      <c r="C287" s="12" t="s">
        <v>612</v>
      </c>
      <c r="H287" s="14" t="s">
        <v>575</v>
      </c>
      <c r="I287" s="14" t="s">
        <v>613</v>
      </c>
      <c r="R287" s="3">
        <v>1</v>
      </c>
      <c r="U287">
        <v>1</v>
      </c>
      <c r="V287">
        <v>1</v>
      </c>
      <c r="AD287" s="12" t="s">
        <v>537</v>
      </c>
      <c r="AG287">
        <v>1.65</v>
      </c>
      <c r="AI287" t="s">
        <v>355</v>
      </c>
      <c r="AK287">
        <v>2</v>
      </c>
      <c r="AN287">
        <v>99</v>
      </c>
      <c r="AZ287">
        <v>0.2</v>
      </c>
    </row>
    <row r="288" spans="1:71" x14ac:dyDescent="0.15">
      <c r="A288" s="12"/>
      <c r="C288" s="12"/>
      <c r="H288" s="14"/>
      <c r="I288" s="14"/>
      <c r="AD288" s="12"/>
    </row>
    <row r="289" spans="1:75" x14ac:dyDescent="0.15">
      <c r="A289" s="12" t="s">
        <v>650</v>
      </c>
      <c r="C289" t="s">
        <v>328</v>
      </c>
      <c r="K289" s="14"/>
      <c r="L289" s="14"/>
      <c r="M289" s="14"/>
      <c r="N289" s="14"/>
      <c r="O289" s="14"/>
      <c r="V289">
        <v>1</v>
      </c>
      <c r="AD289" t="s">
        <v>338</v>
      </c>
      <c r="AE289" s="12" t="s">
        <v>667</v>
      </c>
      <c r="AG289">
        <v>7</v>
      </c>
      <c r="AH289" s="12"/>
      <c r="AI289" t="s">
        <v>355</v>
      </c>
      <c r="AK289">
        <v>1</v>
      </c>
      <c r="AN289">
        <v>1</v>
      </c>
      <c r="AR289">
        <v>1.4</v>
      </c>
      <c r="AS289">
        <v>1</v>
      </c>
      <c r="AT289">
        <v>1</v>
      </c>
      <c r="AZ289">
        <v>4.5</v>
      </c>
      <c r="BF289" t="s">
        <v>37</v>
      </c>
      <c r="BJ289" s="5" t="s">
        <v>332</v>
      </c>
      <c r="BK289" s="12" t="s">
        <v>651</v>
      </c>
      <c r="BL289" s="12" t="s">
        <v>668</v>
      </c>
      <c r="BM289" s="12"/>
      <c r="BN289" s="12"/>
      <c r="BO289" s="12"/>
      <c r="BP289" s="12"/>
    </row>
    <row r="290" spans="1:75" x14ac:dyDescent="0.15">
      <c r="A290" s="12"/>
      <c r="C290" s="12"/>
      <c r="H290" s="14"/>
      <c r="I290" s="14"/>
      <c r="AD290" s="12"/>
    </row>
    <row r="291" spans="1:75" x14ac:dyDescent="0.15">
      <c r="A291" s="12" t="s">
        <v>624</v>
      </c>
      <c r="C291" t="s">
        <v>328</v>
      </c>
      <c r="V291">
        <v>1</v>
      </c>
      <c r="AD291" t="s">
        <v>338</v>
      </c>
      <c r="AE291" s="12" t="s">
        <v>667</v>
      </c>
      <c r="AG291">
        <v>2.2000000000000002</v>
      </c>
      <c r="AH291" s="12"/>
      <c r="AI291" s="12" t="s">
        <v>636</v>
      </c>
      <c r="AK291">
        <v>1</v>
      </c>
      <c r="AN291">
        <v>1</v>
      </c>
      <c r="AZ291">
        <v>4</v>
      </c>
      <c r="BF291" t="s">
        <v>37</v>
      </c>
      <c r="BJ291" s="5" t="s">
        <v>332</v>
      </c>
      <c r="BK291" t="s">
        <v>333</v>
      </c>
      <c r="BL291" s="12" t="s">
        <v>669</v>
      </c>
    </row>
    <row r="292" spans="1:75" x14ac:dyDescent="0.15">
      <c r="A292" s="12" t="s">
        <v>629</v>
      </c>
      <c r="C292" t="s">
        <v>328</v>
      </c>
      <c r="G292" t="s">
        <v>394</v>
      </c>
      <c r="H292" s="3" t="s">
        <v>339</v>
      </c>
      <c r="V292">
        <v>1</v>
      </c>
      <c r="AD292" t="s">
        <v>338</v>
      </c>
      <c r="AE292" s="12" t="s">
        <v>667</v>
      </c>
      <c r="AG292">
        <v>2.2000000000000002</v>
      </c>
      <c r="AH292" s="12"/>
      <c r="AI292" s="12" t="s">
        <v>636</v>
      </c>
      <c r="AK292">
        <v>1</v>
      </c>
      <c r="AN292">
        <v>1</v>
      </c>
      <c r="AZ292">
        <v>4</v>
      </c>
      <c r="BA292">
        <v>0.2</v>
      </c>
      <c r="BB292" s="4">
        <v>0</v>
      </c>
      <c r="BC292" s="4">
        <v>2</v>
      </c>
      <c r="BD292" s="4">
        <v>1</v>
      </c>
      <c r="BE292" s="13" t="s">
        <v>625</v>
      </c>
      <c r="BF292" t="s">
        <v>37</v>
      </c>
      <c r="BJ292" s="5" t="s">
        <v>332</v>
      </c>
      <c r="BK292" t="s">
        <v>333</v>
      </c>
      <c r="BL292" s="12" t="s">
        <v>669</v>
      </c>
      <c r="BP292" s="12" t="s">
        <v>542</v>
      </c>
      <c r="BQ292">
        <v>-30</v>
      </c>
      <c r="BS292">
        <v>10</v>
      </c>
      <c r="BW292" s="12" t="s">
        <v>639</v>
      </c>
    </row>
    <row r="293" spans="1:75" x14ac:dyDescent="0.15">
      <c r="A293" s="12"/>
    </row>
    <row r="294" spans="1:75" x14ac:dyDescent="0.15">
      <c r="A294" s="12" t="s">
        <v>1401</v>
      </c>
      <c r="C294" t="s">
        <v>142</v>
      </c>
      <c r="V294">
        <v>1</v>
      </c>
      <c r="AD294" t="s">
        <v>338</v>
      </c>
      <c r="AG294">
        <v>0</v>
      </c>
      <c r="AI294" t="s">
        <v>355</v>
      </c>
      <c r="AK294">
        <v>1</v>
      </c>
      <c r="AN294">
        <v>1</v>
      </c>
      <c r="BF294" t="s">
        <v>37</v>
      </c>
      <c r="BJ294" s="5" t="s">
        <v>332</v>
      </c>
      <c r="BM294" s="12" t="s">
        <v>632</v>
      </c>
    </row>
    <row r="295" spans="1:75" x14ac:dyDescent="0.15">
      <c r="A295" s="12" t="s">
        <v>631</v>
      </c>
      <c r="C295" t="s">
        <v>142</v>
      </c>
      <c r="V295">
        <v>1</v>
      </c>
      <c r="AD295" t="s">
        <v>338</v>
      </c>
      <c r="AG295">
        <v>0</v>
      </c>
      <c r="AI295" t="s">
        <v>355</v>
      </c>
      <c r="AK295">
        <v>1</v>
      </c>
      <c r="AN295">
        <v>1</v>
      </c>
      <c r="AZ295">
        <v>1</v>
      </c>
      <c r="BF295" t="s">
        <v>37</v>
      </c>
      <c r="BJ295" s="5" t="s">
        <v>332</v>
      </c>
      <c r="BM295" s="12" t="s">
        <v>632</v>
      </c>
      <c r="BN295" s="12"/>
      <c r="BO295" s="12"/>
    </row>
    <row r="296" spans="1:75" x14ac:dyDescent="0.15">
      <c r="A296" s="12"/>
      <c r="BM296" s="12"/>
      <c r="BN296" s="12"/>
      <c r="BO296" s="12"/>
    </row>
    <row r="297" spans="1:75" x14ac:dyDescent="0.15">
      <c r="A297" s="12" t="s">
        <v>649</v>
      </c>
      <c r="C297" t="s">
        <v>328</v>
      </c>
      <c r="K297" s="14"/>
      <c r="L297" s="14"/>
      <c r="M297" s="14"/>
      <c r="N297" s="14"/>
      <c r="O297" s="14"/>
      <c r="V297">
        <v>1</v>
      </c>
      <c r="AD297" t="s">
        <v>338</v>
      </c>
      <c r="AE297" s="12" t="s">
        <v>667</v>
      </c>
      <c r="AG297">
        <v>1.9</v>
      </c>
      <c r="AH297" s="12"/>
      <c r="AI297" t="s">
        <v>355</v>
      </c>
      <c r="AK297">
        <v>1</v>
      </c>
      <c r="AN297">
        <v>1</v>
      </c>
      <c r="AZ297">
        <v>2.4</v>
      </c>
      <c r="BF297" t="s">
        <v>37</v>
      </c>
      <c r="BJ297" s="5" t="s">
        <v>332</v>
      </c>
      <c r="BK297" t="s">
        <v>333</v>
      </c>
      <c r="BL297" s="12" t="s">
        <v>670</v>
      </c>
      <c r="BM297" s="12" t="s">
        <v>632</v>
      </c>
      <c r="BN297" s="12"/>
      <c r="BO297" s="12"/>
      <c r="BP297" s="12"/>
    </row>
    <row r="298" spans="1:75" x14ac:dyDescent="0.15">
      <c r="A298" s="12"/>
      <c r="K298" s="14"/>
      <c r="L298" s="14"/>
      <c r="M298" s="14"/>
      <c r="N298" s="14"/>
      <c r="O298" s="14"/>
      <c r="BM298" s="12"/>
      <c r="BN298" s="12"/>
      <c r="BO298" s="12"/>
      <c r="BP298" s="12"/>
    </row>
    <row r="299" spans="1:75" x14ac:dyDescent="0.15">
      <c r="A299" s="12" t="s">
        <v>656</v>
      </c>
      <c r="C299" t="s">
        <v>142</v>
      </c>
      <c r="V299">
        <v>1</v>
      </c>
      <c r="AD299" t="s">
        <v>338</v>
      </c>
      <c r="AG299">
        <v>0</v>
      </c>
      <c r="AI299" t="s">
        <v>355</v>
      </c>
      <c r="AK299">
        <v>1</v>
      </c>
      <c r="AN299">
        <v>1</v>
      </c>
      <c r="AZ299">
        <v>3</v>
      </c>
      <c r="BF299" t="s">
        <v>37</v>
      </c>
      <c r="BJ299" s="5" t="s">
        <v>332</v>
      </c>
      <c r="BM299" s="12" t="s">
        <v>659</v>
      </c>
      <c r="BN299" s="12"/>
      <c r="BO299" s="12"/>
      <c r="BP299" s="12"/>
      <c r="BS299">
        <v>5</v>
      </c>
    </row>
    <row r="300" spans="1:75" x14ac:dyDescent="0.15">
      <c r="A300" s="12"/>
      <c r="C300" s="12"/>
      <c r="H300" s="14"/>
      <c r="I300" s="14"/>
      <c r="AD300" s="12"/>
    </row>
    <row r="301" spans="1:75" x14ac:dyDescent="0.15">
      <c r="A301" s="12" t="s">
        <v>621</v>
      </c>
      <c r="C301" t="s">
        <v>142</v>
      </c>
      <c r="V301">
        <v>1</v>
      </c>
      <c r="AD301" t="s">
        <v>338</v>
      </c>
      <c r="AG301">
        <v>0</v>
      </c>
      <c r="AI301" t="s">
        <v>355</v>
      </c>
      <c r="AK301">
        <v>1</v>
      </c>
      <c r="AN301">
        <v>1</v>
      </c>
      <c r="AZ301">
        <v>1.7</v>
      </c>
      <c r="BF301" t="s">
        <v>37</v>
      </c>
      <c r="BJ301" s="5" t="s">
        <v>332</v>
      </c>
    </row>
    <row r="302" spans="1:75" x14ac:dyDescent="0.15">
      <c r="A302" s="12" t="s">
        <v>622</v>
      </c>
      <c r="C302" s="12" t="s">
        <v>612</v>
      </c>
      <c r="H302" s="14" t="s">
        <v>575</v>
      </c>
      <c r="I302" s="14" t="s">
        <v>613</v>
      </c>
      <c r="R302" s="3">
        <v>1</v>
      </c>
      <c r="U302">
        <v>1</v>
      </c>
      <c r="V302">
        <v>1</v>
      </c>
      <c r="AD302" s="12" t="s">
        <v>537</v>
      </c>
      <c r="AG302">
        <v>1.65</v>
      </c>
      <c r="AI302" t="s">
        <v>355</v>
      </c>
      <c r="AK302">
        <v>2</v>
      </c>
      <c r="AN302">
        <v>99</v>
      </c>
      <c r="AZ302">
        <v>0.2</v>
      </c>
      <c r="BP302" s="12" t="s">
        <v>542</v>
      </c>
      <c r="BQ302">
        <v>-30</v>
      </c>
      <c r="BS302">
        <v>5</v>
      </c>
    </row>
    <row r="304" spans="1:75" x14ac:dyDescent="0.15">
      <c r="A304" s="12" t="s">
        <v>576</v>
      </c>
      <c r="C304" t="s">
        <v>328</v>
      </c>
      <c r="K304" s="14"/>
      <c r="L304" s="14"/>
      <c r="M304" s="14"/>
      <c r="N304" s="14"/>
      <c r="O304" s="14"/>
      <c r="T304">
        <v>1</v>
      </c>
      <c r="V304">
        <v>1</v>
      </c>
      <c r="AD304" t="s">
        <v>338</v>
      </c>
      <c r="AE304" s="12" t="s">
        <v>667</v>
      </c>
      <c r="AG304">
        <v>2</v>
      </c>
      <c r="AH304" s="12"/>
      <c r="AI304" t="s">
        <v>355</v>
      </c>
      <c r="AK304">
        <v>1</v>
      </c>
      <c r="AN304">
        <v>1</v>
      </c>
      <c r="AZ304">
        <v>3.7</v>
      </c>
      <c r="BF304" t="s">
        <v>37</v>
      </c>
      <c r="BJ304" s="5" t="s">
        <v>332</v>
      </c>
      <c r="BK304" t="s">
        <v>333</v>
      </c>
      <c r="BL304" s="12" t="s">
        <v>669</v>
      </c>
      <c r="BM304" s="12" t="s">
        <v>595</v>
      </c>
      <c r="BN304" s="12"/>
      <c r="BO304" s="12"/>
      <c r="BP304" s="12" t="s">
        <v>542</v>
      </c>
      <c r="BQ304">
        <v>-30</v>
      </c>
      <c r="BS304">
        <v>5</v>
      </c>
    </row>
    <row r="305" spans="1:78" x14ac:dyDescent="0.15">
      <c r="A305" s="12" t="s">
        <v>674</v>
      </c>
      <c r="C305" t="s">
        <v>142</v>
      </c>
      <c r="V305">
        <v>1</v>
      </c>
      <c r="AD305" t="s">
        <v>338</v>
      </c>
      <c r="AG305">
        <v>0</v>
      </c>
      <c r="AI305" t="s">
        <v>355</v>
      </c>
      <c r="AK305">
        <v>1</v>
      </c>
      <c r="AN305">
        <v>1</v>
      </c>
      <c r="AZ305">
        <v>3.7</v>
      </c>
      <c r="BF305" t="s">
        <v>37</v>
      </c>
      <c r="BJ305" s="5" t="s">
        <v>332</v>
      </c>
      <c r="BK305" t="s">
        <v>333</v>
      </c>
      <c r="BM305" s="12" t="s">
        <v>595</v>
      </c>
      <c r="BN305" s="12"/>
      <c r="BO305" s="12"/>
      <c r="BP305" s="12" t="s">
        <v>542</v>
      </c>
      <c r="BQ305">
        <v>-30</v>
      </c>
      <c r="BS305">
        <v>5</v>
      </c>
    </row>
    <row r="306" spans="1:78" x14ac:dyDescent="0.15">
      <c r="A306" s="12" t="s">
        <v>578</v>
      </c>
      <c r="C306" t="s">
        <v>328</v>
      </c>
      <c r="G306" s="12" t="s">
        <v>527</v>
      </c>
      <c r="K306" s="14"/>
      <c r="L306" s="14" t="s">
        <v>587</v>
      </c>
      <c r="M306" s="14"/>
      <c r="N306" s="14"/>
      <c r="O306" s="14"/>
      <c r="S306">
        <v>1</v>
      </c>
      <c r="V306">
        <v>1</v>
      </c>
      <c r="AD306" s="12" t="s">
        <v>537</v>
      </c>
      <c r="AG306">
        <v>2</v>
      </c>
      <c r="AI306" t="s">
        <v>355</v>
      </c>
      <c r="AK306">
        <v>1</v>
      </c>
      <c r="AN306">
        <v>99</v>
      </c>
      <c r="AZ306">
        <v>3.7</v>
      </c>
      <c r="BA306">
        <v>0.2</v>
      </c>
      <c r="BB306" s="4">
        <v>10.5</v>
      </c>
      <c r="BC306" s="4">
        <v>10.5</v>
      </c>
      <c r="BD306" s="4">
        <v>1</v>
      </c>
      <c r="BE306" s="13" t="s">
        <v>528</v>
      </c>
      <c r="BF306" t="s">
        <v>37</v>
      </c>
      <c r="BJ306" s="5" t="s">
        <v>332</v>
      </c>
      <c r="BM306" s="12" t="s">
        <v>595</v>
      </c>
      <c r="BN306" s="12"/>
      <c r="BO306" s="12"/>
      <c r="BP306" s="12" t="s">
        <v>542</v>
      </c>
      <c r="BQ306">
        <v>-30</v>
      </c>
      <c r="BS306">
        <v>10</v>
      </c>
      <c r="BX306" s="12" t="s">
        <v>604</v>
      </c>
      <c r="BY306" s="12"/>
    </row>
    <row r="307" spans="1:78" x14ac:dyDescent="0.15">
      <c r="A307" s="12" t="s">
        <v>606</v>
      </c>
      <c r="C307" s="12" t="s">
        <v>607</v>
      </c>
      <c r="G307" s="12" t="s">
        <v>527</v>
      </c>
      <c r="K307" s="14"/>
      <c r="L307" s="14" t="s">
        <v>587</v>
      </c>
      <c r="M307" s="14"/>
      <c r="N307" s="14"/>
      <c r="O307" s="14"/>
      <c r="AN307">
        <v>2</v>
      </c>
      <c r="AZ307">
        <v>3.7</v>
      </c>
      <c r="BA307">
        <v>0.2</v>
      </c>
      <c r="BB307" s="4">
        <v>20</v>
      </c>
      <c r="BC307" s="4">
        <v>35</v>
      </c>
      <c r="BD307" s="4">
        <v>1</v>
      </c>
      <c r="BE307" s="13" t="s">
        <v>528</v>
      </c>
      <c r="BF307" s="12" t="s">
        <v>609</v>
      </c>
      <c r="BG307" s="12"/>
      <c r="BJ307" s="5" t="s">
        <v>332</v>
      </c>
      <c r="BX307" s="12" t="s">
        <v>604</v>
      </c>
      <c r="BY307" s="12"/>
      <c r="BZ307" s="12" t="s">
        <v>608</v>
      </c>
    </row>
    <row r="308" spans="1:78" x14ac:dyDescent="0.15">
      <c r="A308" s="12" t="s">
        <v>570</v>
      </c>
      <c r="C308" s="12" t="s">
        <v>571</v>
      </c>
      <c r="H308" s="14" t="s">
        <v>575</v>
      </c>
      <c r="I308" s="14" t="s">
        <v>584</v>
      </c>
      <c r="J308" s="3">
        <v>1</v>
      </c>
      <c r="V308">
        <v>2</v>
      </c>
      <c r="Z308" s="12" t="s">
        <v>798</v>
      </c>
      <c r="AA308" s="12">
        <v>1</v>
      </c>
      <c r="AJ308">
        <v>1</v>
      </c>
      <c r="AN308">
        <v>1</v>
      </c>
      <c r="AX308" s="12" t="s">
        <v>1412</v>
      </c>
      <c r="AY308" s="12"/>
      <c r="AZ308">
        <v>10</v>
      </c>
      <c r="BV308" s="12" t="s">
        <v>598</v>
      </c>
      <c r="BW308" s="12"/>
    </row>
    <row r="309" spans="1:78" x14ac:dyDescent="0.15">
      <c r="A309" s="12" t="s">
        <v>1411</v>
      </c>
      <c r="C309" t="s">
        <v>328</v>
      </c>
      <c r="H309" s="14" t="s">
        <v>575</v>
      </c>
      <c r="I309" s="14"/>
      <c r="S309">
        <v>1</v>
      </c>
      <c r="U309">
        <v>1</v>
      </c>
      <c r="V309">
        <v>2</v>
      </c>
      <c r="Z309" s="12" t="s">
        <v>798</v>
      </c>
      <c r="AA309" s="12"/>
      <c r="AN309">
        <v>1</v>
      </c>
      <c r="AX309" s="12"/>
      <c r="AY309" s="12"/>
      <c r="AZ309">
        <v>10</v>
      </c>
      <c r="BF309" s="12" t="s">
        <v>588</v>
      </c>
      <c r="BG309" s="12"/>
      <c r="BJ309" s="5" t="s">
        <v>1413</v>
      </c>
      <c r="BV309" s="12"/>
      <c r="BW309" s="12"/>
    </row>
    <row r="310" spans="1:78" x14ac:dyDescent="0.15">
      <c r="A310" s="12" t="s">
        <v>582</v>
      </c>
      <c r="C310" t="s">
        <v>328</v>
      </c>
      <c r="H310" s="14" t="s">
        <v>575</v>
      </c>
      <c r="I310" s="14"/>
      <c r="V310">
        <v>2</v>
      </c>
      <c r="Z310" s="12" t="s">
        <v>798</v>
      </c>
      <c r="AA310" s="12"/>
      <c r="AD310" s="12" t="s">
        <v>537</v>
      </c>
      <c r="AN310">
        <v>1</v>
      </c>
      <c r="BP310" s="14" t="s">
        <v>587</v>
      </c>
      <c r="BS310">
        <v>99999</v>
      </c>
    </row>
    <row r="311" spans="1:78" x14ac:dyDescent="0.15">
      <c r="A311" s="12" t="s">
        <v>602</v>
      </c>
      <c r="C311" t="s">
        <v>328</v>
      </c>
      <c r="H311" s="14" t="s">
        <v>575</v>
      </c>
      <c r="I311" s="14"/>
      <c r="V311">
        <v>2</v>
      </c>
      <c r="Z311" s="12" t="s">
        <v>798</v>
      </c>
      <c r="AA311" s="12"/>
      <c r="AD311" s="12" t="s">
        <v>537</v>
      </c>
      <c r="AN311">
        <v>1</v>
      </c>
      <c r="BP311" s="12" t="s">
        <v>599</v>
      </c>
      <c r="BS311">
        <v>10</v>
      </c>
    </row>
    <row r="312" spans="1:78" x14ac:dyDescent="0.15">
      <c r="A312" s="12" t="s">
        <v>581</v>
      </c>
      <c r="C312" t="s">
        <v>328</v>
      </c>
      <c r="H312" s="14" t="s">
        <v>575</v>
      </c>
      <c r="I312" s="14"/>
      <c r="V312">
        <v>2</v>
      </c>
      <c r="Z312" s="12" t="s">
        <v>798</v>
      </c>
      <c r="AA312" s="12"/>
      <c r="AD312" s="12" t="s">
        <v>537</v>
      </c>
      <c r="AN312">
        <v>1</v>
      </c>
      <c r="BP312" s="12" t="s">
        <v>597</v>
      </c>
      <c r="BQ312">
        <v>0.5</v>
      </c>
      <c r="BS312">
        <v>99999</v>
      </c>
    </row>
    <row r="313" spans="1:78" x14ac:dyDescent="0.15">
      <c r="A313" s="12" t="s">
        <v>580</v>
      </c>
      <c r="C313" t="s">
        <v>328</v>
      </c>
      <c r="H313" s="14" t="s">
        <v>575</v>
      </c>
      <c r="I313" s="14"/>
      <c r="V313">
        <v>2</v>
      </c>
      <c r="Z313" s="12" t="s">
        <v>798</v>
      </c>
      <c r="AA313" s="12"/>
      <c r="AD313" s="12" t="s">
        <v>537</v>
      </c>
      <c r="AN313">
        <v>1</v>
      </c>
      <c r="BP313" s="12" t="s">
        <v>596</v>
      </c>
      <c r="BS313">
        <v>15</v>
      </c>
    </row>
    <row r="314" spans="1:78" x14ac:dyDescent="0.15">
      <c r="A314" s="12" t="s">
        <v>583</v>
      </c>
      <c r="C314" s="12"/>
      <c r="H314" s="14"/>
      <c r="I314" s="14"/>
      <c r="BV314" s="12"/>
      <c r="BW314" s="12"/>
    </row>
    <row r="315" spans="1:78" x14ac:dyDescent="0.15">
      <c r="A315" s="12" t="s">
        <v>579</v>
      </c>
      <c r="C315" t="s">
        <v>328</v>
      </c>
      <c r="G315" s="12" t="s">
        <v>527</v>
      </c>
      <c r="K315" s="14" t="s">
        <v>587</v>
      </c>
      <c r="L315" s="14"/>
      <c r="M315" s="14"/>
      <c r="N315" s="14"/>
      <c r="O315" s="14"/>
      <c r="S315">
        <v>1</v>
      </c>
      <c r="V315">
        <v>1</v>
      </c>
      <c r="AD315" s="12" t="s">
        <v>537</v>
      </c>
      <c r="AG315">
        <v>3.3</v>
      </c>
      <c r="AI315" t="s">
        <v>355</v>
      </c>
      <c r="AK315">
        <v>1</v>
      </c>
      <c r="AN315">
        <v>99</v>
      </c>
      <c r="AZ315">
        <v>3.7</v>
      </c>
      <c r="BA315">
        <v>0.2</v>
      </c>
      <c r="BB315" s="4">
        <v>10.5</v>
      </c>
      <c r="BC315" s="4">
        <v>10.5</v>
      </c>
      <c r="BD315" s="4">
        <v>1</v>
      </c>
      <c r="BE315" s="13" t="s">
        <v>528</v>
      </c>
      <c r="BF315" s="12" t="s">
        <v>589</v>
      </c>
      <c r="BG315" s="12"/>
      <c r="BJ315" s="5" t="s">
        <v>332</v>
      </c>
      <c r="BM315" s="12" t="s">
        <v>595</v>
      </c>
      <c r="BN315" s="12"/>
      <c r="BO315" s="12"/>
      <c r="BP315" s="12" t="s">
        <v>542</v>
      </c>
      <c r="BQ315">
        <v>-30</v>
      </c>
      <c r="BS315">
        <v>10</v>
      </c>
    </row>
    <row r="316" spans="1:78" x14ac:dyDescent="0.15">
      <c r="A316" s="12" t="s">
        <v>610</v>
      </c>
      <c r="C316" s="12" t="s">
        <v>607</v>
      </c>
      <c r="G316" s="12" t="s">
        <v>527</v>
      </c>
      <c r="K316" s="14" t="s">
        <v>587</v>
      </c>
      <c r="L316" s="14"/>
      <c r="M316" s="14"/>
      <c r="N316" s="14"/>
      <c r="O316" s="14"/>
      <c r="AN316">
        <v>3</v>
      </c>
      <c r="AZ316">
        <v>3.7</v>
      </c>
      <c r="BA316">
        <v>0.2</v>
      </c>
      <c r="BB316" s="4">
        <v>10</v>
      </c>
      <c r="BC316" s="4">
        <v>35</v>
      </c>
      <c r="BD316" s="4">
        <v>1</v>
      </c>
      <c r="BE316" s="13" t="s">
        <v>528</v>
      </c>
      <c r="BF316" s="12" t="s">
        <v>609</v>
      </c>
      <c r="BG316" s="12"/>
      <c r="BJ316" s="5" t="s">
        <v>332</v>
      </c>
      <c r="BX316" s="12" t="s">
        <v>604</v>
      </c>
      <c r="BY316" s="12"/>
      <c r="BZ316" s="12" t="s">
        <v>608</v>
      </c>
    </row>
    <row r="317" spans="1:78" x14ac:dyDescent="0.15">
      <c r="A317" s="12"/>
      <c r="C317" s="12"/>
      <c r="G317" s="12"/>
      <c r="K317" s="14"/>
      <c r="L317" s="14"/>
      <c r="M317" s="14"/>
      <c r="N317" s="14"/>
      <c r="O317" s="14"/>
      <c r="BE317" s="13"/>
      <c r="BF317" s="12"/>
      <c r="BG317" s="12"/>
      <c r="BX317" s="12"/>
      <c r="BY317" s="12"/>
      <c r="BZ317" s="12"/>
    </row>
    <row r="318" spans="1:78" x14ac:dyDescent="0.15">
      <c r="A318" s="12" t="s">
        <v>1879</v>
      </c>
      <c r="C318" s="12" t="s">
        <v>1880</v>
      </c>
      <c r="G318" s="12" t="s">
        <v>527</v>
      </c>
      <c r="H318" s="3" t="s">
        <v>528</v>
      </c>
      <c r="U318">
        <v>1</v>
      </c>
      <c r="V318">
        <v>2</v>
      </c>
      <c r="Z318" s="12" t="s">
        <v>798</v>
      </c>
      <c r="AN318">
        <v>1</v>
      </c>
      <c r="AZ318">
        <v>0.5</v>
      </c>
      <c r="BA318">
        <v>0.1</v>
      </c>
      <c r="BB318" s="4">
        <v>1</v>
      </c>
      <c r="BC318" s="4">
        <v>15</v>
      </c>
      <c r="BD318" s="4">
        <v>1</v>
      </c>
      <c r="BE318" s="4" t="s">
        <v>528</v>
      </c>
      <c r="BF318" s="12" t="s">
        <v>1885</v>
      </c>
      <c r="BJ318" s="5" t="s">
        <v>1413</v>
      </c>
      <c r="BP318" s="12" t="s">
        <v>1883</v>
      </c>
      <c r="BS318">
        <v>0.3</v>
      </c>
      <c r="BV318" s="12" t="s">
        <v>1884</v>
      </c>
    </row>
    <row r="320" spans="1:78" s="2" customFormat="1" x14ac:dyDescent="0.15">
      <c r="A320" s="2" t="s">
        <v>480</v>
      </c>
      <c r="H320" s="7"/>
      <c r="I320" s="7"/>
      <c r="J320" s="7"/>
      <c r="K320" s="7"/>
      <c r="L320" s="7"/>
      <c r="M320" s="7"/>
      <c r="N320" s="7"/>
      <c r="O320" s="7"/>
      <c r="P320" s="7"/>
      <c r="Q320" s="7"/>
      <c r="R320" s="7"/>
      <c r="BB320" s="8"/>
      <c r="BC320" s="8"/>
      <c r="BD320" s="8"/>
      <c r="BE320" s="8"/>
      <c r="BJ320" s="9"/>
    </row>
    <row r="321" spans="1:83" x14ac:dyDescent="0.15">
      <c r="A321" t="s">
        <v>215</v>
      </c>
      <c r="C321" t="s">
        <v>481</v>
      </c>
      <c r="H321" s="3" t="s">
        <v>339</v>
      </c>
      <c r="V321">
        <v>2</v>
      </c>
      <c r="AF321" t="s">
        <v>354</v>
      </c>
      <c r="BV321" t="s">
        <v>482</v>
      </c>
      <c r="CE321">
        <v>1</v>
      </c>
    </row>
    <row r="322" spans="1:83" x14ac:dyDescent="0.15">
      <c r="A322" s="12" t="s">
        <v>523</v>
      </c>
      <c r="B322" s="12" t="s">
        <v>525</v>
      </c>
      <c r="C322" t="s">
        <v>328</v>
      </c>
      <c r="G322" s="12" t="s">
        <v>526</v>
      </c>
      <c r="V322">
        <v>3</v>
      </c>
      <c r="Z322" s="12" t="s">
        <v>798</v>
      </c>
      <c r="AA322" s="12"/>
      <c r="AD322" s="12" t="s">
        <v>537</v>
      </c>
      <c r="AF322" s="12" t="s">
        <v>522</v>
      </c>
      <c r="AI322" s="12"/>
    </row>
    <row r="323" spans="1:83" x14ac:dyDescent="0.15">
      <c r="A323" s="12" t="s">
        <v>521</v>
      </c>
      <c r="B323" s="12"/>
      <c r="C323" t="s">
        <v>328</v>
      </c>
      <c r="G323" s="12" t="s">
        <v>527</v>
      </c>
      <c r="Q323" s="3">
        <v>1</v>
      </c>
      <c r="R323" s="3">
        <v>1</v>
      </c>
      <c r="S323">
        <v>1</v>
      </c>
      <c r="V323">
        <v>3</v>
      </c>
      <c r="AD323" s="12" t="s">
        <v>537</v>
      </c>
      <c r="AF323" s="12" t="s">
        <v>522</v>
      </c>
      <c r="AI323" s="12" t="s">
        <v>529</v>
      </c>
      <c r="AK323">
        <v>1</v>
      </c>
      <c r="AN323">
        <v>99</v>
      </c>
      <c r="AZ323">
        <v>1</v>
      </c>
      <c r="BA323">
        <v>0.2</v>
      </c>
      <c r="BB323" s="4">
        <v>0</v>
      </c>
      <c r="BC323" s="4">
        <v>2</v>
      </c>
      <c r="BD323" s="4">
        <v>1</v>
      </c>
      <c r="BE323" s="13" t="s">
        <v>528</v>
      </c>
      <c r="BF323" t="s">
        <v>37</v>
      </c>
      <c r="CE323">
        <v>1</v>
      </c>
    </row>
    <row r="324" spans="1:83" x14ac:dyDescent="0.15">
      <c r="A324" s="12" t="s">
        <v>541</v>
      </c>
      <c r="B324" s="12"/>
      <c r="C324" t="s">
        <v>328</v>
      </c>
      <c r="G324" s="12" t="s">
        <v>527</v>
      </c>
      <c r="Q324" s="3">
        <v>1</v>
      </c>
      <c r="R324" s="3">
        <v>1</v>
      </c>
      <c r="S324">
        <v>1</v>
      </c>
      <c r="V324">
        <v>1</v>
      </c>
      <c r="AD324" s="12" t="s">
        <v>537</v>
      </c>
      <c r="AF324" s="12" t="s">
        <v>522</v>
      </c>
      <c r="AI324" s="12" t="s">
        <v>529</v>
      </c>
      <c r="AK324">
        <v>0</v>
      </c>
      <c r="AN324">
        <v>99</v>
      </c>
      <c r="AZ324">
        <v>1</v>
      </c>
      <c r="BA324">
        <v>0.2</v>
      </c>
      <c r="BB324" s="4">
        <v>0</v>
      </c>
      <c r="BC324" s="4">
        <v>15</v>
      </c>
      <c r="BD324" s="4">
        <v>1</v>
      </c>
      <c r="BE324" s="13" t="s">
        <v>528</v>
      </c>
      <c r="BF324" t="s">
        <v>37</v>
      </c>
      <c r="BP324" s="12" t="s">
        <v>542</v>
      </c>
      <c r="BQ324">
        <v>-30</v>
      </c>
      <c r="BS324">
        <v>10</v>
      </c>
      <c r="CE324">
        <v>1</v>
      </c>
    </row>
    <row r="325" spans="1:83" x14ac:dyDescent="0.15">
      <c r="A325" s="12" t="s">
        <v>555</v>
      </c>
      <c r="B325" s="12"/>
      <c r="C325" s="12" t="s">
        <v>556</v>
      </c>
      <c r="G325" s="12" t="s">
        <v>527</v>
      </c>
      <c r="Q325" s="3">
        <v>1</v>
      </c>
      <c r="V325">
        <v>1</v>
      </c>
      <c r="AD325" s="12" t="s">
        <v>537</v>
      </c>
      <c r="AF325" s="12"/>
      <c r="AI325" s="12" t="s">
        <v>529</v>
      </c>
      <c r="AK325">
        <v>1</v>
      </c>
      <c r="AZ325">
        <v>1</v>
      </c>
      <c r="BA325">
        <v>0.2</v>
      </c>
      <c r="BB325" s="4">
        <v>0</v>
      </c>
      <c r="BC325" s="4">
        <v>2</v>
      </c>
      <c r="BD325" s="4">
        <v>1</v>
      </c>
      <c r="BE325" s="13" t="s">
        <v>528</v>
      </c>
      <c r="BF325" t="s">
        <v>37</v>
      </c>
      <c r="BK325" s="12" t="s">
        <v>556</v>
      </c>
      <c r="CE325">
        <v>1</v>
      </c>
    </row>
    <row r="326" spans="1:83" x14ac:dyDescent="0.15">
      <c r="A326" s="12" t="s">
        <v>1892</v>
      </c>
      <c r="B326" s="12"/>
      <c r="C326" t="s">
        <v>328</v>
      </c>
      <c r="G326" s="12"/>
      <c r="H326" s="3" t="s">
        <v>575</v>
      </c>
      <c r="V326">
        <v>4</v>
      </c>
      <c r="Z326" s="12" t="s">
        <v>798</v>
      </c>
      <c r="AD326" s="12"/>
      <c r="AF326" s="12"/>
      <c r="AI326" s="12"/>
      <c r="AK326">
        <v>1</v>
      </c>
      <c r="AN326">
        <v>1</v>
      </c>
      <c r="BE326" s="13"/>
      <c r="BK326" s="12"/>
      <c r="CE326">
        <v>1</v>
      </c>
    </row>
    <row r="327" spans="1:83" x14ac:dyDescent="0.15">
      <c r="A327" s="12" t="s">
        <v>1889</v>
      </c>
      <c r="B327" s="12"/>
      <c r="C327" t="s">
        <v>328</v>
      </c>
      <c r="G327" s="12" t="s">
        <v>527</v>
      </c>
      <c r="H327" s="3" t="s">
        <v>758</v>
      </c>
      <c r="R327" s="3">
        <v>1</v>
      </c>
      <c r="V327">
        <v>2</v>
      </c>
      <c r="AD327" s="12" t="s">
        <v>537</v>
      </c>
      <c r="AF327" t="s">
        <v>358</v>
      </c>
      <c r="AI327" s="12" t="s">
        <v>529</v>
      </c>
      <c r="AK327">
        <v>1</v>
      </c>
      <c r="AN327">
        <v>99</v>
      </c>
      <c r="AX327" t="s">
        <v>1891</v>
      </c>
      <c r="AZ327">
        <v>1</v>
      </c>
      <c r="BA327">
        <v>0.2</v>
      </c>
      <c r="BB327" s="4">
        <v>0</v>
      </c>
      <c r="BC327" s="4">
        <v>2</v>
      </c>
      <c r="BD327" s="4">
        <v>1</v>
      </c>
      <c r="BE327" s="13" t="s">
        <v>528</v>
      </c>
      <c r="BF327" t="s">
        <v>37</v>
      </c>
      <c r="BK327" s="12"/>
      <c r="CE327">
        <v>1</v>
      </c>
    </row>
    <row r="331" spans="1:83" s="2" customFormat="1" x14ac:dyDescent="0.15">
      <c r="A331" s="16" t="s">
        <v>999</v>
      </c>
      <c r="H331" s="7"/>
      <c r="I331" s="7"/>
      <c r="J331" s="7"/>
      <c r="K331" s="7"/>
      <c r="L331" s="7"/>
      <c r="M331" s="7"/>
      <c r="N331" s="7"/>
      <c r="O331" s="7"/>
      <c r="P331" s="7"/>
      <c r="Q331" s="7"/>
      <c r="R331" s="7"/>
      <c r="BB331" s="8"/>
      <c r="BC331" s="8"/>
      <c r="BD331" s="8"/>
      <c r="BE331" s="8"/>
      <c r="BJ331" s="9"/>
    </row>
    <row r="332" spans="1:83" x14ac:dyDescent="0.15">
      <c r="A332" s="12" t="s">
        <v>988</v>
      </c>
      <c r="C332" t="s">
        <v>328</v>
      </c>
      <c r="H332" s="3" t="s">
        <v>363</v>
      </c>
      <c r="I332" s="3" t="s">
        <v>372</v>
      </c>
      <c r="V332">
        <v>1</v>
      </c>
      <c r="Y332">
        <v>1</v>
      </c>
      <c r="Z332" s="12"/>
      <c r="AA332" s="12"/>
      <c r="AJ332" s="3"/>
      <c r="AN332">
        <v>1</v>
      </c>
      <c r="BB332"/>
      <c r="BC332"/>
      <c r="BD332"/>
      <c r="BE332"/>
      <c r="BF332" s="3"/>
      <c r="BG332" s="3"/>
      <c r="BH332" s="3"/>
      <c r="BI332" s="3"/>
      <c r="BK332" s="3"/>
      <c r="BL332" s="3"/>
      <c r="BM332" s="3"/>
      <c r="BN332" s="3"/>
      <c r="BO332" s="3"/>
      <c r="BP332" s="12" t="s">
        <v>970</v>
      </c>
      <c r="BQ332">
        <v>-0.5</v>
      </c>
      <c r="BS332">
        <v>99999</v>
      </c>
    </row>
    <row r="333" spans="1:83" x14ac:dyDescent="0.15">
      <c r="A333" s="12" t="s">
        <v>989</v>
      </c>
      <c r="C333" t="s">
        <v>328</v>
      </c>
      <c r="H333" s="3" t="s">
        <v>363</v>
      </c>
      <c r="I333" s="3" t="s">
        <v>372</v>
      </c>
      <c r="V333">
        <v>1</v>
      </c>
      <c r="Y333">
        <v>1</v>
      </c>
      <c r="Z333" s="12"/>
      <c r="AA333" s="12"/>
      <c r="AJ333" s="3"/>
      <c r="AN333">
        <v>1</v>
      </c>
      <c r="BB333"/>
      <c r="BC333"/>
      <c r="BD333"/>
      <c r="BE333"/>
      <c r="BF333" s="3"/>
      <c r="BG333" s="3"/>
      <c r="BH333" s="3"/>
      <c r="BI333" s="3"/>
      <c r="BK333" s="3"/>
      <c r="BL333" s="3"/>
      <c r="BM333" s="3"/>
      <c r="BN333" s="3"/>
      <c r="BO333" s="3"/>
      <c r="BP333" s="12" t="s">
        <v>971</v>
      </c>
      <c r="BQ333">
        <v>-0.5</v>
      </c>
      <c r="BS333">
        <v>99999</v>
      </c>
    </row>
    <row r="334" spans="1:83" x14ac:dyDescent="0.15">
      <c r="A334" s="12" t="s">
        <v>990</v>
      </c>
      <c r="C334" t="s">
        <v>328</v>
      </c>
      <c r="H334" s="3" t="s">
        <v>363</v>
      </c>
      <c r="I334" s="3" t="s">
        <v>372</v>
      </c>
      <c r="V334">
        <v>1</v>
      </c>
      <c r="Y334">
        <v>1</v>
      </c>
      <c r="Z334" s="12"/>
      <c r="AA334" s="12"/>
      <c r="AJ334" s="3"/>
      <c r="AN334">
        <v>1</v>
      </c>
      <c r="BB334"/>
      <c r="BC334"/>
      <c r="BD334"/>
      <c r="BE334"/>
      <c r="BF334" s="3"/>
      <c r="BG334" s="3"/>
      <c r="BH334" s="3"/>
      <c r="BI334" s="3"/>
      <c r="BK334" s="3"/>
      <c r="BL334" s="3"/>
      <c r="BM334" s="3"/>
      <c r="BN334" s="3"/>
      <c r="BO334" s="3"/>
      <c r="BP334" s="12" t="s">
        <v>972</v>
      </c>
      <c r="BQ334">
        <v>-0.5</v>
      </c>
      <c r="BS334">
        <v>99999</v>
      </c>
    </row>
    <row r="335" spans="1:83" x14ac:dyDescent="0.15">
      <c r="A335" s="12" t="s">
        <v>992</v>
      </c>
      <c r="C335" t="s">
        <v>328</v>
      </c>
      <c r="H335" s="3" t="s">
        <v>363</v>
      </c>
      <c r="I335" s="3" t="s">
        <v>372</v>
      </c>
      <c r="V335">
        <v>1</v>
      </c>
      <c r="Y335">
        <v>1</v>
      </c>
      <c r="Z335" s="12"/>
      <c r="AA335" s="12"/>
      <c r="AJ335" s="3"/>
      <c r="AN335">
        <v>1</v>
      </c>
      <c r="BB335"/>
      <c r="BC335"/>
      <c r="BD335"/>
      <c r="BE335"/>
      <c r="BF335" s="3"/>
      <c r="BG335" s="3"/>
      <c r="BH335" s="3"/>
      <c r="BI335" s="3"/>
      <c r="BK335" s="3"/>
      <c r="BL335" s="3"/>
      <c r="BM335" s="3"/>
      <c r="BN335" s="3"/>
      <c r="BO335" s="3"/>
      <c r="BP335" s="12" t="s">
        <v>993</v>
      </c>
      <c r="BQ335">
        <v>-0.5</v>
      </c>
      <c r="BS335">
        <v>99999</v>
      </c>
    </row>
    <row r="336" spans="1:83" x14ac:dyDescent="0.15">
      <c r="A336" s="12" t="s">
        <v>976</v>
      </c>
      <c r="C336" t="s">
        <v>328</v>
      </c>
      <c r="H336" s="3" t="s">
        <v>363</v>
      </c>
      <c r="I336" s="3" t="s">
        <v>372</v>
      </c>
      <c r="V336">
        <v>1</v>
      </c>
      <c r="Y336">
        <v>1</v>
      </c>
      <c r="Z336" s="12"/>
      <c r="AA336" s="12"/>
      <c r="AJ336" s="3"/>
      <c r="AN336">
        <v>1</v>
      </c>
      <c r="BB336"/>
      <c r="BC336"/>
      <c r="BD336"/>
      <c r="BE336"/>
      <c r="BF336" s="3"/>
      <c r="BG336" s="3"/>
      <c r="BH336" s="3"/>
      <c r="BI336" s="3"/>
      <c r="BK336" s="3"/>
      <c r="BL336" s="3"/>
      <c r="BM336" s="3"/>
      <c r="BN336" s="3"/>
      <c r="BO336" s="3"/>
      <c r="BP336" s="12" t="s">
        <v>977</v>
      </c>
      <c r="BQ336">
        <v>0.25</v>
      </c>
      <c r="BS336">
        <v>99999</v>
      </c>
    </row>
    <row r="337" spans="1:74" x14ac:dyDescent="0.15">
      <c r="A337" s="12" t="s">
        <v>981</v>
      </c>
      <c r="C337" t="s">
        <v>328</v>
      </c>
      <c r="H337" s="3" t="s">
        <v>363</v>
      </c>
      <c r="I337" s="3" t="s">
        <v>372</v>
      </c>
      <c r="V337">
        <v>1</v>
      </c>
      <c r="Y337">
        <v>1</v>
      </c>
      <c r="Z337" s="12"/>
      <c r="AA337" s="12"/>
      <c r="AJ337" s="3"/>
      <c r="AN337">
        <v>1</v>
      </c>
      <c r="BB337"/>
      <c r="BC337"/>
      <c r="BD337"/>
      <c r="BE337"/>
      <c r="BF337" s="3"/>
      <c r="BG337" s="3"/>
      <c r="BH337" s="3"/>
      <c r="BI337" s="3"/>
      <c r="BK337" s="3"/>
      <c r="BL337" s="3"/>
      <c r="BM337" s="3"/>
      <c r="BN337" s="3"/>
      <c r="BO337" s="3"/>
      <c r="BP337" s="12" t="s">
        <v>980</v>
      </c>
      <c r="BQ337">
        <v>-0.25</v>
      </c>
      <c r="BS337">
        <v>99999</v>
      </c>
    </row>
    <row r="338" spans="1:74" x14ac:dyDescent="0.15">
      <c r="A338" s="12" t="s">
        <v>987</v>
      </c>
      <c r="C338" t="s">
        <v>328</v>
      </c>
      <c r="H338" s="3" t="s">
        <v>363</v>
      </c>
      <c r="I338" s="3" t="s">
        <v>372</v>
      </c>
      <c r="V338">
        <v>1</v>
      </c>
      <c r="Y338">
        <v>1</v>
      </c>
      <c r="Z338" s="12"/>
      <c r="AA338" s="12"/>
      <c r="AJ338" s="3"/>
      <c r="AN338">
        <v>1</v>
      </c>
      <c r="BB338"/>
      <c r="BC338"/>
      <c r="BD338"/>
      <c r="BE338"/>
      <c r="BF338" s="3"/>
      <c r="BG338" s="3"/>
      <c r="BH338" s="3"/>
      <c r="BI338" s="3"/>
      <c r="BK338" s="3"/>
      <c r="BL338" s="3"/>
      <c r="BM338" s="3"/>
      <c r="BN338" s="3"/>
      <c r="BO338" s="3"/>
      <c r="BP338" s="12" t="s">
        <v>986</v>
      </c>
      <c r="BQ338">
        <v>0.25</v>
      </c>
      <c r="BS338">
        <v>99999</v>
      </c>
    </row>
    <row r="339" spans="1:74" x14ac:dyDescent="0.15">
      <c r="A339" s="12" t="s">
        <v>991</v>
      </c>
      <c r="C339" t="s">
        <v>328</v>
      </c>
      <c r="H339" s="3" t="s">
        <v>363</v>
      </c>
      <c r="I339" s="3" t="s">
        <v>372</v>
      </c>
      <c r="V339">
        <v>1</v>
      </c>
      <c r="Y339">
        <v>1</v>
      </c>
      <c r="Z339" s="12"/>
      <c r="AA339" s="12"/>
      <c r="AJ339" s="3"/>
      <c r="AN339">
        <v>1</v>
      </c>
      <c r="BB339"/>
      <c r="BC339"/>
      <c r="BD339"/>
      <c r="BE339"/>
      <c r="BF339" s="3"/>
      <c r="BG339" s="3"/>
      <c r="BH339" s="3"/>
      <c r="BI339" s="3"/>
      <c r="BK339" s="3"/>
      <c r="BL339" s="3"/>
      <c r="BM339" s="3"/>
      <c r="BN339" s="3"/>
      <c r="BO339" s="3"/>
      <c r="BP339" s="12" t="s">
        <v>994</v>
      </c>
      <c r="BQ339">
        <v>-0.5</v>
      </c>
      <c r="BS339">
        <v>99999</v>
      </c>
    </row>
    <row r="340" spans="1:74" x14ac:dyDescent="0.15">
      <c r="A340" s="12" t="s">
        <v>998</v>
      </c>
      <c r="C340" t="s">
        <v>328</v>
      </c>
      <c r="H340" s="3" t="s">
        <v>363</v>
      </c>
      <c r="I340" s="3" t="s">
        <v>372</v>
      </c>
      <c r="V340">
        <v>1</v>
      </c>
      <c r="Y340">
        <v>1</v>
      </c>
      <c r="Z340" s="12"/>
      <c r="AA340" s="12"/>
      <c r="AJ340" s="3"/>
      <c r="AN340">
        <v>1</v>
      </c>
      <c r="BB340"/>
      <c r="BC340"/>
      <c r="BD340"/>
      <c r="BE340"/>
      <c r="BF340" s="3"/>
      <c r="BG340" s="3"/>
      <c r="BH340" s="3"/>
      <c r="BI340" s="3"/>
      <c r="BK340" s="3"/>
      <c r="BL340" s="3"/>
      <c r="BM340" s="3"/>
      <c r="BN340" s="3"/>
      <c r="BO340" s="3"/>
      <c r="BP340" s="12" t="s">
        <v>997</v>
      </c>
      <c r="BQ340">
        <v>0.33</v>
      </c>
      <c r="BS340">
        <v>99999</v>
      </c>
    </row>
    <row r="341" spans="1:74" x14ac:dyDescent="0.15">
      <c r="A341" s="12" t="s">
        <v>964</v>
      </c>
      <c r="C341" s="12" t="s">
        <v>965</v>
      </c>
      <c r="H341" s="3" t="s">
        <v>575</v>
      </c>
      <c r="I341" s="3" t="s">
        <v>955</v>
      </c>
      <c r="Z341" s="12"/>
      <c r="AA341" s="12"/>
      <c r="AJ341" s="3"/>
      <c r="BB341"/>
      <c r="BC341"/>
      <c r="BD341"/>
      <c r="BE341"/>
      <c r="BF341" s="3"/>
      <c r="BG341" s="3"/>
      <c r="BH341" s="3"/>
      <c r="BI341" s="3"/>
      <c r="BK341" s="3"/>
      <c r="BL341" s="3"/>
      <c r="BM341" s="3"/>
      <c r="BN341" s="3"/>
      <c r="BO341" s="3"/>
      <c r="BP341" s="12"/>
      <c r="BV341" s="12" t="s">
        <v>966</v>
      </c>
    </row>
    <row r="342" spans="1:74" x14ac:dyDescent="0.15">
      <c r="A342" s="12" t="s">
        <v>950</v>
      </c>
      <c r="C342" s="12" t="s">
        <v>951</v>
      </c>
      <c r="H342" s="3" t="s">
        <v>575</v>
      </c>
      <c r="I342" s="3" t="s">
        <v>955</v>
      </c>
      <c r="Z342" s="12"/>
      <c r="AA342" s="12"/>
      <c r="AJ342" s="3"/>
      <c r="BB342"/>
      <c r="BC342"/>
      <c r="BD342"/>
      <c r="BE342"/>
      <c r="BF342" s="3"/>
      <c r="BG342" s="3"/>
      <c r="BH342" s="3"/>
      <c r="BI342" s="3"/>
      <c r="BK342" s="3"/>
      <c r="BL342" s="3"/>
      <c r="BM342" s="3"/>
      <c r="BN342" s="3"/>
      <c r="BO342" s="3"/>
      <c r="BP342" s="12"/>
      <c r="BV342" s="12" t="s">
        <v>952</v>
      </c>
    </row>
    <row r="344" spans="1:74" x14ac:dyDescent="0.15">
      <c r="A344" s="12" t="s">
        <v>1003</v>
      </c>
      <c r="C344" t="s">
        <v>328</v>
      </c>
      <c r="H344" s="3" t="s">
        <v>363</v>
      </c>
      <c r="I344" s="3" t="s">
        <v>782</v>
      </c>
      <c r="V344">
        <v>2</v>
      </c>
      <c r="Y344">
        <v>1</v>
      </c>
      <c r="Z344" s="12"/>
      <c r="AA344" s="12"/>
      <c r="AC344" s="12"/>
      <c r="AJ344" s="3"/>
      <c r="AN344">
        <v>1</v>
      </c>
      <c r="BB344"/>
      <c r="BC344"/>
      <c r="BD344"/>
      <c r="BE344"/>
      <c r="BF344" s="3"/>
      <c r="BG344" s="3"/>
      <c r="BH344" s="3"/>
      <c r="BI344" s="3"/>
      <c r="BK344" s="3"/>
      <c r="BL344" s="3"/>
      <c r="BM344" s="3"/>
      <c r="BN344" s="3"/>
      <c r="BO344" s="3"/>
      <c r="BP344" s="12" t="s">
        <v>971</v>
      </c>
      <c r="BQ344">
        <v>10</v>
      </c>
      <c r="BS344">
        <v>99999</v>
      </c>
    </row>
    <row r="345" spans="1:74" x14ac:dyDescent="0.15">
      <c r="A345" s="12" t="s">
        <v>1032</v>
      </c>
      <c r="C345" t="s">
        <v>328</v>
      </c>
      <c r="H345" s="3" t="s">
        <v>363</v>
      </c>
      <c r="I345" s="3" t="s">
        <v>782</v>
      </c>
      <c r="V345">
        <v>1</v>
      </c>
      <c r="Y345">
        <v>1</v>
      </c>
      <c r="AI345" s="12" t="s">
        <v>529</v>
      </c>
      <c r="AK345">
        <v>0.5</v>
      </c>
      <c r="AM345">
        <v>1</v>
      </c>
      <c r="AN345">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4"/>
  <sheetViews>
    <sheetView workbookViewId="0">
      <pane xSplit="1" ySplit="2" topLeftCell="B57" activePane="bottomRight" state="frozen"/>
      <selection pane="topRight" activeCell="B1" sqref="B1"/>
      <selection pane="bottomLeft" activeCell="A3" sqref="A3"/>
      <selection pane="bottomRight" activeCell="A139" sqref="A139:XFD139"/>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547</v>
      </c>
      <c r="B1" s="12" t="s">
        <v>569</v>
      </c>
      <c r="E1" s="12" t="s">
        <v>1142</v>
      </c>
      <c r="F1" s="12" t="s">
        <v>695</v>
      </c>
      <c r="G1" t="s">
        <v>483</v>
      </c>
      <c r="I1" t="s">
        <v>484</v>
      </c>
      <c r="J1" s="12" t="s">
        <v>983</v>
      </c>
      <c r="K1" s="12" t="s">
        <v>725</v>
      </c>
      <c r="L1" s="12" t="s">
        <v>1007</v>
      </c>
    </row>
    <row r="2" spans="1:13" x14ac:dyDescent="0.15">
      <c r="A2" t="s">
        <v>29</v>
      </c>
      <c r="C2" t="s">
        <v>30</v>
      </c>
      <c r="D2" t="s">
        <v>32</v>
      </c>
      <c r="E2" s="12" t="s">
        <v>1141</v>
      </c>
      <c r="F2" s="12" t="s">
        <v>694</v>
      </c>
      <c r="G2" t="s">
        <v>485</v>
      </c>
      <c r="H2" t="s">
        <v>486</v>
      </c>
      <c r="I2" t="s">
        <v>33</v>
      </c>
      <c r="J2" s="12" t="s">
        <v>982</v>
      </c>
      <c r="K2" s="12" t="s">
        <v>724</v>
      </c>
      <c r="L2" s="12" t="s">
        <v>1006</v>
      </c>
      <c r="M2" t="s">
        <v>306</v>
      </c>
    </row>
    <row r="3" spans="1:13" x14ac:dyDescent="0.15">
      <c r="A3" t="s">
        <v>73</v>
      </c>
      <c r="C3" t="s">
        <v>73</v>
      </c>
      <c r="D3" t="s">
        <v>73</v>
      </c>
      <c r="E3" s="12" t="s">
        <v>693</v>
      </c>
      <c r="F3" s="12" t="s">
        <v>693</v>
      </c>
      <c r="G3" t="s">
        <v>326</v>
      </c>
      <c r="H3" t="s">
        <v>75</v>
      </c>
      <c r="I3" t="s">
        <v>304</v>
      </c>
      <c r="J3" s="12" t="s">
        <v>693</v>
      </c>
      <c r="K3" s="12" t="s">
        <v>693</v>
      </c>
      <c r="L3" s="12" t="s">
        <v>549</v>
      </c>
      <c r="M3" t="s">
        <v>325</v>
      </c>
    </row>
    <row r="4" spans="1:13" x14ac:dyDescent="0.15">
      <c r="A4" t="s">
        <v>487</v>
      </c>
      <c r="C4" t="s">
        <v>487</v>
      </c>
    </row>
    <row r="5" spans="1:13" x14ac:dyDescent="0.15">
      <c r="A5" t="s">
        <v>340</v>
      </c>
      <c r="C5" t="s">
        <v>488</v>
      </c>
      <c r="H5">
        <v>5</v>
      </c>
      <c r="M5" t="s">
        <v>489</v>
      </c>
    </row>
    <row r="6" spans="1:13" x14ac:dyDescent="0.15">
      <c r="A6" t="s">
        <v>388</v>
      </c>
      <c r="C6" t="s">
        <v>488</v>
      </c>
      <c r="H6">
        <v>0.3</v>
      </c>
      <c r="M6" t="s">
        <v>490</v>
      </c>
    </row>
    <row r="7" spans="1:13" x14ac:dyDescent="0.15">
      <c r="A7" t="s">
        <v>365</v>
      </c>
      <c r="C7" t="s">
        <v>488</v>
      </c>
      <c r="G7" s="12"/>
      <c r="H7">
        <v>5</v>
      </c>
      <c r="M7" s="12" t="s">
        <v>755</v>
      </c>
    </row>
    <row r="8" spans="1:13" x14ac:dyDescent="0.15">
      <c r="A8" t="s">
        <v>421</v>
      </c>
      <c r="C8" t="s">
        <v>488</v>
      </c>
      <c r="M8" t="s">
        <v>492</v>
      </c>
    </row>
    <row r="9" spans="1:13" x14ac:dyDescent="0.15">
      <c r="A9" s="12" t="s">
        <v>1236</v>
      </c>
      <c r="C9" t="s">
        <v>488</v>
      </c>
      <c r="H9">
        <v>0.01</v>
      </c>
      <c r="M9" s="12" t="s">
        <v>1237</v>
      </c>
    </row>
    <row r="10" spans="1:13" x14ac:dyDescent="0.15">
      <c r="A10" t="s">
        <v>416</v>
      </c>
      <c r="C10" t="s">
        <v>488</v>
      </c>
      <c r="H10">
        <v>0.01</v>
      </c>
      <c r="M10" t="s">
        <v>493</v>
      </c>
    </row>
    <row r="11" spans="1:13" x14ac:dyDescent="0.15">
      <c r="A11" t="s">
        <v>471</v>
      </c>
      <c r="C11" t="s">
        <v>488</v>
      </c>
      <c r="H11">
        <v>9999</v>
      </c>
      <c r="M11" t="s">
        <v>494</v>
      </c>
    </row>
    <row r="12" spans="1:13" x14ac:dyDescent="0.15">
      <c r="A12" s="12" t="s">
        <v>675</v>
      </c>
      <c r="C12" t="s">
        <v>488</v>
      </c>
      <c r="H12">
        <v>9999</v>
      </c>
      <c r="M12" s="12" t="s">
        <v>676</v>
      </c>
    </row>
    <row r="13" spans="1:13" x14ac:dyDescent="0.15">
      <c r="A13" s="12" t="s">
        <v>1299</v>
      </c>
      <c r="C13" t="s">
        <v>488</v>
      </c>
      <c r="H13">
        <v>9999</v>
      </c>
      <c r="M13" s="12" t="s">
        <v>801</v>
      </c>
    </row>
    <row r="14" spans="1:13" x14ac:dyDescent="0.15">
      <c r="A14" s="12" t="s">
        <v>799</v>
      </c>
      <c r="C14" t="s">
        <v>488</v>
      </c>
      <c r="H14">
        <v>9999</v>
      </c>
      <c r="M14" s="12" t="s">
        <v>801</v>
      </c>
    </row>
    <row r="15" spans="1:13" x14ac:dyDescent="0.15">
      <c r="A15" s="12" t="s">
        <v>800</v>
      </c>
      <c r="C15" t="s">
        <v>488</v>
      </c>
      <c r="H15">
        <v>9999</v>
      </c>
      <c r="M15" s="12" t="s">
        <v>802</v>
      </c>
    </row>
    <row r="16" spans="1:13" x14ac:dyDescent="0.15">
      <c r="A16" s="12" t="s">
        <v>961</v>
      </c>
      <c r="C16" t="s">
        <v>488</v>
      </c>
      <c r="M16" s="12" t="s">
        <v>958</v>
      </c>
    </row>
    <row r="17" spans="1:13" x14ac:dyDescent="0.15">
      <c r="A17" s="12" t="s">
        <v>962</v>
      </c>
      <c r="C17" t="s">
        <v>488</v>
      </c>
      <c r="M17" s="12" t="s">
        <v>963</v>
      </c>
    </row>
    <row r="18" spans="1:13" x14ac:dyDescent="0.15">
      <c r="A18" s="12" t="s">
        <v>973</v>
      </c>
      <c r="C18" t="s">
        <v>488</v>
      </c>
      <c r="M18" s="12" t="s">
        <v>975</v>
      </c>
    </row>
    <row r="19" spans="1:13" x14ac:dyDescent="0.15">
      <c r="A19" s="12" t="s">
        <v>978</v>
      </c>
      <c r="C19" t="s">
        <v>488</v>
      </c>
      <c r="M19" s="12" t="s">
        <v>979</v>
      </c>
    </row>
    <row r="20" spans="1:13" x14ac:dyDescent="0.15">
      <c r="A20" s="12" t="s">
        <v>984</v>
      </c>
      <c r="C20" t="s">
        <v>488</v>
      </c>
      <c r="M20" s="12" t="s">
        <v>985</v>
      </c>
    </row>
    <row r="21" spans="1:13" x14ac:dyDescent="0.15">
      <c r="A21" s="12" t="s">
        <v>1000</v>
      </c>
      <c r="C21" t="s">
        <v>488</v>
      </c>
      <c r="M21" s="12" t="s">
        <v>1001</v>
      </c>
    </row>
    <row r="22" spans="1:13" x14ac:dyDescent="0.15">
      <c r="A22" s="12" t="s">
        <v>1085</v>
      </c>
      <c r="C22" t="s">
        <v>488</v>
      </c>
      <c r="M22" s="12" t="s">
        <v>1086</v>
      </c>
    </row>
    <row r="23" spans="1:13" x14ac:dyDescent="0.15">
      <c r="A23" s="12" t="s">
        <v>1199</v>
      </c>
      <c r="C23" t="s">
        <v>488</v>
      </c>
      <c r="M23" s="12" t="s">
        <v>1200</v>
      </c>
    </row>
    <row r="24" spans="1:13" x14ac:dyDescent="0.15">
      <c r="A24" s="12" t="s">
        <v>1123</v>
      </c>
      <c r="C24" t="s">
        <v>488</v>
      </c>
      <c r="M24" s="12" t="s">
        <v>1124</v>
      </c>
    </row>
    <row r="25" spans="1:13" x14ac:dyDescent="0.15">
      <c r="A25" s="12" t="s">
        <v>1220</v>
      </c>
      <c r="C25" t="s">
        <v>488</v>
      </c>
      <c r="M25" s="12" t="s">
        <v>1221</v>
      </c>
    </row>
    <row r="26" spans="1:13" x14ac:dyDescent="0.15">
      <c r="A26" s="12" t="s">
        <v>1348</v>
      </c>
      <c r="C26" t="s">
        <v>488</v>
      </c>
      <c r="M26" s="12" t="s">
        <v>1349</v>
      </c>
    </row>
    <row r="27" spans="1:13" x14ac:dyDescent="0.15">
      <c r="A27" s="12" t="s">
        <v>1350</v>
      </c>
      <c r="C27" t="s">
        <v>488</v>
      </c>
      <c r="M27" s="12" t="s">
        <v>1351</v>
      </c>
    </row>
    <row r="28" spans="1:13" x14ac:dyDescent="0.15">
      <c r="A28" s="12"/>
      <c r="M28" s="12"/>
    </row>
    <row r="29" spans="1:13" x14ac:dyDescent="0.15">
      <c r="A29" s="12"/>
      <c r="M29" s="12"/>
    </row>
    <row r="30" spans="1:13" x14ac:dyDescent="0.15">
      <c r="A30" s="12" t="s">
        <v>732</v>
      </c>
      <c r="C30" t="s">
        <v>488</v>
      </c>
      <c r="H30">
        <v>5</v>
      </c>
      <c r="K30">
        <v>1</v>
      </c>
      <c r="M30" t="s">
        <v>489</v>
      </c>
    </row>
    <row r="31" spans="1:13" x14ac:dyDescent="0.15">
      <c r="A31" s="12" t="s">
        <v>733</v>
      </c>
      <c r="C31" t="s">
        <v>488</v>
      </c>
      <c r="H31">
        <v>0.3</v>
      </c>
      <c r="K31">
        <v>1</v>
      </c>
      <c r="M31" t="s">
        <v>490</v>
      </c>
    </row>
    <row r="32" spans="1:13" x14ac:dyDescent="0.15">
      <c r="A32" s="12" t="s">
        <v>720</v>
      </c>
      <c r="C32" t="s">
        <v>488</v>
      </c>
      <c r="H32">
        <v>5</v>
      </c>
      <c r="K32">
        <v>1</v>
      </c>
      <c r="M32" t="s">
        <v>491</v>
      </c>
    </row>
    <row r="33" spans="1:13" x14ac:dyDescent="0.15">
      <c r="A33" s="12" t="s">
        <v>721</v>
      </c>
      <c r="C33" t="s">
        <v>488</v>
      </c>
      <c r="K33">
        <v>1</v>
      </c>
      <c r="M33" t="s">
        <v>492</v>
      </c>
    </row>
    <row r="34" spans="1:13" x14ac:dyDescent="0.15">
      <c r="A34" s="12" t="s">
        <v>722</v>
      </c>
      <c r="C34" t="s">
        <v>488</v>
      </c>
      <c r="H34">
        <v>0.01</v>
      </c>
      <c r="K34">
        <v>1</v>
      </c>
      <c r="M34" s="12" t="s">
        <v>1041</v>
      </c>
    </row>
    <row r="35" spans="1:13" x14ac:dyDescent="0.15">
      <c r="A35" s="12" t="s">
        <v>723</v>
      </c>
      <c r="C35" t="s">
        <v>488</v>
      </c>
      <c r="H35">
        <v>9999</v>
      </c>
      <c r="K35">
        <v>1</v>
      </c>
      <c r="M35" t="s">
        <v>494</v>
      </c>
    </row>
    <row r="36" spans="1:13" x14ac:dyDescent="0.15">
      <c r="A36" s="12" t="s">
        <v>726</v>
      </c>
      <c r="C36" t="s">
        <v>488</v>
      </c>
      <c r="H36">
        <v>9999</v>
      </c>
      <c r="K36">
        <v>1</v>
      </c>
      <c r="M36" s="12" t="s">
        <v>676</v>
      </c>
    </row>
    <row r="37" spans="1:13" x14ac:dyDescent="0.15">
      <c r="A37" s="12" t="s">
        <v>974</v>
      </c>
      <c r="C37" t="s">
        <v>488</v>
      </c>
      <c r="K37">
        <v>1</v>
      </c>
      <c r="M37" s="12" t="s">
        <v>963</v>
      </c>
    </row>
    <row r="38" spans="1:13" x14ac:dyDescent="0.15">
      <c r="A38" s="12" t="s">
        <v>977</v>
      </c>
      <c r="C38" t="s">
        <v>488</v>
      </c>
      <c r="K38">
        <v>1</v>
      </c>
      <c r="M38" s="12" t="s">
        <v>975</v>
      </c>
    </row>
    <row r="39" spans="1:13" x14ac:dyDescent="0.15">
      <c r="A39" s="12" t="s">
        <v>980</v>
      </c>
      <c r="C39" t="s">
        <v>488</v>
      </c>
      <c r="K39">
        <v>1</v>
      </c>
      <c r="M39" s="12" t="s">
        <v>979</v>
      </c>
    </row>
    <row r="40" spans="1:13" x14ac:dyDescent="0.15">
      <c r="A40" s="12" t="s">
        <v>986</v>
      </c>
      <c r="C40" t="s">
        <v>488</v>
      </c>
      <c r="K40">
        <v>1</v>
      </c>
      <c r="M40" s="12" t="s">
        <v>985</v>
      </c>
    </row>
    <row r="41" spans="1:13" x14ac:dyDescent="0.15">
      <c r="A41" s="12" t="s">
        <v>1002</v>
      </c>
      <c r="C41" t="s">
        <v>488</v>
      </c>
      <c r="K41">
        <v>1</v>
      </c>
      <c r="M41" s="12" t="s">
        <v>1001</v>
      </c>
    </row>
    <row r="42" spans="1:13" x14ac:dyDescent="0.15">
      <c r="A42" s="12"/>
      <c r="M42" s="12"/>
    </row>
    <row r="43" spans="1:13" x14ac:dyDescent="0.15">
      <c r="A43" s="12" t="s">
        <v>945</v>
      </c>
      <c r="C43" t="s">
        <v>488</v>
      </c>
      <c r="K43">
        <v>1</v>
      </c>
      <c r="M43" s="12" t="s">
        <v>996</v>
      </c>
    </row>
    <row r="44" spans="1:13" x14ac:dyDescent="0.15">
      <c r="A44" s="12" t="s">
        <v>946</v>
      </c>
      <c r="C44" t="s">
        <v>488</v>
      </c>
      <c r="K44">
        <v>1</v>
      </c>
      <c r="M44" s="12" t="s">
        <v>809</v>
      </c>
    </row>
    <row r="45" spans="1:13" x14ac:dyDescent="0.15">
      <c r="A45" s="12" t="s">
        <v>949</v>
      </c>
      <c r="C45" t="s">
        <v>488</v>
      </c>
      <c r="K45">
        <v>1</v>
      </c>
      <c r="M45" s="12" t="s">
        <v>956</v>
      </c>
    </row>
    <row r="46" spans="1:13" x14ac:dyDescent="0.15">
      <c r="A46" s="12" t="s">
        <v>947</v>
      </c>
      <c r="C46" t="s">
        <v>488</v>
      </c>
      <c r="K46">
        <v>1</v>
      </c>
      <c r="M46" s="12" t="s">
        <v>995</v>
      </c>
    </row>
    <row r="47" spans="1:13" x14ac:dyDescent="0.15">
      <c r="A47" s="12" t="s">
        <v>948</v>
      </c>
      <c r="C47" t="s">
        <v>488</v>
      </c>
      <c r="K47">
        <v>1</v>
      </c>
      <c r="M47" s="12" t="s">
        <v>957</v>
      </c>
    </row>
    <row r="48" spans="1:13" x14ac:dyDescent="0.15">
      <c r="A48" s="12" t="s">
        <v>959</v>
      </c>
      <c r="B48" s="12" t="s">
        <v>960</v>
      </c>
      <c r="M48" s="12"/>
    </row>
    <row r="49" spans="1:13" x14ac:dyDescent="0.15">
      <c r="A49" s="12" t="s">
        <v>997</v>
      </c>
      <c r="C49" t="s">
        <v>488</v>
      </c>
      <c r="H49">
        <v>9999</v>
      </c>
      <c r="K49">
        <v>1</v>
      </c>
      <c r="M49" s="12" t="s">
        <v>676</v>
      </c>
    </row>
    <row r="50" spans="1:13" x14ac:dyDescent="0.15">
      <c r="A50" s="12"/>
    </row>
    <row r="51" spans="1:13" x14ac:dyDescent="0.15">
      <c r="A51" s="12"/>
    </row>
    <row r="52" spans="1:13" x14ac:dyDescent="0.15">
      <c r="A52" s="12" t="s">
        <v>1300</v>
      </c>
      <c r="C52" t="s">
        <v>488</v>
      </c>
      <c r="H52">
        <v>9999</v>
      </c>
      <c r="K52">
        <v>1</v>
      </c>
      <c r="M52" s="12" t="s">
        <v>801</v>
      </c>
    </row>
    <row r="53" spans="1:13" x14ac:dyDescent="0.15">
      <c r="A53" s="12" t="s">
        <v>803</v>
      </c>
      <c r="C53" t="s">
        <v>488</v>
      </c>
      <c r="H53">
        <v>9999</v>
      </c>
      <c r="K53">
        <v>1</v>
      </c>
      <c r="M53" s="12" t="s">
        <v>801</v>
      </c>
    </row>
    <row r="54" spans="1:13" x14ac:dyDescent="0.15">
      <c r="A54" s="12" t="s">
        <v>804</v>
      </c>
      <c r="C54" t="s">
        <v>488</v>
      </c>
      <c r="H54">
        <v>9999</v>
      </c>
      <c r="K54">
        <v>1</v>
      </c>
      <c r="M54" s="12" t="s">
        <v>802</v>
      </c>
    </row>
    <row r="55" spans="1:13" x14ac:dyDescent="0.15">
      <c r="A55" s="12" t="s">
        <v>719</v>
      </c>
      <c r="C55" s="12" t="s">
        <v>719</v>
      </c>
      <c r="M55" s="12"/>
    </row>
    <row r="56" spans="1:13" x14ac:dyDescent="0.15">
      <c r="A56" s="12" t="s">
        <v>731</v>
      </c>
      <c r="C56" s="12" t="s">
        <v>719</v>
      </c>
      <c r="K56">
        <v>1</v>
      </c>
      <c r="M56" s="12"/>
    </row>
    <row r="57" spans="1:13" x14ac:dyDescent="0.15">
      <c r="A57" t="s">
        <v>479</v>
      </c>
      <c r="C57" t="s">
        <v>479</v>
      </c>
      <c r="G57" t="s">
        <v>479</v>
      </c>
      <c r="M57" t="s">
        <v>495</v>
      </c>
    </row>
    <row r="58" spans="1:13" x14ac:dyDescent="0.15">
      <c r="A58" s="12" t="s">
        <v>680</v>
      </c>
      <c r="C58" t="s">
        <v>264</v>
      </c>
    </row>
    <row r="59" spans="1:13" x14ac:dyDescent="0.15">
      <c r="A59" t="s">
        <v>367</v>
      </c>
      <c r="C59" t="s">
        <v>367</v>
      </c>
    </row>
    <row r="60" spans="1:13" x14ac:dyDescent="0.15">
      <c r="A60" s="12" t="s">
        <v>548</v>
      </c>
      <c r="B60" s="12"/>
      <c r="C60" s="12" t="s">
        <v>548</v>
      </c>
      <c r="M60" s="12" t="s">
        <v>601</v>
      </c>
    </row>
    <row r="61" spans="1:13" x14ac:dyDescent="0.15">
      <c r="A61" s="12" t="s">
        <v>599</v>
      </c>
      <c r="B61" s="12" t="s">
        <v>600</v>
      </c>
      <c r="C61" s="12" t="s">
        <v>548</v>
      </c>
    </row>
    <row r="62" spans="1:13" x14ac:dyDescent="0.15">
      <c r="A62" s="12" t="s">
        <v>596</v>
      </c>
      <c r="B62" s="12"/>
      <c r="C62" s="12" t="s">
        <v>596</v>
      </c>
    </row>
    <row r="63" spans="1:13" x14ac:dyDescent="0.15">
      <c r="A63" s="12" t="s">
        <v>543</v>
      </c>
      <c r="B63" s="12"/>
      <c r="C63" t="s">
        <v>488</v>
      </c>
      <c r="E63">
        <v>1</v>
      </c>
      <c r="G63" s="12" t="s">
        <v>543</v>
      </c>
      <c r="I63" s="12" t="s">
        <v>544</v>
      </c>
      <c r="J63" s="12"/>
      <c r="K63" s="12"/>
      <c r="L63" s="12"/>
      <c r="M63" t="s">
        <v>489</v>
      </c>
    </row>
    <row r="64" spans="1:13" x14ac:dyDescent="0.15">
      <c r="A64" s="12" t="s">
        <v>544</v>
      </c>
      <c r="B64" s="12"/>
      <c r="C64" s="12" t="s">
        <v>544</v>
      </c>
      <c r="E64">
        <v>1</v>
      </c>
      <c r="G64" s="12" t="s">
        <v>544</v>
      </c>
    </row>
    <row r="65" spans="1:13" x14ac:dyDescent="0.15">
      <c r="A65" s="12" t="s">
        <v>1869</v>
      </c>
      <c r="B65" s="12"/>
      <c r="C65" s="12" t="s">
        <v>1868</v>
      </c>
      <c r="G65" s="12"/>
    </row>
    <row r="66" spans="1:13" x14ac:dyDescent="0.15">
      <c r="A66" s="12"/>
      <c r="B66" s="12"/>
      <c r="C66" s="12"/>
      <c r="G66" s="12"/>
    </row>
    <row r="67" spans="1:13" x14ac:dyDescent="0.15">
      <c r="A67" s="12" t="s">
        <v>568</v>
      </c>
      <c r="B67" s="12"/>
      <c r="C67" s="12" t="s">
        <v>567</v>
      </c>
      <c r="G67" s="12"/>
    </row>
    <row r="68" spans="1:13" x14ac:dyDescent="0.15">
      <c r="A68" s="12"/>
      <c r="B68" s="12"/>
      <c r="C68" s="12"/>
      <c r="G68" s="12"/>
    </row>
    <row r="69" spans="1:13" x14ac:dyDescent="0.15">
      <c r="A69" s="12" t="s">
        <v>1489</v>
      </c>
      <c r="C69" t="s">
        <v>488</v>
      </c>
      <c r="G69" s="12" t="s">
        <v>1453</v>
      </c>
      <c r="H69">
        <v>5</v>
      </c>
      <c r="M69" s="12" t="s">
        <v>755</v>
      </c>
    </row>
    <row r="70" spans="1:13" x14ac:dyDescent="0.15">
      <c r="A70" t="s">
        <v>361</v>
      </c>
      <c r="C70" t="s">
        <v>496</v>
      </c>
      <c r="G70" s="12" t="s">
        <v>1545</v>
      </c>
      <c r="H70">
        <v>3</v>
      </c>
      <c r="M70" t="s">
        <v>497</v>
      </c>
    </row>
    <row r="71" spans="1:13" x14ac:dyDescent="0.15">
      <c r="A71" s="12" t="s">
        <v>1491</v>
      </c>
      <c r="C71" t="s">
        <v>488</v>
      </c>
      <c r="G71" s="12" t="s">
        <v>1449</v>
      </c>
      <c r="H71">
        <v>5</v>
      </c>
      <c r="M71" s="12" t="s">
        <v>755</v>
      </c>
    </row>
    <row r="72" spans="1:13" x14ac:dyDescent="0.15">
      <c r="A72" s="12" t="s">
        <v>1562</v>
      </c>
      <c r="C72" t="s">
        <v>488</v>
      </c>
      <c r="G72" s="12" t="s">
        <v>1449</v>
      </c>
      <c r="H72">
        <v>5</v>
      </c>
      <c r="M72" t="s">
        <v>489</v>
      </c>
    </row>
    <row r="73" spans="1:13" x14ac:dyDescent="0.15">
      <c r="A73" s="12" t="s">
        <v>1566</v>
      </c>
      <c r="C73" t="s">
        <v>488</v>
      </c>
      <c r="G73" t="s">
        <v>1568</v>
      </c>
      <c r="H73">
        <v>0.01</v>
      </c>
      <c r="M73" t="s">
        <v>493</v>
      </c>
    </row>
    <row r="75" spans="1:13" x14ac:dyDescent="0.15">
      <c r="A75" s="12" t="s">
        <v>690</v>
      </c>
      <c r="C75" t="s">
        <v>488</v>
      </c>
      <c r="F75">
        <v>1</v>
      </c>
      <c r="G75" s="12" t="s">
        <v>1585</v>
      </c>
      <c r="H75">
        <v>9999</v>
      </c>
      <c r="M75" s="12" t="s">
        <v>697</v>
      </c>
    </row>
    <row r="76" spans="1:13" x14ac:dyDescent="0.15">
      <c r="A76" s="12" t="s">
        <v>1593</v>
      </c>
      <c r="C76" t="s">
        <v>488</v>
      </c>
      <c r="G76" s="12" t="s">
        <v>1589</v>
      </c>
      <c r="H76">
        <v>5</v>
      </c>
      <c r="M76" s="12" t="s">
        <v>755</v>
      </c>
    </row>
    <row r="77" spans="1:13" x14ac:dyDescent="0.15">
      <c r="A77" s="12" t="s">
        <v>1615</v>
      </c>
      <c r="C77" s="12" t="s">
        <v>719</v>
      </c>
      <c r="G77" s="12" t="s">
        <v>1603</v>
      </c>
      <c r="M77" s="12"/>
    </row>
    <row r="78" spans="1:13" x14ac:dyDescent="0.15">
      <c r="A78" s="12" t="s">
        <v>1616</v>
      </c>
      <c r="C78" t="s">
        <v>488</v>
      </c>
      <c r="G78" s="12" t="s">
        <v>1610</v>
      </c>
      <c r="H78">
        <v>5</v>
      </c>
      <c r="M78" s="12" t="s">
        <v>755</v>
      </c>
    </row>
    <row r="79" spans="1:13" x14ac:dyDescent="0.15">
      <c r="A79" s="12" t="s">
        <v>754</v>
      </c>
      <c r="C79" t="s">
        <v>488</v>
      </c>
      <c r="G79" s="12" t="s">
        <v>1619</v>
      </c>
      <c r="M79" s="12" t="s">
        <v>756</v>
      </c>
    </row>
    <row r="80" spans="1:13" x14ac:dyDescent="0.15">
      <c r="A80" s="12" t="s">
        <v>1617</v>
      </c>
      <c r="C80" s="12" t="s">
        <v>567</v>
      </c>
      <c r="G80" s="12" t="s">
        <v>1621</v>
      </c>
      <c r="M80" s="12"/>
    </row>
    <row r="81" spans="1:13" x14ac:dyDescent="0.15">
      <c r="A81" s="12" t="s">
        <v>1618</v>
      </c>
      <c r="C81" s="12" t="s">
        <v>567</v>
      </c>
      <c r="G81" s="12" t="s">
        <v>1622</v>
      </c>
      <c r="M81" s="12"/>
    </row>
    <row r="82" spans="1:13" x14ac:dyDescent="0.15">
      <c r="A82" s="12" t="s">
        <v>750</v>
      </c>
      <c r="C82" s="12" t="s">
        <v>751</v>
      </c>
      <c r="M82" s="12" t="s">
        <v>752</v>
      </c>
    </row>
    <row r="83" spans="1:13" x14ac:dyDescent="0.15">
      <c r="A83" s="12" t="s">
        <v>762</v>
      </c>
      <c r="C83" s="12" t="s">
        <v>763</v>
      </c>
      <c r="H83">
        <v>5</v>
      </c>
      <c r="M83" s="12" t="s">
        <v>764</v>
      </c>
    </row>
    <row r="85" spans="1:13" x14ac:dyDescent="0.15">
      <c r="A85" s="12" t="s">
        <v>1651</v>
      </c>
      <c r="C85" t="s">
        <v>488</v>
      </c>
      <c r="G85" s="12" t="s">
        <v>1645</v>
      </c>
      <c r="H85">
        <v>0.01</v>
      </c>
      <c r="M85" t="s">
        <v>493</v>
      </c>
    </row>
    <row r="86" spans="1:13" x14ac:dyDescent="0.15">
      <c r="A86" s="12" t="s">
        <v>1652</v>
      </c>
      <c r="C86" t="s">
        <v>488</v>
      </c>
      <c r="G86" s="12" t="s">
        <v>1646</v>
      </c>
      <c r="H86">
        <v>5</v>
      </c>
      <c r="M86" t="s">
        <v>489</v>
      </c>
    </row>
    <row r="87" spans="1:13" x14ac:dyDescent="0.15">
      <c r="A87" s="12" t="s">
        <v>1651</v>
      </c>
      <c r="C87" t="s">
        <v>488</v>
      </c>
      <c r="G87" s="12" t="s">
        <v>1647</v>
      </c>
      <c r="H87">
        <v>0.01</v>
      </c>
      <c r="M87" t="s">
        <v>493</v>
      </c>
    </row>
    <row r="88" spans="1:13" x14ac:dyDescent="0.15">
      <c r="A88" s="12" t="s">
        <v>808</v>
      </c>
      <c r="C88" t="s">
        <v>488</v>
      </c>
      <c r="H88">
        <v>0.01</v>
      </c>
      <c r="M88" s="12" t="s">
        <v>809</v>
      </c>
    </row>
    <row r="89" spans="1:13" x14ac:dyDescent="0.15">
      <c r="A89" s="12" t="s">
        <v>812</v>
      </c>
      <c r="C89" s="12" t="s">
        <v>567</v>
      </c>
    </row>
    <row r="90" spans="1:13" x14ac:dyDescent="0.15">
      <c r="A90" s="12" t="s">
        <v>822</v>
      </c>
      <c r="C90" s="12" t="s">
        <v>824</v>
      </c>
    </row>
    <row r="91" spans="1:13" x14ac:dyDescent="0.15">
      <c r="A91" s="12" t="s">
        <v>827</v>
      </c>
      <c r="C91" s="12" t="s">
        <v>827</v>
      </c>
    </row>
    <row r="92" spans="1:13" x14ac:dyDescent="0.15">
      <c r="A92" s="12" t="s">
        <v>842</v>
      </c>
      <c r="C92" s="12" t="s">
        <v>567</v>
      </c>
    </row>
    <row r="94" spans="1:13" x14ac:dyDescent="0.15">
      <c r="A94" s="12" t="s">
        <v>1025</v>
      </c>
      <c r="C94" s="12" t="s">
        <v>1026</v>
      </c>
      <c r="G94" s="12" t="s">
        <v>1667</v>
      </c>
      <c r="H94">
        <v>3</v>
      </c>
      <c r="M94" s="12" t="s">
        <v>1134</v>
      </c>
    </row>
    <row r="95" spans="1:13" x14ac:dyDescent="0.15">
      <c r="A95" s="12" t="s">
        <v>1031</v>
      </c>
      <c r="C95" s="12" t="s">
        <v>567</v>
      </c>
    </row>
    <row r="96" spans="1:13" x14ac:dyDescent="0.15">
      <c r="A96" s="12" t="s">
        <v>1037</v>
      </c>
      <c r="C96" t="s">
        <v>367</v>
      </c>
      <c r="G96" s="12" t="s">
        <v>1668</v>
      </c>
    </row>
    <row r="97" spans="1:17" x14ac:dyDescent="0.15">
      <c r="A97" s="12" t="s">
        <v>1040</v>
      </c>
      <c r="C97" t="s">
        <v>488</v>
      </c>
      <c r="M97" s="12" t="s">
        <v>1042</v>
      </c>
    </row>
    <row r="98" spans="1:17" x14ac:dyDescent="0.15">
      <c r="A98" s="12" t="s">
        <v>1051</v>
      </c>
      <c r="C98" t="s">
        <v>488</v>
      </c>
      <c r="G98" s="12" t="s">
        <v>1676</v>
      </c>
      <c r="M98" s="12" t="s">
        <v>1052</v>
      </c>
    </row>
    <row r="99" spans="1:17" x14ac:dyDescent="0.15">
      <c r="A99" s="12" t="s">
        <v>1058</v>
      </c>
      <c r="C99" t="s">
        <v>488</v>
      </c>
      <c r="G99" s="12" t="s">
        <v>1676</v>
      </c>
      <c r="M99" s="12" t="s">
        <v>1052</v>
      </c>
    </row>
    <row r="100" spans="1:17" x14ac:dyDescent="0.15">
      <c r="A100" s="12" t="s">
        <v>1686</v>
      </c>
      <c r="C100" s="12" t="s">
        <v>567</v>
      </c>
      <c r="G100" s="12" t="s">
        <v>1674</v>
      </c>
      <c r="M100" s="12"/>
    </row>
    <row r="102" spans="1:17" x14ac:dyDescent="0.15">
      <c r="A102" s="12" t="s">
        <v>1066</v>
      </c>
      <c r="C102" t="s">
        <v>488</v>
      </c>
      <c r="G102" s="12" t="s">
        <v>1066</v>
      </c>
      <c r="M102" s="12" t="s">
        <v>1067</v>
      </c>
    </row>
    <row r="103" spans="1:17" x14ac:dyDescent="0.15">
      <c r="A103" s="12" t="s">
        <v>1707</v>
      </c>
      <c r="C103" s="12" t="s">
        <v>567</v>
      </c>
      <c r="G103" s="12" t="s">
        <v>1701</v>
      </c>
      <c r="M103" s="12"/>
    </row>
    <row r="104" spans="1:17" x14ac:dyDescent="0.15">
      <c r="A104" s="12" t="s">
        <v>1705</v>
      </c>
      <c r="C104" t="s">
        <v>488</v>
      </c>
      <c r="G104" s="12" t="s">
        <v>1703</v>
      </c>
      <c r="M104" s="12" t="s">
        <v>1086</v>
      </c>
    </row>
    <row r="105" spans="1:17" x14ac:dyDescent="0.15">
      <c r="A105" s="12" t="s">
        <v>1114</v>
      </c>
      <c r="C105" t="s">
        <v>488</v>
      </c>
      <c r="K105">
        <v>1</v>
      </c>
      <c r="M105" s="12" t="s">
        <v>1042</v>
      </c>
    </row>
    <row r="106" spans="1:17" x14ac:dyDescent="0.15">
      <c r="A106" s="12" t="s">
        <v>1722</v>
      </c>
      <c r="C106" t="s">
        <v>488</v>
      </c>
      <c r="G106" s="12" t="s">
        <v>1716</v>
      </c>
      <c r="M106" s="12" t="s">
        <v>1086</v>
      </c>
    </row>
    <row r="107" spans="1:17" x14ac:dyDescent="0.15">
      <c r="A107" s="12"/>
      <c r="M107" s="12"/>
    </row>
    <row r="108" spans="1:17" x14ac:dyDescent="0.15">
      <c r="A108" s="12" t="s">
        <v>1167</v>
      </c>
      <c r="C108" t="s">
        <v>488</v>
      </c>
      <c r="G108" s="12" t="s">
        <v>1449</v>
      </c>
      <c r="M108" s="12" t="s">
        <v>1052</v>
      </c>
    </row>
    <row r="109" spans="1:17" x14ac:dyDescent="0.15">
      <c r="A109" s="12" t="s">
        <v>1133</v>
      </c>
      <c r="C109" s="12" t="s">
        <v>1026</v>
      </c>
      <c r="M109" s="12" t="s">
        <v>1138</v>
      </c>
      <c r="Q109" s="12" t="s">
        <v>1139</v>
      </c>
    </row>
    <row r="110" spans="1:17" x14ac:dyDescent="0.15">
      <c r="A110" s="12" t="s">
        <v>1743</v>
      </c>
      <c r="C110" s="12" t="s">
        <v>567</v>
      </c>
      <c r="G110" s="12" t="s">
        <v>1734</v>
      </c>
      <c r="M110" s="12"/>
      <c r="Q110" s="12"/>
    </row>
    <row r="112" spans="1:17" x14ac:dyDescent="0.15">
      <c r="A112" s="12" t="s">
        <v>1168</v>
      </c>
      <c r="C112" t="s">
        <v>488</v>
      </c>
      <c r="G112" s="12" t="s">
        <v>1449</v>
      </c>
      <c r="M112" s="12" t="s">
        <v>1052</v>
      </c>
    </row>
    <row r="113" spans="1:13" x14ac:dyDescent="0.15">
      <c r="A113" s="12" t="s">
        <v>1181</v>
      </c>
      <c r="C113" t="s">
        <v>488</v>
      </c>
      <c r="G113" s="12" t="s">
        <v>1757</v>
      </c>
      <c r="M113" s="12" t="s">
        <v>1182</v>
      </c>
    </row>
    <row r="115" spans="1:13" x14ac:dyDescent="0.15">
      <c r="A115" s="12" t="s">
        <v>1210</v>
      </c>
      <c r="C115" s="12" t="s">
        <v>763</v>
      </c>
      <c r="M115" s="12" t="s">
        <v>1211</v>
      </c>
    </row>
    <row r="116" spans="1:13" x14ac:dyDescent="0.15">
      <c r="A116" s="12" t="s">
        <v>1226</v>
      </c>
      <c r="C116" s="12" t="s">
        <v>567</v>
      </c>
    </row>
    <row r="117" spans="1:13" x14ac:dyDescent="0.15">
      <c r="A117" s="12" t="s">
        <v>1772</v>
      </c>
      <c r="C117" t="s">
        <v>367</v>
      </c>
      <c r="G117" s="12" t="s">
        <v>1780</v>
      </c>
    </row>
    <row r="119" spans="1:13" x14ac:dyDescent="0.15">
      <c r="A119" s="12" t="s">
        <v>1239</v>
      </c>
      <c r="C119" t="s">
        <v>488</v>
      </c>
      <c r="G119" s="12" t="s">
        <v>1795</v>
      </c>
      <c r="M119" s="12" t="s">
        <v>1052</v>
      </c>
    </row>
    <row r="120" spans="1:13" x14ac:dyDescent="0.15">
      <c r="A120" s="12" t="s">
        <v>1248</v>
      </c>
      <c r="C120" s="12" t="s">
        <v>1249</v>
      </c>
      <c r="G120" s="12" t="s">
        <v>1803</v>
      </c>
      <c r="M120" s="12" t="s">
        <v>1254</v>
      </c>
    </row>
    <row r="121" spans="1:13" x14ac:dyDescent="0.15">
      <c r="A121" s="12" t="s">
        <v>1250</v>
      </c>
      <c r="C121" t="s">
        <v>488</v>
      </c>
      <c r="H121">
        <v>0.01</v>
      </c>
      <c r="L121" s="12" t="s">
        <v>1248</v>
      </c>
      <c r="M121" t="s">
        <v>493</v>
      </c>
    </row>
    <row r="122" spans="1:13" x14ac:dyDescent="0.15">
      <c r="A122" s="12" t="s">
        <v>1804</v>
      </c>
      <c r="C122" t="s">
        <v>488</v>
      </c>
      <c r="G122" s="12" t="s">
        <v>1801</v>
      </c>
      <c r="H122">
        <v>5</v>
      </c>
      <c r="M122" s="12" t="s">
        <v>755</v>
      </c>
    </row>
    <row r="123" spans="1:13" x14ac:dyDescent="0.15">
      <c r="A123" s="12"/>
      <c r="G123" s="12"/>
      <c r="M123" s="12"/>
    </row>
    <row r="124" spans="1:13" x14ac:dyDescent="0.15">
      <c r="A124" s="12" t="s">
        <v>1816</v>
      </c>
      <c r="C124" t="s">
        <v>488</v>
      </c>
      <c r="G124" s="12" t="s">
        <v>1810</v>
      </c>
      <c r="H124">
        <v>5</v>
      </c>
      <c r="M124" s="12" t="s">
        <v>755</v>
      </c>
    </row>
    <row r="125" spans="1:13" x14ac:dyDescent="0.15">
      <c r="A125" s="12" t="s">
        <v>1279</v>
      </c>
      <c r="C125" s="12" t="s">
        <v>1249</v>
      </c>
      <c r="G125" s="12" t="s">
        <v>1812</v>
      </c>
      <c r="M125" s="12" t="s">
        <v>1285</v>
      </c>
    </row>
    <row r="126" spans="1:13" x14ac:dyDescent="0.15">
      <c r="A126" s="12" t="s">
        <v>1280</v>
      </c>
      <c r="C126" t="s">
        <v>488</v>
      </c>
      <c r="H126">
        <v>0.01</v>
      </c>
      <c r="L126" s="12" t="s">
        <v>1279</v>
      </c>
      <c r="M126" s="12" t="s">
        <v>1124</v>
      </c>
    </row>
    <row r="127" spans="1:13" x14ac:dyDescent="0.15">
      <c r="A127" s="12" t="s">
        <v>1286</v>
      </c>
      <c r="C127" t="s">
        <v>488</v>
      </c>
      <c r="M127" s="12" t="s">
        <v>1287</v>
      </c>
    </row>
    <row r="128" spans="1:13" x14ac:dyDescent="0.15">
      <c r="A128" s="12" t="s">
        <v>1817</v>
      </c>
      <c r="C128" t="s">
        <v>488</v>
      </c>
      <c r="G128" s="12" t="s">
        <v>1815</v>
      </c>
      <c r="H128">
        <v>5</v>
      </c>
      <c r="M128" s="12" t="s">
        <v>755</v>
      </c>
    </row>
    <row r="130" spans="1:13" x14ac:dyDescent="0.15">
      <c r="A130" s="12" t="s">
        <v>1832</v>
      </c>
      <c r="C130" t="s">
        <v>488</v>
      </c>
      <c r="G130" s="12" t="s">
        <v>1820</v>
      </c>
      <c r="M130" t="s">
        <v>493</v>
      </c>
    </row>
    <row r="131" spans="1:13" x14ac:dyDescent="0.15">
      <c r="A131" s="12" t="s">
        <v>1833</v>
      </c>
      <c r="C131" s="12" t="s">
        <v>567</v>
      </c>
      <c r="G131" s="12" t="s">
        <v>1822</v>
      </c>
      <c r="M131" s="12"/>
    </row>
    <row r="132" spans="1:13" x14ac:dyDescent="0.15">
      <c r="A132" s="12" t="s">
        <v>1834</v>
      </c>
      <c r="C132" t="s">
        <v>488</v>
      </c>
      <c r="G132" s="12" t="s">
        <v>1449</v>
      </c>
      <c r="M132" s="12" t="s">
        <v>1042</v>
      </c>
    </row>
    <row r="133" spans="1:13" x14ac:dyDescent="0.15">
      <c r="A133" s="12" t="s">
        <v>1306</v>
      </c>
      <c r="C133" t="s">
        <v>488</v>
      </c>
      <c r="G133" s="12" t="s">
        <v>1821</v>
      </c>
      <c r="M133" s="12" t="s">
        <v>1042</v>
      </c>
    </row>
    <row r="135" spans="1:13" x14ac:dyDescent="0.15">
      <c r="A135" s="12" t="s">
        <v>1334</v>
      </c>
      <c r="C135" s="12" t="s">
        <v>1335</v>
      </c>
      <c r="G135" s="12" t="s">
        <v>1839</v>
      </c>
      <c r="M135" s="12" t="s">
        <v>1042</v>
      </c>
    </row>
    <row r="136" spans="1:13" x14ac:dyDescent="0.15">
      <c r="A136" s="12" t="s">
        <v>1347</v>
      </c>
      <c r="C136" t="s">
        <v>488</v>
      </c>
      <c r="G136" s="12" t="s">
        <v>1845</v>
      </c>
      <c r="M136" s="12" t="s">
        <v>1352</v>
      </c>
    </row>
    <row r="137" spans="1:13" x14ac:dyDescent="0.15">
      <c r="A137" s="12" t="s">
        <v>1859</v>
      </c>
      <c r="C137" s="12" t="s">
        <v>567</v>
      </c>
      <c r="G137" s="12" t="s">
        <v>1847</v>
      </c>
      <c r="M137" s="12"/>
    </row>
    <row r="139" spans="1:13" x14ac:dyDescent="0.15">
      <c r="A139" s="12" t="s">
        <v>1882</v>
      </c>
      <c r="C139" s="12" t="s">
        <v>763</v>
      </c>
      <c r="H139">
        <v>5</v>
      </c>
      <c r="M139" s="12" t="s">
        <v>1886</v>
      </c>
    </row>
    <row r="144" spans="1:13" x14ac:dyDescent="0.15">
      <c r="A144" s="12"/>
      <c r="B144" s="12"/>
      <c r="C144" s="12"/>
      <c r="G144"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551</v>
      </c>
    </row>
    <row r="2" spans="1:4" x14ac:dyDescent="0.15">
      <c r="A2" t="s">
        <v>29</v>
      </c>
      <c r="B2" t="s">
        <v>30</v>
      </c>
      <c r="C2" s="12" t="s">
        <v>550</v>
      </c>
      <c r="D2" t="s">
        <v>306</v>
      </c>
    </row>
    <row r="3" spans="1:4" x14ac:dyDescent="0.15">
      <c r="A3" t="s">
        <v>73</v>
      </c>
      <c r="B3" t="s">
        <v>73</v>
      </c>
      <c r="C3" s="12" t="s">
        <v>549</v>
      </c>
      <c r="D3" t="s">
        <v>325</v>
      </c>
    </row>
    <row r="4" spans="1:4" x14ac:dyDescent="0.15">
      <c r="A4" t="s">
        <v>376</v>
      </c>
      <c r="B4" t="s">
        <v>498</v>
      </c>
      <c r="D4" t="s">
        <v>499</v>
      </c>
    </row>
    <row r="5" spans="1:4" x14ac:dyDescent="0.15">
      <c r="A5" t="s">
        <v>397</v>
      </c>
      <c r="B5" t="s">
        <v>500</v>
      </c>
      <c r="D5" t="s">
        <v>501</v>
      </c>
    </row>
    <row r="6" spans="1:4" x14ac:dyDescent="0.15">
      <c r="A6" s="12" t="s">
        <v>590</v>
      </c>
      <c r="B6" s="12" t="s">
        <v>552</v>
      </c>
      <c r="C6" s="12" t="s">
        <v>544</v>
      </c>
      <c r="D6" s="12" t="s">
        <v>593</v>
      </c>
    </row>
    <row r="7" spans="1:4" x14ac:dyDescent="0.15">
      <c r="A7" s="12" t="s">
        <v>591</v>
      </c>
      <c r="B7" s="12" t="s">
        <v>552</v>
      </c>
      <c r="C7" s="12" t="s">
        <v>544</v>
      </c>
      <c r="D7" s="12" t="s">
        <v>594</v>
      </c>
    </row>
    <row r="8" spans="1:4" x14ac:dyDescent="0.15">
      <c r="A8" s="12" t="s">
        <v>592</v>
      </c>
      <c r="B8" s="12" t="s">
        <v>552</v>
      </c>
      <c r="C8" s="12" t="s">
        <v>544</v>
      </c>
      <c r="D8" s="12" t="s">
        <v>553</v>
      </c>
    </row>
    <row r="9" spans="1:4" x14ac:dyDescent="0.15">
      <c r="A9" s="12" t="s">
        <v>657</v>
      </c>
      <c r="B9" s="12" t="s">
        <v>552</v>
      </c>
      <c r="C9" s="12" t="s">
        <v>544</v>
      </c>
      <c r="D9" s="12" t="s">
        <v>658</v>
      </c>
    </row>
    <row r="10" spans="1:4" x14ac:dyDescent="0.15">
      <c r="A10" s="12" t="s">
        <v>706</v>
      </c>
      <c r="B10" s="12" t="s">
        <v>705</v>
      </c>
      <c r="D10" s="12" t="s">
        <v>707</v>
      </c>
    </row>
    <row r="11" spans="1:4" x14ac:dyDescent="0.15">
      <c r="A11" s="12" t="s">
        <v>739</v>
      </c>
      <c r="B11" s="12" t="s">
        <v>740</v>
      </c>
      <c r="D11" s="12" t="s">
        <v>741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929</v>
      </c>
      <c r="D1" s="12" t="s">
        <v>886</v>
      </c>
      <c r="E1" s="12" t="s">
        <v>661</v>
      </c>
      <c r="F1" s="12" t="s">
        <v>780</v>
      </c>
      <c r="G1" s="12" t="s">
        <v>866</v>
      </c>
      <c r="H1" s="12" t="s">
        <v>903</v>
      </c>
    </row>
    <row r="2" spans="1:8" x14ac:dyDescent="0.15">
      <c r="A2" t="s">
        <v>29</v>
      </c>
      <c r="B2" s="12" t="s">
        <v>877</v>
      </c>
      <c r="C2" s="12" t="s">
        <v>928</v>
      </c>
      <c r="D2" s="12" t="s">
        <v>869</v>
      </c>
      <c r="E2" s="12" t="s">
        <v>660</v>
      </c>
      <c r="F2" s="12" t="s">
        <v>779</v>
      </c>
      <c r="G2" s="12" t="s">
        <v>865</v>
      </c>
      <c r="H2" s="12" t="s">
        <v>902</v>
      </c>
    </row>
    <row r="3" spans="1:8" x14ac:dyDescent="0.15">
      <c r="A3" t="s">
        <v>73</v>
      </c>
      <c r="B3" s="12" t="s">
        <v>864</v>
      </c>
      <c r="C3" s="12" t="s">
        <v>864</v>
      </c>
      <c r="D3" s="12" t="s">
        <v>864</v>
      </c>
      <c r="E3" s="12" t="s">
        <v>533</v>
      </c>
      <c r="F3" s="12" t="s">
        <v>533</v>
      </c>
      <c r="G3" s="12" t="s">
        <v>864</v>
      </c>
      <c r="H3" s="12" t="s">
        <v>901</v>
      </c>
    </row>
    <row r="4" spans="1:8" x14ac:dyDescent="0.15">
      <c r="A4" s="15" t="s">
        <v>920</v>
      </c>
      <c r="B4" s="12" t="s">
        <v>878</v>
      </c>
      <c r="C4" s="12" t="s">
        <v>1396</v>
      </c>
      <c r="D4" t="s">
        <v>502</v>
      </c>
      <c r="E4">
        <v>100</v>
      </c>
      <c r="F4">
        <v>8</v>
      </c>
      <c r="G4" t="s">
        <v>867</v>
      </c>
      <c r="H4" s="12" t="s">
        <v>904</v>
      </c>
    </row>
    <row r="5" spans="1:8" x14ac:dyDescent="0.15">
      <c r="A5" s="15" t="s">
        <v>921</v>
      </c>
      <c r="B5" s="12" t="s">
        <v>879</v>
      </c>
      <c r="C5" s="12" t="s">
        <v>1395</v>
      </c>
      <c r="D5" s="12" t="s">
        <v>1005</v>
      </c>
      <c r="E5">
        <v>20</v>
      </c>
      <c r="F5">
        <v>8</v>
      </c>
      <c r="G5" t="s">
        <v>868</v>
      </c>
      <c r="H5" s="12" t="s">
        <v>905</v>
      </c>
    </row>
    <row r="6" spans="1:8" x14ac:dyDescent="0.15">
      <c r="A6" s="15" t="s">
        <v>922</v>
      </c>
      <c r="B6" s="12" t="s">
        <v>880</v>
      </c>
      <c r="C6" s="12" t="s">
        <v>1395</v>
      </c>
      <c r="D6" s="12" t="s">
        <v>1005</v>
      </c>
      <c r="E6">
        <v>20</v>
      </c>
      <c r="F6">
        <v>8</v>
      </c>
      <c r="G6" t="s">
        <v>871</v>
      </c>
      <c r="H6" s="12" t="s">
        <v>906</v>
      </c>
    </row>
    <row r="7" spans="1:8" x14ac:dyDescent="0.15">
      <c r="A7" s="15" t="s">
        <v>923</v>
      </c>
      <c r="B7" s="12" t="s">
        <v>881</v>
      </c>
      <c r="C7" s="12" t="s">
        <v>1394</v>
      </c>
      <c r="D7" s="12" t="s">
        <v>1004</v>
      </c>
      <c r="E7">
        <v>20</v>
      </c>
      <c r="F7">
        <v>8</v>
      </c>
      <c r="G7" t="s">
        <v>872</v>
      </c>
      <c r="H7" s="12" t="s">
        <v>904</v>
      </c>
    </row>
    <row r="8" spans="1:8" x14ac:dyDescent="0.15">
      <c r="A8" s="15" t="s">
        <v>924</v>
      </c>
      <c r="B8" s="12" t="s">
        <v>882</v>
      </c>
      <c r="C8" s="12" t="s">
        <v>1394</v>
      </c>
      <c r="D8" s="12" t="s">
        <v>1004</v>
      </c>
      <c r="E8">
        <v>20</v>
      </c>
      <c r="F8">
        <v>8</v>
      </c>
      <c r="G8" t="s">
        <v>873</v>
      </c>
      <c r="H8" s="12" t="s">
        <v>905</v>
      </c>
    </row>
    <row r="9" spans="1:8" x14ac:dyDescent="0.15">
      <c r="A9" s="15" t="s">
        <v>925</v>
      </c>
      <c r="B9" s="12" t="s">
        <v>883</v>
      </c>
      <c r="C9" s="12" t="s">
        <v>1394</v>
      </c>
      <c r="D9" s="12" t="s">
        <v>1004</v>
      </c>
      <c r="E9">
        <v>20</v>
      </c>
      <c r="F9">
        <v>8</v>
      </c>
      <c r="G9" t="s">
        <v>874</v>
      </c>
      <c r="H9" s="12" t="s">
        <v>904</v>
      </c>
    </row>
    <row r="10" spans="1:8" x14ac:dyDescent="0.15">
      <c r="A10" s="15" t="s">
        <v>926</v>
      </c>
      <c r="B10" s="12" t="s">
        <v>884</v>
      </c>
      <c r="C10" s="12" t="s">
        <v>1394</v>
      </c>
      <c r="D10" s="12" t="s">
        <v>1004</v>
      </c>
      <c r="E10">
        <v>20</v>
      </c>
      <c r="F10">
        <v>8</v>
      </c>
      <c r="G10" t="s">
        <v>875</v>
      </c>
      <c r="H10" s="12" t="s">
        <v>905</v>
      </c>
    </row>
    <row r="11" spans="1:8" x14ac:dyDescent="0.15">
      <c r="A11" s="15" t="s">
        <v>927</v>
      </c>
      <c r="B11" s="12" t="s">
        <v>885</v>
      </c>
      <c r="C11" s="12" t="s">
        <v>1394</v>
      </c>
      <c r="D11" s="12" t="s">
        <v>1004</v>
      </c>
      <c r="E11">
        <v>20</v>
      </c>
      <c r="F11">
        <v>8</v>
      </c>
      <c r="G11" t="s">
        <v>876</v>
      </c>
      <c r="H11" s="12" t="s">
        <v>906</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2"/>
  <sheetViews>
    <sheetView workbookViewId="0">
      <selection activeCell="C7" sqref="C7"/>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1549</v>
      </c>
      <c r="F2" s="12" t="s">
        <v>1578</v>
      </c>
      <c r="G2" s="12" t="s">
        <v>559</v>
      </c>
    </row>
    <row r="3" spans="1:7" x14ac:dyDescent="0.15">
      <c r="A3" t="s">
        <v>73</v>
      </c>
      <c r="B3" t="s">
        <v>73</v>
      </c>
      <c r="C3" t="s">
        <v>73</v>
      </c>
      <c r="D3" t="s">
        <v>75</v>
      </c>
      <c r="E3" s="12" t="s">
        <v>533</v>
      </c>
      <c r="F3" s="12" t="s">
        <v>533</v>
      </c>
      <c r="G3" t="s">
        <v>325</v>
      </c>
    </row>
    <row r="4" spans="1:7" x14ac:dyDescent="0.15">
      <c r="A4" t="s">
        <v>333</v>
      </c>
      <c r="B4" t="s">
        <v>254</v>
      </c>
      <c r="C4" t="s">
        <v>503</v>
      </c>
      <c r="D4">
        <v>10</v>
      </c>
      <c r="E4">
        <v>2</v>
      </c>
      <c r="G4" s="12"/>
    </row>
    <row r="5" spans="1:7" x14ac:dyDescent="0.15">
      <c r="A5" s="12" t="s">
        <v>585</v>
      </c>
      <c r="B5" t="s">
        <v>254</v>
      </c>
      <c r="C5" t="s">
        <v>504</v>
      </c>
      <c r="D5">
        <v>3</v>
      </c>
      <c r="G5" s="12" t="s">
        <v>560</v>
      </c>
    </row>
    <row r="6" spans="1:7" x14ac:dyDescent="0.15">
      <c r="A6" t="s">
        <v>380</v>
      </c>
      <c r="B6" t="s">
        <v>254</v>
      </c>
      <c r="C6" t="s">
        <v>504</v>
      </c>
      <c r="D6">
        <v>10</v>
      </c>
    </row>
    <row r="7" spans="1:7" x14ac:dyDescent="0.15">
      <c r="A7" s="12" t="s">
        <v>557</v>
      </c>
      <c r="B7" s="12" t="s">
        <v>558</v>
      </c>
      <c r="C7" t="s">
        <v>1442</v>
      </c>
      <c r="D7">
        <v>10</v>
      </c>
    </row>
    <row r="8" spans="1:7" x14ac:dyDescent="0.15">
      <c r="A8" s="12" t="s">
        <v>682</v>
      </c>
      <c r="B8" s="12" t="s">
        <v>682</v>
      </c>
      <c r="C8" s="12" t="s">
        <v>684</v>
      </c>
      <c r="G8" s="12" t="s">
        <v>683</v>
      </c>
    </row>
    <row r="10" spans="1:7" x14ac:dyDescent="0.15">
      <c r="A10" s="12" t="s">
        <v>1414</v>
      </c>
      <c r="B10" s="12" t="s">
        <v>1415</v>
      </c>
      <c r="C10" t="s">
        <v>1442</v>
      </c>
      <c r="D10">
        <v>10</v>
      </c>
    </row>
    <row r="11" spans="1:7" x14ac:dyDescent="0.15">
      <c r="A11" s="12" t="s">
        <v>1463</v>
      </c>
      <c r="B11" s="12" t="s">
        <v>1415</v>
      </c>
      <c r="C11" t="s">
        <v>1465</v>
      </c>
      <c r="D11">
        <v>10</v>
      </c>
      <c r="E11">
        <v>2</v>
      </c>
    </row>
    <row r="12" spans="1:7" x14ac:dyDescent="0.15">
      <c r="A12" s="12" t="s">
        <v>1464</v>
      </c>
      <c r="B12" s="12" t="s">
        <v>1415</v>
      </c>
      <c r="C12" t="s">
        <v>1466</v>
      </c>
      <c r="D12">
        <v>10</v>
      </c>
      <c r="E12">
        <v>2</v>
      </c>
    </row>
    <row r="14" spans="1:7" x14ac:dyDescent="0.15">
      <c r="A14" s="12" t="s">
        <v>1546</v>
      </c>
      <c r="B14" s="12" t="s">
        <v>1415</v>
      </c>
      <c r="C14" t="s">
        <v>1547</v>
      </c>
      <c r="D14">
        <v>10</v>
      </c>
      <c r="E14">
        <v>2</v>
      </c>
    </row>
    <row r="15" spans="1:7" x14ac:dyDescent="0.15">
      <c r="A15" s="12" t="s">
        <v>1502</v>
      </c>
      <c r="B15" s="12" t="s">
        <v>1415</v>
      </c>
      <c r="C15" t="s">
        <v>1504</v>
      </c>
      <c r="D15">
        <v>10</v>
      </c>
      <c r="E15">
        <v>2</v>
      </c>
    </row>
    <row r="16" spans="1:7" x14ac:dyDescent="0.15">
      <c r="A16" s="12" t="s">
        <v>1503</v>
      </c>
      <c r="B16" s="12" t="s">
        <v>1415</v>
      </c>
      <c r="C16" t="s">
        <v>1505</v>
      </c>
      <c r="D16">
        <v>10</v>
      </c>
      <c r="E16">
        <v>2</v>
      </c>
    </row>
    <row r="17" spans="1:7" x14ac:dyDescent="0.15">
      <c r="A17" s="12" t="s">
        <v>1517</v>
      </c>
      <c r="B17" s="12" t="s">
        <v>1415</v>
      </c>
      <c r="C17" t="s">
        <v>1516</v>
      </c>
      <c r="D17">
        <v>10</v>
      </c>
      <c r="E17">
        <v>2</v>
      </c>
      <c r="G17" s="12" t="s">
        <v>1522</v>
      </c>
    </row>
    <row r="18" spans="1:7" x14ac:dyDescent="0.15">
      <c r="A18" s="12" t="s">
        <v>1526</v>
      </c>
      <c r="B18" s="12" t="s">
        <v>1415</v>
      </c>
      <c r="C18" t="s">
        <v>1527</v>
      </c>
      <c r="D18">
        <v>10</v>
      </c>
      <c r="E18">
        <v>2</v>
      </c>
      <c r="G18" s="12"/>
    </row>
    <row r="19" spans="1:7" x14ac:dyDescent="0.15">
      <c r="A19" s="12" t="s">
        <v>1537</v>
      </c>
      <c r="B19" s="12" t="s">
        <v>1415</v>
      </c>
      <c r="C19" t="s">
        <v>1538</v>
      </c>
      <c r="D19">
        <v>10</v>
      </c>
      <c r="E19">
        <v>2</v>
      </c>
    </row>
    <row r="20" spans="1:7" x14ac:dyDescent="0.15">
      <c r="A20" s="12" t="s">
        <v>1551</v>
      </c>
      <c r="B20" s="12" t="s">
        <v>1415</v>
      </c>
      <c r="C20" t="s">
        <v>1552</v>
      </c>
      <c r="D20">
        <v>10</v>
      </c>
      <c r="E20">
        <v>2</v>
      </c>
      <c r="G20" s="12" t="s">
        <v>1522</v>
      </c>
    </row>
    <row r="21" spans="1:7" x14ac:dyDescent="0.15">
      <c r="A21" s="12" t="s">
        <v>1576</v>
      </c>
      <c r="B21" s="12" t="s">
        <v>1415</v>
      </c>
      <c r="C21" s="12" t="s">
        <v>1577</v>
      </c>
      <c r="D21">
        <v>10</v>
      </c>
      <c r="E21">
        <v>1</v>
      </c>
      <c r="F21">
        <v>2</v>
      </c>
      <c r="G21" s="12" t="s">
        <v>683</v>
      </c>
    </row>
    <row r="22" spans="1:7" x14ac:dyDescent="0.15">
      <c r="A22" s="12" t="s">
        <v>1642</v>
      </c>
      <c r="B22" s="12" t="s">
        <v>1415</v>
      </c>
      <c r="C22" t="s">
        <v>1643</v>
      </c>
      <c r="D22">
        <v>10</v>
      </c>
      <c r="E22">
        <v>2</v>
      </c>
      <c r="G22" s="12" t="s">
        <v>1644</v>
      </c>
    </row>
    <row r="23" spans="1:7" x14ac:dyDescent="0.15">
      <c r="A23" s="12" t="s">
        <v>1664</v>
      </c>
      <c r="B23" s="12" t="s">
        <v>1415</v>
      </c>
      <c r="C23" t="s">
        <v>1665</v>
      </c>
      <c r="D23">
        <v>10</v>
      </c>
      <c r="E23">
        <v>2</v>
      </c>
    </row>
    <row r="24" spans="1:7" x14ac:dyDescent="0.15">
      <c r="A24" s="12" t="s">
        <v>1681</v>
      </c>
      <c r="B24" s="12" t="s">
        <v>1415</v>
      </c>
      <c r="C24" t="s">
        <v>1680</v>
      </c>
      <c r="D24">
        <v>10</v>
      </c>
      <c r="E24">
        <v>2</v>
      </c>
    </row>
    <row r="25" spans="1:7" x14ac:dyDescent="0.15">
      <c r="A25" s="12" t="s">
        <v>1697</v>
      </c>
      <c r="B25" s="12" t="s">
        <v>1415</v>
      </c>
      <c r="C25" t="s">
        <v>1698</v>
      </c>
      <c r="D25">
        <v>100</v>
      </c>
      <c r="E25">
        <v>2</v>
      </c>
    </row>
    <row r="26" spans="1:7" x14ac:dyDescent="0.15">
      <c r="A26" s="12" t="s">
        <v>1759</v>
      </c>
      <c r="B26" s="12" t="s">
        <v>1415</v>
      </c>
      <c r="C26" t="s">
        <v>1762</v>
      </c>
      <c r="D26">
        <v>10</v>
      </c>
      <c r="E26">
        <v>2</v>
      </c>
    </row>
    <row r="27" spans="1:7" x14ac:dyDescent="0.15">
      <c r="A27" s="12" t="s">
        <v>1760</v>
      </c>
      <c r="B27" s="12" t="s">
        <v>1415</v>
      </c>
      <c r="C27" t="s">
        <v>1763</v>
      </c>
      <c r="D27">
        <v>10</v>
      </c>
      <c r="E27">
        <v>2</v>
      </c>
    </row>
    <row r="28" spans="1:7" x14ac:dyDescent="0.15">
      <c r="A28" s="12" t="s">
        <v>1761</v>
      </c>
      <c r="B28" s="12" t="s">
        <v>1415</v>
      </c>
      <c r="C28" t="s">
        <v>1764</v>
      </c>
      <c r="D28">
        <v>10</v>
      </c>
      <c r="E28">
        <v>2</v>
      </c>
      <c r="G28" s="12" t="s">
        <v>1771</v>
      </c>
    </row>
    <row r="29" spans="1:7" x14ac:dyDescent="0.15">
      <c r="A29" s="12" t="s">
        <v>1778</v>
      </c>
      <c r="B29" s="12" t="s">
        <v>1415</v>
      </c>
      <c r="C29" t="s">
        <v>1779</v>
      </c>
      <c r="D29">
        <v>10</v>
      </c>
      <c r="E29">
        <v>2</v>
      </c>
    </row>
    <row r="30" spans="1:7" x14ac:dyDescent="0.15">
      <c r="A30" s="12" t="s">
        <v>1787</v>
      </c>
      <c r="B30" s="12" t="s">
        <v>1415</v>
      </c>
      <c r="C30" t="s">
        <v>1786</v>
      </c>
      <c r="D30">
        <v>10</v>
      </c>
      <c r="E30">
        <v>2</v>
      </c>
    </row>
    <row r="31" spans="1:7" x14ac:dyDescent="0.15">
      <c r="A31" s="12" t="s">
        <v>1790</v>
      </c>
      <c r="B31" s="12" t="s">
        <v>1415</v>
      </c>
      <c r="C31" t="s">
        <v>1779</v>
      </c>
      <c r="D31">
        <v>10</v>
      </c>
      <c r="E31">
        <v>2</v>
      </c>
      <c r="G31" s="12" t="s">
        <v>1522</v>
      </c>
    </row>
    <row r="32" spans="1:7" x14ac:dyDescent="0.15">
      <c r="A32" s="12" t="s">
        <v>1842</v>
      </c>
      <c r="B32" s="12" t="s">
        <v>1415</v>
      </c>
      <c r="C32" t="s">
        <v>1843</v>
      </c>
      <c r="D32">
        <v>10</v>
      </c>
      <c r="E32">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7" sqref="A7"/>
    </sheetView>
  </sheetViews>
  <sheetFormatPr defaultColWidth="9" defaultRowHeight="13.5" x14ac:dyDescent="0.15"/>
  <cols>
    <col min="1" max="1" width="9" style="10"/>
    <col min="6" max="6" width="30.625" customWidth="1"/>
  </cols>
  <sheetData>
    <row r="1" spans="1:8" x14ac:dyDescent="0.15">
      <c r="C1" t="s">
        <v>505</v>
      </c>
      <c r="F1" t="s">
        <v>506</v>
      </c>
      <c r="G1" t="s">
        <v>507</v>
      </c>
    </row>
    <row r="2" spans="1:8" x14ac:dyDescent="0.15">
      <c r="A2" s="10" t="s">
        <v>508</v>
      </c>
      <c r="B2" t="s">
        <v>509</v>
      </c>
      <c r="C2" t="s">
        <v>510</v>
      </c>
      <c r="D2" s="12" t="s">
        <v>1402</v>
      </c>
      <c r="E2" s="12" t="s">
        <v>1403</v>
      </c>
      <c r="F2" t="s">
        <v>511</v>
      </c>
      <c r="G2" t="s">
        <v>512</v>
      </c>
      <c r="H2" t="s">
        <v>513</v>
      </c>
    </row>
    <row r="3" spans="1:8" x14ac:dyDescent="0.15">
      <c r="A3" s="10" t="s">
        <v>73</v>
      </c>
      <c r="B3" t="s">
        <v>514</v>
      </c>
      <c r="C3" t="s">
        <v>75</v>
      </c>
      <c r="D3" s="12" t="s">
        <v>765</v>
      </c>
      <c r="E3" s="12" t="s">
        <v>533</v>
      </c>
      <c r="F3" t="s">
        <v>73</v>
      </c>
      <c r="G3" t="s">
        <v>75</v>
      </c>
      <c r="H3" t="s">
        <v>75</v>
      </c>
    </row>
    <row r="5" spans="1:8" x14ac:dyDescent="0.15">
      <c r="A5" s="15" t="s">
        <v>920</v>
      </c>
      <c r="B5" s="12" t="s">
        <v>1876</v>
      </c>
      <c r="C5">
        <v>0</v>
      </c>
      <c r="D5">
        <v>2</v>
      </c>
      <c r="E5">
        <v>1</v>
      </c>
      <c r="F5" t="s">
        <v>515</v>
      </c>
      <c r="H5">
        <v>0.2</v>
      </c>
    </row>
    <row r="6" spans="1:8" x14ac:dyDescent="0.15">
      <c r="A6" s="15" t="s">
        <v>931</v>
      </c>
      <c r="B6" s="12" t="s">
        <v>1872</v>
      </c>
      <c r="C6">
        <v>0</v>
      </c>
      <c r="D6">
        <v>10</v>
      </c>
      <c r="E6">
        <v>1</v>
      </c>
      <c r="F6" t="s">
        <v>515</v>
      </c>
      <c r="H6">
        <v>-0.2</v>
      </c>
    </row>
    <row r="7" spans="1:8" x14ac:dyDescent="0.15">
      <c r="A7" s="15" t="s">
        <v>931</v>
      </c>
      <c r="B7" s="12" t="s">
        <v>673</v>
      </c>
      <c r="C7">
        <v>10</v>
      </c>
      <c r="E7">
        <v>1</v>
      </c>
      <c r="F7" t="s">
        <v>515</v>
      </c>
      <c r="H7">
        <v>0.12</v>
      </c>
    </row>
    <row r="8" spans="1:8" x14ac:dyDescent="0.15">
      <c r="A8" s="15" t="s">
        <v>931</v>
      </c>
      <c r="B8" t="s">
        <v>87</v>
      </c>
      <c r="C8">
        <v>11</v>
      </c>
      <c r="E8">
        <v>1</v>
      </c>
      <c r="F8" t="s">
        <v>515</v>
      </c>
      <c r="H8">
        <v>-0.1</v>
      </c>
    </row>
    <row r="9" spans="1:8" x14ac:dyDescent="0.15">
      <c r="A9" s="15" t="s">
        <v>931</v>
      </c>
      <c r="B9" t="s">
        <v>87</v>
      </c>
      <c r="C9">
        <v>12</v>
      </c>
      <c r="E9">
        <v>1</v>
      </c>
      <c r="F9" t="s">
        <v>515</v>
      </c>
      <c r="H9">
        <v>0.03</v>
      </c>
    </row>
    <row r="10" spans="1:8" x14ac:dyDescent="0.15">
      <c r="A10" s="15" t="s">
        <v>930</v>
      </c>
      <c r="B10" t="s">
        <v>87</v>
      </c>
      <c r="C10">
        <v>13</v>
      </c>
      <c r="E10">
        <v>1</v>
      </c>
      <c r="F10" t="s">
        <v>515</v>
      </c>
      <c r="H10">
        <v>-0.11</v>
      </c>
    </row>
    <row r="11" spans="1:8" x14ac:dyDescent="0.15">
      <c r="A11" s="15" t="s">
        <v>930</v>
      </c>
      <c r="B11" t="s">
        <v>87</v>
      </c>
      <c r="C11">
        <v>14</v>
      </c>
      <c r="E11">
        <v>1</v>
      </c>
      <c r="F11" t="s">
        <v>515</v>
      </c>
      <c r="H11">
        <v>0.18</v>
      </c>
    </row>
    <row r="12" spans="1:8" x14ac:dyDescent="0.15">
      <c r="A12" s="15" t="s">
        <v>930</v>
      </c>
      <c r="B12" t="s">
        <v>87</v>
      </c>
      <c r="C12">
        <v>15</v>
      </c>
      <c r="E12">
        <v>1</v>
      </c>
      <c r="F12" t="s">
        <v>515</v>
      </c>
      <c r="H12">
        <v>0.1</v>
      </c>
    </row>
    <row r="13" spans="1:8" x14ac:dyDescent="0.15">
      <c r="A13" s="15" t="s">
        <v>930</v>
      </c>
      <c r="B13" t="s">
        <v>87</v>
      </c>
      <c r="C13">
        <v>16</v>
      </c>
      <c r="E13">
        <v>1</v>
      </c>
      <c r="F13" t="s">
        <v>515</v>
      </c>
      <c r="H13">
        <v>0.3</v>
      </c>
    </row>
    <row r="14" spans="1:8" x14ac:dyDescent="0.15">
      <c r="A14" s="15" t="s">
        <v>930</v>
      </c>
      <c r="B14" t="s">
        <v>87</v>
      </c>
      <c r="C14">
        <v>17</v>
      </c>
      <c r="E14">
        <v>1</v>
      </c>
      <c r="F14" t="s">
        <v>515</v>
      </c>
      <c r="H14">
        <v>-0.1</v>
      </c>
    </row>
    <row r="15" spans="1:8" x14ac:dyDescent="0.15">
      <c r="A15" s="15" t="s">
        <v>930</v>
      </c>
      <c r="B15" t="s">
        <v>87</v>
      </c>
      <c r="C15">
        <v>18</v>
      </c>
      <c r="E15">
        <v>1</v>
      </c>
      <c r="F15" t="s">
        <v>515</v>
      </c>
      <c r="H15">
        <v>-0.14000000000000001</v>
      </c>
    </row>
    <row r="16" spans="1:8" x14ac:dyDescent="0.15">
      <c r="A16" s="15" t="s">
        <v>930</v>
      </c>
      <c r="B16" t="s">
        <v>92</v>
      </c>
      <c r="C16">
        <v>19</v>
      </c>
      <c r="E16">
        <v>1</v>
      </c>
      <c r="F16" t="s">
        <v>515</v>
      </c>
    </row>
    <row r="18" spans="1:6" x14ac:dyDescent="0.15">
      <c r="A18" s="15" t="s">
        <v>932</v>
      </c>
      <c r="C18">
        <v>1</v>
      </c>
      <c r="F18" s="12" t="s">
        <v>662</v>
      </c>
    </row>
    <row r="19" spans="1:6" x14ac:dyDescent="0.15">
      <c r="A19" s="15" t="s">
        <v>932</v>
      </c>
      <c r="C19">
        <v>1</v>
      </c>
      <c r="F19" s="12" t="s">
        <v>663</v>
      </c>
    </row>
    <row r="20" spans="1:6" x14ac:dyDescent="0.15">
      <c r="A20" s="15" t="s">
        <v>932</v>
      </c>
      <c r="B20" s="12" t="s">
        <v>1397</v>
      </c>
      <c r="C20">
        <v>5</v>
      </c>
      <c r="D20">
        <v>2</v>
      </c>
      <c r="E20">
        <v>2</v>
      </c>
      <c r="F20" s="12" t="s">
        <v>662</v>
      </c>
    </row>
    <row r="21" spans="1:6" x14ac:dyDescent="0.15">
      <c r="A21" s="15" t="s">
        <v>921</v>
      </c>
      <c r="B21" s="12" t="s">
        <v>1397</v>
      </c>
      <c r="C21">
        <v>8</v>
      </c>
      <c r="E21">
        <v>1</v>
      </c>
      <c r="F21" s="12" t="s">
        <v>663</v>
      </c>
    </row>
    <row r="22" spans="1:6" x14ac:dyDescent="0.15">
      <c r="A22" s="15" t="s">
        <v>932</v>
      </c>
      <c r="B22" s="12" t="s">
        <v>1397</v>
      </c>
      <c r="C22">
        <v>20</v>
      </c>
      <c r="D22">
        <v>12</v>
      </c>
      <c r="E22">
        <v>4</v>
      </c>
      <c r="F22" s="12" t="s">
        <v>662</v>
      </c>
    </row>
    <row r="23" spans="1:6" x14ac:dyDescent="0.15">
      <c r="A23" s="15" t="s">
        <v>932</v>
      </c>
      <c r="B23" s="12" t="s">
        <v>1397</v>
      </c>
      <c r="C23">
        <v>20.5</v>
      </c>
      <c r="D23">
        <v>12</v>
      </c>
      <c r="E23">
        <v>4</v>
      </c>
      <c r="F23" s="12" t="s">
        <v>663</v>
      </c>
    </row>
    <row r="24" spans="1:6" x14ac:dyDescent="0.15">
      <c r="A24" s="15" t="s">
        <v>932</v>
      </c>
      <c r="B24" s="12" t="s">
        <v>1397</v>
      </c>
      <c r="C24">
        <v>21.5</v>
      </c>
      <c r="D24">
        <v>12</v>
      </c>
      <c r="E24">
        <v>4</v>
      </c>
      <c r="F24" s="12" t="s">
        <v>662</v>
      </c>
    </row>
    <row r="25" spans="1:6" x14ac:dyDescent="0.15">
      <c r="A25" s="15" t="s">
        <v>932</v>
      </c>
      <c r="B25" s="12" t="s">
        <v>1397</v>
      </c>
      <c r="C25">
        <v>22</v>
      </c>
      <c r="D25">
        <v>12</v>
      </c>
      <c r="E25">
        <v>4</v>
      </c>
      <c r="F25" s="12" t="s">
        <v>663</v>
      </c>
    </row>
    <row r="26" spans="1:6" x14ac:dyDescent="0.15">
      <c r="A26" s="15" t="s">
        <v>932</v>
      </c>
      <c r="B26" s="12" t="s">
        <v>633</v>
      </c>
      <c r="C26">
        <v>46</v>
      </c>
      <c r="D26">
        <v>9</v>
      </c>
      <c r="E26">
        <v>3</v>
      </c>
      <c r="F26" s="12" t="s">
        <v>662</v>
      </c>
    </row>
    <row r="27" spans="1:6" x14ac:dyDescent="0.15">
      <c r="A27" s="15" t="s">
        <v>932</v>
      </c>
      <c r="B27" s="12" t="s">
        <v>633</v>
      </c>
      <c r="C27">
        <v>45.5</v>
      </c>
      <c r="D27">
        <v>9</v>
      </c>
      <c r="E27">
        <v>3</v>
      </c>
      <c r="F27" s="12" t="s">
        <v>663</v>
      </c>
    </row>
    <row r="28" spans="1:6" x14ac:dyDescent="0.15">
      <c r="A28" s="15" t="s">
        <v>932</v>
      </c>
      <c r="B28" s="12" t="s">
        <v>633</v>
      </c>
      <c r="C28">
        <v>46.5</v>
      </c>
      <c r="D28">
        <v>9</v>
      </c>
      <c r="E28">
        <v>3</v>
      </c>
      <c r="F28" s="12" t="s">
        <v>663</v>
      </c>
    </row>
    <row r="29" spans="1:6" x14ac:dyDescent="0.15">
      <c r="A29" s="15" t="s">
        <v>932</v>
      </c>
      <c r="B29" s="12" t="s">
        <v>633</v>
      </c>
      <c r="C29">
        <v>79.5</v>
      </c>
      <c r="D29">
        <v>10</v>
      </c>
      <c r="E29">
        <v>5</v>
      </c>
      <c r="F29" s="12" t="s">
        <v>662</v>
      </c>
    </row>
    <row r="30" spans="1:6" x14ac:dyDescent="0.15">
      <c r="A30" s="15" t="s">
        <v>921</v>
      </c>
      <c r="B30" s="12" t="s">
        <v>620</v>
      </c>
      <c r="C30">
        <v>79.5</v>
      </c>
      <c r="D30">
        <v>20</v>
      </c>
      <c r="E30">
        <v>3</v>
      </c>
      <c r="F30" s="12" t="s">
        <v>662</v>
      </c>
    </row>
    <row r="31" spans="1:6" x14ac:dyDescent="0.15">
      <c r="A31" s="15" t="s">
        <v>932</v>
      </c>
      <c r="B31" s="12" t="s">
        <v>633</v>
      </c>
      <c r="C31">
        <v>80</v>
      </c>
      <c r="D31">
        <v>10</v>
      </c>
      <c r="E31">
        <v>5</v>
      </c>
      <c r="F31" s="12" t="s">
        <v>663</v>
      </c>
    </row>
    <row r="32" spans="1:6" x14ac:dyDescent="0.15">
      <c r="A32" s="15" t="s">
        <v>932</v>
      </c>
      <c r="B32" s="12" t="s">
        <v>1404</v>
      </c>
      <c r="C32">
        <v>80.5</v>
      </c>
      <c r="D32">
        <v>10</v>
      </c>
      <c r="E32">
        <v>5</v>
      </c>
      <c r="F32" s="12" t="s">
        <v>662</v>
      </c>
    </row>
    <row r="33" spans="1:6" x14ac:dyDescent="0.15">
      <c r="A33" s="15" t="s">
        <v>932</v>
      </c>
      <c r="B33" s="12" t="s">
        <v>1404</v>
      </c>
      <c r="C33">
        <v>81</v>
      </c>
      <c r="D33">
        <v>10</v>
      </c>
      <c r="E33">
        <v>5</v>
      </c>
      <c r="F33" s="12" t="s">
        <v>663</v>
      </c>
    </row>
    <row r="34" spans="1:6" x14ac:dyDescent="0.15">
      <c r="A34" s="15" t="s">
        <v>921</v>
      </c>
      <c r="B34" s="12" t="s">
        <v>620</v>
      </c>
      <c r="C34">
        <v>81.5</v>
      </c>
      <c r="D34">
        <v>20</v>
      </c>
      <c r="E34">
        <v>3</v>
      </c>
      <c r="F34" s="12" t="s">
        <v>663</v>
      </c>
    </row>
    <row r="35" spans="1:6" x14ac:dyDescent="0.15">
      <c r="A35" s="15" t="s">
        <v>932</v>
      </c>
      <c r="B35" s="12" t="s">
        <v>1397</v>
      </c>
      <c r="C35">
        <v>92.5</v>
      </c>
      <c r="D35">
        <v>12</v>
      </c>
      <c r="E35">
        <v>2</v>
      </c>
      <c r="F35" s="12" t="s">
        <v>662</v>
      </c>
    </row>
    <row r="36" spans="1:6" x14ac:dyDescent="0.15">
      <c r="A36" s="15" t="s">
        <v>921</v>
      </c>
      <c r="B36" s="12" t="s">
        <v>642</v>
      </c>
      <c r="C36">
        <v>94.5</v>
      </c>
      <c r="D36">
        <v>15</v>
      </c>
      <c r="E36">
        <v>2</v>
      </c>
      <c r="F36" s="12" t="s">
        <v>1406</v>
      </c>
    </row>
    <row r="37" spans="1:6" x14ac:dyDescent="0.15">
      <c r="A37" s="15" t="s">
        <v>921</v>
      </c>
      <c r="B37" s="12" t="s">
        <v>642</v>
      </c>
      <c r="C37">
        <v>95.5</v>
      </c>
      <c r="D37">
        <v>15</v>
      </c>
      <c r="E37">
        <v>2</v>
      </c>
      <c r="F37" s="12" t="s">
        <v>1406</v>
      </c>
    </row>
    <row r="38" spans="1:6" x14ac:dyDescent="0.15">
      <c r="A38" s="15" t="s">
        <v>932</v>
      </c>
      <c r="B38" s="12" t="s">
        <v>1397</v>
      </c>
      <c r="C38">
        <v>95.5</v>
      </c>
      <c r="D38">
        <v>12</v>
      </c>
      <c r="E38">
        <v>2</v>
      </c>
      <c r="F38" s="12" t="s">
        <v>663</v>
      </c>
    </row>
    <row r="39" spans="1:6" x14ac:dyDescent="0.15">
      <c r="A39" s="15" t="s">
        <v>921</v>
      </c>
      <c r="B39" s="12" t="s">
        <v>642</v>
      </c>
      <c r="C39">
        <v>96.5</v>
      </c>
      <c r="D39">
        <v>15</v>
      </c>
      <c r="E39">
        <v>2</v>
      </c>
      <c r="F39" s="12" t="s">
        <v>1407</v>
      </c>
    </row>
    <row r="40" spans="1:6" x14ac:dyDescent="0.15">
      <c r="A40" s="15" t="s">
        <v>921</v>
      </c>
      <c r="B40" s="12" t="s">
        <v>642</v>
      </c>
      <c r="C40">
        <v>123.5</v>
      </c>
      <c r="D40">
        <v>2</v>
      </c>
      <c r="E40">
        <v>2</v>
      </c>
      <c r="F40" s="12" t="s">
        <v>662</v>
      </c>
    </row>
    <row r="41" spans="1:6" x14ac:dyDescent="0.15">
      <c r="A41" s="15" t="s">
        <v>921</v>
      </c>
      <c r="B41" s="12" t="s">
        <v>642</v>
      </c>
      <c r="C41">
        <v>124.5</v>
      </c>
      <c r="D41">
        <v>2</v>
      </c>
      <c r="E41">
        <v>2</v>
      </c>
      <c r="F41" s="12" t="s">
        <v>663</v>
      </c>
    </row>
    <row r="42" spans="1:6" x14ac:dyDescent="0.15">
      <c r="A42" s="15" t="s">
        <v>932</v>
      </c>
      <c r="B42" s="12" t="s">
        <v>633</v>
      </c>
      <c r="C42">
        <v>126.5</v>
      </c>
      <c r="D42">
        <v>2</v>
      </c>
      <c r="E42">
        <v>2</v>
      </c>
      <c r="F42" s="12" t="s">
        <v>662</v>
      </c>
    </row>
    <row r="43" spans="1:6" x14ac:dyDescent="0.15">
      <c r="A43" s="15" t="s">
        <v>932</v>
      </c>
      <c r="B43" s="12" t="s">
        <v>633</v>
      </c>
      <c r="C43">
        <v>127.5</v>
      </c>
      <c r="D43">
        <v>2</v>
      </c>
      <c r="E43">
        <v>2</v>
      </c>
      <c r="F43" s="12" t="s">
        <v>663</v>
      </c>
    </row>
    <row r="44" spans="1:6" x14ac:dyDescent="0.15">
      <c r="A44" s="15" t="s">
        <v>921</v>
      </c>
      <c r="B44" s="12" t="s">
        <v>653</v>
      </c>
      <c r="C44">
        <v>146.5</v>
      </c>
      <c r="E44">
        <v>1</v>
      </c>
      <c r="F44" s="12" t="s">
        <v>662</v>
      </c>
    </row>
    <row r="45" spans="1:6" x14ac:dyDescent="0.15">
      <c r="A45" s="15" t="s">
        <v>921</v>
      </c>
      <c r="B45" s="12" t="s">
        <v>653</v>
      </c>
      <c r="C45">
        <v>146.5</v>
      </c>
      <c r="E45">
        <v>1</v>
      </c>
      <c r="F45" s="12" t="s">
        <v>663</v>
      </c>
    </row>
    <row r="46" spans="1:6" x14ac:dyDescent="0.15">
      <c r="A46" s="15" t="s">
        <v>932</v>
      </c>
      <c r="B46" s="12" t="s">
        <v>1404</v>
      </c>
      <c r="C46">
        <v>157.5</v>
      </c>
      <c r="D46">
        <v>2</v>
      </c>
      <c r="E46">
        <v>3</v>
      </c>
      <c r="F46" s="12" t="s">
        <v>663</v>
      </c>
    </row>
    <row r="47" spans="1:6" x14ac:dyDescent="0.15">
      <c r="A47" s="15" t="s">
        <v>921</v>
      </c>
      <c r="B47" s="12" t="s">
        <v>643</v>
      </c>
      <c r="C47" s="12">
        <v>163.5</v>
      </c>
      <c r="D47" s="12"/>
      <c r="E47" s="12">
        <v>1</v>
      </c>
      <c r="F47" s="12" t="s">
        <v>664</v>
      </c>
    </row>
    <row r="48" spans="1:6" x14ac:dyDescent="0.15">
      <c r="A48" s="15" t="s">
        <v>921</v>
      </c>
      <c r="B48" s="12" t="s">
        <v>626</v>
      </c>
      <c r="C48">
        <v>164.5</v>
      </c>
      <c r="D48">
        <v>2</v>
      </c>
      <c r="E48" s="12">
        <v>2</v>
      </c>
      <c r="F48" s="12" t="s">
        <v>662</v>
      </c>
    </row>
    <row r="49" spans="1:6" x14ac:dyDescent="0.15">
      <c r="A49" s="15" t="s">
        <v>921</v>
      </c>
      <c r="B49" s="12" t="s">
        <v>626</v>
      </c>
      <c r="C49">
        <v>165.5</v>
      </c>
      <c r="D49">
        <v>2</v>
      </c>
      <c r="E49" s="12">
        <v>1</v>
      </c>
      <c r="F49" s="12" t="s">
        <v>663</v>
      </c>
    </row>
    <row r="50" spans="1:6" x14ac:dyDescent="0.15">
      <c r="A50" s="15" t="s">
        <v>932</v>
      </c>
      <c r="B50" s="12" t="s">
        <v>1404</v>
      </c>
      <c r="C50">
        <v>171.5</v>
      </c>
      <c r="D50">
        <v>2</v>
      </c>
      <c r="E50">
        <v>3</v>
      </c>
      <c r="F50" s="12" t="s">
        <v>663</v>
      </c>
    </row>
    <row r="51" spans="1:6" x14ac:dyDescent="0.15">
      <c r="A51" s="15" t="s">
        <v>921</v>
      </c>
      <c r="B51" s="12" t="s">
        <v>653</v>
      </c>
      <c r="C51">
        <v>188.5</v>
      </c>
      <c r="E51">
        <v>1</v>
      </c>
      <c r="F51" s="12" t="s">
        <v>662</v>
      </c>
    </row>
    <row r="52" spans="1:6" x14ac:dyDescent="0.15">
      <c r="A52" s="15" t="s">
        <v>921</v>
      </c>
      <c r="B52" s="12" t="s">
        <v>653</v>
      </c>
      <c r="C52">
        <v>188.5</v>
      </c>
      <c r="E52">
        <v>1</v>
      </c>
      <c r="F52" s="12" t="s">
        <v>663</v>
      </c>
    </row>
    <row r="53" spans="1:6" x14ac:dyDescent="0.15">
      <c r="A53" s="15" t="s">
        <v>921</v>
      </c>
      <c r="B53" s="12" t="s">
        <v>620</v>
      </c>
      <c r="C53">
        <v>193.5</v>
      </c>
      <c r="D53">
        <v>12</v>
      </c>
      <c r="E53">
        <v>2</v>
      </c>
      <c r="F53" s="12" t="s">
        <v>662</v>
      </c>
    </row>
    <row r="54" spans="1:6" x14ac:dyDescent="0.15">
      <c r="A54" s="15" t="s">
        <v>921</v>
      </c>
      <c r="B54" s="12" t="s">
        <v>620</v>
      </c>
      <c r="C54">
        <v>193.5</v>
      </c>
      <c r="D54">
        <v>12</v>
      </c>
      <c r="E54">
        <v>1</v>
      </c>
      <c r="F54" s="12" t="s">
        <v>663</v>
      </c>
    </row>
    <row r="55" spans="1:6" x14ac:dyDescent="0.15">
      <c r="A55" s="15" t="s">
        <v>921</v>
      </c>
      <c r="B55" s="12" t="s">
        <v>643</v>
      </c>
      <c r="C55" s="12">
        <v>205.5</v>
      </c>
      <c r="D55" s="12"/>
      <c r="E55" s="12">
        <v>1</v>
      </c>
      <c r="F55" s="12" t="s">
        <v>664</v>
      </c>
    </row>
    <row r="56" spans="1:6" x14ac:dyDescent="0.15">
      <c r="A56" s="15" t="s">
        <v>921</v>
      </c>
      <c r="B56" s="12" t="s">
        <v>643</v>
      </c>
      <c r="C56" s="12">
        <v>205.5</v>
      </c>
      <c r="D56" s="12"/>
      <c r="E56" s="12">
        <v>1</v>
      </c>
      <c r="F56" s="12" t="s">
        <v>665</v>
      </c>
    </row>
    <row r="57" spans="1:6" x14ac:dyDescent="0.15">
      <c r="A57" s="15" t="s">
        <v>932</v>
      </c>
      <c r="B57" s="12" t="s">
        <v>633</v>
      </c>
      <c r="C57">
        <v>210.5</v>
      </c>
      <c r="D57">
        <v>2</v>
      </c>
      <c r="E57">
        <v>2</v>
      </c>
      <c r="F57" s="12" t="s">
        <v>662</v>
      </c>
    </row>
    <row r="58" spans="1:6" x14ac:dyDescent="0.15">
      <c r="A58" s="15" t="s">
        <v>932</v>
      </c>
      <c r="B58" s="12" t="s">
        <v>633</v>
      </c>
      <c r="C58">
        <v>210.5</v>
      </c>
      <c r="D58">
        <v>2</v>
      </c>
      <c r="E58">
        <v>2</v>
      </c>
      <c r="F58" s="12" t="s">
        <v>663</v>
      </c>
    </row>
    <row r="59" spans="1:6" x14ac:dyDescent="0.15">
      <c r="A59" s="15" t="s">
        <v>921</v>
      </c>
      <c r="B59" s="12" t="s">
        <v>563</v>
      </c>
      <c r="C59">
        <v>248.5</v>
      </c>
      <c r="E59">
        <v>1</v>
      </c>
      <c r="F59" s="12" t="s">
        <v>666</v>
      </c>
    </row>
    <row r="60" spans="1:6" x14ac:dyDescent="0.15">
      <c r="A60" s="15" t="s">
        <v>921</v>
      </c>
      <c r="B60" s="12" t="s">
        <v>626</v>
      </c>
      <c r="C60">
        <v>256.5</v>
      </c>
      <c r="D60">
        <v>2</v>
      </c>
      <c r="E60" s="12">
        <v>1</v>
      </c>
      <c r="F60" s="12" t="s">
        <v>1407</v>
      </c>
    </row>
    <row r="61" spans="1:6" x14ac:dyDescent="0.15">
      <c r="A61" s="15" t="s">
        <v>921</v>
      </c>
      <c r="B61" s="12" t="s">
        <v>643</v>
      </c>
      <c r="C61" s="12">
        <v>256.5</v>
      </c>
      <c r="D61" s="12"/>
      <c r="E61" s="12">
        <v>1</v>
      </c>
      <c r="F61" s="12" t="s">
        <v>664</v>
      </c>
    </row>
    <row r="62" spans="1:6" x14ac:dyDescent="0.15">
      <c r="A62" s="15" t="s">
        <v>921</v>
      </c>
      <c r="B62" s="12" t="s">
        <v>653</v>
      </c>
      <c r="C62">
        <v>256.5</v>
      </c>
      <c r="E62">
        <v>1</v>
      </c>
      <c r="F62" s="12" t="s">
        <v>662</v>
      </c>
    </row>
    <row r="63" spans="1:6" x14ac:dyDescent="0.15">
      <c r="A63" s="15" t="s">
        <v>921</v>
      </c>
      <c r="B63" s="12" t="s">
        <v>653</v>
      </c>
      <c r="C63">
        <v>256.5</v>
      </c>
      <c r="E63">
        <v>1</v>
      </c>
      <c r="F63" s="12" t="s">
        <v>663</v>
      </c>
    </row>
    <row r="64" spans="1:6" x14ac:dyDescent="0.15">
      <c r="A64" s="15" t="s">
        <v>921</v>
      </c>
      <c r="B64" s="12" t="s">
        <v>626</v>
      </c>
      <c r="C64">
        <v>261.5</v>
      </c>
      <c r="D64">
        <v>2</v>
      </c>
      <c r="E64" s="12">
        <v>1</v>
      </c>
      <c r="F64" s="12" t="s">
        <v>662</v>
      </c>
    </row>
    <row r="65" spans="1:6" x14ac:dyDescent="0.15">
      <c r="A65" s="15" t="s">
        <v>921</v>
      </c>
      <c r="B65" s="12" t="s">
        <v>626</v>
      </c>
      <c r="C65">
        <v>261.5</v>
      </c>
      <c r="D65">
        <v>2</v>
      </c>
      <c r="E65" s="12">
        <v>1</v>
      </c>
      <c r="F65" s="12" t="s">
        <v>663</v>
      </c>
    </row>
    <row r="66" spans="1:6" x14ac:dyDescent="0.15">
      <c r="A66" s="15" t="s">
        <v>932</v>
      </c>
      <c r="B66" s="12" t="s">
        <v>1404</v>
      </c>
      <c r="C66">
        <v>267.5</v>
      </c>
      <c r="D66">
        <v>2</v>
      </c>
      <c r="E66">
        <v>3</v>
      </c>
      <c r="F66" s="12" t="s">
        <v>663</v>
      </c>
    </row>
    <row r="67" spans="1:6" x14ac:dyDescent="0.15">
      <c r="A67" s="15" t="s">
        <v>932</v>
      </c>
      <c r="B67" s="12" t="s">
        <v>1404</v>
      </c>
      <c r="C67">
        <v>281.5</v>
      </c>
      <c r="D67">
        <v>2</v>
      </c>
      <c r="E67">
        <v>3</v>
      </c>
      <c r="F67" s="12" t="s">
        <v>663</v>
      </c>
    </row>
    <row r="68" spans="1:6" x14ac:dyDescent="0.15">
      <c r="A68" s="15" t="s">
        <v>921</v>
      </c>
      <c r="B68" s="12" t="s">
        <v>643</v>
      </c>
      <c r="C68" s="12">
        <v>288.5</v>
      </c>
      <c r="D68" s="12"/>
      <c r="E68" s="12">
        <v>1</v>
      </c>
      <c r="F68" s="12" t="s">
        <v>664</v>
      </c>
    </row>
    <row r="69" spans="1:6" x14ac:dyDescent="0.15">
      <c r="A69" s="15" t="s">
        <v>921</v>
      </c>
      <c r="B69" s="12" t="s">
        <v>653</v>
      </c>
      <c r="C69">
        <v>292.5</v>
      </c>
      <c r="E69">
        <v>1</v>
      </c>
      <c r="F69" s="12" t="s">
        <v>662</v>
      </c>
    </row>
    <row r="70" spans="1:6" x14ac:dyDescent="0.15">
      <c r="A70" s="15" t="s">
        <v>921</v>
      </c>
      <c r="B70" s="12" t="s">
        <v>653</v>
      </c>
      <c r="C70">
        <v>292.5</v>
      </c>
      <c r="E70">
        <v>1</v>
      </c>
      <c r="F70" s="12" t="s">
        <v>663</v>
      </c>
    </row>
    <row r="71" spans="1:6" x14ac:dyDescent="0.15">
      <c r="A71" s="15" t="s">
        <v>921</v>
      </c>
      <c r="B71" s="12" t="s">
        <v>620</v>
      </c>
      <c r="C71">
        <v>293.5</v>
      </c>
      <c r="D71">
        <v>2</v>
      </c>
      <c r="E71" s="12">
        <v>1</v>
      </c>
      <c r="F71" s="12" t="s">
        <v>1407</v>
      </c>
    </row>
    <row r="72" spans="1:6" x14ac:dyDescent="0.15">
      <c r="A72" s="15" t="s">
        <v>921</v>
      </c>
      <c r="B72" s="12" t="s">
        <v>626</v>
      </c>
      <c r="C72">
        <v>298.5</v>
      </c>
      <c r="D72">
        <v>2</v>
      </c>
      <c r="E72" s="12">
        <v>1</v>
      </c>
      <c r="F72" s="12" t="s">
        <v>662</v>
      </c>
    </row>
    <row r="73" spans="1:6" x14ac:dyDescent="0.15">
      <c r="A73" s="15" t="s">
        <v>921</v>
      </c>
      <c r="B73" s="12" t="s">
        <v>626</v>
      </c>
      <c r="C73">
        <v>299.5</v>
      </c>
      <c r="D73">
        <v>2</v>
      </c>
      <c r="E73" s="12">
        <v>1</v>
      </c>
      <c r="F73" s="12" t="s">
        <v>663</v>
      </c>
    </row>
    <row r="74" spans="1:6" x14ac:dyDescent="0.15">
      <c r="A74" s="15" t="s">
        <v>921</v>
      </c>
      <c r="B74" s="12" t="s">
        <v>620</v>
      </c>
      <c r="C74">
        <v>301.5</v>
      </c>
      <c r="D74">
        <v>2</v>
      </c>
      <c r="E74" s="12">
        <v>1</v>
      </c>
      <c r="F74" s="12" t="s">
        <v>1407</v>
      </c>
    </row>
    <row r="75" spans="1:6" x14ac:dyDescent="0.15">
      <c r="A75" s="15" t="s">
        <v>932</v>
      </c>
      <c r="B75" s="12" t="s">
        <v>1397</v>
      </c>
      <c r="C75">
        <v>322.5</v>
      </c>
      <c r="D75">
        <v>1</v>
      </c>
      <c r="E75">
        <v>3</v>
      </c>
      <c r="F75" s="12" t="s">
        <v>662</v>
      </c>
    </row>
    <row r="76" spans="1:6" x14ac:dyDescent="0.15">
      <c r="A76" s="15" t="s">
        <v>932</v>
      </c>
      <c r="B76" s="12" t="s">
        <v>1404</v>
      </c>
      <c r="C76">
        <v>323.5</v>
      </c>
      <c r="D76">
        <v>1</v>
      </c>
      <c r="E76">
        <v>3</v>
      </c>
      <c r="F76" s="12" t="s">
        <v>1406</v>
      </c>
    </row>
    <row r="77" spans="1:6" x14ac:dyDescent="0.15">
      <c r="A77" s="15" t="s">
        <v>921</v>
      </c>
      <c r="B77" s="12" t="s">
        <v>643</v>
      </c>
      <c r="C77" s="12">
        <v>323.5</v>
      </c>
      <c r="D77" s="12"/>
      <c r="E77" s="12">
        <v>1</v>
      </c>
      <c r="F77" s="12" t="s">
        <v>664</v>
      </c>
    </row>
    <row r="78" spans="1:6" x14ac:dyDescent="0.15">
      <c r="A78" s="15" t="s">
        <v>932</v>
      </c>
      <c r="B78" s="12" t="s">
        <v>633</v>
      </c>
      <c r="C78">
        <v>332.5</v>
      </c>
      <c r="D78">
        <v>1</v>
      </c>
      <c r="E78">
        <v>3</v>
      </c>
      <c r="F78" s="12" t="s">
        <v>662</v>
      </c>
    </row>
    <row r="79" spans="1:6" x14ac:dyDescent="0.15">
      <c r="A79" s="15" t="s">
        <v>932</v>
      </c>
      <c r="B79" s="12" t="s">
        <v>633</v>
      </c>
      <c r="C79">
        <v>333.5</v>
      </c>
      <c r="D79">
        <v>1</v>
      </c>
      <c r="E79">
        <v>3</v>
      </c>
      <c r="F79" s="12" t="s">
        <v>663</v>
      </c>
    </row>
    <row r="80" spans="1:6" x14ac:dyDescent="0.15">
      <c r="A80" s="15" t="s">
        <v>932</v>
      </c>
      <c r="B80" s="12" t="s">
        <v>1397</v>
      </c>
      <c r="C80">
        <v>340.5</v>
      </c>
      <c r="D80">
        <v>1</v>
      </c>
      <c r="E80">
        <v>2</v>
      </c>
      <c r="F80" s="12" t="s">
        <v>662</v>
      </c>
    </row>
    <row r="81" spans="1:6" x14ac:dyDescent="0.15">
      <c r="A81" s="15" t="s">
        <v>932</v>
      </c>
      <c r="B81" s="12" t="s">
        <v>1404</v>
      </c>
      <c r="C81">
        <v>341.5</v>
      </c>
      <c r="D81">
        <v>1</v>
      </c>
      <c r="E81">
        <v>3</v>
      </c>
      <c r="F81" s="12" t="s">
        <v>663</v>
      </c>
    </row>
    <row r="82" spans="1:6" x14ac:dyDescent="0.15">
      <c r="A82" s="15" t="s">
        <v>932</v>
      </c>
      <c r="B82" s="12" t="s">
        <v>1397</v>
      </c>
      <c r="C82">
        <v>350.5</v>
      </c>
      <c r="D82">
        <v>1</v>
      </c>
      <c r="E82">
        <v>2</v>
      </c>
      <c r="F82" s="12" t="s">
        <v>662</v>
      </c>
    </row>
    <row r="83" spans="1:6" x14ac:dyDescent="0.15">
      <c r="A83" s="15" t="s">
        <v>932</v>
      </c>
      <c r="B83" s="12" t="s">
        <v>1404</v>
      </c>
      <c r="C83">
        <v>351.5</v>
      </c>
      <c r="D83">
        <v>1</v>
      </c>
      <c r="E83">
        <v>3</v>
      </c>
      <c r="F83" s="12" t="s">
        <v>663</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3"/>
  <sheetViews>
    <sheetView workbookViewId="0">
      <pane xSplit="1" ySplit="3" topLeftCell="B118" activePane="bottomRight" state="frozen"/>
      <selection pane="topRight" activeCell="B1" sqref="B1"/>
      <selection pane="bottomLeft" activeCell="A4" sqref="A4"/>
      <selection pane="bottomRight" activeCell="A153" sqref="A15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516</v>
      </c>
      <c r="C1" s="12" t="s">
        <v>1482</v>
      </c>
      <c r="D1" s="12" t="s">
        <v>1595</v>
      </c>
      <c r="E1" t="s">
        <v>517</v>
      </c>
      <c r="F1" s="12" t="s">
        <v>1480</v>
      </c>
      <c r="G1" s="12"/>
      <c r="H1" s="12" t="s">
        <v>1495</v>
      </c>
      <c r="I1" s="12" t="s">
        <v>1493</v>
      </c>
      <c r="J1" s="12" t="s">
        <v>1488</v>
      </c>
      <c r="K1" s="12" t="s">
        <v>1550</v>
      </c>
      <c r="L1" s="12" t="s">
        <v>1417</v>
      </c>
    </row>
    <row r="2" spans="1:12" x14ac:dyDescent="0.15">
      <c r="A2" t="s">
        <v>29</v>
      </c>
      <c r="B2" t="s">
        <v>518</v>
      </c>
      <c r="C2" s="12" t="s">
        <v>1481</v>
      </c>
      <c r="D2" s="12" t="s">
        <v>1594</v>
      </c>
      <c r="E2" t="s">
        <v>519</v>
      </c>
      <c r="F2" s="12" t="s">
        <v>1479</v>
      </c>
      <c r="G2" s="12" t="s">
        <v>1637</v>
      </c>
      <c r="H2" s="12" t="s">
        <v>1494</v>
      </c>
      <c r="I2" s="12" t="s">
        <v>1492</v>
      </c>
      <c r="J2" s="12" t="s">
        <v>1487</v>
      </c>
      <c r="K2" s="12" t="s">
        <v>1549</v>
      </c>
      <c r="L2" s="12" t="s">
        <v>1416</v>
      </c>
    </row>
    <row r="3" spans="1:12" x14ac:dyDescent="0.15">
      <c r="A3" t="s">
        <v>73</v>
      </c>
      <c r="B3" t="s">
        <v>73</v>
      </c>
      <c r="C3" s="12" t="s">
        <v>533</v>
      </c>
      <c r="D3" s="12" t="s">
        <v>1598</v>
      </c>
      <c r="E3" t="s">
        <v>73</v>
      </c>
      <c r="F3" s="12" t="s">
        <v>693</v>
      </c>
      <c r="G3" s="12" t="s">
        <v>693</v>
      </c>
      <c r="H3" s="12" t="s">
        <v>533</v>
      </c>
      <c r="I3" s="12" t="s">
        <v>533</v>
      </c>
      <c r="J3" s="12" t="s">
        <v>533</v>
      </c>
      <c r="K3" s="12" t="s">
        <v>765</v>
      </c>
      <c r="L3" s="12" t="s">
        <v>765</v>
      </c>
    </row>
    <row r="4" spans="1:12" x14ac:dyDescent="0.15">
      <c r="A4" t="s">
        <v>446</v>
      </c>
      <c r="B4" t="s">
        <v>446</v>
      </c>
      <c r="L4">
        <v>5</v>
      </c>
    </row>
    <row r="5" spans="1:12" x14ac:dyDescent="0.15">
      <c r="A5" t="s">
        <v>447</v>
      </c>
      <c r="B5" t="s">
        <v>447</v>
      </c>
      <c r="L5">
        <v>5</v>
      </c>
    </row>
    <row r="6" spans="1:12" x14ac:dyDescent="0.15">
      <c r="A6" t="s">
        <v>456</v>
      </c>
      <c r="B6" t="s">
        <v>456</v>
      </c>
      <c r="L6">
        <v>5</v>
      </c>
    </row>
    <row r="7" spans="1:12" x14ac:dyDescent="0.15">
      <c r="A7" t="s">
        <v>479</v>
      </c>
      <c r="B7" t="s">
        <v>479</v>
      </c>
      <c r="L7">
        <v>5</v>
      </c>
    </row>
    <row r="8" spans="1:12" x14ac:dyDescent="0.15">
      <c r="A8" s="12" t="s">
        <v>543</v>
      </c>
      <c r="B8" s="12" t="s">
        <v>543</v>
      </c>
      <c r="C8" s="12"/>
      <c r="D8" s="12"/>
      <c r="L8">
        <v>5</v>
      </c>
    </row>
    <row r="9" spans="1:12" x14ac:dyDescent="0.15">
      <c r="A9" s="12" t="s">
        <v>544</v>
      </c>
      <c r="B9" s="12" t="s">
        <v>544</v>
      </c>
      <c r="C9" s="12"/>
      <c r="D9" s="12"/>
      <c r="L9">
        <v>5</v>
      </c>
    </row>
    <row r="10" spans="1:12" x14ac:dyDescent="0.15">
      <c r="A10" s="12" t="s">
        <v>548</v>
      </c>
      <c r="B10" s="12" t="s">
        <v>548</v>
      </c>
      <c r="C10" s="12"/>
      <c r="D10" s="12"/>
      <c r="L10">
        <v>5</v>
      </c>
    </row>
    <row r="11" spans="1:12" x14ac:dyDescent="0.15">
      <c r="A11" s="12" t="s">
        <v>605</v>
      </c>
      <c r="B11" s="12" t="s">
        <v>605</v>
      </c>
      <c r="C11" s="12"/>
      <c r="D11" s="12"/>
      <c r="L11">
        <v>5</v>
      </c>
    </row>
    <row r="12" spans="1:12" x14ac:dyDescent="0.15">
      <c r="A12" s="12" t="s">
        <v>639</v>
      </c>
      <c r="B12" s="12" t="s">
        <v>639</v>
      </c>
      <c r="C12" s="12"/>
      <c r="D12" s="12"/>
      <c r="E12" s="12" t="s">
        <v>640</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1459</v>
      </c>
      <c r="B14" s="12" t="s">
        <v>1458</v>
      </c>
      <c r="C14" s="12"/>
      <c r="D14" s="12"/>
      <c r="E14" s="12"/>
      <c r="F14" s="12"/>
      <c r="G14" s="12"/>
      <c r="H14" s="12"/>
      <c r="I14" s="12"/>
      <c r="J14" s="12"/>
      <c r="K14" s="12"/>
    </row>
    <row r="16" spans="1:12" x14ac:dyDescent="0.15">
      <c r="A16" s="12" t="s">
        <v>1418</v>
      </c>
      <c r="B16" t="s">
        <v>1419</v>
      </c>
      <c r="L16">
        <v>5</v>
      </c>
    </row>
    <row r="17" spans="1:12" x14ac:dyDescent="0.15">
      <c r="A17" s="12" t="s">
        <v>1420</v>
      </c>
      <c r="B17" t="s">
        <v>1421</v>
      </c>
    </row>
    <row r="18" spans="1:12" x14ac:dyDescent="0.15">
      <c r="A18" s="12" t="s">
        <v>1425</v>
      </c>
      <c r="B18" t="s">
        <v>1424</v>
      </c>
    </row>
    <row r="19" spans="1:12" x14ac:dyDescent="0.15">
      <c r="A19" s="12" t="s">
        <v>1422</v>
      </c>
      <c r="B19" t="s">
        <v>1423</v>
      </c>
      <c r="L19">
        <v>5</v>
      </c>
    </row>
    <row r="20" spans="1:12" x14ac:dyDescent="0.15">
      <c r="A20" s="12" t="s">
        <v>1427</v>
      </c>
      <c r="B20" t="s">
        <v>1426</v>
      </c>
    </row>
    <row r="21" spans="1:12" x14ac:dyDescent="0.15">
      <c r="A21" s="12" t="s">
        <v>1428</v>
      </c>
      <c r="B21" t="s">
        <v>1429</v>
      </c>
      <c r="L21">
        <v>5</v>
      </c>
    </row>
    <row r="22" spans="1:12" x14ac:dyDescent="0.15">
      <c r="A22" s="12" t="s">
        <v>1430</v>
      </c>
      <c r="B22" t="s">
        <v>1429</v>
      </c>
      <c r="L22">
        <v>5</v>
      </c>
    </row>
    <row r="23" spans="1:12" x14ac:dyDescent="0.15">
      <c r="A23" s="12" t="s">
        <v>1431</v>
      </c>
      <c r="B23" t="s">
        <v>1432</v>
      </c>
      <c r="E23" s="12" t="s">
        <v>1564</v>
      </c>
      <c r="L23">
        <v>5</v>
      </c>
    </row>
    <row r="24" spans="1:12" x14ac:dyDescent="0.15">
      <c r="A24" s="12" t="s">
        <v>1434</v>
      </c>
      <c r="B24" t="s">
        <v>1435</v>
      </c>
    </row>
    <row r="25" spans="1:12" x14ac:dyDescent="0.15">
      <c r="A25" s="12" t="s">
        <v>1436</v>
      </c>
      <c r="B25" t="s">
        <v>1437</v>
      </c>
      <c r="L25">
        <v>5</v>
      </c>
    </row>
    <row r="26" spans="1:12" x14ac:dyDescent="0.15">
      <c r="A26" s="12" t="s">
        <v>1444</v>
      </c>
      <c r="B26" t="s">
        <v>1443</v>
      </c>
      <c r="L26">
        <v>5</v>
      </c>
    </row>
    <row r="27" spans="1:12" x14ac:dyDescent="0.15">
      <c r="A27" s="12" t="s">
        <v>1445</v>
      </c>
      <c r="B27" t="s">
        <v>1446</v>
      </c>
      <c r="L27">
        <v>5</v>
      </c>
    </row>
    <row r="28" spans="1:12" x14ac:dyDescent="0.15">
      <c r="A28" s="12" t="s">
        <v>1448</v>
      </c>
      <c r="B28" t="s">
        <v>1447</v>
      </c>
      <c r="L28">
        <v>5</v>
      </c>
    </row>
    <row r="29" spans="1:12" x14ac:dyDescent="0.15">
      <c r="A29" s="12" t="s">
        <v>1449</v>
      </c>
      <c r="B29" t="s">
        <v>1450</v>
      </c>
      <c r="I29">
        <v>1</v>
      </c>
    </row>
    <row r="30" spans="1:12" x14ac:dyDescent="0.15">
      <c r="A30" s="12" t="s">
        <v>1451</v>
      </c>
      <c r="B30" s="12" t="s">
        <v>1567</v>
      </c>
      <c r="I30">
        <v>1</v>
      </c>
    </row>
    <row r="31" spans="1:12" x14ac:dyDescent="0.15">
      <c r="A31" s="12" t="s">
        <v>1453</v>
      </c>
      <c r="B31" t="s">
        <v>1452</v>
      </c>
      <c r="I31">
        <v>1</v>
      </c>
    </row>
    <row r="32" spans="1:12" x14ac:dyDescent="0.15">
      <c r="A32" s="12" t="s">
        <v>1454</v>
      </c>
      <c r="B32" t="s">
        <v>1455</v>
      </c>
      <c r="L32">
        <v>5</v>
      </c>
    </row>
    <row r="33" spans="1:12" x14ac:dyDescent="0.15">
      <c r="A33" s="12" t="s">
        <v>1457</v>
      </c>
      <c r="B33" t="s">
        <v>1456</v>
      </c>
    </row>
    <row r="34" spans="1:12" x14ac:dyDescent="0.15">
      <c r="A34" s="12" t="s">
        <v>1460</v>
      </c>
      <c r="B34" s="12" t="s">
        <v>1462</v>
      </c>
      <c r="C34" s="12"/>
      <c r="D34" s="12"/>
    </row>
    <row r="35" spans="1:12" x14ac:dyDescent="0.15">
      <c r="A35" s="12" t="s">
        <v>1460</v>
      </c>
      <c r="B35" s="12" t="s">
        <v>1461</v>
      </c>
      <c r="C35" s="12"/>
      <c r="D35" s="12"/>
    </row>
    <row r="36" spans="1:12" x14ac:dyDescent="0.15">
      <c r="A36" s="12" t="s">
        <v>1468</v>
      </c>
      <c r="B36" t="s">
        <v>1467</v>
      </c>
    </row>
    <row r="37" spans="1:12" x14ac:dyDescent="0.15">
      <c r="A37" s="12" t="s">
        <v>597</v>
      </c>
      <c r="B37" t="s">
        <v>1469</v>
      </c>
    </row>
    <row r="38" spans="1:12" x14ac:dyDescent="0.15">
      <c r="A38" s="12" t="s">
        <v>1470</v>
      </c>
      <c r="B38" t="s">
        <v>1471</v>
      </c>
    </row>
    <row r="39" spans="1:12" x14ac:dyDescent="0.15">
      <c r="A39" s="12" t="s">
        <v>1473</v>
      </c>
      <c r="B39" t="s">
        <v>1472</v>
      </c>
    </row>
    <row r="41" spans="1:12" x14ac:dyDescent="0.15">
      <c r="A41" s="12" t="s">
        <v>1554</v>
      </c>
      <c r="B41" s="12" t="s">
        <v>1553</v>
      </c>
      <c r="L41">
        <v>5</v>
      </c>
    </row>
    <row r="42" spans="1:12" x14ac:dyDescent="0.15">
      <c r="A42" s="12" t="s">
        <v>1433</v>
      </c>
      <c r="B42" s="12" t="s">
        <v>1475</v>
      </c>
      <c r="C42" s="12"/>
      <c r="D42" s="12"/>
      <c r="I42">
        <v>2</v>
      </c>
      <c r="L42">
        <v>0.3</v>
      </c>
    </row>
    <row r="43" spans="1:12" x14ac:dyDescent="0.15">
      <c r="A43" s="12" t="s">
        <v>1439</v>
      </c>
      <c r="B43" t="s">
        <v>1438</v>
      </c>
      <c r="L43">
        <v>5</v>
      </c>
    </row>
    <row r="44" spans="1:12" x14ac:dyDescent="0.15">
      <c r="A44" s="12" t="s">
        <v>1441</v>
      </c>
      <c r="B44" t="s">
        <v>1440</v>
      </c>
      <c r="L44">
        <v>5</v>
      </c>
    </row>
    <row r="46" spans="1:12" x14ac:dyDescent="0.15">
      <c r="A46" s="12" t="s">
        <v>1477</v>
      </c>
      <c r="B46" t="s">
        <v>1476</v>
      </c>
      <c r="E46" t="s">
        <v>1485</v>
      </c>
      <c r="J46">
        <v>1</v>
      </c>
      <c r="L46">
        <v>5</v>
      </c>
    </row>
    <row r="47" spans="1:12" x14ac:dyDescent="0.15">
      <c r="A47" s="12" t="s">
        <v>1542</v>
      </c>
      <c r="B47" t="s">
        <v>1543</v>
      </c>
      <c r="I47">
        <v>2</v>
      </c>
      <c r="L47">
        <v>5</v>
      </c>
    </row>
    <row r="48" spans="1:12" x14ac:dyDescent="0.15">
      <c r="A48" s="12" t="s">
        <v>1545</v>
      </c>
      <c r="B48" t="s">
        <v>1544</v>
      </c>
      <c r="C48">
        <v>1</v>
      </c>
      <c r="I48">
        <v>2</v>
      </c>
      <c r="K48">
        <v>60</v>
      </c>
    </row>
    <row r="49" spans="1:12" x14ac:dyDescent="0.15">
      <c r="A49" s="12" t="s">
        <v>1496</v>
      </c>
      <c r="B49" s="12" t="s">
        <v>1497</v>
      </c>
      <c r="C49" s="12"/>
      <c r="D49" s="12"/>
      <c r="I49">
        <v>2</v>
      </c>
      <c r="L49">
        <v>5</v>
      </c>
    </row>
    <row r="50" spans="1:12" x14ac:dyDescent="0.15">
      <c r="A50" s="12" t="s">
        <v>1498</v>
      </c>
      <c r="B50" t="s">
        <v>1500</v>
      </c>
      <c r="L50">
        <v>5</v>
      </c>
    </row>
    <row r="51" spans="1:12" x14ac:dyDescent="0.15">
      <c r="A51" s="12" t="s">
        <v>1499</v>
      </c>
      <c r="B51" t="s">
        <v>1501</v>
      </c>
      <c r="L51">
        <v>5</v>
      </c>
    </row>
    <row r="52" spans="1:12" x14ac:dyDescent="0.15">
      <c r="A52" s="12" t="s">
        <v>1512</v>
      </c>
      <c r="B52" s="12" t="s">
        <v>1515</v>
      </c>
      <c r="C52" s="12"/>
      <c r="D52" s="12"/>
      <c r="I52">
        <v>2</v>
      </c>
      <c r="L52">
        <v>5</v>
      </c>
    </row>
    <row r="53" spans="1:12" x14ac:dyDescent="0.15">
      <c r="A53" s="12" t="s">
        <v>1513</v>
      </c>
      <c r="B53" s="12" t="s">
        <v>1514</v>
      </c>
      <c r="E53" s="12" t="s">
        <v>1520</v>
      </c>
      <c r="I53">
        <v>1</v>
      </c>
      <c r="L53">
        <v>5</v>
      </c>
    </row>
    <row r="54" spans="1:12" x14ac:dyDescent="0.15">
      <c r="A54" s="12" t="s">
        <v>1524</v>
      </c>
      <c r="B54" s="12" t="s">
        <v>1525</v>
      </c>
      <c r="C54" s="12"/>
      <c r="D54" s="12"/>
      <c r="I54">
        <v>2</v>
      </c>
      <c r="L54">
        <v>5</v>
      </c>
    </row>
    <row r="55" spans="1:12" x14ac:dyDescent="0.15">
      <c r="A55" s="12" t="s">
        <v>1533</v>
      </c>
      <c r="B55" s="12" t="s">
        <v>1535</v>
      </c>
      <c r="C55" s="12"/>
      <c r="D55" s="12"/>
      <c r="I55">
        <v>2</v>
      </c>
      <c r="L55">
        <v>5</v>
      </c>
    </row>
    <row r="56" spans="1:12" x14ac:dyDescent="0.15">
      <c r="A56" s="12" t="s">
        <v>1534</v>
      </c>
      <c r="B56" t="s">
        <v>1536</v>
      </c>
      <c r="E56" t="s">
        <v>1485</v>
      </c>
      <c r="I56">
        <v>1</v>
      </c>
      <c r="L56">
        <v>5</v>
      </c>
    </row>
    <row r="57" spans="1:12" x14ac:dyDescent="0.15">
      <c r="A57" s="12" t="s">
        <v>1559</v>
      </c>
      <c r="B57" s="12" t="s">
        <v>1560</v>
      </c>
      <c r="C57" s="12"/>
      <c r="D57" s="12"/>
      <c r="I57">
        <v>2</v>
      </c>
      <c r="L57">
        <v>5</v>
      </c>
    </row>
    <row r="59" spans="1:12" x14ac:dyDescent="0.15">
      <c r="A59" s="12" t="s">
        <v>1575</v>
      </c>
      <c r="B59" t="s">
        <v>1581</v>
      </c>
      <c r="I59">
        <v>2</v>
      </c>
      <c r="L59">
        <v>5</v>
      </c>
    </row>
    <row r="60" spans="1:12" x14ac:dyDescent="0.15">
      <c r="A60" s="12" t="s">
        <v>1580</v>
      </c>
      <c r="B60" t="s">
        <v>1579</v>
      </c>
      <c r="E60" s="12" t="s">
        <v>1582</v>
      </c>
      <c r="I60">
        <v>1</v>
      </c>
      <c r="L60">
        <v>5</v>
      </c>
    </row>
    <row r="61" spans="1:12" x14ac:dyDescent="0.15">
      <c r="A61" s="12" t="s">
        <v>1584</v>
      </c>
      <c r="B61" t="s">
        <v>1583</v>
      </c>
      <c r="I61">
        <v>2</v>
      </c>
      <c r="L61">
        <v>5</v>
      </c>
    </row>
    <row r="62" spans="1:12" x14ac:dyDescent="0.15">
      <c r="A62" s="12" t="s">
        <v>1585</v>
      </c>
      <c r="B62" s="12" t="s">
        <v>1586</v>
      </c>
      <c r="I62">
        <v>1</v>
      </c>
      <c r="K62">
        <v>60</v>
      </c>
    </row>
    <row r="63" spans="1:12" x14ac:dyDescent="0.15">
      <c r="A63" s="12" t="s">
        <v>1587</v>
      </c>
      <c r="B63" s="12" t="s">
        <v>1592</v>
      </c>
      <c r="I63">
        <v>2</v>
      </c>
      <c r="L63">
        <v>5</v>
      </c>
    </row>
    <row r="64" spans="1:12" x14ac:dyDescent="0.15">
      <c r="A64" s="12" t="s">
        <v>1588</v>
      </c>
      <c r="B64" s="12" t="s">
        <v>1591</v>
      </c>
      <c r="D64" s="12" t="s">
        <v>1596</v>
      </c>
      <c r="E64" s="12"/>
      <c r="J64">
        <v>2</v>
      </c>
      <c r="L64">
        <v>5</v>
      </c>
    </row>
    <row r="65" spans="1:12" x14ac:dyDescent="0.15">
      <c r="A65" s="12" t="s">
        <v>1589</v>
      </c>
      <c r="B65" t="s">
        <v>1590</v>
      </c>
      <c r="I65">
        <v>1</v>
      </c>
      <c r="K65">
        <v>60</v>
      </c>
    </row>
    <row r="67" spans="1:12" x14ac:dyDescent="0.15">
      <c r="A67" s="12" t="s">
        <v>1599</v>
      </c>
      <c r="B67" t="s">
        <v>1600</v>
      </c>
      <c r="I67">
        <v>2</v>
      </c>
      <c r="L67">
        <v>5</v>
      </c>
    </row>
    <row r="68" spans="1:12" x14ac:dyDescent="0.15">
      <c r="A68" s="12" t="s">
        <v>1601</v>
      </c>
      <c r="B68" t="s">
        <v>1602</v>
      </c>
      <c r="D68" s="12" t="s">
        <v>1632</v>
      </c>
      <c r="I68">
        <v>2</v>
      </c>
      <c r="K68">
        <v>60</v>
      </c>
      <c r="L68">
        <v>5</v>
      </c>
    </row>
    <row r="69" spans="1:12" x14ac:dyDescent="0.15">
      <c r="A69" s="12" t="s">
        <v>1603</v>
      </c>
      <c r="B69" t="s">
        <v>1604</v>
      </c>
      <c r="I69">
        <v>1</v>
      </c>
    </row>
    <row r="70" spans="1:12" x14ac:dyDescent="0.15">
      <c r="A70" s="12" t="s">
        <v>1606</v>
      </c>
      <c r="B70" t="s">
        <v>1605</v>
      </c>
      <c r="I70">
        <v>2</v>
      </c>
      <c r="L70">
        <v>5</v>
      </c>
    </row>
    <row r="71" spans="1:12" x14ac:dyDescent="0.15">
      <c r="A71" s="12" t="s">
        <v>1607</v>
      </c>
      <c r="B71" t="s">
        <v>1608</v>
      </c>
      <c r="D71" s="12" t="s">
        <v>1632</v>
      </c>
      <c r="I71">
        <v>2</v>
      </c>
      <c r="K71">
        <v>60</v>
      </c>
      <c r="L71">
        <v>5</v>
      </c>
    </row>
    <row r="72" spans="1:12" x14ac:dyDescent="0.15">
      <c r="A72" s="12" t="s">
        <v>1610</v>
      </c>
      <c r="B72" t="s">
        <v>1609</v>
      </c>
      <c r="I72">
        <v>1</v>
      </c>
    </row>
    <row r="73" spans="1:12" x14ac:dyDescent="0.15">
      <c r="A73" s="12" t="s">
        <v>1611</v>
      </c>
      <c r="B73" t="s">
        <v>1613</v>
      </c>
      <c r="D73" s="12"/>
      <c r="E73" s="12"/>
      <c r="J73">
        <v>2</v>
      </c>
      <c r="L73">
        <v>5</v>
      </c>
    </row>
    <row r="74" spans="1:12" x14ac:dyDescent="0.15">
      <c r="A74" s="12" t="s">
        <v>1612</v>
      </c>
      <c r="B74" t="s">
        <v>1614</v>
      </c>
      <c r="D74" s="12"/>
      <c r="E74" s="12" t="s">
        <v>1633</v>
      </c>
      <c r="I74">
        <v>2</v>
      </c>
      <c r="L74">
        <v>5</v>
      </c>
    </row>
    <row r="75" spans="1:12" x14ac:dyDescent="0.15">
      <c r="A75" s="12" t="s">
        <v>1619</v>
      </c>
      <c r="B75" t="s">
        <v>1623</v>
      </c>
      <c r="E75" s="12" t="s">
        <v>1636</v>
      </c>
      <c r="F75">
        <v>1</v>
      </c>
      <c r="H75">
        <v>1</v>
      </c>
      <c r="I75">
        <v>1</v>
      </c>
    </row>
    <row r="76" spans="1:12" x14ac:dyDescent="0.15">
      <c r="A76" s="12" t="s">
        <v>1620</v>
      </c>
      <c r="B76" t="s">
        <v>1624</v>
      </c>
      <c r="I76">
        <v>1</v>
      </c>
    </row>
    <row r="77" spans="1:12" x14ac:dyDescent="0.15">
      <c r="A77" s="12" t="s">
        <v>1621</v>
      </c>
      <c r="B77" s="12" t="s">
        <v>1625</v>
      </c>
      <c r="E77" s="12" t="s">
        <v>1635</v>
      </c>
      <c r="F77">
        <v>1</v>
      </c>
      <c r="G77">
        <v>1</v>
      </c>
    </row>
    <row r="78" spans="1:12" x14ac:dyDescent="0.15">
      <c r="A78" s="12" t="s">
        <v>1622</v>
      </c>
      <c r="B78" s="12" t="s">
        <v>1626</v>
      </c>
      <c r="E78" s="12" t="s">
        <v>1634</v>
      </c>
      <c r="F78">
        <v>1</v>
      </c>
      <c r="G78">
        <v>1</v>
      </c>
    </row>
    <row r="79" spans="1:12" x14ac:dyDescent="0.15">
      <c r="A79" s="12" t="s">
        <v>1627</v>
      </c>
      <c r="B79" s="12" t="s">
        <v>1631</v>
      </c>
      <c r="I79">
        <v>2</v>
      </c>
      <c r="L79">
        <v>5</v>
      </c>
    </row>
    <row r="80" spans="1:12" x14ac:dyDescent="0.15">
      <c r="A80" s="12" t="s">
        <v>1629</v>
      </c>
      <c r="B80" t="s">
        <v>1628</v>
      </c>
      <c r="I80">
        <v>2</v>
      </c>
      <c r="L80">
        <v>5</v>
      </c>
    </row>
    <row r="81" spans="1:12" x14ac:dyDescent="0.15">
      <c r="A81" s="12" t="s">
        <v>1638</v>
      </c>
      <c r="B81" t="s">
        <v>1639</v>
      </c>
      <c r="I81">
        <v>2</v>
      </c>
      <c r="L81">
        <v>5</v>
      </c>
    </row>
    <row r="82" spans="1:12" x14ac:dyDescent="0.15">
      <c r="A82" s="12" t="s">
        <v>1641</v>
      </c>
      <c r="B82" t="s">
        <v>1640</v>
      </c>
      <c r="I82">
        <v>2</v>
      </c>
      <c r="L82">
        <v>5</v>
      </c>
    </row>
    <row r="83" spans="1:12" x14ac:dyDescent="0.15">
      <c r="A83" s="12" t="s">
        <v>1645</v>
      </c>
      <c r="B83" t="s">
        <v>1648</v>
      </c>
      <c r="I83">
        <v>1</v>
      </c>
      <c r="K83">
        <v>60</v>
      </c>
    </row>
    <row r="84" spans="1:12" x14ac:dyDescent="0.15">
      <c r="A84" s="12" t="s">
        <v>1646</v>
      </c>
      <c r="B84" t="s">
        <v>1649</v>
      </c>
      <c r="I84">
        <v>1</v>
      </c>
      <c r="K84">
        <v>60</v>
      </c>
    </row>
    <row r="85" spans="1:12" x14ac:dyDescent="0.15">
      <c r="A85" s="12" t="s">
        <v>1647</v>
      </c>
      <c r="B85" t="s">
        <v>1650</v>
      </c>
      <c r="I85">
        <v>1</v>
      </c>
      <c r="K85">
        <v>60</v>
      </c>
    </row>
    <row r="86" spans="1:12" x14ac:dyDescent="0.15">
      <c r="A86" s="12" t="s">
        <v>1667</v>
      </c>
      <c r="B86" t="s">
        <v>1666</v>
      </c>
      <c r="H86">
        <v>1</v>
      </c>
      <c r="I86">
        <v>1</v>
      </c>
      <c r="K86">
        <v>60</v>
      </c>
    </row>
    <row r="87" spans="1:12" x14ac:dyDescent="0.15">
      <c r="A87" s="12" t="s">
        <v>1656</v>
      </c>
      <c r="B87" t="s">
        <v>1657</v>
      </c>
      <c r="I87">
        <v>2</v>
      </c>
      <c r="L87">
        <v>5</v>
      </c>
    </row>
    <row r="88" spans="1:12" x14ac:dyDescent="0.15">
      <c r="A88" s="12" t="s">
        <v>1658</v>
      </c>
      <c r="B88" t="s">
        <v>1659</v>
      </c>
      <c r="I88">
        <v>2</v>
      </c>
      <c r="K88">
        <v>60</v>
      </c>
      <c r="L88">
        <v>0.2</v>
      </c>
    </row>
    <row r="89" spans="1:12" x14ac:dyDescent="0.15">
      <c r="A89" s="12" t="s">
        <v>1660</v>
      </c>
      <c r="B89" s="12" t="s">
        <v>1662</v>
      </c>
      <c r="I89">
        <v>2</v>
      </c>
      <c r="L89">
        <v>5</v>
      </c>
    </row>
    <row r="90" spans="1:12" x14ac:dyDescent="0.15">
      <c r="A90" s="12" t="s">
        <v>1661</v>
      </c>
      <c r="B90" s="12" t="s">
        <v>1663</v>
      </c>
      <c r="I90">
        <v>2</v>
      </c>
      <c r="K90">
        <v>60</v>
      </c>
      <c r="L90">
        <v>0.2</v>
      </c>
    </row>
    <row r="91" spans="1:12" x14ac:dyDescent="0.15">
      <c r="A91" s="12" t="s">
        <v>1668</v>
      </c>
      <c r="B91" t="s">
        <v>1669</v>
      </c>
      <c r="I91">
        <v>1</v>
      </c>
      <c r="K91">
        <v>60</v>
      </c>
    </row>
    <row r="92" spans="1:12" x14ac:dyDescent="0.15">
      <c r="A92" s="12" t="s">
        <v>1670</v>
      </c>
      <c r="B92" s="12" t="s">
        <v>1671</v>
      </c>
      <c r="I92">
        <v>2</v>
      </c>
      <c r="L92">
        <v>5</v>
      </c>
    </row>
    <row r="93" spans="1:12" x14ac:dyDescent="0.15">
      <c r="A93" s="12" t="s">
        <v>1673</v>
      </c>
      <c r="B93" t="s">
        <v>1672</v>
      </c>
      <c r="I93">
        <v>2</v>
      </c>
      <c r="K93">
        <v>60</v>
      </c>
      <c r="L93">
        <v>5</v>
      </c>
    </row>
    <row r="94" spans="1:12" x14ac:dyDescent="0.15">
      <c r="A94" s="12" t="s">
        <v>1674</v>
      </c>
      <c r="B94" t="s">
        <v>1675</v>
      </c>
      <c r="E94" s="12" t="s">
        <v>1685</v>
      </c>
      <c r="F94">
        <v>1</v>
      </c>
      <c r="H94">
        <v>2</v>
      </c>
      <c r="I94">
        <v>1</v>
      </c>
    </row>
    <row r="95" spans="1:12" x14ac:dyDescent="0.15">
      <c r="A95" s="12" t="s">
        <v>1676</v>
      </c>
      <c r="B95" t="s">
        <v>1677</v>
      </c>
      <c r="I95">
        <v>1</v>
      </c>
      <c r="K95">
        <v>60</v>
      </c>
    </row>
    <row r="96" spans="1:12" x14ac:dyDescent="0.15">
      <c r="A96" s="12" t="s">
        <v>1684</v>
      </c>
      <c r="B96" s="12" t="s">
        <v>1678</v>
      </c>
      <c r="I96">
        <v>2</v>
      </c>
      <c r="L96">
        <v>5</v>
      </c>
    </row>
    <row r="97" spans="1:12" x14ac:dyDescent="0.15">
      <c r="A97" s="12" t="s">
        <v>1683</v>
      </c>
      <c r="B97" s="12" t="s">
        <v>1679</v>
      </c>
      <c r="I97">
        <v>2</v>
      </c>
      <c r="K97">
        <v>60</v>
      </c>
      <c r="L97">
        <v>0.2</v>
      </c>
    </row>
    <row r="98" spans="1:12" x14ac:dyDescent="0.15">
      <c r="A98" s="12" t="s">
        <v>1066</v>
      </c>
      <c r="B98" s="12" t="s">
        <v>1696</v>
      </c>
      <c r="I98">
        <v>1</v>
      </c>
      <c r="K98">
        <v>60</v>
      </c>
    </row>
    <row r="99" spans="1:12" x14ac:dyDescent="0.15">
      <c r="A99" s="12" t="s">
        <v>1690</v>
      </c>
      <c r="B99" t="s">
        <v>1689</v>
      </c>
      <c r="I99">
        <v>2</v>
      </c>
      <c r="K99">
        <v>60</v>
      </c>
      <c r="L99">
        <v>5</v>
      </c>
    </row>
    <row r="100" spans="1:12" x14ac:dyDescent="0.15">
      <c r="A100" s="12" t="s">
        <v>1691</v>
      </c>
      <c r="B100" s="12" t="s">
        <v>1692</v>
      </c>
      <c r="I100">
        <v>2</v>
      </c>
      <c r="K100">
        <v>60</v>
      </c>
      <c r="L100">
        <v>5</v>
      </c>
    </row>
    <row r="101" spans="1:12" x14ac:dyDescent="0.15">
      <c r="A101" s="12" t="s">
        <v>1693</v>
      </c>
      <c r="B101" s="12" t="s">
        <v>1708</v>
      </c>
      <c r="E101" s="12" t="s">
        <v>1709</v>
      </c>
      <c r="I101">
        <v>2</v>
      </c>
      <c r="K101">
        <v>60</v>
      </c>
      <c r="L101">
        <v>0.2</v>
      </c>
    </row>
    <row r="102" spans="1:12" x14ac:dyDescent="0.15">
      <c r="A102" s="12" t="s">
        <v>1694</v>
      </c>
      <c r="B102" s="12" t="s">
        <v>1695</v>
      </c>
      <c r="E102" s="12" t="s">
        <v>1709</v>
      </c>
      <c r="I102">
        <v>2</v>
      </c>
      <c r="K102">
        <v>60</v>
      </c>
      <c r="L102">
        <v>0.2</v>
      </c>
    </row>
    <row r="103" spans="1:12" x14ac:dyDescent="0.15">
      <c r="A103" s="12" t="s">
        <v>1701</v>
      </c>
      <c r="B103" t="s">
        <v>1702</v>
      </c>
      <c r="I103">
        <v>1</v>
      </c>
      <c r="K103">
        <v>60</v>
      </c>
    </row>
    <row r="104" spans="1:12" x14ac:dyDescent="0.15">
      <c r="A104" s="12" t="s">
        <v>1703</v>
      </c>
      <c r="B104" s="12" t="s">
        <v>1704</v>
      </c>
      <c r="I104">
        <v>1</v>
      </c>
      <c r="K104">
        <v>60</v>
      </c>
    </row>
    <row r="105" spans="1:12" x14ac:dyDescent="0.15">
      <c r="A105" s="12" t="s">
        <v>1711</v>
      </c>
      <c r="B105" t="s">
        <v>1712</v>
      </c>
      <c r="I105">
        <v>2</v>
      </c>
      <c r="K105">
        <v>60</v>
      </c>
      <c r="L105">
        <v>5</v>
      </c>
    </row>
    <row r="106" spans="1:12" x14ac:dyDescent="0.15">
      <c r="A106" s="12" t="s">
        <v>1713</v>
      </c>
      <c r="B106" t="s">
        <v>1714</v>
      </c>
      <c r="I106">
        <v>2</v>
      </c>
      <c r="K106">
        <v>60</v>
      </c>
      <c r="L106">
        <v>5</v>
      </c>
    </row>
    <row r="107" spans="1:12" x14ac:dyDescent="0.15">
      <c r="A107" s="12" t="s">
        <v>1716</v>
      </c>
      <c r="B107" t="s">
        <v>1717</v>
      </c>
      <c r="E107" s="12" t="s">
        <v>1685</v>
      </c>
      <c r="F107">
        <v>1</v>
      </c>
      <c r="H107">
        <v>2</v>
      </c>
      <c r="I107">
        <v>1</v>
      </c>
    </row>
    <row r="108" spans="1:12" x14ac:dyDescent="0.15">
      <c r="A108" s="12" t="s">
        <v>1718</v>
      </c>
      <c r="B108" t="s">
        <v>1721</v>
      </c>
      <c r="I108">
        <v>2</v>
      </c>
      <c r="K108">
        <v>60</v>
      </c>
      <c r="L108">
        <v>5</v>
      </c>
    </row>
    <row r="109" spans="1:12" x14ac:dyDescent="0.15">
      <c r="A109" s="12" t="s">
        <v>1719</v>
      </c>
      <c r="B109" t="s">
        <v>1720</v>
      </c>
      <c r="I109">
        <v>2</v>
      </c>
      <c r="K109">
        <v>60</v>
      </c>
      <c r="L109">
        <v>5</v>
      </c>
    </row>
    <row r="110" spans="1:12" x14ac:dyDescent="0.15">
      <c r="A110" s="12" t="s">
        <v>1723</v>
      </c>
      <c r="B110" t="s">
        <v>1724</v>
      </c>
      <c r="E110" s="12" t="s">
        <v>1709</v>
      </c>
      <c r="J110">
        <v>2</v>
      </c>
      <c r="L110">
        <v>5</v>
      </c>
    </row>
    <row r="111" spans="1:12" x14ac:dyDescent="0.15">
      <c r="A111" s="12" t="s">
        <v>1730</v>
      </c>
      <c r="B111" t="s">
        <v>1731</v>
      </c>
      <c r="J111">
        <v>2</v>
      </c>
      <c r="L111">
        <v>5</v>
      </c>
    </row>
    <row r="112" spans="1:12" x14ac:dyDescent="0.15">
      <c r="A112" s="12" t="s">
        <v>1732</v>
      </c>
      <c r="B112" t="s">
        <v>1733</v>
      </c>
      <c r="E112" s="12" t="s">
        <v>1709</v>
      </c>
      <c r="I112">
        <v>2</v>
      </c>
      <c r="K112">
        <v>60</v>
      </c>
      <c r="L112">
        <v>5</v>
      </c>
    </row>
    <row r="113" spans="1:12" x14ac:dyDescent="0.15">
      <c r="A113" s="12" t="s">
        <v>1734</v>
      </c>
      <c r="B113" s="12" t="s">
        <v>1742</v>
      </c>
      <c r="I113">
        <v>1</v>
      </c>
      <c r="K113">
        <v>60</v>
      </c>
    </row>
    <row r="114" spans="1:12" x14ac:dyDescent="0.15">
      <c r="A114" s="12" t="s">
        <v>1736</v>
      </c>
      <c r="B114" t="s">
        <v>1737</v>
      </c>
      <c r="J114">
        <v>2</v>
      </c>
      <c r="L114">
        <v>20</v>
      </c>
    </row>
    <row r="115" spans="1:12" x14ac:dyDescent="0.15">
      <c r="A115" s="12" t="s">
        <v>1739</v>
      </c>
      <c r="B115" s="12" t="s">
        <v>1741</v>
      </c>
      <c r="E115" s="12" t="s">
        <v>1709</v>
      </c>
      <c r="J115">
        <v>2</v>
      </c>
      <c r="L115">
        <v>20</v>
      </c>
    </row>
    <row r="116" spans="1:12" x14ac:dyDescent="0.15">
      <c r="A116" s="12" t="s">
        <v>1753</v>
      </c>
      <c r="B116" t="s">
        <v>1766</v>
      </c>
      <c r="I116">
        <v>2</v>
      </c>
      <c r="K116">
        <v>60</v>
      </c>
      <c r="L116">
        <v>5</v>
      </c>
    </row>
    <row r="117" spans="1:12" x14ac:dyDescent="0.15">
      <c r="A117" s="12" t="s">
        <v>1754</v>
      </c>
      <c r="B117" t="s">
        <v>1765</v>
      </c>
      <c r="E117" s="12" t="s">
        <v>1709</v>
      </c>
      <c r="I117">
        <v>2</v>
      </c>
      <c r="K117">
        <v>60</v>
      </c>
      <c r="L117">
        <v>5</v>
      </c>
    </row>
    <row r="118" spans="1:12" x14ac:dyDescent="0.15">
      <c r="A118" s="12" t="s">
        <v>1755</v>
      </c>
      <c r="B118" t="s">
        <v>1767</v>
      </c>
      <c r="I118">
        <v>2</v>
      </c>
      <c r="K118">
        <v>60</v>
      </c>
      <c r="L118">
        <v>5</v>
      </c>
    </row>
    <row r="119" spans="1:12" x14ac:dyDescent="0.15">
      <c r="A119" s="12" t="s">
        <v>1756</v>
      </c>
      <c r="B119" t="s">
        <v>1768</v>
      </c>
      <c r="I119">
        <v>1</v>
      </c>
      <c r="K119">
        <v>60</v>
      </c>
      <c r="L119">
        <v>5</v>
      </c>
    </row>
    <row r="120" spans="1:12" x14ac:dyDescent="0.15">
      <c r="A120" s="12" t="s">
        <v>1757</v>
      </c>
      <c r="B120" t="s">
        <v>1769</v>
      </c>
      <c r="H120">
        <v>1</v>
      </c>
      <c r="I120">
        <v>2</v>
      </c>
      <c r="K120">
        <v>60</v>
      </c>
      <c r="L120">
        <v>30</v>
      </c>
    </row>
    <row r="121" spans="1:12" x14ac:dyDescent="0.15">
      <c r="A121" s="12" t="s">
        <v>1758</v>
      </c>
      <c r="B121" t="s">
        <v>1770</v>
      </c>
      <c r="I121">
        <v>2</v>
      </c>
      <c r="K121">
        <v>60</v>
      </c>
      <c r="L121">
        <v>5</v>
      </c>
    </row>
    <row r="122" spans="1:12" x14ac:dyDescent="0.15">
      <c r="A122" s="12" t="s">
        <v>1774</v>
      </c>
      <c r="B122" t="s">
        <v>1776</v>
      </c>
      <c r="I122">
        <v>2</v>
      </c>
      <c r="K122">
        <v>60</v>
      </c>
      <c r="L122">
        <v>5</v>
      </c>
    </row>
    <row r="123" spans="1:12" x14ac:dyDescent="0.15">
      <c r="A123" s="12" t="s">
        <v>1775</v>
      </c>
      <c r="B123" t="s">
        <v>1777</v>
      </c>
      <c r="E123" s="12" t="s">
        <v>1685</v>
      </c>
      <c r="F123">
        <v>1</v>
      </c>
      <c r="I123">
        <v>2</v>
      </c>
      <c r="K123">
        <v>60</v>
      </c>
      <c r="L123">
        <v>5</v>
      </c>
    </row>
    <row r="124" spans="1:12" x14ac:dyDescent="0.15">
      <c r="A124" s="12" t="s">
        <v>1780</v>
      </c>
      <c r="B124" t="s">
        <v>1781</v>
      </c>
      <c r="E124" s="12" t="s">
        <v>1685</v>
      </c>
      <c r="F124">
        <v>1</v>
      </c>
      <c r="I124">
        <v>1</v>
      </c>
      <c r="K124">
        <v>60</v>
      </c>
    </row>
    <row r="125" spans="1:12" x14ac:dyDescent="0.15">
      <c r="A125" s="12" t="s">
        <v>1782</v>
      </c>
      <c r="B125" t="s">
        <v>1784</v>
      </c>
      <c r="I125">
        <v>2</v>
      </c>
      <c r="K125">
        <v>60</v>
      </c>
      <c r="L125">
        <v>5</v>
      </c>
    </row>
    <row r="126" spans="1:12" x14ac:dyDescent="0.15">
      <c r="A126" s="12" t="s">
        <v>1783</v>
      </c>
      <c r="B126" t="s">
        <v>1785</v>
      </c>
      <c r="E126" s="12" t="s">
        <v>1685</v>
      </c>
      <c r="F126">
        <v>1</v>
      </c>
      <c r="I126">
        <v>2</v>
      </c>
      <c r="K126">
        <v>60</v>
      </c>
      <c r="L126">
        <v>30</v>
      </c>
    </row>
    <row r="127" spans="1:12" x14ac:dyDescent="0.15">
      <c r="A127" s="12" t="s">
        <v>1788</v>
      </c>
      <c r="B127" s="12" t="s">
        <v>1789</v>
      </c>
      <c r="E127" s="12" t="s">
        <v>1685</v>
      </c>
      <c r="F127">
        <v>1</v>
      </c>
      <c r="I127">
        <v>2</v>
      </c>
      <c r="K127">
        <v>60</v>
      </c>
      <c r="L127">
        <v>25</v>
      </c>
    </row>
    <row r="128" spans="1:12" x14ac:dyDescent="0.15">
      <c r="A128" s="12" t="s">
        <v>1791</v>
      </c>
      <c r="B128" t="s">
        <v>1794</v>
      </c>
      <c r="I128">
        <v>2</v>
      </c>
      <c r="K128">
        <v>60</v>
      </c>
      <c r="L128">
        <v>5</v>
      </c>
    </row>
    <row r="129" spans="1:12" x14ac:dyDescent="0.15">
      <c r="A129" s="12" t="s">
        <v>1792</v>
      </c>
      <c r="B129" t="s">
        <v>1793</v>
      </c>
      <c r="E129" s="12" t="s">
        <v>1685</v>
      </c>
      <c r="I129">
        <v>2</v>
      </c>
      <c r="K129">
        <v>60</v>
      </c>
      <c r="L129">
        <v>5</v>
      </c>
    </row>
    <row r="130" spans="1:12" x14ac:dyDescent="0.15">
      <c r="A130" s="12" t="s">
        <v>1795</v>
      </c>
      <c r="B130" t="s">
        <v>1796</v>
      </c>
      <c r="I130">
        <v>1</v>
      </c>
      <c r="K130">
        <v>60</v>
      </c>
    </row>
    <row r="131" spans="1:12" x14ac:dyDescent="0.15">
      <c r="A131" s="12" t="s">
        <v>1797</v>
      </c>
      <c r="B131" t="s">
        <v>1798</v>
      </c>
      <c r="I131">
        <v>1</v>
      </c>
    </row>
    <row r="132" spans="1:12" x14ac:dyDescent="0.15">
      <c r="A132" s="12" t="s">
        <v>1799</v>
      </c>
      <c r="B132" t="s">
        <v>1800</v>
      </c>
      <c r="E132" s="12" t="s">
        <v>1685</v>
      </c>
      <c r="I132">
        <v>2</v>
      </c>
      <c r="K132">
        <v>60</v>
      </c>
      <c r="L132">
        <v>5</v>
      </c>
    </row>
    <row r="133" spans="1:12" x14ac:dyDescent="0.15">
      <c r="A133" s="12" t="s">
        <v>1801</v>
      </c>
      <c r="B133" s="12" t="s">
        <v>1802</v>
      </c>
      <c r="I133">
        <v>1</v>
      </c>
      <c r="K133">
        <v>60</v>
      </c>
    </row>
    <row r="134" spans="1:12" x14ac:dyDescent="0.15">
      <c r="A134" s="12" t="s">
        <v>1806</v>
      </c>
      <c r="B134" t="s">
        <v>1808</v>
      </c>
      <c r="I134">
        <v>2</v>
      </c>
      <c r="K134">
        <v>60</v>
      </c>
      <c r="L134">
        <v>5</v>
      </c>
    </row>
    <row r="135" spans="1:12" x14ac:dyDescent="0.15">
      <c r="A135" s="12" t="s">
        <v>1807</v>
      </c>
      <c r="B135" t="s">
        <v>1809</v>
      </c>
      <c r="I135">
        <v>2</v>
      </c>
      <c r="K135">
        <v>60</v>
      </c>
      <c r="L135">
        <v>5</v>
      </c>
    </row>
    <row r="136" spans="1:12" x14ac:dyDescent="0.15">
      <c r="A136" s="12" t="s">
        <v>1810</v>
      </c>
      <c r="B136" t="s">
        <v>1811</v>
      </c>
      <c r="I136">
        <v>1</v>
      </c>
      <c r="K136">
        <v>60</v>
      </c>
    </row>
    <row r="137" spans="1:12" x14ac:dyDescent="0.15">
      <c r="A137" s="12" t="s">
        <v>1812</v>
      </c>
      <c r="B137" t="s">
        <v>1813</v>
      </c>
      <c r="I137">
        <v>1</v>
      </c>
      <c r="K137">
        <v>60</v>
      </c>
    </row>
    <row r="138" spans="1:12" x14ac:dyDescent="0.15">
      <c r="A138" s="12" t="s">
        <v>1815</v>
      </c>
      <c r="B138" t="s">
        <v>1814</v>
      </c>
      <c r="J138">
        <v>2</v>
      </c>
      <c r="L138">
        <v>60</v>
      </c>
    </row>
    <row r="139" spans="1:12" x14ac:dyDescent="0.15">
      <c r="A139" s="12" t="s">
        <v>1818</v>
      </c>
      <c r="B139" t="s">
        <v>1825</v>
      </c>
      <c r="I139">
        <v>1</v>
      </c>
      <c r="K139">
        <v>60</v>
      </c>
      <c r="L139">
        <v>5</v>
      </c>
    </row>
    <row r="140" spans="1:12" x14ac:dyDescent="0.15">
      <c r="A140" s="12" t="s">
        <v>1819</v>
      </c>
      <c r="B140" t="s">
        <v>1826</v>
      </c>
      <c r="E140" s="12" t="s">
        <v>1835</v>
      </c>
      <c r="I140">
        <v>1</v>
      </c>
      <c r="K140">
        <v>60</v>
      </c>
      <c r="L140">
        <v>5</v>
      </c>
    </row>
    <row r="141" spans="1:12" x14ac:dyDescent="0.15">
      <c r="A141" s="12" t="s">
        <v>1820</v>
      </c>
      <c r="B141" t="s">
        <v>1827</v>
      </c>
      <c r="C141">
        <v>1</v>
      </c>
      <c r="D141" s="12" t="s">
        <v>1837</v>
      </c>
      <c r="H141">
        <v>1</v>
      </c>
      <c r="I141">
        <v>1</v>
      </c>
      <c r="K141">
        <v>100</v>
      </c>
    </row>
    <row r="142" spans="1:12" x14ac:dyDescent="0.15">
      <c r="A142" s="12" t="s">
        <v>1821</v>
      </c>
      <c r="B142" t="s">
        <v>1828</v>
      </c>
      <c r="I142">
        <v>1</v>
      </c>
      <c r="K142">
        <v>60</v>
      </c>
    </row>
    <row r="143" spans="1:12" x14ac:dyDescent="0.15">
      <c r="A143" s="12" t="s">
        <v>1822</v>
      </c>
      <c r="B143" t="s">
        <v>1829</v>
      </c>
      <c r="D143" s="12" t="s">
        <v>1596</v>
      </c>
      <c r="I143">
        <v>1</v>
      </c>
      <c r="K143">
        <v>60</v>
      </c>
    </row>
    <row r="144" spans="1:12" x14ac:dyDescent="0.15">
      <c r="A144" s="12" t="s">
        <v>1823</v>
      </c>
      <c r="B144" t="s">
        <v>1830</v>
      </c>
      <c r="I144">
        <v>1</v>
      </c>
      <c r="K144">
        <v>60</v>
      </c>
      <c r="L144">
        <v>5</v>
      </c>
    </row>
    <row r="145" spans="1:12" x14ac:dyDescent="0.15">
      <c r="A145" s="12" t="s">
        <v>1824</v>
      </c>
      <c r="B145" t="s">
        <v>1831</v>
      </c>
      <c r="E145" s="12" t="s">
        <v>1835</v>
      </c>
      <c r="I145">
        <v>1</v>
      </c>
      <c r="K145">
        <v>60</v>
      </c>
      <c r="L145">
        <v>25</v>
      </c>
    </row>
    <row r="146" spans="1:12" x14ac:dyDescent="0.15">
      <c r="A146" s="12" t="s">
        <v>1838</v>
      </c>
      <c r="B146" t="s">
        <v>1848</v>
      </c>
      <c r="I146">
        <v>1</v>
      </c>
      <c r="K146">
        <v>60</v>
      </c>
      <c r="L146">
        <v>5</v>
      </c>
    </row>
    <row r="147" spans="1:12" x14ac:dyDescent="0.15">
      <c r="A147" s="12" t="s">
        <v>1839</v>
      </c>
      <c r="B147" t="s">
        <v>1849</v>
      </c>
      <c r="E147" s="12" t="s">
        <v>1856</v>
      </c>
      <c r="F147">
        <v>1</v>
      </c>
      <c r="I147">
        <v>1</v>
      </c>
      <c r="K147">
        <v>60</v>
      </c>
    </row>
    <row r="148" spans="1:12" x14ac:dyDescent="0.15">
      <c r="A148" s="12" t="s">
        <v>1840</v>
      </c>
      <c r="B148" t="s">
        <v>1850</v>
      </c>
      <c r="I148">
        <v>1</v>
      </c>
      <c r="K148">
        <v>60</v>
      </c>
      <c r="L148">
        <v>5</v>
      </c>
    </row>
    <row r="149" spans="1:12" x14ac:dyDescent="0.15">
      <c r="A149" s="12" t="s">
        <v>1841</v>
      </c>
      <c r="B149" t="s">
        <v>1851</v>
      </c>
      <c r="I149">
        <v>1</v>
      </c>
      <c r="K149">
        <v>60</v>
      </c>
      <c r="L149">
        <v>5</v>
      </c>
    </row>
    <row r="150" spans="1:12" x14ac:dyDescent="0.15">
      <c r="A150" s="12" t="s">
        <v>1844</v>
      </c>
      <c r="B150" t="s">
        <v>1852</v>
      </c>
      <c r="D150" s="12" t="s">
        <v>1857</v>
      </c>
      <c r="J150">
        <v>2</v>
      </c>
      <c r="L150">
        <v>5</v>
      </c>
    </row>
    <row r="151" spans="1:12" x14ac:dyDescent="0.15">
      <c r="A151" s="12" t="s">
        <v>1845</v>
      </c>
      <c r="B151" t="s">
        <v>1853</v>
      </c>
      <c r="I151">
        <v>1</v>
      </c>
      <c r="K151">
        <v>60</v>
      </c>
    </row>
    <row r="152" spans="1:12" x14ac:dyDescent="0.15">
      <c r="A152" s="12" t="s">
        <v>1846</v>
      </c>
      <c r="B152" t="s">
        <v>1854</v>
      </c>
      <c r="D152" s="12" t="s">
        <v>1857</v>
      </c>
      <c r="J152">
        <v>2</v>
      </c>
      <c r="L152">
        <v>60</v>
      </c>
    </row>
    <row r="153" spans="1:12" x14ac:dyDescent="0.15">
      <c r="A153" s="12" t="s">
        <v>1847</v>
      </c>
      <c r="B153" t="s">
        <v>1855</v>
      </c>
      <c r="I153">
        <v>1</v>
      </c>
      <c r="K153">
        <v>60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2022-03-07T15:19:24Z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