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UnityProject\zhou\Excel\"/>
    </mc:Choice>
  </mc:AlternateContent>
  <xr:revisionPtr revIDLastSave="0" documentId="13_ncr:1_{535CE2B6-1834-4551-A317-0FD4DB019950}" xr6:coauthVersionLast="47" xr6:coauthVersionMax="47" xr10:uidLastSave="{00000000-0000-0000-0000-000000000000}"/>
  <bookViews>
    <workbookView xWindow="41640" yWindow="3735" windowWidth="28800" windowHeight="15435" activeTab="2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ContractData" sheetId="11" r:id="rId7"/>
    <sheet name="BulletData" sheetId="4" r:id="rId8"/>
    <sheet name="WaveData" sheetId="5" r:id="rId9"/>
    <sheet name="EffectData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5" i="1" l="1"/>
  <c r="AS55" i="1"/>
  <c r="AR55" i="1"/>
  <c r="E55" i="1"/>
  <c r="AT49" i="1"/>
  <c r="AS49" i="1"/>
  <c r="AR49" i="1"/>
  <c r="E49" i="1"/>
  <c r="AT50" i="1"/>
  <c r="AS50" i="1"/>
  <c r="AR50" i="1"/>
  <c r="E50" i="1"/>
  <c r="AT54" i="1"/>
  <c r="AT53" i="1"/>
  <c r="AS53" i="1"/>
  <c r="AR53" i="1"/>
  <c r="E53" i="1"/>
  <c r="AS54" i="1"/>
  <c r="AT52" i="1"/>
  <c r="AS52" i="1"/>
  <c r="AR52" i="1"/>
  <c r="E52" i="1"/>
  <c r="E15" i="1"/>
  <c r="E16" i="1"/>
  <c r="E14" i="1"/>
  <c r="E11" i="1"/>
  <c r="E13" i="1"/>
  <c r="E12" i="1"/>
  <c r="E10" i="1"/>
  <c r="AT46" i="1"/>
  <c r="AS46" i="1"/>
  <c r="AR46" i="1"/>
  <c r="E46" i="1"/>
  <c r="AT45" i="1"/>
  <c r="AS45" i="1"/>
  <c r="AR45" i="1"/>
  <c r="E45" i="1"/>
  <c r="AT44" i="1"/>
  <c r="AS44" i="1"/>
  <c r="AR44" i="1"/>
  <c r="E44" i="1"/>
  <c r="AT43" i="1"/>
  <c r="AS43" i="1"/>
  <c r="AR43" i="1"/>
  <c r="E43" i="1"/>
  <c r="AT42" i="1"/>
  <c r="AS42" i="1"/>
  <c r="AR42" i="1"/>
  <c r="E42" i="1"/>
  <c r="AT41" i="1"/>
  <c r="AS41" i="1"/>
  <c r="AR41" i="1"/>
  <c r="E41" i="1"/>
  <c r="AT40" i="1"/>
  <c r="AS40" i="1"/>
  <c r="AR40" i="1"/>
  <c r="E40" i="1"/>
  <c r="AT39" i="1"/>
  <c r="AS39" i="1"/>
  <c r="AR39" i="1"/>
  <c r="E39" i="1"/>
  <c r="AT38" i="1"/>
  <c r="AS38" i="1"/>
  <c r="AR38" i="1"/>
  <c r="E38" i="1"/>
  <c r="AT37" i="1"/>
  <c r="AS37" i="1"/>
  <c r="AR37" i="1"/>
  <c r="E37" i="1"/>
  <c r="AT36" i="1"/>
  <c r="AS36" i="1"/>
  <c r="AR36" i="1"/>
  <c r="E36" i="1"/>
  <c r="AT35" i="1"/>
  <c r="AS35" i="1"/>
  <c r="AR35" i="1"/>
  <c r="E35" i="1"/>
  <c r="AT34" i="1"/>
  <c r="AS34" i="1"/>
  <c r="AR34" i="1"/>
  <c r="E34" i="1"/>
  <c r="AT33" i="1"/>
  <c r="AS33" i="1"/>
  <c r="AR33" i="1"/>
  <c r="E33" i="1"/>
  <c r="AT32" i="1"/>
  <c r="AS32" i="1"/>
  <c r="AR32" i="1"/>
  <c r="E32" i="1"/>
  <c r="AT31" i="1"/>
  <c r="AS31" i="1"/>
  <c r="AR31" i="1"/>
  <c r="E31" i="1"/>
  <c r="AT30" i="1"/>
  <c r="AS30" i="1"/>
  <c r="AR30" i="1"/>
  <c r="E30" i="1"/>
  <c r="AT29" i="1"/>
  <c r="AS29" i="1"/>
  <c r="AR29" i="1"/>
  <c r="E29" i="1"/>
  <c r="AT28" i="1"/>
  <c r="AS28" i="1"/>
  <c r="AR28" i="1"/>
  <c r="E28" i="1"/>
  <c r="AT27" i="1"/>
  <c r="AS27" i="1"/>
  <c r="AR27" i="1"/>
  <c r="E27" i="1"/>
  <c r="AT26" i="1"/>
  <c r="AS26" i="1"/>
  <c r="AR26" i="1"/>
  <c r="E26" i="1"/>
  <c r="AT25" i="1"/>
  <c r="AS25" i="1"/>
  <c r="AR25" i="1"/>
  <c r="E25" i="1"/>
  <c r="AT24" i="1"/>
  <c r="AS24" i="1"/>
  <c r="AR24" i="1"/>
  <c r="E24" i="1"/>
  <c r="AT23" i="1"/>
  <c r="AS23" i="1"/>
  <c r="AR23" i="1"/>
  <c r="E23" i="1"/>
  <c r="AT51" i="1"/>
  <c r="AS51" i="1"/>
  <c r="AR51" i="1"/>
  <c r="E51" i="1"/>
  <c r="AT22" i="1"/>
  <c r="AS22" i="1"/>
  <c r="AR22" i="1"/>
  <c r="E22" i="1"/>
  <c r="AT21" i="1"/>
  <c r="AS21" i="1"/>
  <c r="AR21" i="1"/>
  <c r="E21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F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Admin</author>
  </authors>
  <commentList>
    <comment ref="R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G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  <comment ref="AR1" authorId="1" shapeId="0" xr:uid="{162D8AAC-CB0A-4A29-87AE-3E2FABBCFD69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技能持续结束后，将会转变为升级技能</t>
        </r>
      </text>
    </comment>
  </commentList>
</comments>
</file>

<file path=xl/sharedStrings.xml><?xml version="1.0" encoding="utf-8"?>
<sst xmlns="http://schemas.openxmlformats.org/spreadsheetml/2006/main" count="2931" uniqueCount="1114">
  <si>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</si>
  <si>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</si>
  <si>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</si>
  <si>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</si>
  <si>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</si>
  <si>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</si>
  <si>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</si>
  <si>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</si>
  <si>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</si>
  <si>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</si>
  <si>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</si>
  <si>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</si>
  <si>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</si>
  <si>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</si>
  <si>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</si>
  <si>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</si>
  <si>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</si>
  <si>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</si>
  <si>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</si>
  <si>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</si>
  <si>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</si>
  <si>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</si>
  <si>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</si>
  <si>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</si>
  <si>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</si>
  <si>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</si>
  <si>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</si>
  <si>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</si>
  <si>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</si>
  <si>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</si>
  <si>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</si>
  <si>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</si>
  <si>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</si>
  <si>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</si>
  <si>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</si>
  <si>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</si>
  <si>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</si>
  <si>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</si>
  <si>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</si>
  <si>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</si>
  <si>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</si>
  <si>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</si>
  <si>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</si>
  <si>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</si>
  <si>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</si>
  <si>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</si>
  <si>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</si>
  <si>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</si>
  <si>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</si>
  <si>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</si>
  <si>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</si>
  <si>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</si>
  <si>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</si>
  <si>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</si>
  <si>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</si>
  <si>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</si>
  <si>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</si>
  <si>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</si>
  <si>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</si>
  <si>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</si>
  <si>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</si>
  <si>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</si>
  <si>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</si>
  <si>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</si>
  <si>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</si>
  <si>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</si>
  <si>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</si>
  <si>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</si>
  <si>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</si>
  <si>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</si>
  <si>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</si>
  <si>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</si>
  <si>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</si>
  <si>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</si>
  <si>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</si>
  <si>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</si>
  <si>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</si>
  <si>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</si>
  <si>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</si>
  <si>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</si>
  <si>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</si>
  <si>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</si>
  <si>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</si>
  <si>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</si>
  <si>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</si>
  <si>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</si>
  <si>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</si>
  <si>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</si>
  <si>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</si>
  <si>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</si>
  <si>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</si>
  <si>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</si>
  <si>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</si>
  <si>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</si>
  <si>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</si>
  <si>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</si>
  <si>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</si>
  <si>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</si>
  <si>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</si>
  <si>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</si>
  <si>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</si>
  <si>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</si>
  <si>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</si>
  <si>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</si>
  <si>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</si>
  <si>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</si>
  <si>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</si>
  <si>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</si>
  <si>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</si>
  <si>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</si>
  <si>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</si>
  <si>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</si>
  <si>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</si>
  <si>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</si>
  <si>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</si>
  <si>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</si>
  <si>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</si>
  <si>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</si>
  <si>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</si>
  <si>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</si>
  <si>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</si>
  <si>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</si>
  <si>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</si>
  <si>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</si>
  <si>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</si>
  <si>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</si>
  <si>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</si>
  <si>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</si>
  <si>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</si>
  <si>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</si>
  <si>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</si>
  <si>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</si>
  <si>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</si>
  <si>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</si>
  <si>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</si>
  <si>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</si>
  <si>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</si>
  <si>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</si>
  <si>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</si>
  <si>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</si>
  <si>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</si>
  <si>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</si>
  <si>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</si>
  <si>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</si>
  <si>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</si>
  <si>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</si>
  <si>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</si>
  <si>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</si>
  <si>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</si>
  <si>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</si>
  <si>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</si>
  <si>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</si>
  <si>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</si>
  <si>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</si>
  <si>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</si>
  <si>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</si>
  <si>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</si>
  <si>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</si>
  <si>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</si>
  <si>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</si>
  <si>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</si>
  <si>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</si>
  <si>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</si>
  <si>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</si>
  <si>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</si>
  <si>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</si>
  <si>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</si>
  <si>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</si>
  <si>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</si>
  <si>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</si>
  <si>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</si>
  <si>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</si>
  <si>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</si>
  <si>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</si>
  <si>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</si>
  <si>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</si>
  <si>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</si>
  <si>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</si>
  <si>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</si>
  <si>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</si>
  <si>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</si>
  <si>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</si>
  <si>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</si>
  <si>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</si>
  <si>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</si>
  <si>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</si>
  <si>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</si>
  <si>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</si>
  <si>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</si>
  <si>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</si>
  <si>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</si>
  <si>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</si>
  <si>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</si>
  <si>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</si>
  <si>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</si>
  <si>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</si>
  <si>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</si>
  <si>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</si>
  <si>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</si>
  <si>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</si>
  <si>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</si>
  <si>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</si>
  <si>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</si>
  <si>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</si>
  <si>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</si>
  <si>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</si>
  <si>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</si>
  <si>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</si>
  <si>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</si>
  <si>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</si>
  <si>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</si>
  <si>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</si>
  <si>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</si>
  <si>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</si>
  <si>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</si>
  <si>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</si>
  <si>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</si>
  <si>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</si>
  <si>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</si>
  <si>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</si>
  <si>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</si>
  <si>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</si>
  <si>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</si>
  <si>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</si>
  <si>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</si>
  <si>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</si>
  <si>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</si>
  <si>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</si>
  <si>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</si>
  <si>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</si>
  <si>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</si>
  <si>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</si>
  <si>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</si>
  <si>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</si>
  <si>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</si>
  <si>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</si>
  <si>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</si>
  <si>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</si>
  <si>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</si>
  <si>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</si>
  <si>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</si>
  <si>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</si>
  <si>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</si>
  <si>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</si>
  <si>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</si>
  <si>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</si>
  <si>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</si>
  <si>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</si>
  <si>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</si>
  <si>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</si>
  <si>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</si>
  <si>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</si>
  <si>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</si>
  <si>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</si>
  <si>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</si>
  <si>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</si>
  <si>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</si>
  <si>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</si>
  <si>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</si>
  <si>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</si>
  <si>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</si>
  <si>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</si>
  <si>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</si>
  <si>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</si>
  <si>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</si>
  <si>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</si>
  <si>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</si>
  <si>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</si>
  <si>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</si>
  <si>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</si>
  <si>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</si>
  <si>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</si>
  <si>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</si>
  <si>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</si>
  <si>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</si>
  <si>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</si>
  <si>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</si>
  <si>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</si>
  <si>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</si>
  <si>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</si>
  <si>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</si>
  <si>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</si>
  <si>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</si>
  <si>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</si>
  <si>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</si>
  <si>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</si>
  <si>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</si>
  <si>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</si>
  <si>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</si>
  <si>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</si>
  <si>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</si>
  <si>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</si>
  <si>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</si>
  <si>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</si>
  <si>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</si>
  <si>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</si>
  <si>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</si>
  <si>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</si>
  <si>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</si>
  <si>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</si>
  <si>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</si>
  <si>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</si>
  <si>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</si>
  <si>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</si>
  <si>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</si>
  <si>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</si>
  <si>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</si>
  <si>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</si>
  <si>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</si>
  <si>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</si>
  <si>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</si>
  <si>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</si>
  <si>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</si>
  <si>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</si>
  <si>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</si>
  <si>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</si>
  <si>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</si>
  <si>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</si>
  <si>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</si>
  <si>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</si>
  <si>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</si>
  <si>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</si>
  <si>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</si>
  <si>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</si>
  <si>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</si>
  <si>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</si>
  <si>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</si>
  <si>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</si>
  <si>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</si>
  <si>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</si>
  <si>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</si>
  <si>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</si>
  <si>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</si>
  <si>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</si>
  <si>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</si>
  <si>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</si>
  <si>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</si>
  <si>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</si>
  <si>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</si>
  <si>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</si>
  <si>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</si>
  <si>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</si>
  <si>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</si>
  <si>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</si>
  <si>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</si>
  <si>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</si>
  <si>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</si>
  <si>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</si>
  <si>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</si>
  <si>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</si>
  <si>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</si>
  <si>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</si>
  <si>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</si>
  <si>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</si>
  <si>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</si>
  <si>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</si>
  <si>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</si>
  <si>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</si>
  <si>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</si>
  <si>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</si>
  <si>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</si>
  <si>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</si>
  <si>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</si>
  <si>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</si>
  <si>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</si>
  <si>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</si>
  <si>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</si>
  <si>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</si>
  <si>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</si>
  <si>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</si>
  <si>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</si>
  <si>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</si>
  <si>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</si>
  <si>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</si>
  <si>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</si>
  <si>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</si>
  <si>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</si>
  <si>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</si>
  <si>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</si>
  <si>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</si>
  <si>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</si>
  <si>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</si>
  <si>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</si>
  <si>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</si>
  <si>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</si>
  <si>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</si>
  <si>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</si>
  <si>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</si>
  <si>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</si>
  <si>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</si>
  <si>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</si>
  <si>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</si>
  <si>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</si>
  <si>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</si>
  <si>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</si>
  <si>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</si>
  <si>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</si>
  <si>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</si>
  <si>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</si>
  <si>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</si>
  <si>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</si>
  <si>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</si>
  <si>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</si>
  <si>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</si>
  <si>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</si>
  <si>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</si>
  <si>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</si>
  <si>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</si>
  <si>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</si>
  <si>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</si>
  <si>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</si>
  <si>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</si>
  <si>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</si>
  <si>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</si>
  <si>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</si>
  <si>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</si>
  <si>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</si>
  <si>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</si>
  <si>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</si>
  <si>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</si>
  <si>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</si>
  <si>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</si>
  <si>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</si>
  <si>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</si>
  <si>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</si>
  <si>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</si>
  <si>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</si>
  <si>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</si>
  <si>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</si>
  <si>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</si>
  <si>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</si>
  <si>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</si>
  <si>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</si>
  <si>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</si>
  <si>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</si>
  <si>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</si>
  <si>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</si>
  <si>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</si>
  <si>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</si>
  <si>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</si>
  <si>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</si>
  <si>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</si>
  <si>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</si>
  <si>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</si>
  <si>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</si>
  <si>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</si>
  <si>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</si>
  <si>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</si>
  <si>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</si>
  <si>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</si>
  <si>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</si>
  <si>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</si>
  <si>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</si>
  <si>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</si>
  <si>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</si>
  <si>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</si>
  <si>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</si>
  <si>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</si>
  <si>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</si>
  <si>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</si>
  <si>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</si>
  <si>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</si>
  <si>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</si>
  <si>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</si>
  <si>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</si>
  <si>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</si>
  <si>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</si>
  <si>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</si>
  <si>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</si>
  <si>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</si>
  <si>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</si>
  <si>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</si>
  <si>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</si>
  <si>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</si>
  <si>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</si>
  <si>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</si>
  <si>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</si>
  <si>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</si>
  <si>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</si>
  <si>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</si>
  <si>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</si>
  <si>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</si>
  <si>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</si>
  <si>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</si>
  <si>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</si>
  <si>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</si>
  <si>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</si>
  <si>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</si>
  <si>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</si>
  <si>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</si>
  <si>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</si>
  <si>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</si>
  <si>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</si>
  <si>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</si>
  <si>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</si>
  <si>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</si>
  <si>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</si>
  <si>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</si>
  <si>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</si>
  <si>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</si>
  <si>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</si>
  <si>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</si>
  <si>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</si>
  <si>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</si>
  <si>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</si>
  <si>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</si>
  <si>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</si>
  <si>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</si>
  <si>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</si>
  <si>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</si>
  <si>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</si>
  <si>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</si>
  <si>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</si>
  <si>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</si>
  <si>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</si>
  <si>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</si>
  <si>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</si>
  <si>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</si>
  <si>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</si>
  <si>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</si>
  <si>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</si>
  <si>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</si>
  <si>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</si>
  <si>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</si>
  <si>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</si>
  <si>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</si>
  <si>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</si>
  <si>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</si>
  <si>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</si>
  <si>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</si>
  <si>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</si>
  <si>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</si>
  <si>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</si>
  <si>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</si>
  <si>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</si>
  <si>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</si>
  <si>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</si>
  <si>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</si>
  <si>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</si>
  <si>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</si>
  <si>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</si>
  <si>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</si>
  <si>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</si>
  <si>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</si>
  <si>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</si>
  <si>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</si>
  <si>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</si>
  <si>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</si>
  <si>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</si>
  <si>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</si>
  <si>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</si>
  <si>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</si>
  <si>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</si>
  <si>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</si>
  <si>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</si>
  <si>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</si>
  <si>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</si>
  <si>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</si>
  <si>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</si>
  <si>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</si>
  <si>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</si>
  <si>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</si>
  <si>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</si>
  <si>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</si>
  <si>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</si>
  <si>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</si>
  <si>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</si>
  <si>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</si>
  <si>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</si>
  <si>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</si>
  <si>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</si>
  <si>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</si>
  <si>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</si>
  <si>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</si>
  <si>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</si>
  <si>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</si>
  <si>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</si>
  <si>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</si>
  <si>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</si>
  <si>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</si>
  <si>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</si>
  <si>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</si>
  <si>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</si>
  <si>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</si>
  <si>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</si>
  <si>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</si>
  <si>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</si>
  <si>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</si>
  <si>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</si>
  <si>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有目标buff时才可以使用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</si>
  <si>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</si>
  <si>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</si>
  <si>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</si>
  <si>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</si>
  <si>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</si>
  <si>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</si>
  <si>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</si>
  <si>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</si>
  <si>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</si>
  <si>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</si>
  <si>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</si>
  <si>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</si>
  <si>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</si>
  <si>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</si>
  <si>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</si>
  <si>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</si>
  <si>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</si>
  <si>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</si>
  <si>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</si>
  <si>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</si>
  <si>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</si>
  <si>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</si>
  <si>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</si>
  <si>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</si>
  <si>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</si>
  <si>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</si>
  <si>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</si>
  <si>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</si>
  <si>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</si>
  <si>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</si>
  <si>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</si>
  <si>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</si>
  <si>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</si>
  <si>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</si>
  <si>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</si>
  <si>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</si>
  <si>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</si>
  <si>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</si>
  <si>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</si>
  <si>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</si>
  <si>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</si>
  <si>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</si>
  <si>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</si>
  <si>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</si>
  <si>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</si>
  <si>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</si>
  <si>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</si>
  <si>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</si>
  <si>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</si>
  <si>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</si>
  <si>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</si>
  <si>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</si>
  <si>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</si>
  <si>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</si>
  <si>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</si>
  <si>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</si>
  <si>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</si>
  <si>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</si>
  <si>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</si>
  <si>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</si>
  <si>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</si>
  <si>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</si>
  <si>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</si>
  <si>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</si>
  <si>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</si>
  <si>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</si>
  <si>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</si>
  <si>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</si>
  <si>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</si>
  <si>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</si>
  <si>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</si>
  <si>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</si>
  <si>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</si>
  <si>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</si>
  <si>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</si>
  <si>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</si>
  <si>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</si>
  <si>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</si>
  <si>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</si>
  <si>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</si>
  <si>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</si>
  <si>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</si>
  <si>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</si>
  <si>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</si>
  <si>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</si>
  <si>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</si>
  <si>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</si>
  <si>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</si>
  <si>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</si>
  <si>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</si>
  <si>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</si>
  <si>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</si>
  <si>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</si>
  <si>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</si>
  <si>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</si>
  <si>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</si>
  <si>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</si>
  <si>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</si>
  <si>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</si>
  <si>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</si>
  <si>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</si>
  <si>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</si>
  <si>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</si>
  <si>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</si>
  <si>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</si>
  <si>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</si>
  <si>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</si>
  <si>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</si>
  <si>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</si>
  <si>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</si>
  <si>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</si>
  <si>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</si>
  <si>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</si>
  <si>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</si>
  <si>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</si>
  <si>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</si>
  <si>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</si>
  <si>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</si>
  <si>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</si>
  <si>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</si>
  <si>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</si>
  <si>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</si>
  <si>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</si>
  <si>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</si>
  <si>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</si>
  <si>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</si>
  <si>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</si>
  <si>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</si>
  <si>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</si>
  <si>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</si>
  <si>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</si>
  <si>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</si>
  <si>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</si>
  <si>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</si>
  <si>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</si>
  <si>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</si>
  <si>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</si>
  <si>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</si>
  <si>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</si>
  <si>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</si>
  <si>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</si>
  <si>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</si>
  <si>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</si>
  <si>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</si>
  <si>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有目标buff时禁用</t>
    <phoneticPr fontId="5" type="noConversion"/>
  </si>
  <si>
    <t>霜星近身攻击,霜星普通攻击,霜星冰环,霜星拆地板,霜星锁血,霜星复活冰环</t>
    <phoneticPr fontId="8" type="noConversion"/>
  </si>
  <si>
    <t>#星熊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</si>
  <si>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</si>
  <si>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</si>
  <si>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</si>
  <si>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</si>
  <si>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</si>
  <si>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</si>
  <si>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</si>
  <si>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</si>
  <si>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</si>
  <si>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</si>
  <si>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</si>
  <si>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</si>
  <si>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</si>
  <si>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</si>
  <si>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</si>
  <si>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</si>
  <si>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</si>
  <si>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</si>
  <si>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</si>
  <si>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</si>
  <si>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</si>
  <si>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</si>
  <si>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</si>
  <si>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</si>
  <si>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</si>
  <si>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</si>
  <si>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</si>
  <si>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</si>
  <si>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</si>
  <si>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</si>
  <si>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</si>
  <si>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</si>
  <si>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</si>
  <si>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</si>
  <si>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</si>
  <si>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</si>
  <si>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</si>
  <si>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</si>
  <si>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</si>
  <si>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</si>
  <si>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</si>
  <si>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</si>
  <si>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</si>
  <si>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</si>
  <si>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</si>
  <si>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</si>
  <si>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</si>
  <si>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</si>
  <si>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</si>
  <si>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</si>
  <si>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</si>
  <si>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</si>
  <si>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</si>
  <si>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</si>
  <si>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</si>
  <si>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</si>
  <si>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</si>
  <si>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</si>
  <si>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</si>
  <si>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</si>
  <si>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</si>
  <si>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</si>
  <si>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</si>
  <si>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</si>
  <si>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</si>
  <si>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</si>
  <si>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</si>
  <si>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</si>
  <si>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</si>
  <si>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</si>
  <si>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</si>
  <si>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</si>
  <si>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</si>
  <si>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</si>
  <si>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</si>
  <si>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</si>
  <si>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</si>
  <si>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</si>
  <si>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</si>
  <si>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</si>
  <si>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</si>
  <si>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</si>
  <si>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</si>
  <si>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</si>
  <si>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</si>
  <si>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</si>
  <si>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</si>
  <si>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</si>
  <si>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</si>
  <si>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</si>
  <si>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</si>
  <si>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</si>
  <si>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</si>
  <si>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</si>
  <si>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</si>
  <si>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</si>
  <si>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</si>
  <si>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</si>
  <si>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</si>
  <si>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</si>
  <si>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</si>
  <si>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</si>
  <si>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</si>
  <si>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</si>
  <si>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</si>
  <si>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</si>
  <si>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</si>
  <si>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</si>
  <si>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</si>
  <si>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</si>
  <si>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</si>
  <si>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</si>
  <si>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</si>
  <si>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</si>
  <si>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</si>
  <si>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</si>
  <si>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</si>
  <si>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</si>
  <si>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</si>
  <si>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</si>
  <si>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</si>
  <si>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</si>
  <si>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</si>
  <si>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</si>
  <si>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</si>
  <si>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</si>
  <si>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</si>
  <si>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</si>
  <si>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</si>
  <si>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</si>
  <si>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</si>
  <si>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</si>
  <si>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</si>
  <si>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</si>
  <si>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</si>
  <si>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</si>
  <si>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</si>
  <si>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</si>
  <si>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</si>
  <si>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</si>
  <si>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</si>
  <si>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</si>
  <si>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</si>
  <si>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</si>
  <si>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</si>
  <si>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</si>
  <si>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</si>
  <si>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</si>
  <si>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</si>
  <si>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</si>
  <si>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</si>
  <si>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</si>
  <si>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</si>
  <si>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</si>
  <si>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</si>
  <si>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</si>
  <si>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</si>
  <si>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</si>
  <si>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</si>
  <si>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</si>
  <si>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</si>
  <si>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</si>
  <si>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</si>
  <si>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</si>
  <si>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</si>
  <si>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</si>
  <si>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</si>
  <si>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</si>
  <si>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</si>
  <si>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</si>
  <si>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</si>
  <si>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</si>
  <si>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</si>
  <si>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</si>
  <si>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Attack_Begin,Attack,Attack_End</t>
    <phoneticPr fontId="5" type="noConversion"/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</si>
  <si>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</si>
  <si>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</si>
  <si>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</si>
  <si>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</si>
  <si>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</si>
  <si>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</si>
  <si>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MapName</t>
    <phoneticPr fontId="8" type="noConversion"/>
  </si>
  <si>
    <t>场景名字1</t>
    <phoneticPr fontId="8" type="noConversion"/>
  </si>
  <si>
    <t>场景名字2</t>
  </si>
  <si>
    <t>场景名字3</t>
  </si>
  <si>
    <t>场景名字4</t>
  </si>
  <si>
    <t>场景名字5</t>
  </si>
  <si>
    <t>场景名字6</t>
  </si>
  <si>
    <t>场景名字7</t>
  </si>
  <si>
    <t>场景名字8</t>
  </si>
  <si>
    <t>加载的场景名</t>
    <phoneticPr fontId="8" type="noConversion"/>
  </si>
  <si>
    <t>Id</t>
    <phoneticPr fontId="5" type="noConversion"/>
  </si>
  <si>
    <t>string</t>
    <phoneticPr fontId="5" type="noConversion"/>
  </si>
  <si>
    <t>合约1</t>
    <phoneticPr fontId="5" type="noConversion"/>
  </si>
  <si>
    <t>合约2</t>
  </si>
  <si>
    <t>合约3</t>
  </si>
  <si>
    <t>合约4</t>
  </si>
  <si>
    <t>合约5</t>
  </si>
  <si>
    <t>Name</t>
    <phoneticPr fontId="5" type="noConversion"/>
  </si>
  <si>
    <t>Icon</t>
    <phoneticPr fontId="5" type="noConversion"/>
  </si>
  <si>
    <t>反机动</t>
    <phoneticPr fontId="5" type="noConversion"/>
  </si>
  <si>
    <t>反狙击I</t>
  </si>
  <si>
    <t>反装甲I</t>
  </si>
  <si>
    <t>目标：抹消机型I</t>
  </si>
  <si>
    <t>源石环境：刺激I</t>
  </si>
  <si>
    <t>ContractData[]</t>
    <phoneticPr fontId="8" type="noConversion"/>
  </si>
  <si>
    <t>Contracts</t>
    <phoneticPr fontId="8" type="noConversion"/>
  </si>
  <si>
    <t>可用合约</t>
    <phoneticPr fontId="8" type="noConversion"/>
  </si>
  <si>
    <t>合约1,合约2,合约3</t>
    <phoneticPr fontId="5" type="noConversion"/>
  </si>
  <si>
    <t>合约1,合约2,合约4</t>
  </si>
  <si>
    <t>合约1,合约2,合约5</t>
  </si>
  <si>
    <t>engName</t>
    <phoneticPr fontId="8" type="noConversion"/>
  </si>
  <si>
    <t>SetPos</t>
    <phoneticPr fontId="8" type="noConversion"/>
  </si>
  <si>
    <t>近战位</t>
    <phoneticPr fontId="8" type="noConversion"/>
  </si>
  <si>
    <t>近战,输出</t>
    <phoneticPr fontId="8" type="noConversion"/>
  </si>
  <si>
    <t>Upgrade</t>
    <phoneticPr fontId="5" type="noConversion"/>
  </si>
  <si>
    <t>专精程度</t>
    <phoneticPr fontId="5" type="noConversion"/>
  </si>
  <si>
    <t>Ablititys</t>
    <phoneticPr fontId="8" type="noConversion"/>
  </si>
  <si>
    <t>{"一个天赋":"天赋描述"}</t>
    <phoneticPr fontId="8" type="noConversion"/>
  </si>
  <si>
    <t>float[]</t>
    <phoneticPr fontId="8" type="noConversion"/>
  </si>
  <si>
    <t>StandPicPos</t>
    <phoneticPr fontId="8" type="noConversion"/>
  </si>
  <si>
    <t>211,81,1500,1500</t>
  </si>
  <si>
    <t>211,81,1500,1500</t>
    <phoneticPr fontId="8" type="noConversion"/>
  </si>
  <si>
    <t>211,-100,1500,1500</t>
    <phoneticPr fontId="8" type="noConversion"/>
  </si>
  <si>
    <t>1-1</t>
    <phoneticPr fontId="8" type="noConversion"/>
  </si>
  <si>
    <t>1-2</t>
  </si>
  <si>
    <t>1-3</t>
  </si>
  <si>
    <t>1-4</t>
  </si>
  <si>
    <t>1-5</t>
  </si>
  <si>
    <t>1-6</t>
  </si>
  <si>
    <t>1-7</t>
  </si>
  <si>
    <t>1-8</t>
  </si>
  <si>
    <t>Description</t>
    <phoneticPr fontId="8" type="noConversion"/>
  </si>
  <si>
    <t>描述</t>
    <phoneticPr fontId="8" type="noConversion"/>
  </si>
  <si>
    <t>测试性地图1</t>
    <phoneticPr fontId="8" type="noConversion"/>
  </si>
  <si>
    <t>测试性地图2</t>
  </si>
  <si>
    <t>测试性地图3</t>
  </si>
  <si>
    <t>测试性地图4</t>
  </si>
  <si>
    <t>测试性地图5</t>
  </si>
  <si>
    <t>测试性地图6</t>
  </si>
  <si>
    <t>测试性地图7</t>
  </si>
  <si>
    <t>测试性地图8</t>
  </si>
  <si>
    <t>#1-1</t>
  </si>
  <si>
    <t>#1-1</t>
    <phoneticPr fontId="8" type="noConversion"/>
  </si>
  <si>
    <t>1-2</t>
    <phoneticPr fontId="8" type="noConversion"/>
  </si>
  <si>
    <t>不要删！</t>
    <phoneticPr fontId="8" type="noConversion"/>
  </si>
  <si>
    <t>SkillData[]</t>
    <phoneticPr fontId="5" type="noConversion"/>
  </si>
  <si>
    <t>Skills</t>
    <phoneticPr fontId="5" type="noConversion"/>
  </si>
  <si>
    <t>Description</t>
    <phoneticPr fontId="5" type="noConversion"/>
  </si>
  <si>
    <t>单位限定</t>
    <phoneticPr fontId="5" type="noConversion"/>
  </si>
  <si>
    <t>UnitLimit</t>
    <phoneticPr fontId="5" type="noConversion"/>
  </si>
  <si>
    <t>UnitData[]</t>
    <phoneticPr fontId="5" type="noConversion"/>
  </si>
  <si>
    <t>ModifyDatas</t>
    <phoneticPr fontId="5" type="noConversion"/>
  </si>
  <si>
    <t>修饰器信息</t>
    <phoneticPr fontId="5" type="noConversion"/>
  </si>
  <si>
    <t>#非正式技能，测试用</t>
    <phoneticPr fontId="5" type="noConversion"/>
  </si>
  <si>
    <t>获得冰刀</t>
    <phoneticPr fontId="5" type="noConversion"/>
  </si>
  <si>
    <t>增加修饰器</t>
    <phoneticPr fontId="5" type="noConversion"/>
  </si>
  <si>
    <t>攻击变化f</t>
    <phoneticPr fontId="8" type="noConversion"/>
  </si>
  <si>
    <t>防御变化f</t>
    <phoneticPr fontId="8" type="noConversion"/>
  </si>
  <si>
    <t>攻速变化f</t>
    <phoneticPr fontId="8" type="noConversion"/>
  </si>
  <si>
    <t>生命变化f</t>
    <phoneticPr fontId="8" type="noConversion"/>
  </si>
  <si>
    <t>魔防变化f</t>
    <phoneticPr fontId="8" type="noConversion"/>
  </si>
  <si>
    <t>合约减回费速度</t>
    <phoneticPr fontId="5" type="noConversion"/>
  </si>
  <si>
    <t>修改回费速度</t>
    <phoneticPr fontId="5" type="noConversion"/>
  </si>
  <si>
    <t>{"CostSpeed":0.1}</t>
    <phoneticPr fontId="5" type="noConversion"/>
  </si>
  <si>
    <t>合约6</t>
    <phoneticPr fontId="5" type="noConversion"/>
  </si>
  <si>
    <t>节约</t>
    <phoneticPr fontId="5" type="noConversion"/>
  </si>
  <si>
    <t>起始</t>
    <phoneticPr fontId="5" type="noConversion"/>
  </si>
  <si>
    <t>{"t":["MagicDefenceRateFin"]}</t>
    <phoneticPr fontId="8" type="noConversion"/>
  </si>
  <si>
    <t>{"t":["HpRateFin"]}</t>
    <phoneticPr fontId="8" type="noConversion"/>
  </si>
  <si>
    <t>{"t":["SpeedRate"]}</t>
    <phoneticPr fontId="8" type="noConversion"/>
  </si>
  <si>
    <t>#移速变化f</t>
    <phoneticPr fontId="8" type="noConversion"/>
  </si>
  <si>
    <t>使用普通的移速变化即可</t>
    <phoneticPr fontId="8" type="noConversion"/>
  </si>
  <si>
    <t>移速变化</t>
    <phoneticPr fontId="8" type="noConversion"/>
  </si>
  <si>
    <t>阻挡变化</t>
    <phoneticPr fontId="8" type="noConversion"/>
  </si>
  <si>
    <t>{"t":["StopCountAdd"]}</t>
    <phoneticPr fontId="8" type="noConversion"/>
  </si>
  <si>
    <t>合约减部署上限</t>
    <phoneticPr fontId="5" type="noConversion"/>
  </si>
  <si>
    <t>修改部署上限</t>
  </si>
  <si>
    <t>{"BuildCount":5,"BuildCountAdd":0}</t>
    <phoneticPr fontId="5" type="noConversion"/>
  </si>
  <si>
    <t>源石环境：刺激I</t>
    <phoneticPr fontId="5" type="noConversion"/>
  </si>
  <si>
    <t>源石环境：侵蚀I</t>
    <phoneticPr fontId="5" type="noConversion"/>
  </si>
  <si>
    <t>源石环境：侵蚀II</t>
    <phoneticPr fontId="5" type="noConversion"/>
  </si>
  <si>
    <t>生命变化f</t>
    <phoneticPr fontId="5" type="noConversion"/>
  </si>
  <si>
    <t>攻击变化f</t>
    <phoneticPr fontId="5" type="noConversion"/>
  </si>
  <si>
    <t>防御变化f</t>
    <phoneticPr fontId="5" type="noConversion"/>
  </si>
  <si>
    <t>技力消耗变化</t>
    <phoneticPr fontId="8" type="noConversion"/>
  </si>
  <si>
    <t>阻挡变化2</t>
    <phoneticPr fontId="8" type="noConversion"/>
  </si>
  <si>
    <t>{"t":["SkillCostAdd"]}</t>
    <phoneticPr fontId="8" type="noConversion"/>
  </si>
  <si>
    <t>合约加技力上限</t>
    <phoneticPr fontId="5" type="noConversion"/>
  </si>
  <si>
    <t>技力消耗变化2</t>
    <phoneticPr fontId="8" type="noConversion"/>
  </si>
  <si>
    <t>技力回复变化</t>
    <phoneticPr fontId="8" type="noConversion"/>
  </si>
  <si>
    <t>{"t":["PowerSpeedAdd"]}</t>
    <phoneticPr fontId="8" type="noConversion"/>
  </si>
  <si>
    <t>技力回复变化2</t>
    <phoneticPr fontId="8" type="noConversion"/>
  </si>
  <si>
    <t>合约减技力回复</t>
    <phoneticPr fontId="5" type="noConversion"/>
  </si>
  <si>
    <t>Resist</t>
    <phoneticPr fontId="8" type="noConversion"/>
  </si>
  <si>
    <t>能否被抵抗</t>
    <phoneticPr fontId="8" type="noConversion"/>
  </si>
  <si>
    <t>抵抗变化</t>
    <phoneticPr fontId="8" type="noConversion"/>
  </si>
  <si>
    <t>{"t":["ResistAdd"]}</t>
    <phoneticPr fontId="8" type="noConversion"/>
  </si>
  <si>
    <t>抵抗变化2</t>
    <phoneticPr fontId="8" type="noConversion"/>
  </si>
  <si>
    <t>合约减抵抗</t>
    <phoneticPr fontId="5" type="noConversion"/>
  </si>
  <si>
    <t>合约减血</t>
    <phoneticPr fontId="5" type="noConversion"/>
  </si>
  <si>
    <t>合约减攻</t>
    <phoneticPr fontId="5" type="noConversion"/>
  </si>
  <si>
    <t>合约减防御</t>
    <phoneticPr fontId="5" type="noConversion"/>
  </si>
  <si>
    <t>合约减攻速</t>
    <phoneticPr fontId="5" type="noConversion"/>
  </si>
  <si>
    <t>合约减法抗</t>
    <phoneticPr fontId="5" type="noConversion"/>
  </si>
  <si>
    <t>魔防变化f</t>
    <phoneticPr fontId="5" type="noConversion"/>
  </si>
  <si>
    <t>攻速变化f</t>
    <phoneticPr fontId="5" type="noConversion"/>
  </si>
  <si>
    <t>{"t":["AgiAddFin"]}</t>
    <phoneticPr fontId="8" type="noConversion"/>
  </si>
  <si>
    <t>{"t":["AttackRateFin"]}</t>
    <phoneticPr fontId="8" type="noConversion"/>
  </si>
  <si>
    <t>再部署时间变化f</t>
    <phoneticPr fontId="8" type="noConversion"/>
  </si>
  <si>
    <t>合约减部署间隔</t>
    <phoneticPr fontId="5" type="noConversion"/>
  </si>
  <si>
    <t>##合约技能</t>
    <phoneticPr fontId="5" type="noConversion"/>
  </si>
  <si>
    <t>射程变化</t>
    <phoneticPr fontId="8" type="noConversion"/>
  </si>
  <si>
    <t>{"t":["AttackRangeRate"]}</t>
    <phoneticPr fontId="8" type="noConversion"/>
  </si>
  <si>
    <t>射程变化2</t>
    <phoneticPr fontId="8" type="noConversion"/>
  </si>
  <si>
    <t>合约加攻</t>
    <phoneticPr fontId="5" type="noConversion"/>
  </si>
  <si>
    <t>H6-4</t>
  </si>
  <si>
    <t>H6-4</t>
    <phoneticPr fontId="8" type="noConversion"/>
  </si>
  <si>
    <t>RelyBuff</t>
    <phoneticPr fontId="8" type="noConversion"/>
  </si>
  <si>
    <t>依赖buff</t>
    <phoneticPr fontId="8" type="noConversion"/>
  </si>
  <si>
    <t>BuffRely</t>
    <phoneticPr fontId="5" type="noConversion"/>
  </si>
  <si>
    <t>Buff依赖技能范围</t>
    <phoneticPr fontId="8" type="noConversion"/>
  </si>
  <si>
    <t>反隐</t>
    <phoneticPr fontId="5" type="noConversion"/>
  </si>
  <si>
    <t>SkillData</t>
    <phoneticPr fontId="5" type="noConversion"/>
  </si>
  <si>
    <t>UpgradeSkill</t>
    <phoneticPr fontId="5" type="noConversion"/>
  </si>
  <si>
    <t>技能升级</t>
    <phoneticPr fontId="5" type="noConversion"/>
  </si>
  <si>
    <t>大范围减速2</t>
    <phoneticPr fontId="5" type="noConversion"/>
  </si>
  <si>
    <t>0,0#1,0#-1,0#0,1#0,-1</t>
    <phoneticPr fontId="5" type="noConversion"/>
  </si>
  <si>
    <t>ForwardAnimation</t>
    <phoneticPr fontId="8" type="noConversion"/>
  </si>
  <si>
    <t>棘刺</t>
    <phoneticPr fontId="8" type="noConversion"/>
  </si>
  <si>
    <t>thorns</t>
    <phoneticPr fontId="8" type="noConversion"/>
  </si>
  <si>
    <t>293</t>
    <phoneticPr fontId="8" type="noConversion"/>
  </si>
  <si>
    <t>棘刺攻击</t>
    <phoneticPr fontId="5" type="noConversion"/>
  </si>
  <si>
    <t>棘刺远攻</t>
    <phoneticPr fontId="5" type="noConversion"/>
  </si>
  <si>
    <t>棘刺攻击力提升</t>
    <phoneticPr fontId="5" type="noConversion"/>
  </si>
  <si>
    <t>Attack_2</t>
    <phoneticPr fontId="5" type="noConversion"/>
  </si>
  <si>
    <t>Attack_1</t>
    <phoneticPr fontId="5" type="noConversion"/>
  </si>
  <si>
    <t>棘刺毒素</t>
    <phoneticPr fontId="8" type="noConversion"/>
  </si>
  <si>
    <t>中毒</t>
    <phoneticPr fontId="8" type="noConversion"/>
  </si>
  <si>
    <t>{"Damage":155,"FarAttackUnitRate":2}</t>
    <phoneticPr fontId="8" type="noConversion"/>
  </si>
  <si>
    <t>棘刺毒素</t>
    <phoneticPr fontId="5" type="noConversion"/>
  </si>
  <si>
    <t>安塞尔技能</t>
    <phoneticPr fontId="8" type="noConversion"/>
  </si>
  <si>
    <t>Weapon2</t>
    <phoneticPr fontId="5" type="noConversion"/>
  </si>
  <si>
    <t>盾</t>
    <phoneticPr fontId="8" type="noConversion"/>
  </si>
  <si>
    <t>棘刺被动回血</t>
    <phoneticPr fontId="5" type="noConversion"/>
  </si>
  <si>
    <t>棘刺禁用回血</t>
    <phoneticPr fontId="5" type="noConversion"/>
  </si>
  <si>
    <t>棘刺禁用回血</t>
    <phoneticPr fontId="8" type="noConversion"/>
  </si>
  <si>
    <t>合约进场掉血</t>
    <phoneticPr fontId="5" type="noConversion"/>
  </si>
  <si>
    <t>合约7</t>
    <phoneticPr fontId="5" type="noConversion"/>
  </si>
  <si>
    <t>狙击</t>
    <phoneticPr fontId="5" type="noConversion"/>
  </si>
  <si>
    <t>DamageWithFrameRate</t>
    <phoneticPr fontId="5" type="noConversion"/>
  </si>
  <si>
    <t>倍率除以帧数</t>
    <phoneticPr fontId="5" type="noConversion"/>
  </si>
  <si>
    <t>棘刺进入防御</t>
    <phoneticPr fontId="5" type="noConversion"/>
  </si>
  <si>
    <t>棘刺反击标记</t>
    <phoneticPr fontId="8" type="noConversion"/>
  </si>
  <si>
    <t>Skill1_1,Skill1_2,Skill1_3</t>
    <phoneticPr fontId="5" type="noConversion"/>
  </si>
  <si>
    <t>0,0#0,1#0,-1#1,0#2,0#1,1#1,-1#3,0#2,-1#2,1</t>
    <phoneticPr fontId="5" type="noConversion"/>
  </si>
  <si>
    <t>棘刺反击Buff</t>
    <phoneticPr fontId="8" type="noConversion"/>
  </si>
  <si>
    <t>{"t":["DefenceRate"]}</t>
    <phoneticPr fontId="8" type="noConversion"/>
  </si>
  <si>
    <t>{"t":["AttackRate","DefenceRate"]}</t>
    <phoneticPr fontId="8" type="noConversion"/>
  </si>
  <si>
    <t>棘刺防御Buff</t>
    <phoneticPr fontId="5" type="noConversion"/>
  </si>
  <si>
    <t>棘刺防御远攻</t>
    <phoneticPr fontId="5" type="noConversion"/>
  </si>
  <si>
    <t>棘刺防御Buff,棘刺防御远攻</t>
    <phoneticPr fontId="5" type="noConversion"/>
  </si>
  <si>
    <t>0.6,1.1</t>
    <phoneticPr fontId="5" type="noConversion"/>
  </si>
  <si>
    <t>被击</t>
    <phoneticPr fontId="5" type="noConversion"/>
  </si>
  <si>
    <t>棘刺远攻,棘刺被动回血</t>
    <phoneticPr fontId="8" type="noConversion"/>
  </si>
  <si>
    <t>棘刺至高之术</t>
    <phoneticPr fontId="5" type="noConversion"/>
  </si>
  <si>
    <t>Skill2_2</t>
    <phoneticPr fontId="5" type="noConversion"/>
  </si>
  <si>
    <t>之高之术buff</t>
    <phoneticPr fontId="8" type="noConversion"/>
  </si>
  <si>
    <t>{"t":["AttackRate","AgiAdd"]}</t>
    <phoneticPr fontId="8" type="noConversion"/>
  </si>
  <si>
    <t>0.6,25</t>
    <phoneticPr fontId="5" type="noConversion"/>
  </si>
  <si>
    <t>棘刺至高Buff</t>
    <phoneticPr fontId="5" type="noConversion"/>
  </si>
  <si>
    <t>棘刺至高之术2</t>
    <phoneticPr fontId="5" type="noConversion"/>
  </si>
  <si>
    <t>棘刺至高Buff2</t>
    <phoneticPr fontId="5" type="noConversion"/>
  </si>
  <si>
    <t>1.2,50</t>
    <phoneticPr fontId="5" type="noConversion"/>
  </si>
  <si>
    <t>之高之术buff2</t>
    <phoneticPr fontId="8" type="noConversion"/>
  </si>
  <si>
    <t>棘刺攻击力提升,棘刺进入防御,棘刺至高Buff</t>
    <phoneticPr fontId="5" type="noConversion"/>
  </si>
  <si>
    <t>棘刺至高之术,棘刺至高之术2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</si>
</sst>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0"/>
  <sheetViews>
    <sheetView workbookViewId="0">
      <selection activeCell="B36" sqref="B36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901</v>
      </c>
    </row>
    <row r="3" spans="1:2" x14ac:dyDescent="0.15">
      <c r="A3" t="s">
        <v>73</v>
      </c>
      <c r="B3" s="12" t="s">
        <v>900</v>
      </c>
    </row>
    <row r="4" spans="1:2" x14ac:dyDescent="0.15">
      <c r="A4" t="s">
        <v>99</v>
      </c>
      <c r="B4" t="s">
        <v>99</v>
      </c>
    </row>
    <row r="5" spans="1:2" x14ac:dyDescent="0.15">
      <c r="A5" t="s">
        <v>107</v>
      </c>
      <c r="B5" t="s">
        <v>107</v>
      </c>
    </row>
    <row r="6" spans="1:2" x14ac:dyDescent="0.15">
      <c r="A6" t="s">
        <v>119</v>
      </c>
      <c r="B6" t="s">
        <v>119</v>
      </c>
    </row>
    <row r="7" spans="1:2" x14ac:dyDescent="0.15">
      <c r="A7" t="s">
        <v>125</v>
      </c>
      <c r="B7" t="s">
        <v>125</v>
      </c>
    </row>
    <row r="8" spans="1:2" x14ac:dyDescent="0.15">
      <c r="A8" t="s">
        <v>131</v>
      </c>
      <c r="B8" t="s">
        <v>131</v>
      </c>
    </row>
    <row r="9" spans="1:2" x14ac:dyDescent="0.15">
      <c r="A9" t="s">
        <v>135</v>
      </c>
      <c r="B9" t="s">
        <v>135</v>
      </c>
    </row>
    <row r="10" spans="1:2" x14ac:dyDescent="0.15">
      <c r="A10" s="12" t="s">
        <v>736</v>
      </c>
      <c r="B10" s="12" t="s">
        <v>736</v>
      </c>
    </row>
    <row r="11" spans="1:2" x14ac:dyDescent="0.15">
      <c r="A11" t="s">
        <v>147</v>
      </c>
      <c r="B11" t="s">
        <v>147</v>
      </c>
    </row>
    <row r="12" spans="1:2" x14ac:dyDescent="0.15">
      <c r="A12" t="s">
        <v>151</v>
      </c>
      <c r="B12" t="s">
        <v>151</v>
      </c>
    </row>
    <row r="13" spans="1:2" x14ac:dyDescent="0.15">
      <c r="A13" t="s">
        <v>157</v>
      </c>
      <c r="B13" t="s">
        <v>157</v>
      </c>
    </row>
    <row r="14" spans="1:2" x14ac:dyDescent="0.15">
      <c r="A14" t="s">
        <v>161</v>
      </c>
      <c r="B14" t="s">
        <v>161</v>
      </c>
    </row>
    <row r="15" spans="1:2" x14ac:dyDescent="0.15">
      <c r="A15" t="s">
        <v>165</v>
      </c>
      <c r="B15" t="s">
        <v>165</v>
      </c>
    </row>
    <row r="16" spans="1:2" x14ac:dyDescent="0.15">
      <c r="A16" t="s">
        <v>168</v>
      </c>
      <c r="B16" t="s">
        <v>168</v>
      </c>
    </row>
    <row r="17" spans="1:2" x14ac:dyDescent="0.15">
      <c r="A17" t="s">
        <v>172</v>
      </c>
      <c r="B17" t="s">
        <v>172</v>
      </c>
    </row>
    <row r="18" spans="1:2" x14ac:dyDescent="0.15">
      <c r="A18" t="s">
        <v>177</v>
      </c>
      <c r="B18" t="s">
        <v>177</v>
      </c>
    </row>
    <row r="19" spans="1:2" x14ac:dyDescent="0.15">
      <c r="A19" t="s">
        <v>181</v>
      </c>
      <c r="B19" t="s">
        <v>181</v>
      </c>
    </row>
    <row r="20" spans="1:2" x14ac:dyDescent="0.15">
      <c r="A20" t="s">
        <v>185</v>
      </c>
      <c r="B20" t="s">
        <v>185</v>
      </c>
    </row>
    <row r="21" spans="1:2" x14ac:dyDescent="0.15">
      <c r="A21" t="s">
        <v>189</v>
      </c>
      <c r="B21" t="s">
        <v>189</v>
      </c>
    </row>
    <row r="22" spans="1:2" x14ac:dyDescent="0.15">
      <c r="A22" t="s">
        <v>193</v>
      </c>
      <c r="B22" t="s">
        <v>193</v>
      </c>
    </row>
    <row r="23" spans="1:2" x14ac:dyDescent="0.15">
      <c r="A23" t="s">
        <v>197</v>
      </c>
      <c r="B23" t="s">
        <v>197</v>
      </c>
    </row>
    <row r="24" spans="1:2" x14ac:dyDescent="0.15">
      <c r="A24" t="s">
        <v>202</v>
      </c>
      <c r="B24" t="s">
        <v>202</v>
      </c>
    </row>
    <row r="25" spans="1:2" x14ac:dyDescent="0.15">
      <c r="A25" t="s">
        <v>206</v>
      </c>
      <c r="B25" t="s">
        <v>206</v>
      </c>
    </row>
    <row r="26" spans="1:2" x14ac:dyDescent="0.15">
      <c r="A26" t="s">
        <v>210</v>
      </c>
      <c r="B26" t="s">
        <v>210</v>
      </c>
    </row>
    <row r="27" spans="1:2" x14ac:dyDescent="0.15">
      <c r="A27" t="s">
        <v>214</v>
      </c>
      <c r="B27" t="s">
        <v>214</v>
      </c>
    </row>
    <row r="28" spans="1:2" x14ac:dyDescent="0.15">
      <c r="A28" t="s">
        <v>219</v>
      </c>
      <c r="B28" t="s">
        <v>219</v>
      </c>
    </row>
    <row r="29" spans="1:2" x14ac:dyDescent="0.15">
      <c r="A29" t="s">
        <v>223</v>
      </c>
      <c r="B29" t="s">
        <v>223</v>
      </c>
    </row>
    <row r="31" spans="1:2" x14ac:dyDescent="0.15">
      <c r="A31" s="12" t="s">
        <v>737</v>
      </c>
      <c r="B31" s="12"/>
    </row>
    <row r="32" spans="1:2" x14ac:dyDescent="0.15">
      <c r="A32" t="s">
        <v>114</v>
      </c>
      <c r="B32" s="12" t="s">
        <v>902</v>
      </c>
    </row>
    <row r="33" spans="1:2" x14ac:dyDescent="0.15">
      <c r="A33" s="12" t="s">
        <v>738</v>
      </c>
      <c r="B33" s="12" t="s">
        <v>738</v>
      </c>
    </row>
    <row r="34" spans="1:2" x14ac:dyDescent="0.15">
      <c r="A34" s="12" t="s">
        <v>812</v>
      </c>
      <c r="B34" s="12" t="s">
        <v>812</v>
      </c>
    </row>
    <row r="35" spans="1:2" x14ac:dyDescent="0.15">
      <c r="A35" s="12" t="s">
        <v>1066</v>
      </c>
      <c r="B35" s="12" t="s">
        <v>1066</v>
      </c>
    </row>
    <row r="38" spans="1:2" x14ac:dyDescent="0.15">
      <c r="A38" s="12"/>
    </row>
    <row r="39" spans="1:2" x14ac:dyDescent="0.15">
      <c r="A39" s="12"/>
    </row>
    <row r="40" spans="1:2" x14ac:dyDescent="0.15">
      <c r="A40" s="12"/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543</v>
      </c>
      <c r="C1" t="s">
        <v>544</v>
      </c>
    </row>
    <row r="2" spans="1:3" x14ac:dyDescent="0.15">
      <c r="A2" t="s">
        <v>29</v>
      </c>
      <c r="B2" t="s">
        <v>545</v>
      </c>
      <c r="C2" t="s">
        <v>546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471</v>
      </c>
      <c r="B4" t="s">
        <v>471</v>
      </c>
    </row>
    <row r="5" spans="1:3" x14ac:dyDescent="0.15">
      <c r="A5" t="s">
        <v>472</v>
      </c>
      <c r="B5" t="s">
        <v>472</v>
      </c>
    </row>
    <row r="6" spans="1:3" x14ac:dyDescent="0.15">
      <c r="A6" t="s">
        <v>482</v>
      </c>
      <c r="B6" t="s">
        <v>482</v>
      </c>
    </row>
    <row r="7" spans="1:3" x14ac:dyDescent="0.15">
      <c r="A7" t="s">
        <v>506</v>
      </c>
      <c r="B7" t="s">
        <v>506</v>
      </c>
    </row>
    <row r="8" spans="1:3" x14ac:dyDescent="0.15">
      <c r="A8" s="12" t="s">
        <v>570</v>
      </c>
      <c r="B8" s="12" t="s">
        <v>570</v>
      </c>
    </row>
    <row r="9" spans="1:3" x14ac:dyDescent="0.15">
      <c r="A9" s="12" t="s">
        <v>571</v>
      </c>
      <c r="B9" s="12" t="s">
        <v>571</v>
      </c>
    </row>
    <row r="10" spans="1:3" x14ac:dyDescent="0.15">
      <c r="A10" s="12" t="s">
        <v>575</v>
      </c>
      <c r="B10" s="12" t="s">
        <v>575</v>
      </c>
    </row>
    <row r="11" spans="1:3" x14ac:dyDescent="0.15">
      <c r="A11" s="12" t="s">
        <v>634</v>
      </c>
      <c r="B11" s="12" t="s">
        <v>634</v>
      </c>
    </row>
    <row r="12" spans="1:3" x14ac:dyDescent="0.15">
      <c r="A12" s="12" t="s">
        <v>668</v>
      </c>
      <c r="B12" s="12" t="s">
        <v>668</v>
      </c>
      <c r="C12" s="12" t="s">
        <v>669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1"/>
  <sheetViews>
    <sheetView workbookViewId="0">
      <pane xSplit="1" ySplit="3" topLeftCell="L28" activePane="bottomRight" state="frozen"/>
      <selection pane="topRight"/>
      <selection pane="bottomLeft"/>
      <selection pane="bottomRight" activeCell="AA45" sqref="AA45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10" max="10" width="6" customWidth="1"/>
    <col min="11" max="11" width="4.125" customWidth="1"/>
    <col min="12" max="12" width="5.25" customWidth="1"/>
    <col min="13" max="13" width="4" customWidth="1"/>
    <col min="14" max="15" width="4.5" customWidth="1"/>
    <col min="16" max="17" width="3.875" customWidth="1"/>
    <col min="18" max="20" width="3.625" customWidth="1"/>
    <col min="21" max="22" width="4.375" customWidth="1"/>
    <col min="23" max="25" width="8" customWidth="1"/>
    <col min="26" max="26" width="9.75" customWidth="1"/>
    <col min="29" max="29" width="13.875" bestFit="1" customWidth="1"/>
    <col min="30" max="30" width="34.5" customWidth="1"/>
    <col min="31" max="32" width="9.875" customWidth="1"/>
    <col min="45" max="45" width="13.25" customWidth="1"/>
    <col min="46" max="46" width="16.125" customWidth="1"/>
    <col min="47" max="47" width="8" customWidth="1"/>
    <col min="51" max="51" width="23.25" customWidth="1"/>
    <col min="52" max="52" width="14.875" customWidth="1"/>
    <col min="53" max="55" width="14" customWidth="1"/>
    <col min="56" max="56" width="12" customWidth="1"/>
  </cols>
  <sheetData>
    <row r="1" spans="1:56" x14ac:dyDescent="0.15">
      <c r="C1" t="s">
        <v>0</v>
      </c>
      <c r="D1" t="s">
        <v>0</v>
      </c>
      <c r="H1" t="s">
        <v>1</v>
      </c>
      <c r="I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s="12" t="s">
        <v>806</v>
      </c>
      <c r="U1" t="s">
        <v>8</v>
      </c>
      <c r="W1" t="s">
        <v>9</v>
      </c>
      <c r="X1" s="12" t="s">
        <v>810</v>
      </c>
      <c r="Y1" s="12" t="s">
        <v>824</v>
      </c>
      <c r="Z1" t="s">
        <v>10</v>
      </c>
      <c r="AA1" t="s">
        <v>11</v>
      </c>
      <c r="AB1" t="s">
        <v>22</v>
      </c>
      <c r="AC1" t="s">
        <v>12</v>
      </c>
      <c r="AD1" t="s">
        <v>13</v>
      </c>
      <c r="AE1" t="s">
        <v>14</v>
      </c>
      <c r="AF1" s="12" t="s">
        <v>562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M1" t="s">
        <v>20</v>
      </c>
      <c r="AN1" t="s">
        <v>21</v>
      </c>
      <c r="AO1" t="s">
        <v>23</v>
      </c>
      <c r="AP1" t="s">
        <v>24</v>
      </c>
      <c r="AR1" t="s">
        <v>25</v>
      </c>
      <c r="AS1" t="s">
        <v>26</v>
      </c>
      <c r="AT1" t="s">
        <v>27</v>
      </c>
      <c r="AV1" t="s">
        <v>28</v>
      </c>
    </row>
    <row r="2" spans="1:56" x14ac:dyDescent="0.15">
      <c r="A2" t="s">
        <v>29</v>
      </c>
      <c r="B2" t="s">
        <v>30</v>
      </c>
      <c r="E2" t="s">
        <v>31</v>
      </c>
      <c r="F2" t="s">
        <v>32</v>
      </c>
      <c r="G2" s="12" t="s">
        <v>948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12" t="s">
        <v>805</v>
      </c>
      <c r="U2" t="s">
        <v>45</v>
      </c>
      <c r="V2" t="s">
        <v>46</v>
      </c>
      <c r="W2" t="s">
        <v>47</v>
      </c>
      <c r="X2" s="12" t="s">
        <v>809</v>
      </c>
      <c r="Y2" s="12" t="s">
        <v>823</v>
      </c>
      <c r="Z2" t="s">
        <v>48</v>
      </c>
      <c r="AA2" t="s">
        <v>49</v>
      </c>
      <c r="AB2" t="s">
        <v>61</v>
      </c>
      <c r="AC2" t="s">
        <v>50</v>
      </c>
      <c r="AD2" t="s">
        <v>51</v>
      </c>
      <c r="AE2" t="s">
        <v>52</v>
      </c>
      <c r="AF2" s="12" t="s">
        <v>561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s="12" t="s">
        <v>957</v>
      </c>
      <c r="AV2" t="s">
        <v>68</v>
      </c>
      <c r="AW2" s="12" t="s">
        <v>949</v>
      </c>
      <c r="AX2" t="s">
        <v>69</v>
      </c>
      <c r="AY2" s="12" t="s">
        <v>954</v>
      </c>
      <c r="AZ2" t="s">
        <v>70</v>
      </c>
      <c r="BA2" t="s">
        <v>71</v>
      </c>
      <c r="BB2" s="12" t="s">
        <v>883</v>
      </c>
      <c r="BC2" s="12" t="s">
        <v>1065</v>
      </c>
      <c r="BD2" t="s">
        <v>72</v>
      </c>
    </row>
    <row r="3" spans="1:56" x14ac:dyDescent="0.15">
      <c r="A3" t="s">
        <v>73</v>
      </c>
      <c r="B3" t="s">
        <v>73</v>
      </c>
      <c r="E3" t="s">
        <v>73</v>
      </c>
      <c r="F3" t="s">
        <v>73</v>
      </c>
      <c r="G3" s="12" t="s">
        <v>905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s="12" t="s">
        <v>804</v>
      </c>
      <c r="U3" t="s">
        <v>74</v>
      </c>
      <c r="V3" t="s">
        <v>74</v>
      </c>
      <c r="W3" t="s">
        <v>75</v>
      </c>
      <c r="X3" s="12" t="s">
        <v>560</v>
      </c>
      <c r="Y3" s="12" t="s">
        <v>727</v>
      </c>
      <c r="Z3" t="s">
        <v>74</v>
      </c>
      <c r="AA3" t="s">
        <v>74</v>
      </c>
      <c r="AB3" t="s">
        <v>75</v>
      </c>
      <c r="AC3" t="s">
        <v>73</v>
      </c>
      <c r="AD3" t="s">
        <v>76</v>
      </c>
      <c r="AE3" t="s">
        <v>76</v>
      </c>
      <c r="AF3" s="12" t="s">
        <v>560</v>
      </c>
      <c r="AG3" t="s">
        <v>75</v>
      </c>
      <c r="AH3" t="s">
        <v>77</v>
      </c>
      <c r="AI3" t="s">
        <v>77</v>
      </c>
      <c r="AJ3" t="s">
        <v>74</v>
      </c>
      <c r="AK3" t="s">
        <v>75</v>
      </c>
      <c r="AM3" t="s">
        <v>77</v>
      </c>
      <c r="AN3" t="s">
        <v>74</v>
      </c>
      <c r="AO3" t="s">
        <v>75</v>
      </c>
      <c r="AP3" t="s">
        <v>77</v>
      </c>
      <c r="AQ3" t="s">
        <v>78</v>
      </c>
      <c r="AR3" t="s">
        <v>73</v>
      </c>
      <c r="AS3" t="s">
        <v>73</v>
      </c>
      <c r="AT3" t="s">
        <v>73</v>
      </c>
      <c r="AU3" s="12" t="s">
        <v>956</v>
      </c>
      <c r="AV3" t="s">
        <v>74</v>
      </c>
      <c r="AW3" s="12" t="s">
        <v>905</v>
      </c>
      <c r="AX3" t="s">
        <v>79</v>
      </c>
      <c r="AY3" t="s">
        <v>342</v>
      </c>
      <c r="AZ3" t="s">
        <v>79</v>
      </c>
      <c r="BA3" t="s">
        <v>79</v>
      </c>
      <c r="BB3" s="12" t="s">
        <v>885</v>
      </c>
      <c r="BC3" s="12" t="s">
        <v>885</v>
      </c>
      <c r="BD3" t="s">
        <v>74</v>
      </c>
    </row>
    <row r="4" spans="1:56" x14ac:dyDescent="0.15">
      <c r="A4">
        <v>0</v>
      </c>
      <c r="C4" s="12" t="s">
        <v>982</v>
      </c>
      <c r="G4" s="12"/>
      <c r="J4">
        <v>1</v>
      </c>
      <c r="T4" s="12"/>
      <c r="X4" s="12"/>
      <c r="Y4" s="12"/>
      <c r="AF4" s="12"/>
      <c r="AU4" s="12"/>
      <c r="AW4" s="12"/>
      <c r="BB4" s="12"/>
      <c r="BC4" s="12"/>
    </row>
    <row r="5" spans="1:56" x14ac:dyDescent="0.15">
      <c r="A5" t="s">
        <v>80</v>
      </c>
    </row>
    <row r="6" spans="1:56" x14ac:dyDescent="0.15">
      <c r="A6" t="s">
        <v>81</v>
      </c>
      <c r="B6" t="s">
        <v>82</v>
      </c>
      <c r="C6" t="s">
        <v>83</v>
      </c>
      <c r="D6" s="10" t="s">
        <v>84</v>
      </c>
      <c r="E6" t="str">
        <f t="shared" ref="E6:E9" si="0">"enemy_"&amp;D6&amp;"_"&amp;C6</f>
        <v>enemy_1007_smile_2</v>
      </c>
      <c r="J6">
        <v>1550</v>
      </c>
      <c r="L6">
        <v>240</v>
      </c>
      <c r="N6">
        <v>0</v>
      </c>
      <c r="P6">
        <v>0</v>
      </c>
      <c r="W6">
        <v>1</v>
      </c>
      <c r="AB6">
        <v>1</v>
      </c>
      <c r="AF6">
        <v>1</v>
      </c>
      <c r="AN6">
        <v>1</v>
      </c>
      <c r="AO6">
        <v>0.25</v>
      </c>
      <c r="AZ6" t="s">
        <v>85</v>
      </c>
      <c r="BA6" t="s">
        <v>86</v>
      </c>
      <c r="BD6">
        <v>1</v>
      </c>
    </row>
    <row r="7" spans="1:56" x14ac:dyDescent="0.15">
      <c r="A7" t="s">
        <v>87</v>
      </c>
      <c r="B7" t="s">
        <v>82</v>
      </c>
      <c r="C7" t="s">
        <v>88</v>
      </c>
      <c r="D7" s="10" t="s">
        <v>89</v>
      </c>
      <c r="E7" t="str">
        <f t="shared" si="0"/>
        <v>enemy_1000_gopro</v>
      </c>
      <c r="J7">
        <v>1700</v>
      </c>
      <c r="L7">
        <v>260</v>
      </c>
      <c r="N7">
        <v>0</v>
      </c>
      <c r="P7">
        <v>20</v>
      </c>
      <c r="W7">
        <v>1</v>
      </c>
      <c r="AB7">
        <v>1.9</v>
      </c>
      <c r="AD7" s="12" t="s">
        <v>643</v>
      </c>
      <c r="AF7">
        <v>1</v>
      </c>
      <c r="AN7">
        <v>1</v>
      </c>
      <c r="AO7">
        <v>0.25</v>
      </c>
      <c r="AZ7" t="s">
        <v>85</v>
      </c>
      <c r="BA7" t="s">
        <v>91</v>
      </c>
      <c r="BD7">
        <v>1</v>
      </c>
    </row>
    <row r="8" spans="1:56" x14ac:dyDescent="0.15">
      <c r="A8" t="s">
        <v>92</v>
      </c>
      <c r="B8" t="s">
        <v>82</v>
      </c>
      <c r="C8" t="s">
        <v>93</v>
      </c>
      <c r="D8" s="10" t="s">
        <v>94</v>
      </c>
      <c r="E8" t="str">
        <f t="shared" si="0"/>
        <v>enemy_1006_shield_2</v>
      </c>
      <c r="J8">
        <v>6000</v>
      </c>
      <c r="L8">
        <v>600</v>
      </c>
      <c r="N8">
        <v>800</v>
      </c>
      <c r="P8">
        <v>0</v>
      </c>
      <c r="W8">
        <v>1</v>
      </c>
      <c r="AB8">
        <v>0.75</v>
      </c>
      <c r="AD8" t="s">
        <v>95</v>
      </c>
      <c r="AF8">
        <v>1</v>
      </c>
      <c r="AN8">
        <v>1</v>
      </c>
      <c r="AO8">
        <v>0.25</v>
      </c>
      <c r="AZ8" t="s">
        <v>85</v>
      </c>
      <c r="BA8" t="s">
        <v>86</v>
      </c>
      <c r="BD8">
        <v>1</v>
      </c>
    </row>
    <row r="9" spans="1:56" x14ac:dyDescent="0.15">
      <c r="A9" t="s">
        <v>96</v>
      </c>
      <c r="B9" t="s">
        <v>82</v>
      </c>
      <c r="C9" t="s">
        <v>88</v>
      </c>
      <c r="D9" s="10" t="s">
        <v>89</v>
      </c>
      <c r="E9" t="str">
        <f t="shared" si="0"/>
        <v>enemy_1000_gopro</v>
      </c>
      <c r="J9">
        <v>1700</v>
      </c>
      <c r="L9">
        <v>260</v>
      </c>
      <c r="N9">
        <v>0</v>
      </c>
      <c r="P9">
        <v>20</v>
      </c>
      <c r="W9">
        <v>1</v>
      </c>
      <c r="AB9">
        <v>1.9</v>
      </c>
      <c r="AD9" t="s">
        <v>97</v>
      </c>
      <c r="AF9">
        <v>1</v>
      </c>
      <c r="AN9">
        <v>1</v>
      </c>
      <c r="AO9">
        <v>0.25</v>
      </c>
      <c r="AZ9" t="s">
        <v>85</v>
      </c>
      <c r="BA9" t="s">
        <v>91</v>
      </c>
      <c r="BD9">
        <v>1</v>
      </c>
    </row>
    <row r="10" spans="1:56" x14ac:dyDescent="0.15">
      <c r="A10" s="12" t="s">
        <v>591</v>
      </c>
      <c r="B10" t="s">
        <v>82</v>
      </c>
      <c r="C10" s="12" t="s">
        <v>594</v>
      </c>
      <c r="D10" s="15" t="s">
        <v>593</v>
      </c>
      <c r="E10" t="str">
        <f t="shared" ref="E10:E12" si="1">"enemy_"&amp;D10&amp;"_"&amp;C10</f>
        <v>enemy_1510_frstar2</v>
      </c>
      <c r="J10">
        <v>15000</v>
      </c>
      <c r="L10">
        <v>530</v>
      </c>
      <c r="N10">
        <v>440</v>
      </c>
      <c r="P10">
        <v>50</v>
      </c>
      <c r="W10">
        <v>1</v>
      </c>
      <c r="AA10">
        <v>6</v>
      </c>
      <c r="AB10">
        <v>0.5</v>
      </c>
      <c r="AC10" s="12" t="s">
        <v>700</v>
      </c>
      <c r="AD10" s="12" t="s">
        <v>735</v>
      </c>
      <c r="AF10">
        <v>1</v>
      </c>
      <c r="AN10">
        <v>2</v>
      </c>
      <c r="AO10">
        <v>0.25</v>
      </c>
      <c r="AZ10" t="s">
        <v>85</v>
      </c>
      <c r="BA10" s="12" t="s">
        <v>592</v>
      </c>
      <c r="BB10" s="12"/>
      <c r="BC10" s="12"/>
      <c r="BD10">
        <v>1</v>
      </c>
    </row>
    <row r="11" spans="1:56" x14ac:dyDescent="0.15">
      <c r="A11" s="12" t="s">
        <v>662</v>
      </c>
      <c r="B11" t="s">
        <v>82</v>
      </c>
      <c r="C11" s="12" t="s">
        <v>663</v>
      </c>
      <c r="D11" s="15" t="s">
        <v>664</v>
      </c>
      <c r="E11" t="str">
        <f t="shared" si="1"/>
        <v>enemy_1065_snwolf_2</v>
      </c>
      <c r="J11">
        <v>4650</v>
      </c>
      <c r="L11">
        <v>430</v>
      </c>
      <c r="N11">
        <v>0</v>
      </c>
      <c r="P11">
        <v>30</v>
      </c>
      <c r="W11">
        <v>1</v>
      </c>
      <c r="AB11">
        <v>1.9</v>
      </c>
      <c r="AC11" s="12" t="s">
        <v>700</v>
      </c>
      <c r="AD11" s="12" t="s">
        <v>643</v>
      </c>
      <c r="AF11">
        <v>1</v>
      </c>
      <c r="AN11">
        <v>1</v>
      </c>
      <c r="AO11">
        <v>0.25</v>
      </c>
      <c r="AZ11" t="s">
        <v>85</v>
      </c>
      <c r="BA11" s="12" t="s">
        <v>670</v>
      </c>
      <c r="BB11" s="12"/>
      <c r="BC11" s="12"/>
      <c r="BD11">
        <v>1</v>
      </c>
    </row>
    <row r="12" spans="1:56" x14ac:dyDescent="0.15">
      <c r="A12" s="12" t="s">
        <v>649</v>
      </c>
      <c r="B12" t="s">
        <v>82</v>
      </c>
      <c r="C12" s="12" t="s">
        <v>645</v>
      </c>
      <c r="D12" s="15" t="s">
        <v>644</v>
      </c>
      <c r="E12" t="str">
        <f t="shared" si="1"/>
        <v>enemy_1067_snslime_2</v>
      </c>
      <c r="J12">
        <v>4850</v>
      </c>
      <c r="L12">
        <v>370</v>
      </c>
      <c r="N12">
        <v>0</v>
      </c>
      <c r="P12">
        <v>0</v>
      </c>
      <c r="W12">
        <v>1</v>
      </c>
      <c r="AB12">
        <v>1</v>
      </c>
      <c r="AC12" s="12" t="s">
        <v>701</v>
      </c>
      <c r="AD12" s="12" t="s">
        <v>652</v>
      </c>
      <c r="AF12">
        <v>1</v>
      </c>
      <c r="AN12">
        <v>1</v>
      </c>
      <c r="AO12">
        <v>0.25</v>
      </c>
      <c r="AZ12" t="s">
        <v>85</v>
      </c>
      <c r="BA12" s="12" t="s">
        <v>592</v>
      </c>
      <c r="BB12" s="12"/>
      <c r="BC12" s="12"/>
      <c r="BD12">
        <v>1</v>
      </c>
    </row>
    <row r="13" spans="1:56" x14ac:dyDescent="0.15">
      <c r="A13" s="12" t="s">
        <v>655</v>
      </c>
      <c r="B13" t="s">
        <v>82</v>
      </c>
      <c r="C13" s="12" t="s">
        <v>656</v>
      </c>
      <c r="D13" s="15" t="s">
        <v>657</v>
      </c>
      <c r="E13" t="str">
        <f t="shared" ref="E13" si="2">"enemy_"&amp;D13&amp;"_"&amp;C13</f>
        <v>enemy_1068_snmage_2</v>
      </c>
      <c r="J13">
        <v>8000</v>
      </c>
      <c r="L13">
        <v>400</v>
      </c>
      <c r="N13">
        <v>250</v>
      </c>
      <c r="P13">
        <v>50</v>
      </c>
      <c r="W13">
        <v>1</v>
      </c>
      <c r="AA13">
        <v>2</v>
      </c>
      <c r="AB13">
        <v>0.8</v>
      </c>
      <c r="AC13" s="12" t="s">
        <v>699</v>
      </c>
      <c r="AD13" s="12" t="s">
        <v>659</v>
      </c>
      <c r="AF13">
        <v>1</v>
      </c>
      <c r="AN13">
        <v>1</v>
      </c>
      <c r="AO13">
        <v>0.25</v>
      </c>
      <c r="AZ13" t="s">
        <v>85</v>
      </c>
      <c r="BA13" s="12" t="s">
        <v>592</v>
      </c>
      <c r="BB13" s="12"/>
      <c r="BC13" s="12"/>
      <c r="BD13">
        <v>1</v>
      </c>
    </row>
    <row r="14" spans="1:56" x14ac:dyDescent="0.15">
      <c r="A14" s="12" t="s">
        <v>671</v>
      </c>
      <c r="B14" t="s">
        <v>82</v>
      </c>
      <c r="C14" s="12" t="s">
        <v>677</v>
      </c>
      <c r="D14" s="15" t="s">
        <v>676</v>
      </c>
      <c r="E14" t="str">
        <f t="shared" ref="E14:E16" si="3">"enemy_"&amp;D14&amp;"_"&amp;C14</f>
        <v>enemy_1066_snbow_2</v>
      </c>
      <c r="J14">
        <v>3500</v>
      </c>
      <c r="L14">
        <v>360</v>
      </c>
      <c r="N14">
        <v>100</v>
      </c>
      <c r="P14">
        <v>0</v>
      </c>
      <c r="W14">
        <v>1</v>
      </c>
      <c r="AA14">
        <v>2</v>
      </c>
      <c r="AB14">
        <v>0.9</v>
      </c>
      <c r="AC14" s="12" t="s">
        <v>699</v>
      </c>
      <c r="AD14" s="12" t="s">
        <v>678</v>
      </c>
      <c r="AF14">
        <v>1</v>
      </c>
      <c r="AN14">
        <v>1</v>
      </c>
      <c r="AO14">
        <v>0.25</v>
      </c>
      <c r="AZ14" t="s">
        <v>85</v>
      </c>
      <c r="BA14" s="12" t="s">
        <v>592</v>
      </c>
      <c r="BB14" s="12"/>
      <c r="BC14" s="12"/>
      <c r="BD14">
        <v>1</v>
      </c>
    </row>
    <row r="15" spans="1:56" x14ac:dyDescent="0.15">
      <c r="A15" s="12" t="s">
        <v>682</v>
      </c>
      <c r="B15" t="s">
        <v>82</v>
      </c>
      <c r="C15" s="12" t="s">
        <v>684</v>
      </c>
      <c r="D15" s="15" t="s">
        <v>683</v>
      </c>
      <c r="E15" t="str">
        <f t="shared" ref="E15" si="4">"enemy_"&amp;D15&amp;"_"&amp;C15</f>
        <v>enemy_1069_icebrk_2</v>
      </c>
      <c r="J15">
        <v>25000</v>
      </c>
      <c r="L15">
        <v>1100</v>
      </c>
      <c r="N15">
        <v>600</v>
      </c>
      <c r="P15">
        <v>20</v>
      </c>
      <c r="W15">
        <v>1</v>
      </c>
      <c r="AA15">
        <v>3</v>
      </c>
      <c r="AB15">
        <v>0.7</v>
      </c>
      <c r="AC15" s="12" t="s">
        <v>700</v>
      </c>
      <c r="AD15" s="12" t="s">
        <v>685</v>
      </c>
      <c r="AF15">
        <v>1</v>
      </c>
      <c r="AN15">
        <v>1</v>
      </c>
      <c r="AO15">
        <v>0.25</v>
      </c>
      <c r="AZ15" t="s">
        <v>85</v>
      </c>
      <c r="BA15" s="12" t="s">
        <v>592</v>
      </c>
      <c r="BB15" s="12"/>
      <c r="BC15" s="12"/>
      <c r="BD15">
        <v>1</v>
      </c>
    </row>
    <row r="16" spans="1:56" x14ac:dyDescent="0.15">
      <c r="A16" s="12" t="s">
        <v>672</v>
      </c>
      <c r="B16" t="s">
        <v>82</v>
      </c>
      <c r="C16" s="12" t="s">
        <v>675</v>
      </c>
      <c r="D16" s="15" t="s">
        <v>674</v>
      </c>
      <c r="E16" t="str">
        <f t="shared" si="3"/>
        <v>enemy_1024_mortar_2</v>
      </c>
      <c r="J16">
        <v>5000</v>
      </c>
      <c r="L16">
        <v>550</v>
      </c>
      <c r="N16">
        <v>150</v>
      </c>
      <c r="P16">
        <v>0</v>
      </c>
      <c r="W16">
        <v>1</v>
      </c>
      <c r="AA16">
        <v>2</v>
      </c>
      <c r="AB16">
        <v>0.8</v>
      </c>
      <c r="AC16" s="12" t="s">
        <v>703</v>
      </c>
      <c r="AD16" s="12" t="s">
        <v>681</v>
      </c>
      <c r="AF16">
        <v>1</v>
      </c>
      <c r="AN16">
        <v>1</v>
      </c>
      <c r="AO16">
        <v>0.25</v>
      </c>
      <c r="AZ16" s="12" t="s">
        <v>673</v>
      </c>
      <c r="BA16" s="12" t="s">
        <v>592</v>
      </c>
      <c r="BB16" s="12"/>
      <c r="BC16" s="12"/>
      <c r="BD16">
        <v>1</v>
      </c>
    </row>
    <row r="17" spans="1:56" x14ac:dyDescent="0.15">
      <c r="A17" s="12"/>
      <c r="C17" s="12"/>
      <c r="D17" s="15"/>
      <c r="AD17" s="12"/>
      <c r="AZ17" s="12"/>
      <c r="BA17" s="12"/>
      <c r="BB17" s="12"/>
      <c r="BC17" s="12"/>
    </row>
    <row r="19" spans="1:56" x14ac:dyDescent="0.15">
      <c r="A19" t="s">
        <v>0</v>
      </c>
    </row>
    <row r="20" spans="1:56" x14ac:dyDescent="0.15">
      <c r="A20" t="s">
        <v>98</v>
      </c>
    </row>
    <row r="21" spans="1:56" x14ac:dyDescent="0.15">
      <c r="A21" t="s">
        <v>99</v>
      </c>
      <c r="B21" t="s">
        <v>100</v>
      </c>
      <c r="C21" t="s">
        <v>101</v>
      </c>
      <c r="D21" s="10" t="s">
        <v>102</v>
      </c>
      <c r="E21" t="str">
        <f>"char_"&amp;D21&amp;"_"&amp;C21</f>
        <v>char_002_amiya</v>
      </c>
      <c r="F21" t="s">
        <v>103</v>
      </c>
      <c r="J21">
        <v>1480</v>
      </c>
      <c r="K21">
        <v>400</v>
      </c>
      <c r="L21">
        <v>612</v>
      </c>
      <c r="M21">
        <v>100</v>
      </c>
      <c r="N21">
        <v>121</v>
      </c>
      <c r="P21">
        <v>20</v>
      </c>
      <c r="R21">
        <v>20</v>
      </c>
      <c r="S21">
        <v>-2</v>
      </c>
      <c r="T21">
        <v>0.5</v>
      </c>
      <c r="U21">
        <v>70</v>
      </c>
      <c r="W21">
        <v>1</v>
      </c>
      <c r="X21">
        <v>1</v>
      </c>
      <c r="AD21" t="s">
        <v>104</v>
      </c>
      <c r="AE21" t="s">
        <v>105</v>
      </c>
      <c r="AH21">
        <v>1</v>
      </c>
      <c r="AJ21">
        <v>1</v>
      </c>
      <c r="AK21">
        <v>0.5</v>
      </c>
      <c r="AO21">
        <v>0.25</v>
      </c>
      <c r="AQ21" t="s">
        <v>106</v>
      </c>
      <c r="AR21" s="11" t="str">
        <f t="shared" ref="AR21:AR30" si="5">"icon_"&amp;C21</f>
        <v>icon_amiya</v>
      </c>
      <c r="AS21" t="str">
        <f>"half_"&amp;C21</f>
        <v>half_amiya</v>
      </c>
      <c r="AT21" t="str">
        <f>C21</f>
        <v>amiya</v>
      </c>
      <c r="AV21">
        <v>5</v>
      </c>
      <c r="AW21" s="12" t="s">
        <v>950</v>
      </c>
      <c r="AX21" s="12" t="s">
        <v>951</v>
      </c>
      <c r="AY21" s="12"/>
      <c r="AZ21" t="s">
        <v>85</v>
      </c>
      <c r="BB21" s="12" t="s">
        <v>884</v>
      </c>
      <c r="BC21" s="12"/>
      <c r="BD21">
        <v>1</v>
      </c>
    </row>
    <row r="22" spans="1:56" x14ac:dyDescent="0.15">
      <c r="A22" t="s">
        <v>107</v>
      </c>
      <c r="B22" t="s">
        <v>100</v>
      </c>
      <c r="C22" t="s">
        <v>108</v>
      </c>
      <c r="D22" s="10" t="s">
        <v>109</v>
      </c>
      <c r="E22" t="str">
        <f t="shared" ref="E22:E30" si="6">"char_"&amp;D22&amp;"_"&amp;C22</f>
        <v>char_298_susuro</v>
      </c>
      <c r="F22" t="s">
        <v>110</v>
      </c>
      <c r="J22">
        <v>100</v>
      </c>
      <c r="L22">
        <v>20</v>
      </c>
      <c r="N22">
        <v>5</v>
      </c>
      <c r="P22">
        <v>0</v>
      </c>
      <c r="R22">
        <v>15</v>
      </c>
      <c r="T22">
        <v>0.5</v>
      </c>
      <c r="U22">
        <v>20</v>
      </c>
      <c r="W22">
        <v>1</v>
      </c>
      <c r="X22">
        <v>1</v>
      </c>
      <c r="AD22" t="s">
        <v>111</v>
      </c>
      <c r="AE22" t="s">
        <v>112</v>
      </c>
      <c r="AH22">
        <v>1</v>
      </c>
      <c r="AJ22">
        <v>1</v>
      </c>
      <c r="AK22">
        <v>0.5</v>
      </c>
      <c r="AO22">
        <v>0.25</v>
      </c>
      <c r="AQ22" t="s">
        <v>113</v>
      </c>
      <c r="AR22" s="11" t="str">
        <f t="shared" si="5"/>
        <v>icon_susuro</v>
      </c>
      <c r="AS22" t="str">
        <f t="shared" ref="AS22:AS46" si="7">"half_"&amp;C22</f>
        <v>half_susuro</v>
      </c>
      <c r="AT22" t="str">
        <f t="shared" ref="AT22:AT46" si="8">C22</f>
        <v>susuro</v>
      </c>
      <c r="AV22">
        <v>4</v>
      </c>
      <c r="AW22" s="12" t="s">
        <v>950</v>
      </c>
      <c r="AX22" s="12" t="s">
        <v>951</v>
      </c>
      <c r="AY22" s="12"/>
      <c r="AZ22" t="s">
        <v>85</v>
      </c>
      <c r="BB22" s="12" t="s">
        <v>884</v>
      </c>
      <c r="BC22" s="12"/>
      <c r="BD22">
        <v>1</v>
      </c>
    </row>
    <row r="23" spans="1:56" x14ac:dyDescent="0.15">
      <c r="A23" t="s">
        <v>119</v>
      </c>
      <c r="B23" t="s">
        <v>100</v>
      </c>
      <c r="C23" t="s">
        <v>120</v>
      </c>
      <c r="D23" s="10" t="s">
        <v>121</v>
      </c>
      <c r="E23" t="str">
        <f t="shared" si="6"/>
        <v>char_009_12fce</v>
      </c>
      <c r="F23" t="s">
        <v>122</v>
      </c>
      <c r="J23">
        <v>100</v>
      </c>
      <c r="L23">
        <v>20</v>
      </c>
      <c r="N23">
        <v>5</v>
      </c>
      <c r="P23">
        <v>0</v>
      </c>
      <c r="R23">
        <v>15</v>
      </c>
      <c r="T23">
        <v>0.5</v>
      </c>
      <c r="U23">
        <v>20</v>
      </c>
      <c r="W23">
        <v>1</v>
      </c>
      <c r="X23">
        <v>1</v>
      </c>
      <c r="AD23" t="s">
        <v>123</v>
      </c>
      <c r="AE23" t="s">
        <v>124</v>
      </c>
      <c r="AH23">
        <v>1</v>
      </c>
      <c r="AJ23">
        <v>1</v>
      </c>
      <c r="AK23">
        <v>0.5</v>
      </c>
      <c r="AO23">
        <v>0.25</v>
      </c>
      <c r="AQ23" t="s">
        <v>106</v>
      </c>
      <c r="AR23" s="11" t="str">
        <f t="shared" si="5"/>
        <v>icon_12fce</v>
      </c>
      <c r="AS23" t="str">
        <f t="shared" si="7"/>
        <v>half_12fce</v>
      </c>
      <c r="AT23" t="str">
        <f t="shared" si="8"/>
        <v>12fce</v>
      </c>
      <c r="AV23">
        <v>4</v>
      </c>
      <c r="AW23" s="12" t="s">
        <v>950</v>
      </c>
      <c r="AX23" s="12" t="s">
        <v>951</v>
      </c>
      <c r="AY23" s="12"/>
      <c r="AZ23" t="s">
        <v>85</v>
      </c>
      <c r="BB23" s="12" t="s">
        <v>884</v>
      </c>
      <c r="BC23" s="12"/>
      <c r="BD23">
        <v>1</v>
      </c>
    </row>
    <row r="24" spans="1:56" x14ac:dyDescent="0.15">
      <c r="A24" t="s">
        <v>125</v>
      </c>
      <c r="B24" t="s">
        <v>100</v>
      </c>
      <c r="C24" t="s">
        <v>126</v>
      </c>
      <c r="D24" s="10" t="s">
        <v>127</v>
      </c>
      <c r="E24" t="str">
        <f t="shared" si="6"/>
        <v>char_010_chen</v>
      </c>
      <c r="F24" t="s">
        <v>128</v>
      </c>
      <c r="J24">
        <v>100</v>
      </c>
      <c r="L24">
        <v>20</v>
      </c>
      <c r="N24">
        <v>5</v>
      </c>
      <c r="P24">
        <v>0</v>
      </c>
      <c r="R24">
        <v>15</v>
      </c>
      <c r="T24">
        <v>0.5</v>
      </c>
      <c r="U24">
        <v>20</v>
      </c>
      <c r="W24">
        <v>1</v>
      </c>
      <c r="X24">
        <v>1</v>
      </c>
      <c r="AD24" t="s">
        <v>129</v>
      </c>
      <c r="AE24" t="s">
        <v>130</v>
      </c>
      <c r="AI24">
        <v>1</v>
      </c>
      <c r="AJ24">
        <v>2</v>
      </c>
      <c r="AK24">
        <v>0.5</v>
      </c>
      <c r="AO24">
        <v>0.25</v>
      </c>
      <c r="AQ24" t="s">
        <v>118</v>
      </c>
      <c r="AR24" s="11" t="str">
        <f t="shared" si="5"/>
        <v>icon_chen</v>
      </c>
      <c r="AS24" t="str">
        <f t="shared" si="7"/>
        <v>half_chen</v>
      </c>
      <c r="AT24" t="str">
        <f t="shared" si="8"/>
        <v>chen</v>
      </c>
      <c r="AV24">
        <v>6</v>
      </c>
      <c r="AW24" s="12" t="s">
        <v>950</v>
      </c>
      <c r="AX24" s="12" t="s">
        <v>951</v>
      </c>
      <c r="AY24" s="12"/>
      <c r="AZ24" t="s">
        <v>85</v>
      </c>
      <c r="BB24" s="12" t="s">
        <v>884</v>
      </c>
      <c r="BC24" s="12"/>
      <c r="BD24">
        <v>1</v>
      </c>
    </row>
    <row r="25" spans="1:56" x14ac:dyDescent="0.15">
      <c r="A25" t="s">
        <v>131</v>
      </c>
      <c r="B25" t="s">
        <v>100</v>
      </c>
      <c r="C25" t="s">
        <v>132</v>
      </c>
      <c r="D25" s="10" t="s">
        <v>133</v>
      </c>
      <c r="E25" t="str">
        <f t="shared" si="6"/>
        <v>char_017_huang</v>
      </c>
      <c r="F25" t="s">
        <v>134</v>
      </c>
      <c r="J25">
        <v>100</v>
      </c>
      <c r="L25">
        <v>20</v>
      </c>
      <c r="N25">
        <v>5</v>
      </c>
      <c r="P25">
        <v>0</v>
      </c>
      <c r="R25">
        <v>15</v>
      </c>
      <c r="T25">
        <v>0.5</v>
      </c>
      <c r="U25">
        <v>20</v>
      </c>
      <c r="W25">
        <v>1</v>
      </c>
      <c r="X25">
        <v>1</v>
      </c>
      <c r="AD25" t="s">
        <v>129</v>
      </c>
      <c r="AE25" t="s">
        <v>130</v>
      </c>
      <c r="AI25">
        <v>1</v>
      </c>
      <c r="AJ25">
        <v>2</v>
      </c>
      <c r="AK25">
        <v>0.5</v>
      </c>
      <c r="AO25">
        <v>0.25</v>
      </c>
      <c r="AQ25" t="s">
        <v>118</v>
      </c>
      <c r="AR25" s="11" t="str">
        <f t="shared" si="5"/>
        <v>icon_huang</v>
      </c>
      <c r="AS25" t="str">
        <f t="shared" si="7"/>
        <v>half_huang</v>
      </c>
      <c r="AT25" t="str">
        <f t="shared" si="8"/>
        <v>huang</v>
      </c>
      <c r="AV25">
        <v>6</v>
      </c>
      <c r="AW25" s="12" t="s">
        <v>950</v>
      </c>
      <c r="AX25" s="12" t="s">
        <v>951</v>
      </c>
      <c r="AY25" s="12"/>
      <c r="AZ25" t="s">
        <v>85</v>
      </c>
      <c r="BB25" s="12" t="s">
        <v>884</v>
      </c>
      <c r="BC25" s="12"/>
      <c r="BD25">
        <v>1</v>
      </c>
    </row>
    <row r="26" spans="1:56" x14ac:dyDescent="0.15">
      <c r="A26" t="s">
        <v>135</v>
      </c>
      <c r="B26" t="s">
        <v>100</v>
      </c>
      <c r="C26" t="s">
        <v>136</v>
      </c>
      <c r="D26" s="10" t="s">
        <v>137</v>
      </c>
      <c r="E26" t="str">
        <f t="shared" si="6"/>
        <v>char_235_jesica</v>
      </c>
      <c r="F26" t="s">
        <v>138</v>
      </c>
      <c r="J26">
        <v>100</v>
      </c>
      <c r="L26">
        <v>20</v>
      </c>
      <c r="N26">
        <v>5</v>
      </c>
      <c r="P26">
        <v>0</v>
      </c>
      <c r="R26">
        <v>15</v>
      </c>
      <c r="T26">
        <v>0.5</v>
      </c>
      <c r="U26">
        <v>20</v>
      </c>
      <c r="W26">
        <v>1</v>
      </c>
      <c r="X26">
        <v>1</v>
      </c>
      <c r="AD26" t="s">
        <v>104</v>
      </c>
      <c r="AE26" t="s">
        <v>139</v>
      </c>
      <c r="AH26">
        <v>1</v>
      </c>
      <c r="AJ26">
        <v>1</v>
      </c>
      <c r="AK26">
        <v>0.5</v>
      </c>
      <c r="AO26">
        <v>0.25</v>
      </c>
      <c r="AQ26" t="s">
        <v>140</v>
      </c>
      <c r="AR26" s="11" t="str">
        <f t="shared" si="5"/>
        <v>icon_jesica</v>
      </c>
      <c r="AS26" t="str">
        <f t="shared" si="7"/>
        <v>half_jesica</v>
      </c>
      <c r="AT26" t="str">
        <f t="shared" si="8"/>
        <v>jesica</v>
      </c>
      <c r="AV26">
        <v>4</v>
      </c>
      <c r="AW26" s="12" t="s">
        <v>950</v>
      </c>
      <c r="AX26" s="12" t="s">
        <v>951</v>
      </c>
      <c r="AY26" s="12"/>
      <c r="AZ26" t="s">
        <v>85</v>
      </c>
      <c r="BB26" s="12" t="s">
        <v>884</v>
      </c>
      <c r="BC26" s="12"/>
      <c r="BD26">
        <v>1</v>
      </c>
    </row>
    <row r="27" spans="1:56" x14ac:dyDescent="0.15">
      <c r="A27" s="12" t="s">
        <v>736</v>
      </c>
      <c r="B27" t="s">
        <v>100</v>
      </c>
      <c r="C27" t="s">
        <v>142</v>
      </c>
      <c r="D27" s="10" t="s">
        <v>143</v>
      </c>
      <c r="E27" t="str">
        <f t="shared" si="6"/>
        <v>char_136_hsguma</v>
      </c>
      <c r="F27" t="s">
        <v>141</v>
      </c>
      <c r="J27">
        <v>100</v>
      </c>
      <c r="L27">
        <v>10</v>
      </c>
      <c r="N27">
        <v>5</v>
      </c>
      <c r="P27">
        <v>0</v>
      </c>
      <c r="R27">
        <v>15</v>
      </c>
      <c r="T27">
        <v>0.5</v>
      </c>
      <c r="U27">
        <v>20</v>
      </c>
      <c r="W27">
        <v>1</v>
      </c>
      <c r="X27">
        <v>1</v>
      </c>
      <c r="AD27" t="s">
        <v>144</v>
      </c>
      <c r="AE27" t="s">
        <v>145</v>
      </c>
      <c r="AI27">
        <v>1</v>
      </c>
      <c r="AJ27">
        <v>3</v>
      </c>
      <c r="AK27">
        <v>0.5</v>
      </c>
      <c r="AO27">
        <v>0.25</v>
      </c>
      <c r="AQ27" t="s">
        <v>146</v>
      </c>
      <c r="AR27" s="11" t="str">
        <f t="shared" si="5"/>
        <v>icon_hsguma</v>
      </c>
      <c r="AS27" t="str">
        <f t="shared" si="7"/>
        <v>half_hsguma</v>
      </c>
      <c r="AT27" t="str">
        <f t="shared" si="8"/>
        <v>hsguma</v>
      </c>
      <c r="AV27">
        <v>6</v>
      </c>
      <c r="AW27" s="12" t="s">
        <v>950</v>
      </c>
      <c r="AX27" s="12" t="s">
        <v>951</v>
      </c>
      <c r="AY27" s="12"/>
      <c r="AZ27" t="s">
        <v>85</v>
      </c>
      <c r="BB27" s="12" t="s">
        <v>884</v>
      </c>
      <c r="BC27" s="12"/>
      <c r="BD27">
        <v>1</v>
      </c>
    </row>
    <row r="28" spans="1:56" x14ac:dyDescent="0.15">
      <c r="A28" t="s">
        <v>147</v>
      </c>
      <c r="B28" t="s">
        <v>100</v>
      </c>
      <c r="C28" t="s">
        <v>148</v>
      </c>
      <c r="D28" s="10" t="s">
        <v>149</v>
      </c>
      <c r="E28" t="str">
        <f t="shared" si="6"/>
        <v>char_213_mostma</v>
      </c>
      <c r="F28" t="s">
        <v>150</v>
      </c>
      <c r="J28">
        <v>100</v>
      </c>
      <c r="L28">
        <v>20</v>
      </c>
      <c r="N28">
        <v>5</v>
      </c>
      <c r="P28">
        <v>0</v>
      </c>
      <c r="R28">
        <v>15</v>
      </c>
      <c r="T28">
        <v>0.5</v>
      </c>
      <c r="U28">
        <v>20</v>
      </c>
      <c r="W28">
        <v>1</v>
      </c>
      <c r="X28">
        <v>1</v>
      </c>
      <c r="AD28" t="s">
        <v>104</v>
      </c>
      <c r="AE28" t="s">
        <v>130</v>
      </c>
      <c r="AH28">
        <v>1</v>
      </c>
      <c r="AJ28">
        <v>1</v>
      </c>
      <c r="AK28">
        <v>0.5</v>
      </c>
      <c r="AO28">
        <v>0.25</v>
      </c>
      <c r="AQ28" t="s">
        <v>106</v>
      </c>
      <c r="AR28" s="11" t="str">
        <f t="shared" si="5"/>
        <v>icon_mostma</v>
      </c>
      <c r="AS28" t="str">
        <f t="shared" si="7"/>
        <v>half_mostma</v>
      </c>
      <c r="AT28" t="str">
        <f t="shared" si="8"/>
        <v>mostma</v>
      </c>
      <c r="AV28">
        <v>6</v>
      </c>
      <c r="AW28" s="12" t="s">
        <v>950</v>
      </c>
      <c r="AX28" s="12" t="s">
        <v>951</v>
      </c>
      <c r="AY28" s="12"/>
      <c r="AZ28" t="s">
        <v>85</v>
      </c>
      <c r="BB28" s="12" t="s">
        <v>884</v>
      </c>
      <c r="BC28" s="12"/>
      <c r="BD28">
        <v>1</v>
      </c>
    </row>
    <row r="29" spans="1:56" x14ac:dyDescent="0.15">
      <c r="A29" t="s">
        <v>151</v>
      </c>
      <c r="B29" t="s">
        <v>100</v>
      </c>
      <c r="C29" t="s">
        <v>152</v>
      </c>
      <c r="D29" s="10" t="s">
        <v>153</v>
      </c>
      <c r="E29" t="str">
        <f t="shared" si="6"/>
        <v>char_101_sora</v>
      </c>
      <c r="F29" t="s">
        <v>154</v>
      </c>
      <c r="J29">
        <v>100</v>
      </c>
      <c r="L29">
        <v>20</v>
      </c>
      <c r="N29">
        <v>5</v>
      </c>
      <c r="P29">
        <v>0</v>
      </c>
      <c r="R29">
        <v>15</v>
      </c>
      <c r="T29">
        <v>0.5</v>
      </c>
      <c r="U29">
        <v>20</v>
      </c>
      <c r="W29">
        <v>1</v>
      </c>
      <c r="X29">
        <v>1</v>
      </c>
      <c r="AD29" t="s">
        <v>155</v>
      </c>
      <c r="AE29" t="s">
        <v>156</v>
      </c>
      <c r="AH29">
        <v>1</v>
      </c>
      <c r="AJ29">
        <v>1</v>
      </c>
      <c r="AK29">
        <v>0.5</v>
      </c>
      <c r="AO29">
        <v>0.25</v>
      </c>
      <c r="AQ29" t="s">
        <v>113</v>
      </c>
      <c r="AR29" s="11" t="str">
        <f t="shared" si="5"/>
        <v>icon_sora</v>
      </c>
      <c r="AS29" t="str">
        <f t="shared" si="7"/>
        <v>half_sora</v>
      </c>
      <c r="AT29" t="str">
        <f t="shared" si="8"/>
        <v>sora</v>
      </c>
      <c r="AV29">
        <v>4</v>
      </c>
      <c r="AW29" s="12" t="s">
        <v>950</v>
      </c>
      <c r="AX29" s="12" t="s">
        <v>951</v>
      </c>
      <c r="AY29" s="12"/>
      <c r="AZ29" t="s">
        <v>85</v>
      </c>
      <c r="BB29" s="12" t="s">
        <v>884</v>
      </c>
      <c r="BC29" s="12"/>
      <c r="BD29">
        <v>1</v>
      </c>
    </row>
    <row r="30" spans="1:56" x14ac:dyDescent="0.15">
      <c r="A30" t="s">
        <v>157</v>
      </c>
      <c r="B30" t="s">
        <v>100</v>
      </c>
      <c r="C30" t="s">
        <v>158</v>
      </c>
      <c r="D30">
        <v>284</v>
      </c>
      <c r="E30" t="str">
        <f t="shared" si="6"/>
        <v>char_284_spot</v>
      </c>
      <c r="F30" t="s">
        <v>157</v>
      </c>
      <c r="H30">
        <v>1</v>
      </c>
      <c r="I30">
        <v>55</v>
      </c>
      <c r="J30">
        <v>1833</v>
      </c>
      <c r="L30">
        <v>320</v>
      </c>
      <c r="M30">
        <v>30</v>
      </c>
      <c r="N30">
        <v>442</v>
      </c>
      <c r="O30">
        <v>54</v>
      </c>
      <c r="P30">
        <v>10</v>
      </c>
      <c r="R30">
        <v>17</v>
      </c>
      <c r="S30">
        <v>-2</v>
      </c>
      <c r="T30">
        <v>0.5</v>
      </c>
      <c r="U30">
        <v>70</v>
      </c>
      <c r="V30">
        <v>-4</v>
      </c>
      <c r="W30">
        <v>1.2</v>
      </c>
      <c r="X30">
        <v>1</v>
      </c>
      <c r="AD30" t="s">
        <v>159</v>
      </c>
      <c r="AE30" t="s">
        <v>160</v>
      </c>
      <c r="AI30">
        <v>1</v>
      </c>
      <c r="AJ30">
        <v>3</v>
      </c>
      <c r="AK30">
        <v>0.5</v>
      </c>
      <c r="AO30">
        <v>0.25</v>
      </c>
      <c r="AQ30" t="s">
        <v>146</v>
      </c>
      <c r="AR30" s="11" t="str">
        <f t="shared" si="5"/>
        <v>icon_spot</v>
      </c>
      <c r="AS30" t="str">
        <f t="shared" si="7"/>
        <v>half_spot</v>
      </c>
      <c r="AT30" t="str">
        <f t="shared" si="8"/>
        <v>spot</v>
      </c>
      <c r="AU30" s="12" t="s">
        <v>959</v>
      </c>
      <c r="AV30">
        <v>3</v>
      </c>
      <c r="AW30" s="12" t="s">
        <v>950</v>
      </c>
      <c r="AX30" s="12" t="s">
        <v>951</v>
      </c>
      <c r="AY30" s="12"/>
      <c r="AZ30" t="s">
        <v>85</v>
      </c>
      <c r="BB30" s="12" t="s">
        <v>884</v>
      </c>
      <c r="BC30" s="12"/>
      <c r="BD30">
        <v>1</v>
      </c>
    </row>
    <row r="31" spans="1:56" x14ac:dyDescent="0.15">
      <c r="A31" t="s">
        <v>161</v>
      </c>
      <c r="B31" t="s">
        <v>100</v>
      </c>
      <c r="C31" t="s">
        <v>162</v>
      </c>
      <c r="D31">
        <v>281</v>
      </c>
      <c r="E31" t="str">
        <f t="shared" ref="E31:E46" si="9">"char_"&amp;D31&amp;"_"&amp;C31</f>
        <v>char_281_popka</v>
      </c>
      <c r="F31" t="s">
        <v>161</v>
      </c>
      <c r="H31">
        <v>1</v>
      </c>
      <c r="I31">
        <v>55</v>
      </c>
      <c r="J31">
        <v>1858</v>
      </c>
      <c r="L31">
        <v>495</v>
      </c>
      <c r="M31">
        <v>73</v>
      </c>
      <c r="N31">
        <v>245</v>
      </c>
      <c r="P31">
        <v>0</v>
      </c>
      <c r="R31">
        <v>19</v>
      </c>
      <c r="S31">
        <v>-2</v>
      </c>
      <c r="T31">
        <v>0.5</v>
      </c>
      <c r="U31">
        <v>70</v>
      </c>
      <c r="V31">
        <v>-4</v>
      </c>
      <c r="W31">
        <v>1.2</v>
      </c>
      <c r="X31">
        <v>1</v>
      </c>
      <c r="AD31" t="s">
        <v>163</v>
      </c>
      <c r="AE31" t="s">
        <v>164</v>
      </c>
      <c r="AI31">
        <v>1</v>
      </c>
      <c r="AJ31">
        <v>2</v>
      </c>
      <c r="AK31">
        <v>0.5</v>
      </c>
      <c r="AO31">
        <v>0.25</v>
      </c>
      <c r="AQ31" t="s">
        <v>118</v>
      </c>
      <c r="AR31" s="11" t="str">
        <f t="shared" ref="AR31:AR46" si="10">"icon_"&amp;C31</f>
        <v>icon_popka</v>
      </c>
      <c r="AS31" t="str">
        <f t="shared" si="7"/>
        <v>half_popka</v>
      </c>
      <c r="AT31" t="str">
        <f t="shared" si="8"/>
        <v>popka</v>
      </c>
      <c r="AU31" s="12" t="s">
        <v>959</v>
      </c>
      <c r="AV31">
        <v>3</v>
      </c>
      <c r="AW31" s="12" t="s">
        <v>950</v>
      </c>
      <c r="AX31" s="12" t="s">
        <v>951</v>
      </c>
      <c r="AY31" s="12"/>
      <c r="AZ31" t="s">
        <v>85</v>
      </c>
      <c r="BB31" s="12" t="s">
        <v>884</v>
      </c>
      <c r="BC31" s="12"/>
      <c r="BD31">
        <v>1</v>
      </c>
    </row>
    <row r="32" spans="1:56" x14ac:dyDescent="0.15">
      <c r="A32" t="s">
        <v>165</v>
      </c>
      <c r="B32" t="s">
        <v>100</v>
      </c>
      <c r="C32" t="s">
        <v>166</v>
      </c>
      <c r="D32">
        <v>283</v>
      </c>
      <c r="E32" t="str">
        <f t="shared" si="9"/>
        <v>char_283_midn</v>
      </c>
      <c r="F32" t="s">
        <v>165</v>
      </c>
      <c r="H32">
        <v>1</v>
      </c>
      <c r="I32">
        <v>55</v>
      </c>
      <c r="J32">
        <v>1653</v>
      </c>
      <c r="L32">
        <v>497</v>
      </c>
      <c r="M32">
        <v>72</v>
      </c>
      <c r="N32">
        <v>282</v>
      </c>
      <c r="P32">
        <v>10</v>
      </c>
      <c r="R32">
        <v>16</v>
      </c>
      <c r="S32">
        <v>-2</v>
      </c>
      <c r="T32">
        <v>0.5</v>
      </c>
      <c r="U32">
        <v>70</v>
      </c>
      <c r="V32">
        <v>-4</v>
      </c>
      <c r="W32">
        <v>1.3</v>
      </c>
      <c r="X32">
        <v>1</v>
      </c>
      <c r="AD32" s="12" t="s">
        <v>705</v>
      </c>
      <c r="AE32" t="s">
        <v>167</v>
      </c>
      <c r="AI32">
        <v>1</v>
      </c>
      <c r="AJ32">
        <v>2</v>
      </c>
      <c r="AK32">
        <v>0.5</v>
      </c>
      <c r="AO32">
        <v>0.25</v>
      </c>
      <c r="AQ32" t="s">
        <v>118</v>
      </c>
      <c r="AR32" s="11" t="str">
        <f t="shared" si="10"/>
        <v>icon_midn</v>
      </c>
      <c r="AS32" t="str">
        <f t="shared" si="7"/>
        <v>half_midn</v>
      </c>
      <c r="AT32" t="str">
        <f t="shared" si="8"/>
        <v>midn</v>
      </c>
      <c r="AU32" s="12" t="s">
        <v>958</v>
      </c>
      <c r="AV32">
        <v>3</v>
      </c>
      <c r="AW32" s="12" t="s">
        <v>950</v>
      </c>
      <c r="AX32" s="12" t="s">
        <v>951</v>
      </c>
      <c r="AY32" s="12"/>
      <c r="AZ32" t="s">
        <v>85</v>
      </c>
      <c r="BB32" s="12" t="s">
        <v>884</v>
      </c>
      <c r="BC32" s="12"/>
      <c r="BD32">
        <v>2</v>
      </c>
    </row>
    <row r="33" spans="1:56" x14ac:dyDescent="0.15">
      <c r="A33" t="s">
        <v>168</v>
      </c>
      <c r="B33" t="s">
        <v>100</v>
      </c>
      <c r="C33" t="s">
        <v>169</v>
      </c>
      <c r="D33">
        <v>282</v>
      </c>
      <c r="E33" t="str">
        <f t="shared" si="9"/>
        <v>char_282_catap</v>
      </c>
      <c r="F33" t="s">
        <v>168</v>
      </c>
      <c r="H33">
        <v>1</v>
      </c>
      <c r="I33">
        <v>55</v>
      </c>
      <c r="J33">
        <v>1150</v>
      </c>
      <c r="L33">
        <v>617</v>
      </c>
      <c r="M33">
        <v>82</v>
      </c>
      <c r="N33">
        <v>85</v>
      </c>
      <c r="P33">
        <v>0</v>
      </c>
      <c r="R33">
        <v>23</v>
      </c>
      <c r="S33">
        <v>-2</v>
      </c>
      <c r="T33">
        <v>0.5</v>
      </c>
      <c r="U33">
        <v>70</v>
      </c>
      <c r="V33">
        <v>-10</v>
      </c>
      <c r="W33">
        <v>2.8</v>
      </c>
      <c r="X33">
        <v>1</v>
      </c>
      <c r="AD33" t="s">
        <v>170</v>
      </c>
      <c r="AE33" t="s">
        <v>171</v>
      </c>
      <c r="AH33">
        <v>1</v>
      </c>
      <c r="AJ33">
        <v>1</v>
      </c>
      <c r="AK33">
        <v>0.5</v>
      </c>
      <c r="AO33">
        <v>0.25</v>
      </c>
      <c r="AQ33" t="s">
        <v>140</v>
      </c>
      <c r="AR33" s="11" t="str">
        <f t="shared" si="10"/>
        <v>icon_catap</v>
      </c>
      <c r="AS33" t="str">
        <f t="shared" si="7"/>
        <v>half_catap</v>
      </c>
      <c r="AT33" t="str">
        <f t="shared" si="8"/>
        <v>catap</v>
      </c>
      <c r="AU33" s="12" t="s">
        <v>958</v>
      </c>
      <c r="AV33">
        <v>3</v>
      </c>
      <c r="AW33" s="12" t="s">
        <v>950</v>
      </c>
      <c r="AX33" s="12" t="s">
        <v>951</v>
      </c>
      <c r="AY33" s="12"/>
      <c r="AZ33" t="s">
        <v>85</v>
      </c>
      <c r="BB33" s="12" t="s">
        <v>884</v>
      </c>
      <c r="BC33" s="12"/>
      <c r="BD33">
        <v>1</v>
      </c>
    </row>
    <row r="34" spans="1:56" x14ac:dyDescent="0.15">
      <c r="A34" t="s">
        <v>172</v>
      </c>
      <c r="B34" t="s">
        <v>100</v>
      </c>
      <c r="C34" t="s">
        <v>173</v>
      </c>
      <c r="D34">
        <v>278</v>
      </c>
      <c r="E34" t="str">
        <f t="shared" si="9"/>
        <v>char_278_orchid</v>
      </c>
      <c r="F34" t="s">
        <v>172</v>
      </c>
      <c r="H34">
        <v>1</v>
      </c>
      <c r="I34">
        <v>55</v>
      </c>
      <c r="J34">
        <v>935</v>
      </c>
      <c r="L34">
        <v>378</v>
      </c>
      <c r="M34">
        <v>59</v>
      </c>
      <c r="N34">
        <v>83</v>
      </c>
      <c r="P34">
        <v>15</v>
      </c>
      <c r="R34">
        <v>12</v>
      </c>
      <c r="S34">
        <v>-2</v>
      </c>
      <c r="T34">
        <v>0.5</v>
      </c>
      <c r="U34">
        <v>70</v>
      </c>
      <c r="V34">
        <v>-10</v>
      </c>
      <c r="W34">
        <v>1.9</v>
      </c>
      <c r="X34">
        <v>1</v>
      </c>
      <c r="AD34" t="s">
        <v>174</v>
      </c>
      <c r="AE34" t="s">
        <v>175</v>
      </c>
      <c r="AH34">
        <v>1</v>
      </c>
      <c r="AJ34">
        <v>1</v>
      </c>
      <c r="AK34">
        <v>0.5</v>
      </c>
      <c r="AO34">
        <v>0.25</v>
      </c>
      <c r="AQ34" t="s">
        <v>176</v>
      </c>
      <c r="AR34" s="11" t="str">
        <f t="shared" si="10"/>
        <v>icon_orchid</v>
      </c>
      <c r="AS34" t="str">
        <f t="shared" si="7"/>
        <v>half_orchid</v>
      </c>
      <c r="AT34" t="str">
        <f t="shared" si="8"/>
        <v>orchid</v>
      </c>
      <c r="AU34" s="12" t="s">
        <v>958</v>
      </c>
      <c r="AV34">
        <v>3</v>
      </c>
      <c r="AW34" s="12" t="s">
        <v>950</v>
      </c>
      <c r="AX34" s="12" t="s">
        <v>951</v>
      </c>
      <c r="AY34" s="12"/>
      <c r="AZ34" t="s">
        <v>85</v>
      </c>
      <c r="BB34" s="12" t="s">
        <v>884</v>
      </c>
      <c r="BC34" s="12"/>
      <c r="BD34">
        <v>1</v>
      </c>
    </row>
    <row r="35" spans="1:56" x14ac:dyDescent="0.15">
      <c r="A35" t="s">
        <v>177</v>
      </c>
      <c r="B35" t="s">
        <v>100</v>
      </c>
      <c r="C35" t="s">
        <v>178</v>
      </c>
      <c r="D35">
        <v>210</v>
      </c>
      <c r="E35" t="str">
        <f t="shared" si="9"/>
        <v>char_210_stward</v>
      </c>
      <c r="F35" t="s">
        <v>177</v>
      </c>
      <c r="H35">
        <v>1</v>
      </c>
      <c r="I35">
        <v>55</v>
      </c>
      <c r="J35">
        <v>1100</v>
      </c>
      <c r="L35">
        <v>470</v>
      </c>
      <c r="M35">
        <v>73</v>
      </c>
      <c r="N35">
        <v>90</v>
      </c>
      <c r="P35">
        <v>15</v>
      </c>
      <c r="R35">
        <v>18</v>
      </c>
      <c r="S35">
        <v>-2</v>
      </c>
      <c r="T35">
        <v>0.5</v>
      </c>
      <c r="U35">
        <v>70</v>
      </c>
      <c r="V35">
        <v>-10</v>
      </c>
      <c r="W35">
        <v>1.6</v>
      </c>
      <c r="X35">
        <v>1</v>
      </c>
      <c r="AD35" t="s">
        <v>179</v>
      </c>
      <c r="AE35" t="s">
        <v>180</v>
      </c>
      <c r="AH35">
        <v>1</v>
      </c>
      <c r="AJ35">
        <v>1</v>
      </c>
      <c r="AK35">
        <v>0.5</v>
      </c>
      <c r="AO35">
        <v>0.25</v>
      </c>
      <c r="AQ35" t="s">
        <v>106</v>
      </c>
      <c r="AR35" s="11" t="str">
        <f t="shared" si="10"/>
        <v>icon_stward</v>
      </c>
      <c r="AS35" t="str">
        <f t="shared" si="7"/>
        <v>half_stward</v>
      </c>
      <c r="AT35" t="str">
        <f t="shared" si="8"/>
        <v>stward</v>
      </c>
      <c r="AU35" s="12" t="s">
        <v>958</v>
      </c>
      <c r="AV35">
        <v>3</v>
      </c>
      <c r="AW35" s="12" t="s">
        <v>950</v>
      </c>
      <c r="AX35" s="12" t="s">
        <v>951</v>
      </c>
      <c r="AY35" s="12"/>
      <c r="AZ35" t="s">
        <v>85</v>
      </c>
      <c r="BB35" s="12" t="s">
        <v>884</v>
      </c>
      <c r="BC35" s="12"/>
      <c r="BD35">
        <v>1</v>
      </c>
    </row>
    <row r="36" spans="1:56" x14ac:dyDescent="0.15">
      <c r="A36" t="s">
        <v>181</v>
      </c>
      <c r="B36" t="s">
        <v>100</v>
      </c>
      <c r="C36" t="s">
        <v>182</v>
      </c>
      <c r="D36">
        <v>212</v>
      </c>
      <c r="E36" t="str">
        <f t="shared" si="9"/>
        <v>char_212_ansel</v>
      </c>
      <c r="F36" t="s">
        <v>181</v>
      </c>
      <c r="H36">
        <v>1</v>
      </c>
      <c r="I36">
        <v>55</v>
      </c>
      <c r="J36">
        <v>1135</v>
      </c>
      <c r="L36">
        <v>362</v>
      </c>
      <c r="M36">
        <v>65</v>
      </c>
      <c r="N36">
        <v>109</v>
      </c>
      <c r="P36">
        <v>0</v>
      </c>
      <c r="R36">
        <v>17</v>
      </c>
      <c r="S36">
        <v>-2</v>
      </c>
      <c r="T36">
        <v>0.5</v>
      </c>
      <c r="U36">
        <v>70</v>
      </c>
      <c r="V36">
        <v>-4</v>
      </c>
      <c r="W36">
        <v>2.85</v>
      </c>
      <c r="X36">
        <v>1</v>
      </c>
      <c r="AD36" t="s">
        <v>183</v>
      </c>
      <c r="AE36" s="12" t="s">
        <v>1078</v>
      </c>
      <c r="AH36">
        <v>1</v>
      </c>
      <c r="AJ36">
        <v>1</v>
      </c>
      <c r="AK36">
        <v>0.5</v>
      </c>
      <c r="AO36">
        <v>0.25</v>
      </c>
      <c r="AQ36" t="s">
        <v>113</v>
      </c>
      <c r="AR36" s="11" t="str">
        <f t="shared" si="10"/>
        <v>icon_ansel</v>
      </c>
      <c r="AS36" t="str">
        <f t="shared" si="7"/>
        <v>half_ansel</v>
      </c>
      <c r="AT36" t="str">
        <f t="shared" si="8"/>
        <v>ansel</v>
      </c>
      <c r="AU36" s="12" t="s">
        <v>958</v>
      </c>
      <c r="AV36">
        <v>3</v>
      </c>
      <c r="AW36" s="12" t="s">
        <v>950</v>
      </c>
      <c r="AX36" s="12" t="s">
        <v>951</v>
      </c>
      <c r="AY36" s="12"/>
      <c r="AZ36" t="s">
        <v>85</v>
      </c>
      <c r="BB36" s="12" t="s">
        <v>884</v>
      </c>
      <c r="BC36" s="12"/>
      <c r="BD36">
        <v>1</v>
      </c>
    </row>
    <row r="37" spans="1:56" x14ac:dyDescent="0.15">
      <c r="A37" t="s">
        <v>185</v>
      </c>
      <c r="B37" t="s">
        <v>100</v>
      </c>
      <c r="C37" t="s">
        <v>186</v>
      </c>
      <c r="D37">
        <v>120</v>
      </c>
      <c r="E37" t="str">
        <f t="shared" si="9"/>
        <v>char_120_hibisc</v>
      </c>
      <c r="F37" t="s">
        <v>185</v>
      </c>
      <c r="H37">
        <v>1</v>
      </c>
      <c r="I37">
        <v>55</v>
      </c>
      <c r="J37">
        <v>1220</v>
      </c>
      <c r="L37">
        <v>345</v>
      </c>
      <c r="M37">
        <v>63</v>
      </c>
      <c r="N37">
        <v>110</v>
      </c>
      <c r="P37">
        <v>0</v>
      </c>
      <c r="R37">
        <v>17</v>
      </c>
      <c r="S37">
        <v>-2</v>
      </c>
      <c r="T37">
        <v>0.5</v>
      </c>
      <c r="U37">
        <v>70</v>
      </c>
      <c r="V37">
        <v>-10</v>
      </c>
      <c r="W37">
        <v>2.85</v>
      </c>
      <c r="X37">
        <v>1</v>
      </c>
      <c r="AD37" t="s">
        <v>187</v>
      </c>
      <c r="AE37" t="s">
        <v>188</v>
      </c>
      <c r="AH37">
        <v>1</v>
      </c>
      <c r="AJ37">
        <v>1</v>
      </c>
      <c r="AK37">
        <v>0.5</v>
      </c>
      <c r="AO37">
        <v>0.25</v>
      </c>
      <c r="AQ37" t="s">
        <v>113</v>
      </c>
      <c r="AR37" s="11" t="str">
        <f t="shared" si="10"/>
        <v>icon_hibisc</v>
      </c>
      <c r="AS37" t="str">
        <f t="shared" si="7"/>
        <v>half_hibisc</v>
      </c>
      <c r="AT37" t="str">
        <f t="shared" si="8"/>
        <v>hibisc</v>
      </c>
      <c r="AU37" s="12" t="s">
        <v>958</v>
      </c>
      <c r="AV37">
        <v>3</v>
      </c>
      <c r="AW37" s="12" t="s">
        <v>950</v>
      </c>
      <c r="AX37" s="12" t="s">
        <v>951</v>
      </c>
      <c r="AY37" s="12"/>
      <c r="AZ37" t="s">
        <v>85</v>
      </c>
      <c r="BB37" s="12" t="s">
        <v>884</v>
      </c>
      <c r="BC37" s="12"/>
      <c r="BD37">
        <v>1</v>
      </c>
    </row>
    <row r="38" spans="1:56" x14ac:dyDescent="0.15">
      <c r="A38" t="s">
        <v>189</v>
      </c>
      <c r="B38" t="s">
        <v>100</v>
      </c>
      <c r="C38" t="s">
        <v>190</v>
      </c>
      <c r="D38">
        <v>121</v>
      </c>
      <c r="E38" t="str">
        <f t="shared" si="9"/>
        <v>char_121_lava</v>
      </c>
      <c r="F38" t="s">
        <v>189</v>
      </c>
      <c r="H38">
        <v>1</v>
      </c>
      <c r="I38">
        <v>55</v>
      </c>
      <c r="J38">
        <v>1141</v>
      </c>
      <c r="L38">
        <v>582</v>
      </c>
      <c r="M38">
        <v>60</v>
      </c>
      <c r="N38">
        <v>95</v>
      </c>
      <c r="P38">
        <v>15</v>
      </c>
      <c r="R38">
        <v>30</v>
      </c>
      <c r="S38">
        <v>-2</v>
      </c>
      <c r="T38">
        <v>0.5</v>
      </c>
      <c r="U38">
        <v>70</v>
      </c>
      <c r="V38">
        <v>-4</v>
      </c>
      <c r="W38">
        <v>2.9</v>
      </c>
      <c r="X38">
        <v>1</v>
      </c>
      <c r="AD38" t="s">
        <v>191</v>
      </c>
      <c r="AE38" t="s">
        <v>192</v>
      </c>
      <c r="AH38">
        <v>1</v>
      </c>
      <c r="AJ38">
        <v>1</v>
      </c>
      <c r="AK38">
        <v>0.5</v>
      </c>
      <c r="AO38">
        <v>0.25</v>
      </c>
      <c r="AQ38" t="s">
        <v>106</v>
      </c>
      <c r="AR38" s="11" t="str">
        <f t="shared" si="10"/>
        <v>icon_lava</v>
      </c>
      <c r="AS38" t="str">
        <f t="shared" si="7"/>
        <v>half_lava</v>
      </c>
      <c r="AT38" t="str">
        <f t="shared" si="8"/>
        <v>lava</v>
      </c>
      <c r="AU38" s="12" t="s">
        <v>958</v>
      </c>
      <c r="AV38">
        <v>3</v>
      </c>
      <c r="AW38" s="12" t="s">
        <v>950</v>
      </c>
      <c r="AX38" s="12" t="s">
        <v>951</v>
      </c>
      <c r="AY38" s="12"/>
      <c r="AZ38" t="s">
        <v>85</v>
      </c>
      <c r="BB38" s="12" t="s">
        <v>884</v>
      </c>
      <c r="BC38" s="12"/>
      <c r="BD38">
        <v>1</v>
      </c>
    </row>
    <row r="39" spans="1:56" x14ac:dyDescent="0.15">
      <c r="A39" t="s">
        <v>193</v>
      </c>
      <c r="B39" t="s">
        <v>100</v>
      </c>
      <c r="C39" t="s">
        <v>194</v>
      </c>
      <c r="D39">
        <v>211</v>
      </c>
      <c r="E39" t="str">
        <f t="shared" si="9"/>
        <v>char_211_adnach</v>
      </c>
      <c r="F39" t="s">
        <v>193</v>
      </c>
      <c r="H39">
        <v>1</v>
      </c>
      <c r="I39">
        <v>55</v>
      </c>
      <c r="J39">
        <v>1080</v>
      </c>
      <c r="L39">
        <v>365</v>
      </c>
      <c r="M39">
        <v>73</v>
      </c>
      <c r="N39">
        <v>134</v>
      </c>
      <c r="P39">
        <v>0</v>
      </c>
      <c r="R39">
        <v>11</v>
      </c>
      <c r="S39">
        <v>-2</v>
      </c>
      <c r="T39">
        <v>0.5</v>
      </c>
      <c r="U39">
        <v>70</v>
      </c>
      <c r="V39">
        <v>-10</v>
      </c>
      <c r="W39">
        <v>1</v>
      </c>
      <c r="X39">
        <v>1</v>
      </c>
      <c r="AD39" t="s">
        <v>195</v>
      </c>
      <c r="AE39" t="s">
        <v>196</v>
      </c>
      <c r="AH39">
        <v>1</v>
      </c>
      <c r="AJ39">
        <v>1</v>
      </c>
      <c r="AK39">
        <v>0.5</v>
      </c>
      <c r="AO39">
        <v>0.25</v>
      </c>
      <c r="AQ39" t="s">
        <v>140</v>
      </c>
      <c r="AR39" s="11" t="str">
        <f t="shared" si="10"/>
        <v>icon_adnach</v>
      </c>
      <c r="AS39" t="str">
        <f t="shared" si="7"/>
        <v>half_adnach</v>
      </c>
      <c r="AT39" t="str">
        <f t="shared" si="8"/>
        <v>adnach</v>
      </c>
      <c r="AU39" s="12" t="s">
        <v>958</v>
      </c>
      <c r="AV39">
        <v>3</v>
      </c>
      <c r="AW39" s="12" t="s">
        <v>950</v>
      </c>
      <c r="AX39" s="12" t="s">
        <v>951</v>
      </c>
      <c r="AY39" s="12"/>
      <c r="AZ39" t="s">
        <v>85</v>
      </c>
      <c r="BB39" s="12" t="s">
        <v>884</v>
      </c>
      <c r="BC39" s="12"/>
      <c r="BD39">
        <v>1</v>
      </c>
    </row>
    <row r="40" spans="1:56" x14ac:dyDescent="0.15">
      <c r="A40" t="s">
        <v>197</v>
      </c>
      <c r="B40" t="s">
        <v>100</v>
      </c>
      <c r="C40" t="s">
        <v>198</v>
      </c>
      <c r="D40" s="10" t="s">
        <v>199</v>
      </c>
      <c r="E40" t="str">
        <f t="shared" si="9"/>
        <v>char_124_kroos</v>
      </c>
      <c r="F40" t="s">
        <v>197</v>
      </c>
      <c r="H40">
        <v>1</v>
      </c>
      <c r="I40">
        <v>55</v>
      </c>
      <c r="J40">
        <v>1060</v>
      </c>
      <c r="L40">
        <v>375</v>
      </c>
      <c r="M40">
        <v>71</v>
      </c>
      <c r="N40">
        <v>126</v>
      </c>
      <c r="P40">
        <v>0</v>
      </c>
      <c r="R40">
        <v>11</v>
      </c>
      <c r="S40">
        <v>-2</v>
      </c>
      <c r="T40">
        <v>0.5</v>
      </c>
      <c r="U40">
        <v>70</v>
      </c>
      <c r="V40">
        <v>-4</v>
      </c>
      <c r="W40">
        <v>1</v>
      </c>
      <c r="X40">
        <v>1</v>
      </c>
      <c r="AD40" t="s">
        <v>200</v>
      </c>
      <c r="AE40" t="s">
        <v>201</v>
      </c>
      <c r="AH40">
        <v>1</v>
      </c>
      <c r="AJ40">
        <v>1</v>
      </c>
      <c r="AK40">
        <v>0.5</v>
      </c>
      <c r="AO40">
        <v>0.25</v>
      </c>
      <c r="AQ40" t="s">
        <v>140</v>
      </c>
      <c r="AR40" s="11" t="str">
        <f t="shared" si="10"/>
        <v>icon_kroos</v>
      </c>
      <c r="AS40" t="str">
        <f t="shared" si="7"/>
        <v>half_kroos</v>
      </c>
      <c r="AT40" t="str">
        <f t="shared" si="8"/>
        <v>kroos</v>
      </c>
      <c r="AU40" s="12" t="s">
        <v>958</v>
      </c>
      <c r="AV40">
        <v>3</v>
      </c>
      <c r="AW40" s="12" t="s">
        <v>950</v>
      </c>
      <c r="AX40" s="12" t="s">
        <v>951</v>
      </c>
      <c r="AY40" s="12"/>
      <c r="AZ40" t="s">
        <v>85</v>
      </c>
      <c r="BB40" s="12" t="s">
        <v>884</v>
      </c>
      <c r="BC40" s="12"/>
      <c r="BD40">
        <v>1</v>
      </c>
    </row>
    <row r="41" spans="1:56" x14ac:dyDescent="0.15">
      <c r="A41" t="s">
        <v>202</v>
      </c>
      <c r="B41" t="s">
        <v>100</v>
      </c>
      <c r="C41" t="s">
        <v>203</v>
      </c>
      <c r="D41">
        <v>122</v>
      </c>
      <c r="E41" t="str">
        <f t="shared" si="9"/>
        <v>char_122_beagle</v>
      </c>
      <c r="F41" t="s">
        <v>202</v>
      </c>
      <c r="H41">
        <v>1</v>
      </c>
      <c r="I41">
        <v>55</v>
      </c>
      <c r="J41">
        <v>2035</v>
      </c>
      <c r="L41">
        <v>295</v>
      </c>
      <c r="N41">
        <v>490</v>
      </c>
      <c r="O41">
        <v>88</v>
      </c>
      <c r="P41">
        <v>0</v>
      </c>
      <c r="R41">
        <v>18</v>
      </c>
      <c r="S41">
        <v>-2</v>
      </c>
      <c r="T41">
        <v>0.5</v>
      </c>
      <c r="U41">
        <v>70</v>
      </c>
      <c r="V41">
        <v>-10</v>
      </c>
      <c r="W41">
        <v>1.2</v>
      </c>
      <c r="X41">
        <v>1</v>
      </c>
      <c r="AD41" t="s">
        <v>204</v>
      </c>
      <c r="AE41" t="s">
        <v>205</v>
      </c>
      <c r="AI41">
        <v>1</v>
      </c>
      <c r="AJ41">
        <v>3</v>
      </c>
      <c r="AK41">
        <v>0.5</v>
      </c>
      <c r="AO41">
        <v>0.25</v>
      </c>
      <c r="AQ41" t="s">
        <v>146</v>
      </c>
      <c r="AR41" s="11" t="str">
        <f t="shared" si="10"/>
        <v>icon_beagle</v>
      </c>
      <c r="AS41" t="str">
        <f t="shared" si="7"/>
        <v>half_beagle</v>
      </c>
      <c r="AT41" t="str">
        <f t="shared" si="8"/>
        <v>beagle</v>
      </c>
      <c r="AU41" s="12" t="s">
        <v>958</v>
      </c>
      <c r="AV41">
        <v>3</v>
      </c>
      <c r="AW41" s="12" t="s">
        <v>950</v>
      </c>
      <c r="AX41" s="12" t="s">
        <v>951</v>
      </c>
      <c r="AY41" s="12"/>
      <c r="AZ41" t="s">
        <v>85</v>
      </c>
      <c r="BB41" s="12" t="s">
        <v>884</v>
      </c>
      <c r="BC41" s="12"/>
      <c r="BD41">
        <v>1</v>
      </c>
    </row>
    <row r="42" spans="1:56" x14ac:dyDescent="0.15">
      <c r="A42" t="s">
        <v>206</v>
      </c>
      <c r="B42" t="s">
        <v>100</v>
      </c>
      <c r="C42" t="s">
        <v>207</v>
      </c>
      <c r="D42">
        <v>209</v>
      </c>
      <c r="E42" t="str">
        <f t="shared" si="9"/>
        <v>char_209_ardign</v>
      </c>
      <c r="F42" t="s">
        <v>206</v>
      </c>
      <c r="H42">
        <v>1</v>
      </c>
      <c r="I42">
        <v>55</v>
      </c>
      <c r="J42">
        <v>2130</v>
      </c>
      <c r="K42">
        <v>500</v>
      </c>
      <c r="L42">
        <v>305</v>
      </c>
      <c r="N42">
        <v>475</v>
      </c>
      <c r="P42">
        <v>0</v>
      </c>
      <c r="R42">
        <v>18</v>
      </c>
      <c r="S42">
        <v>-2</v>
      </c>
      <c r="T42">
        <v>0.5</v>
      </c>
      <c r="U42">
        <v>70</v>
      </c>
      <c r="V42">
        <v>-10</v>
      </c>
      <c r="W42">
        <v>1.2</v>
      </c>
      <c r="X42">
        <v>1</v>
      </c>
      <c r="AD42" t="s">
        <v>208</v>
      </c>
      <c r="AE42" t="s">
        <v>209</v>
      </c>
      <c r="AI42">
        <v>1</v>
      </c>
      <c r="AJ42">
        <v>3</v>
      </c>
      <c r="AK42">
        <v>0.5</v>
      </c>
      <c r="AO42">
        <v>0.25</v>
      </c>
      <c r="AQ42" t="s">
        <v>146</v>
      </c>
      <c r="AR42" s="11" t="str">
        <f t="shared" si="10"/>
        <v>icon_ardign</v>
      </c>
      <c r="AS42" t="str">
        <f t="shared" si="7"/>
        <v>half_ardign</v>
      </c>
      <c r="AT42" t="str">
        <f t="shared" si="8"/>
        <v>ardign</v>
      </c>
      <c r="AU42" s="12" t="s">
        <v>958</v>
      </c>
      <c r="AV42">
        <v>3</v>
      </c>
      <c r="AW42" s="12" t="s">
        <v>950</v>
      </c>
      <c r="AX42" s="12" t="s">
        <v>951</v>
      </c>
      <c r="AY42" s="12"/>
      <c r="AZ42" t="s">
        <v>85</v>
      </c>
      <c r="BB42" s="12" t="s">
        <v>884</v>
      </c>
      <c r="BC42" s="12"/>
      <c r="BD42">
        <v>1</v>
      </c>
    </row>
    <row r="43" spans="1:56" x14ac:dyDescent="0.15">
      <c r="A43" t="s">
        <v>210</v>
      </c>
      <c r="B43" t="s">
        <v>100</v>
      </c>
      <c r="C43" t="s">
        <v>211</v>
      </c>
      <c r="D43">
        <v>208</v>
      </c>
      <c r="E43" t="str">
        <f t="shared" si="9"/>
        <v>char_208_melan</v>
      </c>
      <c r="F43" t="s">
        <v>210</v>
      </c>
      <c r="H43">
        <v>1</v>
      </c>
      <c r="I43">
        <v>55</v>
      </c>
      <c r="J43">
        <v>2745</v>
      </c>
      <c r="L43">
        <v>738</v>
      </c>
      <c r="M43">
        <v>90</v>
      </c>
      <c r="N43">
        <v>155</v>
      </c>
      <c r="P43">
        <v>0</v>
      </c>
      <c r="R43">
        <v>15</v>
      </c>
      <c r="S43">
        <v>-2</v>
      </c>
      <c r="T43">
        <v>0.5</v>
      </c>
      <c r="U43">
        <v>70</v>
      </c>
      <c r="V43">
        <v>-10</v>
      </c>
      <c r="W43">
        <v>1.5</v>
      </c>
      <c r="X43">
        <v>1</v>
      </c>
      <c r="AD43" t="s">
        <v>212</v>
      </c>
      <c r="AE43" t="s">
        <v>213</v>
      </c>
      <c r="AI43">
        <v>1</v>
      </c>
      <c r="AJ43">
        <v>1</v>
      </c>
      <c r="AK43">
        <v>0.5</v>
      </c>
      <c r="AO43">
        <v>0.25</v>
      </c>
      <c r="AQ43" t="s">
        <v>118</v>
      </c>
      <c r="AR43" s="11" t="str">
        <f t="shared" si="10"/>
        <v>icon_melan</v>
      </c>
      <c r="AS43" t="str">
        <f t="shared" si="7"/>
        <v>half_melan</v>
      </c>
      <c r="AT43" t="str">
        <f t="shared" si="8"/>
        <v>melan</v>
      </c>
      <c r="AU43" s="12" t="s">
        <v>958</v>
      </c>
      <c r="AV43">
        <v>3</v>
      </c>
      <c r="AW43" s="12" t="s">
        <v>950</v>
      </c>
      <c r="AX43" s="12" t="s">
        <v>951</v>
      </c>
      <c r="AY43" s="12"/>
      <c r="AZ43" t="s">
        <v>85</v>
      </c>
      <c r="BB43" s="12" t="s">
        <v>884</v>
      </c>
      <c r="BC43" s="12"/>
      <c r="BD43">
        <v>2</v>
      </c>
    </row>
    <row r="44" spans="1:56" x14ac:dyDescent="0.15">
      <c r="A44" t="s">
        <v>214</v>
      </c>
      <c r="B44" t="s">
        <v>100</v>
      </c>
      <c r="C44" t="s">
        <v>215</v>
      </c>
      <c r="D44">
        <v>123</v>
      </c>
      <c r="E44" t="str">
        <f t="shared" si="9"/>
        <v>char_123_fang</v>
      </c>
      <c r="F44" t="s">
        <v>214</v>
      </c>
      <c r="H44">
        <v>1</v>
      </c>
      <c r="I44">
        <v>55</v>
      </c>
      <c r="J44">
        <v>1325</v>
      </c>
      <c r="L44">
        <v>325</v>
      </c>
      <c r="N44">
        <v>200</v>
      </c>
      <c r="O44">
        <v>70</v>
      </c>
      <c r="P44">
        <v>0</v>
      </c>
      <c r="R44">
        <v>11</v>
      </c>
      <c r="S44">
        <v>-2</v>
      </c>
      <c r="T44">
        <v>0.5</v>
      </c>
      <c r="U44">
        <v>70</v>
      </c>
      <c r="V44">
        <v>-10</v>
      </c>
      <c r="W44">
        <v>1.05</v>
      </c>
      <c r="X44">
        <v>1</v>
      </c>
      <c r="AD44" t="s">
        <v>216</v>
      </c>
      <c r="AE44" t="s">
        <v>217</v>
      </c>
      <c r="AI44">
        <v>1</v>
      </c>
      <c r="AJ44">
        <v>2</v>
      </c>
      <c r="AK44">
        <v>0.5</v>
      </c>
      <c r="AO44">
        <v>0.25</v>
      </c>
      <c r="AQ44" t="s">
        <v>218</v>
      </c>
      <c r="AR44" s="11" t="str">
        <f t="shared" si="10"/>
        <v>icon_fang</v>
      </c>
      <c r="AS44" t="str">
        <f t="shared" si="7"/>
        <v>half_fang</v>
      </c>
      <c r="AT44" t="str">
        <f t="shared" si="8"/>
        <v>fang</v>
      </c>
      <c r="AU44" s="12" t="s">
        <v>958</v>
      </c>
      <c r="AV44">
        <v>3</v>
      </c>
      <c r="AW44" s="12" t="s">
        <v>950</v>
      </c>
      <c r="AX44" s="12" t="s">
        <v>951</v>
      </c>
      <c r="AY44" s="12"/>
      <c r="AZ44" t="s">
        <v>85</v>
      </c>
      <c r="BB44" s="12" t="s">
        <v>884</v>
      </c>
      <c r="BC44" s="12"/>
      <c r="BD44">
        <v>1</v>
      </c>
    </row>
    <row r="45" spans="1:56" x14ac:dyDescent="0.15">
      <c r="A45" t="s">
        <v>219</v>
      </c>
      <c r="B45" t="s">
        <v>100</v>
      </c>
      <c r="C45" t="s">
        <v>220</v>
      </c>
      <c r="D45">
        <v>240</v>
      </c>
      <c r="E45" t="str">
        <f t="shared" si="9"/>
        <v>char_240_wyvern</v>
      </c>
      <c r="F45" t="s">
        <v>219</v>
      </c>
      <c r="H45">
        <v>1</v>
      </c>
      <c r="I45">
        <v>55</v>
      </c>
      <c r="J45">
        <v>1270</v>
      </c>
      <c r="L45">
        <v>355</v>
      </c>
      <c r="M45">
        <v>70</v>
      </c>
      <c r="N45">
        <v>240</v>
      </c>
      <c r="P45">
        <v>0</v>
      </c>
      <c r="R45">
        <v>11</v>
      </c>
      <c r="S45">
        <v>-2</v>
      </c>
      <c r="T45">
        <v>0.5</v>
      </c>
      <c r="U45">
        <v>70</v>
      </c>
      <c r="V45">
        <v>-10</v>
      </c>
      <c r="W45">
        <v>1.05</v>
      </c>
      <c r="X45">
        <v>1</v>
      </c>
      <c r="AD45" t="s">
        <v>221</v>
      </c>
      <c r="AE45" t="s">
        <v>222</v>
      </c>
      <c r="AI45">
        <v>1</v>
      </c>
      <c r="AJ45">
        <v>2</v>
      </c>
      <c r="AK45">
        <v>0.5</v>
      </c>
      <c r="AO45">
        <v>0.25</v>
      </c>
      <c r="AQ45" t="s">
        <v>218</v>
      </c>
      <c r="AR45" s="11" t="str">
        <f t="shared" si="10"/>
        <v>icon_wyvern</v>
      </c>
      <c r="AS45" t="str">
        <f t="shared" si="7"/>
        <v>half_wyvern</v>
      </c>
      <c r="AT45" t="str">
        <f t="shared" si="8"/>
        <v>wyvern</v>
      </c>
      <c r="AU45" s="12" t="s">
        <v>958</v>
      </c>
      <c r="AV45">
        <v>3</v>
      </c>
      <c r="AW45" s="12" t="s">
        <v>950</v>
      </c>
      <c r="AX45" s="12" t="s">
        <v>951</v>
      </c>
      <c r="AY45" s="12"/>
      <c r="AZ45" t="s">
        <v>85</v>
      </c>
      <c r="BB45" s="12" t="s">
        <v>884</v>
      </c>
      <c r="BC45" s="12"/>
      <c r="BD45">
        <v>1</v>
      </c>
    </row>
    <row r="46" spans="1:56" x14ac:dyDescent="0.15">
      <c r="A46" t="s">
        <v>223</v>
      </c>
      <c r="B46" t="s">
        <v>100</v>
      </c>
      <c r="C46" t="s">
        <v>224</v>
      </c>
      <c r="D46">
        <v>192</v>
      </c>
      <c r="E46" t="str">
        <f t="shared" si="9"/>
        <v>char_192_falco</v>
      </c>
      <c r="F46" t="s">
        <v>223</v>
      </c>
      <c r="H46">
        <v>1</v>
      </c>
      <c r="I46">
        <v>55</v>
      </c>
      <c r="J46">
        <v>1226</v>
      </c>
      <c r="L46">
        <v>445</v>
      </c>
      <c r="M46">
        <v>71</v>
      </c>
      <c r="N46">
        <v>279</v>
      </c>
      <c r="P46">
        <v>0</v>
      </c>
      <c r="R46">
        <v>10</v>
      </c>
      <c r="S46">
        <v>-2</v>
      </c>
      <c r="T46">
        <v>0.5</v>
      </c>
      <c r="U46">
        <v>70</v>
      </c>
      <c r="V46">
        <v>-10</v>
      </c>
      <c r="W46">
        <v>1</v>
      </c>
      <c r="X46">
        <v>1</v>
      </c>
      <c r="AD46" t="s">
        <v>225</v>
      </c>
      <c r="AE46" t="s">
        <v>226</v>
      </c>
      <c r="AI46">
        <v>1</v>
      </c>
      <c r="AJ46">
        <v>1</v>
      </c>
      <c r="AK46">
        <v>1</v>
      </c>
      <c r="AO46">
        <v>0.25</v>
      </c>
      <c r="AQ46" t="s">
        <v>218</v>
      </c>
      <c r="AR46" s="11" t="str">
        <f t="shared" si="10"/>
        <v>icon_falco</v>
      </c>
      <c r="AS46" t="str">
        <f t="shared" si="7"/>
        <v>half_falco</v>
      </c>
      <c r="AT46" t="str">
        <f t="shared" si="8"/>
        <v>falco</v>
      </c>
      <c r="AU46" s="12" t="s">
        <v>958</v>
      </c>
      <c r="AV46">
        <v>3</v>
      </c>
      <c r="AW46" s="12" t="s">
        <v>950</v>
      </c>
      <c r="AX46" s="12" t="s">
        <v>951</v>
      </c>
      <c r="AY46" s="12"/>
      <c r="AZ46" t="s">
        <v>85</v>
      </c>
      <c r="BB46" s="12" t="s">
        <v>884</v>
      </c>
      <c r="BC46" s="12"/>
      <c r="BD46">
        <v>1</v>
      </c>
    </row>
    <row r="47" spans="1:56" x14ac:dyDescent="0.15">
      <c r="AR47" s="11"/>
    </row>
    <row r="48" spans="1:56" x14ac:dyDescent="0.15">
      <c r="A48" s="12" t="s">
        <v>737</v>
      </c>
    </row>
    <row r="49" spans="1:56" x14ac:dyDescent="0.15">
      <c r="A49" s="12" t="s">
        <v>890</v>
      </c>
      <c r="B49" t="s">
        <v>100</v>
      </c>
      <c r="C49" t="s">
        <v>115</v>
      </c>
      <c r="D49" s="10" t="s">
        <v>116</v>
      </c>
      <c r="E49" t="str">
        <f>"char_"&amp;D49&amp;"_"&amp;C49</f>
        <v>char_172_svrash</v>
      </c>
      <c r="F49" t="s">
        <v>114</v>
      </c>
      <c r="H49">
        <v>1</v>
      </c>
      <c r="I49">
        <v>80</v>
      </c>
      <c r="J49">
        <v>2022</v>
      </c>
      <c r="L49">
        <v>653</v>
      </c>
      <c r="M49">
        <v>76</v>
      </c>
      <c r="N49">
        <v>379</v>
      </c>
      <c r="O49">
        <v>50</v>
      </c>
      <c r="P49">
        <v>10</v>
      </c>
      <c r="R49">
        <v>18</v>
      </c>
      <c r="S49">
        <v>-2</v>
      </c>
      <c r="T49">
        <v>0.5</v>
      </c>
      <c r="U49">
        <v>70</v>
      </c>
      <c r="V49">
        <v>-4</v>
      </c>
      <c r="W49">
        <v>1</v>
      </c>
      <c r="X49">
        <v>1</v>
      </c>
      <c r="AD49" s="12" t="s">
        <v>904</v>
      </c>
      <c r="AE49" s="12" t="s">
        <v>899</v>
      </c>
      <c r="AI49">
        <v>1</v>
      </c>
      <c r="AJ49">
        <v>2</v>
      </c>
      <c r="AK49">
        <v>0.5</v>
      </c>
      <c r="AO49">
        <v>0.25</v>
      </c>
      <c r="AQ49" t="s">
        <v>118</v>
      </c>
      <c r="AR49" s="11" t="str">
        <f>"icon_"&amp;C49</f>
        <v>icon_svrash</v>
      </c>
      <c r="AS49" t="str">
        <f t="shared" ref="AS49:AS54" si="11">"half_"&amp;C49</f>
        <v>half_svrash</v>
      </c>
      <c r="AT49" t="str">
        <f t="shared" ref="AT49:AT54" si="12">C49</f>
        <v>svrash</v>
      </c>
      <c r="AU49" s="12" t="s">
        <v>958</v>
      </c>
      <c r="AV49">
        <v>6</v>
      </c>
      <c r="AW49" s="12" t="s">
        <v>950</v>
      </c>
      <c r="AX49" s="12" t="s">
        <v>951</v>
      </c>
      <c r="AY49" s="12" t="s">
        <v>955</v>
      </c>
      <c r="AZ49" t="s">
        <v>85</v>
      </c>
      <c r="BB49" s="12" t="s">
        <v>884</v>
      </c>
      <c r="BC49" s="12"/>
      <c r="BD49">
        <v>1</v>
      </c>
    </row>
    <row r="50" spans="1:56" x14ac:dyDescent="0.15">
      <c r="A50" s="12" t="s">
        <v>889</v>
      </c>
      <c r="B50" t="s">
        <v>100</v>
      </c>
      <c r="C50" t="s">
        <v>115</v>
      </c>
      <c r="D50" s="10" t="s">
        <v>116</v>
      </c>
      <c r="E50" t="str">
        <f>"char_"&amp;D50&amp;"_"&amp;C50</f>
        <v>char_172_svrash</v>
      </c>
      <c r="F50" t="s">
        <v>114</v>
      </c>
      <c r="H50">
        <v>2</v>
      </c>
      <c r="I50">
        <v>90</v>
      </c>
      <c r="J50">
        <v>2560</v>
      </c>
      <c r="L50">
        <v>713</v>
      </c>
      <c r="M50">
        <v>76</v>
      </c>
      <c r="N50">
        <v>397</v>
      </c>
      <c r="O50">
        <v>50</v>
      </c>
      <c r="P50">
        <v>10</v>
      </c>
      <c r="R50">
        <v>18</v>
      </c>
      <c r="S50">
        <v>-2</v>
      </c>
      <c r="T50">
        <v>0.5</v>
      </c>
      <c r="U50">
        <v>70</v>
      </c>
      <c r="V50">
        <v>-4</v>
      </c>
      <c r="W50">
        <v>1</v>
      </c>
      <c r="X50">
        <v>1</v>
      </c>
      <c r="AD50" s="12" t="s">
        <v>904</v>
      </c>
      <c r="AE50" s="12" t="s">
        <v>899</v>
      </c>
      <c r="AI50">
        <v>1</v>
      </c>
      <c r="AJ50">
        <v>2</v>
      </c>
      <c r="AK50">
        <v>0.5</v>
      </c>
      <c r="AO50">
        <v>0.25</v>
      </c>
      <c r="AQ50" t="s">
        <v>118</v>
      </c>
      <c r="AR50" s="11" t="str">
        <f>"icon_"&amp;C50</f>
        <v>icon_svrash</v>
      </c>
      <c r="AS50" t="str">
        <f t="shared" si="11"/>
        <v>half_svrash</v>
      </c>
      <c r="AT50" t="str">
        <f t="shared" si="12"/>
        <v>svrash</v>
      </c>
      <c r="AU50" s="12" t="s">
        <v>958</v>
      </c>
      <c r="AV50">
        <v>6</v>
      </c>
      <c r="AW50" s="12" t="s">
        <v>950</v>
      </c>
      <c r="AX50" s="12" t="s">
        <v>951</v>
      </c>
      <c r="AY50" s="12"/>
      <c r="AZ50" t="s">
        <v>85</v>
      </c>
      <c r="BB50" s="12" t="s">
        <v>884</v>
      </c>
      <c r="BC50" s="12"/>
      <c r="BD50">
        <v>1</v>
      </c>
    </row>
    <row r="51" spans="1:56" x14ac:dyDescent="0.15">
      <c r="A51" s="12" t="s">
        <v>891</v>
      </c>
      <c r="B51" t="s">
        <v>100</v>
      </c>
      <c r="C51" t="s">
        <v>115</v>
      </c>
      <c r="D51" s="10" t="s">
        <v>116</v>
      </c>
      <c r="E51" t="str">
        <f>"char_"&amp;D51&amp;"_"&amp;C51</f>
        <v>char_172_svrash</v>
      </c>
      <c r="F51" t="s">
        <v>114</v>
      </c>
      <c r="H51">
        <v>2</v>
      </c>
      <c r="I51">
        <v>90</v>
      </c>
      <c r="J51">
        <v>2560</v>
      </c>
      <c r="L51">
        <v>713</v>
      </c>
      <c r="M51">
        <v>76</v>
      </c>
      <c r="N51">
        <v>397</v>
      </c>
      <c r="O51">
        <v>50</v>
      </c>
      <c r="P51">
        <v>10</v>
      </c>
      <c r="R51">
        <v>18</v>
      </c>
      <c r="S51">
        <v>-2</v>
      </c>
      <c r="T51">
        <v>0.5</v>
      </c>
      <c r="U51">
        <v>70</v>
      </c>
      <c r="V51">
        <v>-4</v>
      </c>
      <c r="W51">
        <v>1</v>
      </c>
      <c r="X51">
        <v>1</v>
      </c>
      <c r="AD51" s="12" t="s">
        <v>714</v>
      </c>
      <c r="AE51" s="12" t="s">
        <v>726</v>
      </c>
      <c r="AI51">
        <v>1</v>
      </c>
      <c r="AJ51">
        <v>2</v>
      </c>
      <c r="AK51">
        <v>0.5</v>
      </c>
      <c r="AO51">
        <v>0.25</v>
      </c>
      <c r="AQ51" t="s">
        <v>118</v>
      </c>
      <c r="AR51" s="11" t="str">
        <f>"icon_"&amp;C51</f>
        <v>icon_svrash</v>
      </c>
      <c r="AS51" t="str">
        <f t="shared" si="11"/>
        <v>half_svrash</v>
      </c>
      <c r="AT51" t="str">
        <f t="shared" si="12"/>
        <v>svrash</v>
      </c>
      <c r="AU51" s="12" t="s">
        <v>958</v>
      </c>
      <c r="AV51">
        <v>6</v>
      </c>
      <c r="AW51" s="12" t="s">
        <v>950</v>
      </c>
      <c r="AX51" s="12" t="s">
        <v>951</v>
      </c>
      <c r="AY51" s="12"/>
      <c r="AZ51" t="s">
        <v>85</v>
      </c>
      <c r="BB51" s="12" t="s">
        <v>884</v>
      </c>
      <c r="BC51" s="12"/>
      <c r="BD51">
        <v>1</v>
      </c>
    </row>
    <row r="52" spans="1:56" x14ac:dyDescent="0.15">
      <c r="A52" s="12" t="s">
        <v>738</v>
      </c>
      <c r="B52" t="s">
        <v>100</v>
      </c>
      <c r="C52" s="12" t="s">
        <v>740</v>
      </c>
      <c r="D52" s="15" t="s">
        <v>739</v>
      </c>
      <c r="E52" t="str">
        <f>"char_"&amp;D52&amp;"_"&amp;C52</f>
        <v>char_350_surtr</v>
      </c>
      <c r="F52" s="12" t="s">
        <v>738</v>
      </c>
      <c r="G52" s="12"/>
      <c r="H52">
        <v>2</v>
      </c>
      <c r="I52">
        <v>90</v>
      </c>
      <c r="J52">
        <v>2916</v>
      </c>
      <c r="L52">
        <v>672</v>
      </c>
      <c r="M52">
        <v>100</v>
      </c>
      <c r="N52">
        <v>414</v>
      </c>
      <c r="O52">
        <v>0</v>
      </c>
      <c r="P52">
        <v>15</v>
      </c>
      <c r="R52">
        <v>19</v>
      </c>
      <c r="S52">
        <v>-2</v>
      </c>
      <c r="T52">
        <v>0.5</v>
      </c>
      <c r="U52">
        <v>70</v>
      </c>
      <c r="V52">
        <v>-4</v>
      </c>
      <c r="W52">
        <v>1.25</v>
      </c>
      <c r="X52">
        <v>1</v>
      </c>
      <c r="AD52" s="12" t="s">
        <v>754</v>
      </c>
      <c r="AE52" s="12" t="s">
        <v>800</v>
      </c>
      <c r="AI52">
        <v>1</v>
      </c>
      <c r="AJ52">
        <v>1</v>
      </c>
      <c r="AK52">
        <v>0.5</v>
      </c>
      <c r="AO52">
        <v>0.25</v>
      </c>
      <c r="AQ52" t="s">
        <v>118</v>
      </c>
      <c r="AR52" s="11" t="str">
        <f>"icon_"&amp;C52</f>
        <v>icon_surtr</v>
      </c>
      <c r="AS52" t="str">
        <f t="shared" si="11"/>
        <v>half_surtr</v>
      </c>
      <c r="AT52" t="str">
        <f t="shared" si="12"/>
        <v>surtr</v>
      </c>
      <c r="AU52" s="12" t="s">
        <v>960</v>
      </c>
      <c r="AV52">
        <v>6</v>
      </c>
      <c r="AW52" s="12" t="s">
        <v>950</v>
      </c>
      <c r="AX52" s="12" t="s">
        <v>951</v>
      </c>
      <c r="AY52" s="12"/>
      <c r="AZ52" t="s">
        <v>85</v>
      </c>
      <c r="BB52" s="12" t="s">
        <v>884</v>
      </c>
      <c r="BC52" s="12"/>
      <c r="BD52">
        <v>1</v>
      </c>
    </row>
    <row r="53" spans="1:56" x14ac:dyDescent="0.15">
      <c r="A53" s="12" t="s">
        <v>812</v>
      </c>
      <c r="B53" t="s">
        <v>100</v>
      </c>
      <c r="C53" s="12" t="s">
        <v>813</v>
      </c>
      <c r="D53" s="15" t="s">
        <v>822</v>
      </c>
      <c r="E53" t="str">
        <f>"char_"&amp;D53&amp;"_"&amp;C53</f>
        <v>char_003_kalts</v>
      </c>
      <c r="F53" s="12" t="s">
        <v>812</v>
      </c>
      <c r="G53" s="12"/>
      <c r="H53">
        <v>2</v>
      </c>
      <c r="I53">
        <v>90</v>
      </c>
      <c r="J53">
        <v>2033</v>
      </c>
      <c r="K53">
        <v>400</v>
      </c>
      <c r="L53">
        <v>515</v>
      </c>
      <c r="M53">
        <v>100</v>
      </c>
      <c r="N53">
        <v>255</v>
      </c>
      <c r="O53">
        <v>40</v>
      </c>
      <c r="P53">
        <v>0</v>
      </c>
      <c r="R53">
        <v>18</v>
      </c>
      <c r="S53">
        <v>-2</v>
      </c>
      <c r="T53">
        <v>0.5</v>
      </c>
      <c r="U53">
        <v>70</v>
      </c>
      <c r="V53">
        <v>-4</v>
      </c>
      <c r="W53">
        <v>2.85</v>
      </c>
      <c r="X53">
        <v>1</v>
      </c>
      <c r="AD53" s="12" t="s">
        <v>852</v>
      </c>
      <c r="AE53" s="12" t="s">
        <v>869</v>
      </c>
      <c r="AH53">
        <v>1</v>
      </c>
      <c r="AJ53">
        <v>1</v>
      </c>
      <c r="AK53">
        <v>0.5</v>
      </c>
      <c r="AO53">
        <v>0.25</v>
      </c>
      <c r="AQ53" t="s">
        <v>118</v>
      </c>
      <c r="AR53" s="11" t="str">
        <f>"icon_"&amp;C53</f>
        <v>icon_kalts</v>
      </c>
      <c r="AS53" t="str">
        <f t="shared" si="11"/>
        <v>half_kalts</v>
      </c>
      <c r="AT53" t="str">
        <f t="shared" si="12"/>
        <v>kalts</v>
      </c>
      <c r="AU53" s="12" t="s">
        <v>958</v>
      </c>
      <c r="AV53">
        <v>6</v>
      </c>
      <c r="AW53" s="12" t="s">
        <v>950</v>
      </c>
      <c r="AX53" s="12" t="s">
        <v>951</v>
      </c>
      <c r="AY53" s="12"/>
      <c r="AZ53" t="s">
        <v>85</v>
      </c>
      <c r="BB53" s="12" t="s">
        <v>884</v>
      </c>
      <c r="BC53" s="12"/>
      <c r="BD53">
        <v>1</v>
      </c>
    </row>
    <row r="54" spans="1:56" x14ac:dyDescent="0.15">
      <c r="A54" s="12" t="s">
        <v>807</v>
      </c>
      <c r="B54" t="s">
        <v>100</v>
      </c>
      <c r="C54" s="12" t="s">
        <v>813</v>
      </c>
      <c r="D54" s="15" t="s">
        <v>739</v>
      </c>
      <c r="E54" s="12" t="s">
        <v>808</v>
      </c>
      <c r="F54" s="12" t="s">
        <v>807</v>
      </c>
      <c r="G54" s="12"/>
      <c r="H54">
        <v>2</v>
      </c>
      <c r="I54">
        <v>90</v>
      </c>
      <c r="J54">
        <v>5433</v>
      </c>
      <c r="L54">
        <v>1402</v>
      </c>
      <c r="N54">
        <v>405</v>
      </c>
      <c r="O54">
        <v>0</v>
      </c>
      <c r="P54">
        <v>0</v>
      </c>
      <c r="R54">
        <v>10</v>
      </c>
      <c r="T54">
        <v>0</v>
      </c>
      <c r="U54">
        <v>25</v>
      </c>
      <c r="W54">
        <v>2</v>
      </c>
      <c r="X54">
        <v>1</v>
      </c>
      <c r="AD54" s="12" t="s">
        <v>873</v>
      </c>
      <c r="AE54" s="12"/>
      <c r="AF54">
        <v>1</v>
      </c>
      <c r="AI54">
        <v>1</v>
      </c>
      <c r="AJ54">
        <v>3</v>
      </c>
      <c r="AK54">
        <v>0.5</v>
      </c>
      <c r="AO54">
        <v>0.25</v>
      </c>
      <c r="AQ54" t="s">
        <v>118</v>
      </c>
      <c r="AR54" s="11" t="s">
        <v>811</v>
      </c>
      <c r="AS54" t="str">
        <f t="shared" si="11"/>
        <v>half_kalts</v>
      </c>
      <c r="AT54" t="str">
        <f t="shared" si="12"/>
        <v>kalts</v>
      </c>
      <c r="AU54" s="12" t="s">
        <v>958</v>
      </c>
      <c r="AV54">
        <v>6</v>
      </c>
      <c r="AW54" s="12" t="s">
        <v>950</v>
      </c>
      <c r="AX54" s="12" t="s">
        <v>951</v>
      </c>
      <c r="AY54" s="12"/>
      <c r="AZ54" t="s">
        <v>85</v>
      </c>
      <c r="BB54" s="12" t="s">
        <v>884</v>
      </c>
      <c r="BC54" s="12"/>
      <c r="BD54">
        <v>1</v>
      </c>
    </row>
    <row r="55" spans="1:56" x14ac:dyDescent="0.15">
      <c r="A55" s="12" t="s">
        <v>1066</v>
      </c>
      <c r="B55" t="s">
        <v>100</v>
      </c>
      <c r="C55" s="12" t="s">
        <v>1067</v>
      </c>
      <c r="D55" s="15" t="s">
        <v>1068</v>
      </c>
      <c r="E55" t="str">
        <f>"char_"&amp;D55&amp;"_"&amp;C55</f>
        <v>char_293_thorns</v>
      </c>
      <c r="F55" s="12" t="s">
        <v>1066</v>
      </c>
      <c r="H55">
        <v>2</v>
      </c>
      <c r="I55">
        <v>90</v>
      </c>
      <c r="J55">
        <v>2612</v>
      </c>
      <c r="L55">
        <v>711</v>
      </c>
      <c r="M55">
        <v>26</v>
      </c>
      <c r="N55">
        <v>402</v>
      </c>
      <c r="P55">
        <v>10</v>
      </c>
      <c r="R55">
        <v>20</v>
      </c>
      <c r="S55">
        <v>-2</v>
      </c>
      <c r="T55">
        <v>0.5</v>
      </c>
      <c r="U55">
        <v>70</v>
      </c>
      <c r="V55">
        <v>-4</v>
      </c>
      <c r="W55">
        <v>1.3</v>
      </c>
      <c r="X55">
        <v>1</v>
      </c>
      <c r="AD55" s="12" t="s">
        <v>1101</v>
      </c>
      <c r="AE55" s="12" t="s">
        <v>1112</v>
      </c>
      <c r="AI55">
        <v>1</v>
      </c>
      <c r="AJ55">
        <v>2</v>
      </c>
      <c r="AK55">
        <v>0.5</v>
      </c>
      <c r="AO55">
        <v>0.25</v>
      </c>
      <c r="AQ55" t="s">
        <v>118</v>
      </c>
      <c r="AR55" s="11" t="str">
        <f>"icon_"&amp;C55</f>
        <v>icon_thorns</v>
      </c>
      <c r="AS55" t="str">
        <f t="shared" ref="AS55" si="13">"half_"&amp;C55</f>
        <v>half_thorns</v>
      </c>
      <c r="AT55" t="str">
        <f t="shared" ref="AT55" si="14">C55</f>
        <v>thorns</v>
      </c>
      <c r="AU55" s="12" t="s">
        <v>958</v>
      </c>
      <c r="AV55">
        <v>6</v>
      </c>
      <c r="AW55" s="12" t="s">
        <v>950</v>
      </c>
      <c r="AX55" s="12" t="s">
        <v>951</v>
      </c>
      <c r="AY55" s="12" t="s">
        <v>955</v>
      </c>
      <c r="AZ55" t="s">
        <v>85</v>
      </c>
      <c r="BB55" s="12" t="s">
        <v>884</v>
      </c>
      <c r="BC55" s="12"/>
      <c r="BD55">
        <v>1</v>
      </c>
    </row>
    <row r="57" spans="1:56" x14ac:dyDescent="0.15">
      <c r="A57" t="s">
        <v>227</v>
      </c>
    </row>
    <row r="58" spans="1:56" x14ac:dyDescent="0.15">
      <c r="A58" t="s">
        <v>228</v>
      </c>
      <c r="B58" s="12" t="s">
        <v>563</v>
      </c>
      <c r="E58" t="s">
        <v>229</v>
      </c>
      <c r="AD58" t="s">
        <v>230</v>
      </c>
      <c r="AF58">
        <v>3</v>
      </c>
    </row>
    <row r="59" spans="1:56" x14ac:dyDescent="0.15">
      <c r="A59" s="12" t="s">
        <v>559</v>
      </c>
      <c r="B59" s="12" t="s">
        <v>563</v>
      </c>
      <c r="E59" s="12" t="s">
        <v>558</v>
      </c>
      <c r="J59">
        <v>100</v>
      </c>
      <c r="L59">
        <v>200</v>
      </c>
      <c r="AD59" s="12" t="s">
        <v>557</v>
      </c>
      <c r="AE59" s="12" t="s">
        <v>547</v>
      </c>
      <c r="AF59" s="12">
        <v>2</v>
      </c>
      <c r="AZ59" t="s">
        <v>85</v>
      </c>
      <c r="BB59" s="12" t="s">
        <v>884</v>
      </c>
      <c r="BC59" s="12"/>
      <c r="BD59">
        <v>1</v>
      </c>
    </row>
    <row r="60" spans="1:56" x14ac:dyDescent="0.15">
      <c r="A60" s="12" t="s">
        <v>572</v>
      </c>
      <c r="B60" s="12" t="s">
        <v>563</v>
      </c>
      <c r="E60" s="12" t="s">
        <v>558</v>
      </c>
      <c r="J60">
        <v>100</v>
      </c>
      <c r="L60">
        <v>200</v>
      </c>
      <c r="AD60" s="12" t="s">
        <v>557</v>
      </c>
      <c r="AE60" s="12" t="s">
        <v>573</v>
      </c>
      <c r="AF60" s="12">
        <v>2</v>
      </c>
      <c r="AZ60" t="s">
        <v>85</v>
      </c>
      <c r="BB60" s="12" t="s">
        <v>884</v>
      </c>
      <c r="BC60" s="12"/>
      <c r="BD60">
        <v>1</v>
      </c>
    </row>
    <row r="61" spans="1:56" x14ac:dyDescent="0.15">
      <c r="A61" s="12" t="s">
        <v>581</v>
      </c>
      <c r="B61" s="12" t="s">
        <v>563</v>
      </c>
      <c r="E61" s="12" t="s">
        <v>558</v>
      </c>
      <c r="J61">
        <v>100</v>
      </c>
      <c r="L61">
        <v>200</v>
      </c>
      <c r="AD61" s="12" t="s">
        <v>557</v>
      </c>
      <c r="AE61" s="12" t="s">
        <v>582</v>
      </c>
      <c r="AF61" s="12">
        <v>2</v>
      </c>
      <c r="AZ61" t="s">
        <v>85</v>
      </c>
      <c r="BB61" s="12" t="s">
        <v>884</v>
      </c>
      <c r="BC61" s="12"/>
      <c r="BD6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40"/>
  <sheetViews>
    <sheetView tabSelected="1" workbookViewId="0">
      <pane xSplit="1" ySplit="3" topLeftCell="K118" activePane="bottomRight" state="frozen"/>
      <selection pane="topRight"/>
      <selection pane="bottomLeft"/>
      <selection pane="bottomRight" activeCell="R147" sqref="R147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375" customWidth="1"/>
    <col min="7" max="7" width="7.75" customWidth="1"/>
    <col min="8" max="14" width="8.375" style="3" customWidth="1"/>
    <col min="15" max="15" width="10.625" customWidth="1"/>
    <col min="16" max="16" width="8.375" customWidth="1"/>
    <col min="17" max="17" width="10" customWidth="1"/>
    <col min="18" max="23" width="8.625" customWidth="1"/>
    <col min="24" max="24" width="13.25" customWidth="1"/>
    <col min="25" max="25" width="11.875" customWidth="1"/>
    <col min="26" max="26" width="14.75" customWidth="1"/>
    <col min="27" max="27" width="7.625" customWidth="1"/>
    <col min="28" max="28" width="7.25" customWidth="1"/>
    <col min="29" max="29" width="7.125" customWidth="1"/>
    <col min="31" max="32" width="7" customWidth="1"/>
    <col min="33" max="33" width="9.75" customWidth="1"/>
    <col min="34" max="34" width="8.5" customWidth="1"/>
    <col min="35" max="37" width="8.25" customWidth="1"/>
    <col min="38" max="42" width="8.375" customWidth="1"/>
    <col min="43" max="44" width="11.25" customWidth="1"/>
    <col min="45" max="45" width="6.625" customWidth="1"/>
    <col min="46" max="46" width="8" customWidth="1"/>
    <col min="47" max="47" width="7.375" style="4" customWidth="1"/>
    <col min="48" max="49" width="8.5" style="4" customWidth="1"/>
    <col min="50" max="50" width="7.875" style="4" customWidth="1"/>
    <col min="51" max="51" width="13.5" customWidth="1"/>
    <col min="52" max="52" width="10" customWidth="1"/>
    <col min="53" max="53" width="9" style="5" customWidth="1"/>
    <col min="55" max="55" width="16" customWidth="1"/>
    <col min="56" max="58" width="12.875" customWidth="1"/>
    <col min="59" max="59" width="14.625" customWidth="1"/>
    <col min="63" max="63" width="14" customWidth="1"/>
    <col min="64" max="64" width="8" customWidth="1"/>
  </cols>
  <sheetData>
    <row r="1" spans="1:69" x14ac:dyDescent="0.15">
      <c r="B1" s="12" t="s">
        <v>551</v>
      </c>
      <c r="D1" t="s">
        <v>231</v>
      </c>
      <c r="E1" t="s">
        <v>232</v>
      </c>
      <c r="F1" s="12" t="s">
        <v>953</v>
      </c>
      <c r="G1" t="s">
        <v>233</v>
      </c>
      <c r="H1" s="3" t="s">
        <v>234</v>
      </c>
      <c r="I1" s="3" t="s">
        <v>235</v>
      </c>
      <c r="J1" s="14" t="s">
        <v>602</v>
      </c>
      <c r="K1" s="14" t="s">
        <v>589</v>
      </c>
      <c r="L1" s="14" t="s">
        <v>734</v>
      </c>
      <c r="M1" s="3" t="s">
        <v>236</v>
      </c>
      <c r="N1" s="14" t="s">
        <v>567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s="12" t="s">
        <v>647</v>
      </c>
      <c r="U1" s="12" t="s">
        <v>836</v>
      </c>
      <c r="V1" t="s">
        <v>242</v>
      </c>
      <c r="W1" s="12" t="s">
        <v>986</v>
      </c>
      <c r="X1" t="s">
        <v>243</v>
      </c>
      <c r="Y1" t="s">
        <v>244</v>
      </c>
      <c r="Z1" t="s">
        <v>245</v>
      </c>
      <c r="AA1" t="s">
        <v>246</v>
      </c>
      <c r="AB1" s="12" t="s">
        <v>712</v>
      </c>
      <c r="AC1" t="s">
        <v>247</v>
      </c>
      <c r="AD1" t="s">
        <v>248</v>
      </c>
      <c r="AE1" t="s">
        <v>249</v>
      </c>
      <c r="AF1" s="12" t="s">
        <v>1088</v>
      </c>
      <c r="AG1" s="12" t="s">
        <v>871</v>
      </c>
      <c r="AH1" t="s">
        <v>250</v>
      </c>
      <c r="AI1" t="s">
        <v>251</v>
      </c>
      <c r="AJ1" t="s">
        <v>252</v>
      </c>
      <c r="AK1" t="s">
        <v>253</v>
      </c>
      <c r="AL1" t="s">
        <v>254</v>
      </c>
      <c r="AM1" t="s">
        <v>255</v>
      </c>
      <c r="AN1" t="s">
        <v>256</v>
      </c>
      <c r="AO1" t="s">
        <v>257</v>
      </c>
      <c r="AP1" t="s">
        <v>258</v>
      </c>
      <c r="AQ1" t="s">
        <v>259</v>
      </c>
      <c r="AR1" s="12" t="s">
        <v>1062</v>
      </c>
      <c r="AS1" t="s">
        <v>260</v>
      </c>
      <c r="AT1" t="s">
        <v>261</v>
      </c>
      <c r="AU1" s="4" t="s">
        <v>262</v>
      </c>
      <c r="AV1" s="4" t="s">
        <v>263</v>
      </c>
      <c r="AW1" s="4" t="s">
        <v>264</v>
      </c>
      <c r="AX1" s="4" t="s">
        <v>265</v>
      </c>
      <c r="AY1" t="s">
        <v>266</v>
      </c>
      <c r="AZ1" t="s">
        <v>267</v>
      </c>
      <c r="BA1" s="5" t="s">
        <v>268</v>
      </c>
      <c r="BB1" t="s">
        <v>269</v>
      </c>
      <c r="BC1" t="s">
        <v>270</v>
      </c>
      <c r="BD1" t="s">
        <v>271</v>
      </c>
      <c r="BE1" s="12" t="s">
        <v>990</v>
      </c>
      <c r="BF1" s="12" t="s">
        <v>876</v>
      </c>
      <c r="BG1" t="s">
        <v>272</v>
      </c>
      <c r="BH1" t="s">
        <v>273</v>
      </c>
      <c r="BI1" t="s">
        <v>261</v>
      </c>
      <c r="BJ1" s="12" t="s">
        <v>1058</v>
      </c>
      <c r="BK1" t="s">
        <v>274</v>
      </c>
      <c r="BL1" s="12" t="s">
        <v>667</v>
      </c>
      <c r="BM1" t="s">
        <v>275</v>
      </c>
      <c r="BN1" t="s">
        <v>276</v>
      </c>
      <c r="BO1" t="s">
        <v>277</v>
      </c>
      <c r="BP1" t="s">
        <v>278</v>
      </c>
      <c r="BQ1" t="s">
        <v>279</v>
      </c>
    </row>
    <row r="2" spans="1:69" x14ac:dyDescent="0.15">
      <c r="A2" t="s">
        <v>29</v>
      </c>
      <c r="C2" t="s">
        <v>30</v>
      </c>
      <c r="D2" t="s">
        <v>32</v>
      </c>
      <c r="E2" t="s">
        <v>280</v>
      </c>
      <c r="F2" s="12" t="s">
        <v>952</v>
      </c>
      <c r="G2" t="s">
        <v>281</v>
      </c>
      <c r="H2" s="3" t="s">
        <v>282</v>
      </c>
      <c r="I2" s="3" t="s">
        <v>283</v>
      </c>
      <c r="J2" s="14" t="s">
        <v>601</v>
      </c>
      <c r="K2" s="14" t="s">
        <v>590</v>
      </c>
      <c r="L2" s="14" t="s">
        <v>733</v>
      </c>
      <c r="M2" s="3" t="s">
        <v>284</v>
      </c>
      <c r="N2" s="14" t="s">
        <v>566</v>
      </c>
      <c r="O2" t="s">
        <v>285</v>
      </c>
      <c r="P2" t="s">
        <v>286</v>
      </c>
      <c r="Q2" t="s">
        <v>287</v>
      </c>
      <c r="R2" t="s">
        <v>288</v>
      </c>
      <c r="S2" t="s">
        <v>289</v>
      </c>
      <c r="T2" s="12" t="s">
        <v>646</v>
      </c>
      <c r="U2" s="12" t="s">
        <v>835</v>
      </c>
      <c r="V2" t="s">
        <v>290</v>
      </c>
      <c r="W2" s="12" t="s">
        <v>987</v>
      </c>
      <c r="X2" t="s">
        <v>291</v>
      </c>
      <c r="Y2" t="s">
        <v>292</v>
      </c>
      <c r="Z2" t="s">
        <v>293</v>
      </c>
      <c r="AA2" t="s">
        <v>294</v>
      </c>
      <c r="AB2" s="12" t="s">
        <v>711</v>
      </c>
      <c r="AC2" t="s">
        <v>295</v>
      </c>
      <c r="AD2" t="s">
        <v>296</v>
      </c>
      <c r="AE2" t="s">
        <v>297</v>
      </c>
      <c r="AF2" s="12" t="s">
        <v>1087</v>
      </c>
      <c r="AG2" s="12" t="s">
        <v>872</v>
      </c>
      <c r="AH2" t="s">
        <v>298</v>
      </c>
      <c r="AI2" t="s">
        <v>299</v>
      </c>
      <c r="AJ2" t="s">
        <v>300</v>
      </c>
      <c r="AK2" t="s">
        <v>301</v>
      </c>
      <c r="AL2" t="s">
        <v>302</v>
      </c>
      <c r="AM2" t="s">
        <v>303</v>
      </c>
      <c r="AN2" t="s">
        <v>304</v>
      </c>
      <c r="AO2" t="s">
        <v>305</v>
      </c>
      <c r="AP2" t="s">
        <v>51</v>
      </c>
      <c r="AQ2" t="s">
        <v>306</v>
      </c>
      <c r="AR2" s="12" t="s">
        <v>1061</v>
      </c>
      <c r="AS2" t="s">
        <v>307</v>
      </c>
      <c r="AT2" t="s">
        <v>308</v>
      </c>
      <c r="AU2" s="4" t="s">
        <v>309</v>
      </c>
      <c r="AV2" s="4" t="s">
        <v>310</v>
      </c>
      <c r="AW2" s="4" t="s">
        <v>311</v>
      </c>
      <c r="AX2" s="4" t="s">
        <v>312</v>
      </c>
      <c r="AY2" t="s">
        <v>313</v>
      </c>
      <c r="AZ2" t="s">
        <v>314</v>
      </c>
      <c r="BA2" s="5" t="s">
        <v>315</v>
      </c>
      <c r="BB2" t="s">
        <v>316</v>
      </c>
      <c r="BC2" t="s">
        <v>317</v>
      </c>
      <c r="BD2" t="s">
        <v>318</v>
      </c>
      <c r="BE2" s="12" t="s">
        <v>989</v>
      </c>
      <c r="BF2" s="12" t="s">
        <v>875</v>
      </c>
      <c r="BG2" t="s">
        <v>319</v>
      </c>
      <c r="BH2" t="s">
        <v>320</v>
      </c>
      <c r="BI2" t="s">
        <v>321</v>
      </c>
      <c r="BJ2" s="12" t="s">
        <v>1057</v>
      </c>
      <c r="BK2" t="s">
        <v>322</v>
      </c>
      <c r="BL2" s="12" t="s">
        <v>666</v>
      </c>
      <c r="BM2" t="s">
        <v>323</v>
      </c>
      <c r="BN2" t="s">
        <v>324</v>
      </c>
      <c r="BO2" t="s">
        <v>325</v>
      </c>
      <c r="BP2" t="s">
        <v>326</v>
      </c>
      <c r="BQ2" t="s">
        <v>327</v>
      </c>
    </row>
    <row r="3" spans="1:69" x14ac:dyDescent="0.15">
      <c r="A3" t="s">
        <v>73</v>
      </c>
      <c r="C3" t="s">
        <v>73</v>
      </c>
      <c r="D3" t="s">
        <v>73</v>
      </c>
      <c r="E3" t="s">
        <v>73</v>
      </c>
      <c r="F3" s="12" t="s">
        <v>600</v>
      </c>
      <c r="G3" t="s">
        <v>328</v>
      </c>
      <c r="H3" s="3" t="s">
        <v>329</v>
      </c>
      <c r="I3" s="3" t="s">
        <v>330</v>
      </c>
      <c r="J3" s="14" t="s">
        <v>600</v>
      </c>
      <c r="K3" s="14" t="s">
        <v>588</v>
      </c>
      <c r="L3" s="14" t="s">
        <v>588</v>
      </c>
      <c r="M3" s="3" t="s">
        <v>77</v>
      </c>
      <c r="N3" s="14" t="s">
        <v>565</v>
      </c>
      <c r="O3" t="s">
        <v>77</v>
      </c>
      <c r="P3" t="s">
        <v>77</v>
      </c>
      <c r="Q3" t="s">
        <v>77</v>
      </c>
      <c r="R3" t="s">
        <v>74</v>
      </c>
      <c r="S3" t="s">
        <v>77</v>
      </c>
      <c r="T3" s="12" t="s">
        <v>565</v>
      </c>
      <c r="U3" s="12" t="s">
        <v>834</v>
      </c>
      <c r="V3" t="s">
        <v>78</v>
      </c>
      <c r="W3" s="12" t="s">
        <v>988</v>
      </c>
      <c r="X3" t="s">
        <v>331</v>
      </c>
      <c r="Y3" t="s">
        <v>332</v>
      </c>
      <c r="Z3" t="s">
        <v>333</v>
      </c>
      <c r="AA3" t="s">
        <v>75</v>
      </c>
      <c r="AB3" s="12" t="s">
        <v>565</v>
      </c>
      <c r="AC3" t="s">
        <v>334</v>
      </c>
      <c r="AD3" t="s">
        <v>77</v>
      </c>
      <c r="AE3" t="s">
        <v>75</v>
      </c>
      <c r="AF3" s="12" t="s">
        <v>565</v>
      </c>
      <c r="AG3" s="12" t="s">
        <v>600</v>
      </c>
      <c r="AH3" t="s">
        <v>74</v>
      </c>
      <c r="AI3" t="s">
        <v>74</v>
      </c>
      <c r="AJ3" t="s">
        <v>75</v>
      </c>
      <c r="AK3" t="s">
        <v>77</v>
      </c>
      <c r="AL3" t="s">
        <v>75</v>
      </c>
      <c r="AM3" t="s">
        <v>75</v>
      </c>
      <c r="AN3" t="s">
        <v>74</v>
      </c>
      <c r="AO3" t="s">
        <v>74</v>
      </c>
      <c r="AP3" t="s">
        <v>76</v>
      </c>
      <c r="AQ3" t="s">
        <v>76</v>
      </c>
      <c r="AR3" s="12" t="s">
        <v>1060</v>
      </c>
      <c r="AS3" t="s">
        <v>75</v>
      </c>
      <c r="AT3" t="s">
        <v>75</v>
      </c>
      <c r="AU3" s="13" t="s">
        <v>614</v>
      </c>
      <c r="AV3" s="13" t="s">
        <v>614</v>
      </c>
      <c r="AW3" s="4" t="s">
        <v>74</v>
      </c>
      <c r="AX3" s="4" t="s">
        <v>335</v>
      </c>
      <c r="AY3" t="s">
        <v>79</v>
      </c>
      <c r="AZ3" t="s">
        <v>79</v>
      </c>
      <c r="BA3" s="5" t="s">
        <v>336</v>
      </c>
      <c r="BB3" t="s">
        <v>337</v>
      </c>
      <c r="BC3" t="s">
        <v>73</v>
      </c>
      <c r="BD3" t="s">
        <v>338</v>
      </c>
      <c r="BE3" t="s">
        <v>338</v>
      </c>
      <c r="BF3" t="s">
        <v>339</v>
      </c>
      <c r="BG3" t="s">
        <v>339</v>
      </c>
      <c r="BH3" t="s">
        <v>340</v>
      </c>
      <c r="BI3" t="s">
        <v>341</v>
      </c>
      <c r="BJ3" s="12" t="s">
        <v>565</v>
      </c>
      <c r="BK3" t="s">
        <v>342</v>
      </c>
      <c r="BL3" t="s">
        <v>343</v>
      </c>
      <c r="BM3" t="s">
        <v>343</v>
      </c>
      <c r="BN3" t="s">
        <v>343</v>
      </c>
      <c r="BO3" t="s">
        <v>343</v>
      </c>
      <c r="BP3" t="s">
        <v>73</v>
      </c>
      <c r="BQ3" t="s">
        <v>77</v>
      </c>
    </row>
    <row r="4" spans="1:69" s="1" customFormat="1" x14ac:dyDescent="0.15">
      <c r="A4" s="1" t="s">
        <v>344</v>
      </c>
    </row>
    <row r="5" spans="1:69" x14ac:dyDescent="0.15">
      <c r="AY5" s="5"/>
      <c r="AZ5" s="5"/>
    </row>
    <row r="6" spans="1:69" x14ac:dyDescent="0.15">
      <c r="A6" t="s">
        <v>159</v>
      </c>
      <c r="C6" t="s">
        <v>144</v>
      </c>
      <c r="R6">
        <v>2</v>
      </c>
      <c r="X6" t="s">
        <v>346</v>
      </c>
      <c r="Z6" t="s">
        <v>371</v>
      </c>
      <c r="AC6" t="s">
        <v>372</v>
      </c>
      <c r="AE6">
        <v>1</v>
      </c>
      <c r="AH6">
        <v>1</v>
      </c>
      <c r="AY6" t="s">
        <v>37</v>
      </c>
      <c r="BA6" s="5" t="s">
        <v>349</v>
      </c>
    </row>
    <row r="7" spans="1:69" x14ac:dyDescent="0.15">
      <c r="A7" t="s">
        <v>160</v>
      </c>
      <c r="C7" t="s">
        <v>345</v>
      </c>
      <c r="E7" t="s">
        <v>373</v>
      </c>
      <c r="G7" t="s">
        <v>353</v>
      </c>
      <c r="H7" s="3" t="s">
        <v>354</v>
      </c>
      <c r="Q7">
        <v>1</v>
      </c>
      <c r="R7">
        <v>1</v>
      </c>
      <c r="X7" t="s">
        <v>374</v>
      </c>
      <c r="Z7" t="s">
        <v>375</v>
      </c>
      <c r="AD7">
        <v>1</v>
      </c>
      <c r="AE7">
        <v>1</v>
      </c>
      <c r="AH7">
        <v>1</v>
      </c>
      <c r="AQ7" t="s">
        <v>376</v>
      </c>
      <c r="AS7">
        <v>2.5</v>
      </c>
      <c r="AT7">
        <v>25</v>
      </c>
      <c r="AU7" s="4">
        <v>25</v>
      </c>
      <c r="AV7" s="4">
        <v>40</v>
      </c>
      <c r="AW7" s="4">
        <v>1</v>
      </c>
      <c r="AX7" s="4" t="s">
        <v>356</v>
      </c>
      <c r="AY7" t="s">
        <v>377</v>
      </c>
      <c r="BA7" s="5" t="s">
        <v>349</v>
      </c>
      <c r="BG7" t="s">
        <v>378</v>
      </c>
      <c r="BP7" t="s">
        <v>358</v>
      </c>
    </row>
    <row r="8" spans="1:69" x14ac:dyDescent="0.15">
      <c r="A8" t="s">
        <v>379</v>
      </c>
      <c r="C8" t="s">
        <v>345</v>
      </c>
      <c r="G8" t="s">
        <v>353</v>
      </c>
      <c r="H8" s="3" t="s">
        <v>380</v>
      </c>
      <c r="I8" s="3" t="s">
        <v>381</v>
      </c>
      <c r="R8">
        <v>1</v>
      </c>
      <c r="AD8" s="3"/>
      <c r="AH8">
        <v>1</v>
      </c>
      <c r="AU8"/>
      <c r="AV8"/>
      <c r="AW8"/>
      <c r="AX8"/>
      <c r="AY8" s="3"/>
      <c r="AZ8" s="3"/>
      <c r="BB8" s="3"/>
      <c r="BC8" s="3"/>
      <c r="BD8" s="3"/>
      <c r="BE8" s="3"/>
      <c r="BF8" s="3"/>
      <c r="BG8" t="s">
        <v>382</v>
      </c>
      <c r="BH8">
        <v>0.45</v>
      </c>
      <c r="BI8">
        <v>25</v>
      </c>
    </row>
    <row r="9" spans="1:69" x14ac:dyDescent="0.15">
      <c r="A9" t="s">
        <v>383</v>
      </c>
      <c r="C9" t="s">
        <v>345</v>
      </c>
      <c r="G9" t="s">
        <v>353</v>
      </c>
      <c r="H9" s="3" t="s">
        <v>380</v>
      </c>
      <c r="I9" s="3" t="s">
        <v>381</v>
      </c>
      <c r="R9">
        <v>1</v>
      </c>
      <c r="AD9" s="3"/>
      <c r="AH9">
        <v>1</v>
      </c>
      <c r="AU9"/>
      <c r="AV9"/>
      <c r="AW9"/>
      <c r="AX9"/>
      <c r="AY9" s="3"/>
      <c r="AZ9" s="3"/>
      <c r="BB9" s="3"/>
      <c r="BC9" s="3"/>
      <c r="BD9" s="3"/>
      <c r="BE9" s="3"/>
      <c r="BF9" s="3"/>
      <c r="BG9" t="s">
        <v>384</v>
      </c>
      <c r="BI9">
        <v>25</v>
      </c>
    </row>
    <row r="10" spans="1:69" x14ac:dyDescent="0.15">
      <c r="AD10" s="3"/>
      <c r="AU10"/>
      <c r="AV10"/>
      <c r="AW10"/>
      <c r="AX10"/>
      <c r="AY10" s="3"/>
      <c r="AZ10" s="3"/>
      <c r="BB10" s="3"/>
      <c r="BC10" s="3"/>
      <c r="BD10" s="3"/>
      <c r="BE10" s="3"/>
      <c r="BF10" s="3"/>
    </row>
    <row r="11" spans="1:69" x14ac:dyDescent="0.15">
      <c r="A11" t="s">
        <v>385</v>
      </c>
      <c r="C11" s="12" t="s">
        <v>853</v>
      </c>
      <c r="R11">
        <v>2</v>
      </c>
      <c r="X11" t="s">
        <v>346</v>
      </c>
      <c r="Z11" t="s">
        <v>386</v>
      </c>
      <c r="AC11" t="s">
        <v>372</v>
      </c>
      <c r="AE11">
        <v>1</v>
      </c>
      <c r="AH11">
        <v>1</v>
      </c>
      <c r="AY11" t="s">
        <v>37</v>
      </c>
      <c r="BA11" s="5" t="s">
        <v>349</v>
      </c>
    </row>
    <row r="12" spans="1:69" x14ac:dyDescent="0.15">
      <c r="A12" t="s">
        <v>164</v>
      </c>
      <c r="C12" t="s">
        <v>345</v>
      </c>
      <c r="E12" t="s">
        <v>387</v>
      </c>
      <c r="G12" t="s">
        <v>353</v>
      </c>
      <c r="H12" s="3" t="s">
        <v>380</v>
      </c>
      <c r="I12" s="3" t="s">
        <v>381</v>
      </c>
      <c r="R12">
        <v>1</v>
      </c>
      <c r="AD12" s="3"/>
      <c r="AH12">
        <v>1</v>
      </c>
      <c r="AT12">
        <v>20</v>
      </c>
      <c r="AU12" s="4">
        <v>0</v>
      </c>
      <c r="AV12" s="4">
        <v>40</v>
      </c>
      <c r="AW12" s="4">
        <v>1</v>
      </c>
      <c r="AX12" s="4" t="s">
        <v>356</v>
      </c>
      <c r="AY12" s="3"/>
      <c r="AZ12" s="3"/>
      <c r="BB12" s="3"/>
      <c r="BC12" s="3"/>
      <c r="BD12" s="3"/>
      <c r="BE12" s="3"/>
      <c r="BF12" s="3"/>
      <c r="BG12" t="s">
        <v>382</v>
      </c>
      <c r="BH12">
        <v>0.5</v>
      </c>
      <c r="BI12">
        <v>20</v>
      </c>
      <c r="BP12" t="s">
        <v>358</v>
      </c>
    </row>
    <row r="13" spans="1:69" x14ac:dyDescent="0.15">
      <c r="A13" t="s">
        <v>388</v>
      </c>
      <c r="C13" t="s">
        <v>345</v>
      </c>
      <c r="G13" t="s">
        <v>353</v>
      </c>
      <c r="H13" s="3" t="s">
        <v>380</v>
      </c>
      <c r="I13" s="3" t="s">
        <v>389</v>
      </c>
      <c r="R13">
        <v>1</v>
      </c>
      <c r="AD13" s="3"/>
      <c r="AH13">
        <v>1</v>
      </c>
      <c r="AU13"/>
      <c r="AV13"/>
      <c r="AW13"/>
      <c r="AX13"/>
      <c r="AY13" s="3"/>
      <c r="AZ13" s="3"/>
      <c r="BB13" s="3"/>
      <c r="BC13" s="3"/>
      <c r="BD13" s="3"/>
      <c r="BE13" s="3"/>
      <c r="BF13" s="3"/>
      <c r="BG13" t="s">
        <v>382</v>
      </c>
      <c r="BH13">
        <v>0.1</v>
      </c>
      <c r="BI13">
        <v>99999</v>
      </c>
    </row>
    <row r="14" spans="1:69" x14ac:dyDescent="0.15">
      <c r="A14" t="s">
        <v>390</v>
      </c>
      <c r="C14" t="s">
        <v>345</v>
      </c>
      <c r="G14" t="s">
        <v>353</v>
      </c>
      <c r="H14" s="3" t="s">
        <v>380</v>
      </c>
      <c r="I14" s="3" t="s">
        <v>389</v>
      </c>
      <c r="R14">
        <v>1</v>
      </c>
      <c r="AD14" s="3"/>
      <c r="AH14">
        <v>1</v>
      </c>
      <c r="AU14"/>
      <c r="AV14"/>
      <c r="AW14"/>
      <c r="AX14"/>
      <c r="AY14" s="3"/>
      <c r="AZ14" s="3"/>
      <c r="BB14" s="3"/>
      <c r="BC14" s="3"/>
      <c r="BD14" s="3"/>
      <c r="BE14" s="3"/>
      <c r="BF14" s="3"/>
      <c r="BG14" s="12" t="s">
        <v>764</v>
      </c>
      <c r="BH14">
        <v>0.1</v>
      </c>
      <c r="BI14">
        <v>99999</v>
      </c>
    </row>
    <row r="15" spans="1:69" x14ac:dyDescent="0.15">
      <c r="AD15" s="3"/>
      <c r="AU15"/>
      <c r="AV15"/>
      <c r="AW15"/>
      <c r="AX15"/>
      <c r="AY15" s="3"/>
      <c r="AZ15" s="3"/>
      <c r="BB15" s="3"/>
      <c r="BC15" s="3"/>
      <c r="BD15" s="3"/>
      <c r="BE15" s="3"/>
      <c r="BF15" s="3"/>
    </row>
    <row r="16" spans="1:69" x14ac:dyDescent="0.15">
      <c r="A16" t="s">
        <v>391</v>
      </c>
      <c r="C16" t="s">
        <v>144</v>
      </c>
      <c r="H16" s="3" t="s">
        <v>356</v>
      </c>
      <c r="R16">
        <v>2</v>
      </c>
      <c r="X16" t="s">
        <v>346</v>
      </c>
      <c r="AC16" t="s">
        <v>372</v>
      </c>
      <c r="AE16">
        <v>1</v>
      </c>
      <c r="AH16">
        <v>1</v>
      </c>
      <c r="AY16" t="s">
        <v>392</v>
      </c>
      <c r="BA16" s="5" t="s">
        <v>349</v>
      </c>
      <c r="BD16" t="s">
        <v>393</v>
      </c>
    </row>
    <row r="17" spans="1:68" x14ac:dyDescent="0.15">
      <c r="A17" t="s">
        <v>394</v>
      </c>
      <c r="C17" t="s">
        <v>345</v>
      </c>
      <c r="H17" s="3" t="s">
        <v>356</v>
      </c>
      <c r="P17">
        <v>1</v>
      </c>
      <c r="R17">
        <v>2</v>
      </c>
      <c r="S17">
        <v>1</v>
      </c>
      <c r="X17" t="s">
        <v>346</v>
      </c>
      <c r="Z17" t="s">
        <v>395</v>
      </c>
      <c r="AC17" t="s">
        <v>372</v>
      </c>
      <c r="AE17">
        <v>0.8</v>
      </c>
      <c r="AH17">
        <v>1</v>
      </c>
      <c r="AY17" t="s">
        <v>396</v>
      </c>
      <c r="BA17" s="5" t="s">
        <v>349</v>
      </c>
      <c r="BB17" t="s">
        <v>397</v>
      </c>
      <c r="BC17" t="s">
        <v>398</v>
      </c>
      <c r="BD17" t="s">
        <v>393</v>
      </c>
    </row>
    <row r="18" spans="1:68" x14ac:dyDescent="0.15">
      <c r="A18" s="12" t="s">
        <v>704</v>
      </c>
      <c r="C18" t="s">
        <v>144</v>
      </c>
      <c r="G18" t="s">
        <v>353</v>
      </c>
      <c r="H18" s="3" t="s">
        <v>356</v>
      </c>
      <c r="R18">
        <v>2</v>
      </c>
      <c r="X18" t="s">
        <v>346</v>
      </c>
      <c r="AC18" t="s">
        <v>348</v>
      </c>
      <c r="AE18">
        <v>1</v>
      </c>
      <c r="AH18">
        <v>1</v>
      </c>
      <c r="AU18"/>
      <c r="AV18"/>
      <c r="AW18"/>
      <c r="AX18"/>
      <c r="AY18" t="s">
        <v>392</v>
      </c>
      <c r="BA18" s="5" t="s">
        <v>349</v>
      </c>
      <c r="BD18" t="s">
        <v>393</v>
      </c>
    </row>
    <row r="19" spans="1:68" x14ac:dyDescent="0.15">
      <c r="A19" t="s">
        <v>167</v>
      </c>
      <c r="C19" t="s">
        <v>345</v>
      </c>
      <c r="E19" t="s">
        <v>399</v>
      </c>
      <c r="G19" t="s">
        <v>353</v>
      </c>
      <c r="H19" s="3" t="s">
        <v>354</v>
      </c>
      <c r="P19">
        <v>1</v>
      </c>
      <c r="R19">
        <v>2</v>
      </c>
      <c r="S19">
        <v>1</v>
      </c>
      <c r="X19" t="s">
        <v>346</v>
      </c>
      <c r="Z19" t="s">
        <v>395</v>
      </c>
      <c r="AC19" t="s">
        <v>348</v>
      </c>
      <c r="AE19">
        <v>0.8</v>
      </c>
      <c r="AH19">
        <v>1</v>
      </c>
      <c r="AQ19" t="s">
        <v>400</v>
      </c>
      <c r="AT19">
        <v>40</v>
      </c>
      <c r="AU19" s="4">
        <v>30</v>
      </c>
      <c r="AV19" s="4">
        <v>70</v>
      </c>
      <c r="AW19" s="4">
        <v>1</v>
      </c>
      <c r="AX19" s="4" t="s">
        <v>356</v>
      </c>
      <c r="AY19" t="s">
        <v>396</v>
      </c>
      <c r="BA19" s="5" t="s">
        <v>349</v>
      </c>
      <c r="BB19" t="s">
        <v>397</v>
      </c>
      <c r="BC19" t="s">
        <v>398</v>
      </c>
      <c r="BD19" t="s">
        <v>393</v>
      </c>
      <c r="BP19" t="s">
        <v>358</v>
      </c>
    </row>
    <row r="20" spans="1:68" x14ac:dyDescent="0.15">
      <c r="A20" t="s">
        <v>401</v>
      </c>
      <c r="C20" t="s">
        <v>345</v>
      </c>
      <c r="G20" t="s">
        <v>353</v>
      </c>
      <c r="H20" s="3" t="s">
        <v>380</v>
      </c>
      <c r="I20" s="3" t="s">
        <v>381</v>
      </c>
      <c r="R20">
        <v>1</v>
      </c>
      <c r="AD20" s="3"/>
      <c r="AH20">
        <v>1</v>
      </c>
      <c r="AU20"/>
      <c r="AV20"/>
      <c r="AW20"/>
      <c r="AX20"/>
      <c r="AY20" s="3"/>
      <c r="AZ20" s="3"/>
      <c r="BB20" s="3"/>
      <c r="BC20" s="3"/>
      <c r="BD20" s="3"/>
      <c r="BE20" s="3"/>
      <c r="BF20" s="3"/>
      <c r="BG20" s="12" t="s">
        <v>765</v>
      </c>
      <c r="BH20">
        <v>0.35</v>
      </c>
      <c r="BI20">
        <v>40</v>
      </c>
    </row>
    <row r="21" spans="1:68" x14ac:dyDescent="0.15">
      <c r="AD21" s="3"/>
      <c r="AU21"/>
      <c r="AV21"/>
      <c r="AW21"/>
      <c r="AX21"/>
      <c r="AY21" s="3"/>
      <c r="AZ21" s="3"/>
      <c r="BB21" s="3"/>
      <c r="BC21" s="3"/>
      <c r="BD21" s="3"/>
      <c r="BE21" s="3"/>
      <c r="BF21" s="3"/>
    </row>
    <row r="22" spans="1:68" x14ac:dyDescent="0.15">
      <c r="A22" t="s">
        <v>170</v>
      </c>
      <c r="C22" t="s">
        <v>345</v>
      </c>
      <c r="R22">
        <v>2</v>
      </c>
      <c r="X22" t="s">
        <v>346</v>
      </c>
      <c r="Z22" t="s">
        <v>402</v>
      </c>
      <c r="AC22" t="s">
        <v>372</v>
      </c>
      <c r="AE22">
        <v>1</v>
      </c>
      <c r="AH22">
        <v>1</v>
      </c>
      <c r="AL22">
        <v>1</v>
      </c>
      <c r="AM22">
        <v>1</v>
      </c>
      <c r="AY22" t="s">
        <v>37</v>
      </c>
      <c r="BA22" s="5" t="s">
        <v>349</v>
      </c>
      <c r="BB22" t="s">
        <v>350</v>
      </c>
      <c r="BC22" t="s">
        <v>403</v>
      </c>
    </row>
    <row r="23" spans="1:68" x14ac:dyDescent="0.15">
      <c r="A23" t="s">
        <v>171</v>
      </c>
      <c r="C23" t="s">
        <v>345</v>
      </c>
      <c r="E23" t="s">
        <v>404</v>
      </c>
      <c r="G23" t="s">
        <v>353</v>
      </c>
      <c r="H23" s="3" t="s">
        <v>354</v>
      </c>
      <c r="R23">
        <v>2</v>
      </c>
      <c r="X23" t="s">
        <v>346</v>
      </c>
      <c r="Z23" t="s">
        <v>402</v>
      </c>
      <c r="AC23" t="s">
        <v>372</v>
      </c>
      <c r="AE23">
        <v>1</v>
      </c>
      <c r="AH23">
        <v>1</v>
      </c>
      <c r="AL23">
        <v>2</v>
      </c>
      <c r="AM23">
        <v>1</v>
      </c>
      <c r="AT23">
        <v>30</v>
      </c>
      <c r="AU23" s="4">
        <v>0</v>
      </c>
      <c r="AV23" s="4">
        <v>45</v>
      </c>
      <c r="AW23" s="4">
        <v>1</v>
      </c>
      <c r="AX23" s="4" t="s">
        <v>356</v>
      </c>
      <c r="AY23" t="s">
        <v>37</v>
      </c>
      <c r="BA23" s="5" t="s">
        <v>349</v>
      </c>
      <c r="BB23" t="s">
        <v>350</v>
      </c>
      <c r="BC23" t="s">
        <v>403</v>
      </c>
      <c r="BP23" t="s">
        <v>358</v>
      </c>
    </row>
    <row r="25" spans="1:68" x14ac:dyDescent="0.15">
      <c r="A25" t="s">
        <v>405</v>
      </c>
      <c r="C25" t="s">
        <v>345</v>
      </c>
      <c r="H25" s="3" t="s">
        <v>356</v>
      </c>
      <c r="R25">
        <v>2</v>
      </c>
      <c r="X25" t="s">
        <v>346</v>
      </c>
      <c r="Z25" t="s">
        <v>406</v>
      </c>
      <c r="AC25" t="s">
        <v>348</v>
      </c>
      <c r="AE25">
        <v>1</v>
      </c>
      <c r="AH25">
        <v>1</v>
      </c>
      <c r="AY25" t="s">
        <v>37</v>
      </c>
      <c r="BA25" s="5" t="s">
        <v>349</v>
      </c>
      <c r="BB25" t="s">
        <v>350</v>
      </c>
      <c r="BC25" t="s">
        <v>369</v>
      </c>
      <c r="BG25" t="s">
        <v>407</v>
      </c>
      <c r="BH25">
        <v>-0.8</v>
      </c>
      <c r="BI25">
        <v>0.2</v>
      </c>
    </row>
    <row r="26" spans="1:68" x14ac:dyDescent="0.15">
      <c r="A26" t="s">
        <v>175</v>
      </c>
      <c r="C26" t="s">
        <v>345</v>
      </c>
      <c r="E26" t="s">
        <v>408</v>
      </c>
      <c r="G26" t="s">
        <v>353</v>
      </c>
      <c r="H26" s="3" t="s">
        <v>380</v>
      </c>
      <c r="I26" s="3" t="s">
        <v>381</v>
      </c>
      <c r="R26">
        <v>1</v>
      </c>
      <c r="AD26" s="3"/>
      <c r="AH26">
        <v>1</v>
      </c>
      <c r="AQ26" t="s">
        <v>409</v>
      </c>
      <c r="AT26">
        <v>25</v>
      </c>
      <c r="AU26" s="4">
        <v>0</v>
      </c>
      <c r="AV26" s="4">
        <v>45</v>
      </c>
      <c r="AW26" s="4">
        <v>1</v>
      </c>
      <c r="AX26" s="4" t="s">
        <v>356</v>
      </c>
      <c r="AY26" s="3"/>
      <c r="AZ26" s="3"/>
      <c r="BB26" s="3"/>
      <c r="BC26" s="3"/>
      <c r="BD26" s="3"/>
      <c r="BE26" s="3"/>
      <c r="BF26" s="3"/>
      <c r="BG26" t="s">
        <v>382</v>
      </c>
      <c r="BH26">
        <v>0.25</v>
      </c>
      <c r="BI26">
        <v>45</v>
      </c>
      <c r="BP26" t="s">
        <v>358</v>
      </c>
    </row>
    <row r="27" spans="1:68" x14ac:dyDescent="0.15">
      <c r="A27" t="s">
        <v>409</v>
      </c>
      <c r="C27" t="s">
        <v>345</v>
      </c>
      <c r="G27" t="s">
        <v>353</v>
      </c>
      <c r="H27" s="3" t="s">
        <v>380</v>
      </c>
      <c r="I27" s="3" t="s">
        <v>381</v>
      </c>
      <c r="R27">
        <v>1</v>
      </c>
      <c r="AD27" s="3"/>
      <c r="AH27">
        <v>1</v>
      </c>
      <c r="AU27"/>
      <c r="AV27"/>
      <c r="AW27"/>
      <c r="AX27"/>
      <c r="AY27" s="3"/>
      <c r="AZ27" s="3"/>
      <c r="BB27" s="3"/>
      <c r="BC27" s="3"/>
      <c r="BD27" s="3"/>
      <c r="BE27" s="3"/>
      <c r="BF27" s="3"/>
      <c r="BG27" t="s">
        <v>357</v>
      </c>
      <c r="BH27">
        <v>25</v>
      </c>
      <c r="BI27">
        <v>45</v>
      </c>
    </row>
    <row r="28" spans="1:68" x14ac:dyDescent="0.15">
      <c r="A28" t="s">
        <v>410</v>
      </c>
      <c r="C28" t="s">
        <v>345</v>
      </c>
      <c r="H28" s="3" t="s">
        <v>380</v>
      </c>
      <c r="I28" s="3" t="s">
        <v>389</v>
      </c>
      <c r="R28">
        <v>1</v>
      </c>
      <c r="U28" s="12" t="s">
        <v>837</v>
      </c>
      <c r="AD28" s="3"/>
      <c r="AH28">
        <v>1</v>
      </c>
      <c r="AU28"/>
      <c r="AV28"/>
      <c r="AW28"/>
      <c r="AX28"/>
      <c r="AY28" s="3"/>
      <c r="AZ28" s="3"/>
      <c r="BB28" s="3"/>
      <c r="BC28" s="3"/>
      <c r="BD28" s="3"/>
      <c r="BE28" s="3"/>
      <c r="BF28" s="3"/>
      <c r="BG28" s="12" t="s">
        <v>766</v>
      </c>
      <c r="BH28">
        <v>9</v>
      </c>
      <c r="BI28">
        <v>99999</v>
      </c>
    </row>
    <row r="29" spans="1:68" x14ac:dyDescent="0.15">
      <c r="AD29" s="3"/>
      <c r="AU29"/>
      <c r="AV29"/>
      <c r="AW29"/>
      <c r="AX29"/>
      <c r="AY29" s="3"/>
      <c r="AZ29" s="3"/>
      <c r="BB29" s="3"/>
      <c r="BC29" s="3"/>
      <c r="BD29" s="3"/>
      <c r="BE29" s="3"/>
      <c r="BF29" s="3"/>
    </row>
    <row r="30" spans="1:68" x14ac:dyDescent="0.15">
      <c r="A30" t="s">
        <v>411</v>
      </c>
      <c r="C30" t="s">
        <v>345</v>
      </c>
      <c r="R30">
        <v>2</v>
      </c>
      <c r="X30" t="s">
        <v>412</v>
      </c>
      <c r="Z30" t="s">
        <v>347</v>
      </c>
      <c r="AC30" t="s">
        <v>348</v>
      </c>
      <c r="AE30">
        <v>1</v>
      </c>
      <c r="AH30">
        <v>1</v>
      </c>
      <c r="AY30" t="s">
        <v>37</v>
      </c>
      <c r="BA30" s="5" t="s">
        <v>349</v>
      </c>
      <c r="BB30" t="s">
        <v>350</v>
      </c>
      <c r="BC30" t="s">
        <v>413</v>
      </c>
    </row>
    <row r="31" spans="1:68" x14ac:dyDescent="0.15">
      <c r="A31" t="s">
        <v>180</v>
      </c>
      <c r="C31" t="s">
        <v>345</v>
      </c>
      <c r="E31" t="s">
        <v>414</v>
      </c>
      <c r="G31" t="s">
        <v>415</v>
      </c>
      <c r="H31" s="3" t="s">
        <v>356</v>
      </c>
      <c r="R31">
        <v>2</v>
      </c>
      <c r="X31" t="s">
        <v>412</v>
      </c>
      <c r="Z31" t="s">
        <v>347</v>
      </c>
      <c r="AC31" t="s">
        <v>348</v>
      </c>
      <c r="AE31">
        <v>1.9</v>
      </c>
      <c r="AH31">
        <v>1</v>
      </c>
      <c r="AT31">
        <v>0.3</v>
      </c>
      <c r="AU31" s="4">
        <v>0</v>
      </c>
      <c r="AV31" s="4">
        <v>4</v>
      </c>
      <c r="AW31" s="4">
        <v>1</v>
      </c>
      <c r="AX31" s="4" t="s">
        <v>416</v>
      </c>
      <c r="AY31" t="s">
        <v>37</v>
      </c>
      <c r="BA31" s="5" t="s">
        <v>349</v>
      </c>
      <c r="BB31" t="s">
        <v>350</v>
      </c>
      <c r="BC31" t="s">
        <v>413</v>
      </c>
      <c r="BP31" t="s">
        <v>370</v>
      </c>
    </row>
    <row r="32" spans="1:68" x14ac:dyDescent="0.15">
      <c r="A32" t="s">
        <v>417</v>
      </c>
      <c r="C32" t="s">
        <v>345</v>
      </c>
      <c r="H32" s="3" t="s">
        <v>380</v>
      </c>
      <c r="I32" s="3" t="s">
        <v>389</v>
      </c>
      <c r="R32">
        <v>1</v>
      </c>
      <c r="U32" s="12" t="s">
        <v>837</v>
      </c>
      <c r="AD32" s="3"/>
      <c r="AH32">
        <v>1</v>
      </c>
      <c r="AU32"/>
      <c r="AV32"/>
      <c r="AW32"/>
      <c r="AX32"/>
      <c r="AY32" s="3"/>
      <c r="AZ32" s="3"/>
      <c r="BB32" s="3"/>
      <c r="BC32" s="3"/>
      <c r="BD32" s="3"/>
      <c r="BE32" s="3"/>
      <c r="BF32" s="3"/>
      <c r="BG32" s="12" t="s">
        <v>764</v>
      </c>
      <c r="BH32">
        <v>0.06</v>
      </c>
      <c r="BI32">
        <v>99999</v>
      </c>
    </row>
    <row r="33" spans="1:68" x14ac:dyDescent="0.15">
      <c r="AD33" s="3"/>
      <c r="AU33"/>
      <c r="AV33"/>
      <c r="AW33"/>
      <c r="AX33"/>
      <c r="AY33" s="3"/>
      <c r="AZ33" s="3"/>
      <c r="BB33" s="3"/>
      <c r="BC33" s="3"/>
      <c r="BD33" s="3"/>
      <c r="BE33" s="3"/>
      <c r="BF33" s="3"/>
    </row>
    <row r="34" spans="1:68" x14ac:dyDescent="0.15">
      <c r="A34" t="s">
        <v>183</v>
      </c>
      <c r="C34" t="s">
        <v>345</v>
      </c>
      <c r="H34" s="3" t="s">
        <v>356</v>
      </c>
      <c r="R34">
        <v>1</v>
      </c>
      <c r="X34" t="s">
        <v>374</v>
      </c>
      <c r="Z34" t="s">
        <v>366</v>
      </c>
      <c r="AD34">
        <v>1</v>
      </c>
      <c r="AE34">
        <v>1</v>
      </c>
      <c r="AH34">
        <v>1</v>
      </c>
      <c r="AY34" t="s">
        <v>37</v>
      </c>
      <c r="BA34" s="5" t="s">
        <v>349</v>
      </c>
      <c r="BB34" t="s">
        <v>350</v>
      </c>
      <c r="BC34" t="s">
        <v>418</v>
      </c>
      <c r="BD34" t="s">
        <v>419</v>
      </c>
    </row>
    <row r="35" spans="1:68" x14ac:dyDescent="0.15">
      <c r="A35" t="s">
        <v>184</v>
      </c>
      <c r="C35" t="s">
        <v>345</v>
      </c>
      <c r="E35" t="s">
        <v>420</v>
      </c>
      <c r="G35" t="s">
        <v>353</v>
      </c>
      <c r="H35" s="3" t="s">
        <v>356</v>
      </c>
      <c r="R35">
        <v>1</v>
      </c>
      <c r="X35" t="s">
        <v>374</v>
      </c>
      <c r="Z35" t="s">
        <v>421</v>
      </c>
      <c r="AD35">
        <v>1</v>
      </c>
      <c r="AE35">
        <v>1</v>
      </c>
      <c r="AH35">
        <v>1</v>
      </c>
      <c r="AQ35" t="s">
        <v>422</v>
      </c>
      <c r="AT35">
        <v>25</v>
      </c>
      <c r="AU35" s="4">
        <v>10</v>
      </c>
      <c r="AV35" s="4">
        <v>35</v>
      </c>
      <c r="AW35" s="4">
        <v>1</v>
      </c>
      <c r="AX35" s="4" t="s">
        <v>356</v>
      </c>
      <c r="AY35" t="s">
        <v>37</v>
      </c>
      <c r="BA35" s="5" t="s">
        <v>349</v>
      </c>
      <c r="BB35" t="s">
        <v>350</v>
      </c>
      <c r="BC35" t="s">
        <v>418</v>
      </c>
      <c r="BD35" t="s">
        <v>419</v>
      </c>
      <c r="BP35" t="s">
        <v>358</v>
      </c>
    </row>
    <row r="36" spans="1:68" x14ac:dyDescent="0.15">
      <c r="A36" t="s">
        <v>422</v>
      </c>
      <c r="C36" t="s">
        <v>345</v>
      </c>
      <c r="G36" t="s">
        <v>353</v>
      </c>
      <c r="H36" s="3" t="s">
        <v>380</v>
      </c>
      <c r="I36" s="3" t="s">
        <v>381</v>
      </c>
      <c r="R36">
        <v>1</v>
      </c>
      <c r="AD36" s="3"/>
      <c r="AH36">
        <v>1</v>
      </c>
      <c r="AU36"/>
      <c r="AV36"/>
      <c r="AW36"/>
      <c r="AX36"/>
      <c r="AY36" s="3"/>
      <c r="AZ36" s="3"/>
      <c r="BB36" s="3"/>
      <c r="BC36" s="3"/>
      <c r="BD36" s="3"/>
      <c r="BE36" s="3"/>
      <c r="BF36" s="3"/>
      <c r="BG36" t="s">
        <v>382</v>
      </c>
      <c r="BH36">
        <v>0.4</v>
      </c>
      <c r="BI36">
        <v>25</v>
      </c>
    </row>
    <row r="37" spans="1:68" x14ac:dyDescent="0.15">
      <c r="AD37" s="3"/>
      <c r="AU37"/>
      <c r="AV37"/>
      <c r="AW37"/>
      <c r="AX37"/>
      <c r="AY37" s="3"/>
      <c r="AZ37" s="3"/>
      <c r="BB37" s="3"/>
      <c r="BC37" s="3"/>
      <c r="BD37" s="3"/>
      <c r="BE37" s="3"/>
      <c r="BF37" s="3"/>
    </row>
    <row r="38" spans="1:68" x14ac:dyDescent="0.15">
      <c r="A38" t="s">
        <v>423</v>
      </c>
      <c r="C38" t="s">
        <v>345</v>
      </c>
      <c r="H38" s="3" t="s">
        <v>356</v>
      </c>
      <c r="R38">
        <v>1</v>
      </c>
      <c r="X38" t="s">
        <v>374</v>
      </c>
      <c r="Z38" t="s">
        <v>366</v>
      </c>
      <c r="AD38">
        <v>1</v>
      </c>
      <c r="AE38">
        <v>1</v>
      </c>
      <c r="AH38">
        <v>1</v>
      </c>
      <c r="AY38" t="s">
        <v>37</v>
      </c>
      <c r="BA38" s="5" t="s">
        <v>349</v>
      </c>
    </row>
    <row r="39" spans="1:68" x14ac:dyDescent="0.15">
      <c r="A39" t="s">
        <v>188</v>
      </c>
      <c r="C39" t="s">
        <v>345</v>
      </c>
      <c r="E39" t="s">
        <v>424</v>
      </c>
      <c r="G39" t="s">
        <v>353</v>
      </c>
      <c r="H39" s="3" t="s">
        <v>380</v>
      </c>
      <c r="I39" s="3" t="s">
        <v>381</v>
      </c>
      <c r="R39">
        <v>1</v>
      </c>
      <c r="AD39" s="3"/>
      <c r="AH39">
        <v>1</v>
      </c>
      <c r="AT39">
        <v>20</v>
      </c>
      <c r="AU39" s="4">
        <v>0</v>
      </c>
      <c r="AV39" s="4">
        <v>30</v>
      </c>
      <c r="AW39" s="4">
        <v>1</v>
      </c>
      <c r="AX39" s="4" t="s">
        <v>356</v>
      </c>
      <c r="AY39" s="3"/>
      <c r="AZ39" s="3"/>
      <c r="BB39" s="3"/>
      <c r="BC39" s="3"/>
      <c r="BD39" s="3"/>
      <c r="BE39" s="3"/>
      <c r="BF39" s="3"/>
      <c r="BG39" t="s">
        <v>382</v>
      </c>
      <c r="BH39">
        <v>0.5</v>
      </c>
      <c r="BI39">
        <v>20</v>
      </c>
      <c r="BP39" t="s">
        <v>358</v>
      </c>
    </row>
    <row r="40" spans="1:68" x14ac:dyDescent="0.15">
      <c r="A40" t="s">
        <v>425</v>
      </c>
      <c r="C40" t="s">
        <v>345</v>
      </c>
      <c r="H40" s="3" t="s">
        <v>380</v>
      </c>
      <c r="I40" s="3" t="s">
        <v>389</v>
      </c>
      <c r="R40">
        <v>1</v>
      </c>
      <c r="U40" s="12" t="s">
        <v>837</v>
      </c>
      <c r="AD40" s="3"/>
      <c r="AH40">
        <v>1</v>
      </c>
      <c r="AU40"/>
      <c r="AV40"/>
      <c r="AW40"/>
      <c r="AX40"/>
      <c r="AY40" s="3"/>
      <c r="AZ40" s="3"/>
      <c r="BB40" s="3"/>
      <c r="BC40" s="3"/>
      <c r="BD40" s="3"/>
      <c r="BE40" s="3"/>
      <c r="BF40" s="3"/>
      <c r="BG40" s="12" t="s">
        <v>764</v>
      </c>
      <c r="BH40">
        <v>0.08</v>
      </c>
      <c r="BI40">
        <v>99999</v>
      </c>
    </row>
    <row r="41" spans="1:68" x14ac:dyDescent="0.15">
      <c r="AD41" s="3"/>
      <c r="AU41"/>
      <c r="AV41"/>
      <c r="AW41"/>
      <c r="AX41"/>
      <c r="AY41" s="3"/>
      <c r="AZ41" s="3"/>
      <c r="BB41" s="3"/>
      <c r="BC41" s="3"/>
      <c r="BD41" s="3"/>
      <c r="BE41" s="3"/>
      <c r="BF41" s="3"/>
    </row>
    <row r="42" spans="1:68" x14ac:dyDescent="0.15">
      <c r="A42" t="s">
        <v>426</v>
      </c>
      <c r="C42" t="s">
        <v>345</v>
      </c>
      <c r="R42">
        <v>2</v>
      </c>
      <c r="X42" t="s">
        <v>346</v>
      </c>
      <c r="Z42" t="s">
        <v>427</v>
      </c>
      <c r="AC42" t="s">
        <v>348</v>
      </c>
      <c r="AE42">
        <v>1</v>
      </c>
      <c r="AH42">
        <v>1</v>
      </c>
      <c r="AL42">
        <v>1.1000000000000001</v>
      </c>
      <c r="AM42">
        <v>1</v>
      </c>
      <c r="AY42" t="s">
        <v>37</v>
      </c>
      <c r="BA42" s="5" t="s">
        <v>349</v>
      </c>
      <c r="BB42" t="s">
        <v>350</v>
      </c>
      <c r="BC42" t="s">
        <v>428</v>
      </c>
    </row>
    <row r="43" spans="1:68" x14ac:dyDescent="0.15">
      <c r="A43" t="s">
        <v>192</v>
      </c>
      <c r="C43" t="s">
        <v>345</v>
      </c>
      <c r="E43" t="s">
        <v>429</v>
      </c>
      <c r="G43" t="s">
        <v>353</v>
      </c>
      <c r="H43" s="3" t="s">
        <v>380</v>
      </c>
      <c r="I43" s="3" t="s">
        <v>381</v>
      </c>
      <c r="R43">
        <v>1</v>
      </c>
      <c r="AD43" s="3"/>
      <c r="AH43">
        <v>1</v>
      </c>
      <c r="AT43">
        <v>20</v>
      </c>
      <c r="AU43" s="4">
        <v>0</v>
      </c>
      <c r="AV43" s="4">
        <v>40</v>
      </c>
      <c r="AW43" s="4">
        <v>1</v>
      </c>
      <c r="AX43" s="4" t="s">
        <v>356</v>
      </c>
      <c r="AY43" s="3"/>
      <c r="AZ43" s="3"/>
      <c r="BB43" s="3"/>
      <c r="BC43" s="3"/>
      <c r="BD43" s="3"/>
      <c r="BE43" s="3"/>
      <c r="BF43" s="3"/>
      <c r="BG43" t="s">
        <v>357</v>
      </c>
      <c r="BH43">
        <v>50</v>
      </c>
      <c r="BI43">
        <v>20</v>
      </c>
      <c r="BP43" t="s">
        <v>358</v>
      </c>
    </row>
    <row r="44" spans="1:68" x14ac:dyDescent="0.15">
      <c r="A44" t="s">
        <v>430</v>
      </c>
      <c r="C44" t="s">
        <v>431</v>
      </c>
      <c r="H44" s="3" t="s">
        <v>380</v>
      </c>
      <c r="I44" s="3" t="s">
        <v>432</v>
      </c>
      <c r="R44">
        <v>1</v>
      </c>
      <c r="U44" s="12" t="s">
        <v>837</v>
      </c>
      <c r="AD44" s="3"/>
      <c r="AH44">
        <v>1</v>
      </c>
      <c r="AU44"/>
      <c r="AV44"/>
      <c r="AW44"/>
      <c r="AX44"/>
      <c r="AY44" s="3"/>
      <c r="AZ44" s="3"/>
      <c r="BB44" s="3"/>
      <c r="BC44" s="3"/>
      <c r="BD44" s="3"/>
      <c r="BE44" s="3"/>
      <c r="BF44" s="3"/>
      <c r="BK44" t="s">
        <v>433</v>
      </c>
    </row>
    <row r="45" spans="1:68" x14ac:dyDescent="0.15">
      <c r="AD45" s="3"/>
      <c r="AU45"/>
      <c r="AV45"/>
      <c r="AW45"/>
      <c r="AX45"/>
      <c r="AY45" s="3"/>
      <c r="AZ45" s="3"/>
      <c r="BB45" s="3"/>
      <c r="BC45" s="3"/>
      <c r="BD45" s="3"/>
      <c r="BE45" s="3"/>
      <c r="BF45" s="3"/>
    </row>
    <row r="46" spans="1:68" x14ac:dyDescent="0.15">
      <c r="A46" t="s">
        <v>434</v>
      </c>
      <c r="C46" t="s">
        <v>345</v>
      </c>
      <c r="R46">
        <v>2</v>
      </c>
      <c r="X46" t="s">
        <v>346</v>
      </c>
      <c r="Y46" t="s">
        <v>435</v>
      </c>
      <c r="Z46" t="s">
        <v>347</v>
      </c>
      <c r="AC46" t="s">
        <v>372</v>
      </c>
      <c r="AE46">
        <v>1</v>
      </c>
      <c r="AH46">
        <v>1</v>
      </c>
      <c r="AY46" t="s">
        <v>37</v>
      </c>
      <c r="BA46" s="5" t="s">
        <v>349</v>
      </c>
      <c r="BB46" t="s">
        <v>350</v>
      </c>
      <c r="BC46" t="s">
        <v>413</v>
      </c>
    </row>
    <row r="47" spans="1:68" x14ac:dyDescent="0.15">
      <c r="A47" t="s">
        <v>196</v>
      </c>
      <c r="C47" t="s">
        <v>345</v>
      </c>
      <c r="E47" t="s">
        <v>424</v>
      </c>
      <c r="G47" t="s">
        <v>353</v>
      </c>
      <c r="H47" s="3" t="s">
        <v>380</v>
      </c>
      <c r="I47" s="3" t="s">
        <v>381</v>
      </c>
      <c r="R47">
        <v>1</v>
      </c>
      <c r="AD47" s="3"/>
      <c r="AH47">
        <v>1</v>
      </c>
      <c r="AT47">
        <v>20</v>
      </c>
      <c r="AU47" s="4">
        <v>0</v>
      </c>
      <c r="AV47" s="4">
        <v>40</v>
      </c>
      <c r="AW47" s="4">
        <v>1</v>
      </c>
      <c r="AX47" s="4" t="s">
        <v>356</v>
      </c>
      <c r="AY47" s="3"/>
      <c r="AZ47" s="3"/>
      <c r="BB47" s="3"/>
      <c r="BC47" s="3"/>
      <c r="BD47" s="3"/>
      <c r="BE47" s="3"/>
      <c r="BF47" s="3"/>
      <c r="BG47" t="s">
        <v>382</v>
      </c>
      <c r="BH47">
        <v>0.5</v>
      </c>
      <c r="BI47">
        <v>20</v>
      </c>
      <c r="BP47" t="s">
        <v>358</v>
      </c>
    </row>
    <row r="48" spans="1:68" x14ac:dyDescent="0.15">
      <c r="A48" t="s">
        <v>436</v>
      </c>
      <c r="C48" t="s">
        <v>345</v>
      </c>
      <c r="H48" s="3" t="s">
        <v>380</v>
      </c>
      <c r="I48" s="3" t="s">
        <v>389</v>
      </c>
      <c r="R48">
        <v>1</v>
      </c>
      <c r="U48" s="12" t="s">
        <v>837</v>
      </c>
      <c r="AD48" s="3"/>
      <c r="AH48">
        <v>1</v>
      </c>
      <c r="AU48"/>
      <c r="AV48"/>
      <c r="AW48"/>
      <c r="AX48"/>
      <c r="AY48" s="3"/>
      <c r="AZ48" s="3"/>
      <c r="BB48" s="3"/>
      <c r="BC48" s="3"/>
      <c r="BD48" s="3"/>
      <c r="BE48" s="3"/>
      <c r="BF48" s="3"/>
      <c r="BG48" s="12" t="s">
        <v>766</v>
      </c>
      <c r="BH48">
        <v>8</v>
      </c>
      <c r="BI48">
        <v>99999</v>
      </c>
    </row>
    <row r="49" spans="1:68" x14ac:dyDescent="0.15">
      <c r="AD49" s="3"/>
      <c r="AU49"/>
      <c r="AV49"/>
      <c r="AW49"/>
      <c r="AX49"/>
      <c r="AY49" s="3"/>
      <c r="AZ49" s="3"/>
      <c r="BB49" s="3"/>
      <c r="BC49" s="3"/>
      <c r="BD49" s="3"/>
      <c r="BE49" s="3"/>
      <c r="BF49" s="3"/>
    </row>
    <row r="50" spans="1:68" x14ac:dyDescent="0.15">
      <c r="A50" t="s">
        <v>200</v>
      </c>
      <c r="C50" t="s">
        <v>345</v>
      </c>
      <c r="R50">
        <v>2</v>
      </c>
      <c r="X50" t="s">
        <v>346</v>
      </c>
      <c r="Z50" t="s">
        <v>366</v>
      </c>
      <c r="AC50" t="s">
        <v>372</v>
      </c>
      <c r="AE50">
        <v>1</v>
      </c>
      <c r="AH50">
        <v>1</v>
      </c>
      <c r="AY50" t="s">
        <v>37</v>
      </c>
      <c r="BA50" s="5" t="s">
        <v>349</v>
      </c>
      <c r="BB50" t="s">
        <v>350</v>
      </c>
      <c r="BC50" t="s">
        <v>437</v>
      </c>
      <c r="BD50" t="s">
        <v>393</v>
      </c>
    </row>
    <row r="51" spans="1:68" x14ac:dyDescent="0.15">
      <c r="A51" t="s">
        <v>201</v>
      </c>
      <c r="C51" t="s">
        <v>345</v>
      </c>
      <c r="E51" t="s">
        <v>438</v>
      </c>
      <c r="G51" t="s">
        <v>415</v>
      </c>
      <c r="H51" s="3" t="s">
        <v>356</v>
      </c>
      <c r="R51">
        <v>2</v>
      </c>
      <c r="X51" t="s">
        <v>346</v>
      </c>
      <c r="Z51" t="s">
        <v>366</v>
      </c>
      <c r="AC51" t="s">
        <v>372</v>
      </c>
      <c r="AE51">
        <v>1.2</v>
      </c>
      <c r="AH51">
        <v>1</v>
      </c>
      <c r="AI51">
        <v>1</v>
      </c>
      <c r="AJ51">
        <v>0.1</v>
      </c>
      <c r="AT51">
        <v>0.3</v>
      </c>
      <c r="AU51" s="4">
        <v>0</v>
      </c>
      <c r="AV51" s="4">
        <v>4</v>
      </c>
      <c r="AW51" s="4">
        <v>1</v>
      </c>
      <c r="AX51" s="4" t="s">
        <v>416</v>
      </c>
      <c r="AY51" t="s">
        <v>37</v>
      </c>
      <c r="BA51" s="5" t="s">
        <v>349</v>
      </c>
      <c r="BB51" t="s">
        <v>350</v>
      </c>
      <c r="BC51" t="s">
        <v>437</v>
      </c>
      <c r="BD51" t="s">
        <v>393</v>
      </c>
      <c r="BP51" t="s">
        <v>370</v>
      </c>
    </row>
    <row r="53" spans="1:68" x14ac:dyDescent="0.15">
      <c r="A53" t="s">
        <v>439</v>
      </c>
      <c r="C53" t="s">
        <v>144</v>
      </c>
      <c r="R53">
        <v>2</v>
      </c>
      <c r="X53" t="s">
        <v>346</v>
      </c>
      <c r="Z53" t="s">
        <v>371</v>
      </c>
      <c r="AC53" t="s">
        <v>372</v>
      </c>
      <c r="AE53">
        <v>1</v>
      </c>
      <c r="AH53">
        <v>1</v>
      </c>
      <c r="AY53" t="s">
        <v>37</v>
      </c>
      <c r="BA53" s="5" t="s">
        <v>349</v>
      </c>
    </row>
    <row r="54" spans="1:68" x14ac:dyDescent="0.15">
      <c r="A54" t="s">
        <v>205</v>
      </c>
      <c r="C54" t="s">
        <v>345</v>
      </c>
      <c r="E54" t="s">
        <v>440</v>
      </c>
      <c r="G54" t="s">
        <v>353</v>
      </c>
      <c r="H54" s="3" t="s">
        <v>380</v>
      </c>
      <c r="I54" s="3" t="s">
        <v>381</v>
      </c>
      <c r="R54">
        <v>1</v>
      </c>
      <c r="AD54" s="3"/>
      <c r="AH54">
        <v>1</v>
      </c>
      <c r="AT54">
        <v>30</v>
      </c>
      <c r="AU54" s="4">
        <v>0</v>
      </c>
      <c r="AV54" s="4">
        <v>40</v>
      </c>
      <c r="AW54" s="4">
        <v>1</v>
      </c>
      <c r="AX54" s="4" t="s">
        <v>356</v>
      </c>
      <c r="AY54" s="3"/>
      <c r="AZ54" s="3"/>
      <c r="BB54" s="3"/>
      <c r="BC54" s="3"/>
      <c r="BD54" s="3"/>
      <c r="BE54" s="3"/>
      <c r="BF54" s="3"/>
      <c r="BG54" t="s">
        <v>441</v>
      </c>
      <c r="BH54">
        <v>0.5</v>
      </c>
      <c r="BI54">
        <v>30</v>
      </c>
      <c r="BP54" t="s">
        <v>358</v>
      </c>
    </row>
    <row r="55" spans="1:68" x14ac:dyDescent="0.15">
      <c r="A55" t="s">
        <v>442</v>
      </c>
      <c r="C55" t="s">
        <v>345</v>
      </c>
      <c r="H55" s="3" t="s">
        <v>380</v>
      </c>
      <c r="I55" s="3" t="s">
        <v>389</v>
      </c>
      <c r="R55">
        <v>1</v>
      </c>
      <c r="U55" s="12" t="s">
        <v>837</v>
      </c>
      <c r="AD55" s="3"/>
      <c r="AH55">
        <v>1</v>
      </c>
      <c r="AU55"/>
      <c r="AV55"/>
      <c r="AW55"/>
      <c r="AX55"/>
      <c r="AY55" s="3"/>
      <c r="AZ55" s="3"/>
      <c r="BB55" s="3"/>
      <c r="BC55" s="3"/>
      <c r="BD55" s="3"/>
      <c r="BE55" s="3"/>
      <c r="BF55" s="3"/>
      <c r="BG55" s="12" t="s">
        <v>767</v>
      </c>
      <c r="BH55">
        <v>0.1</v>
      </c>
      <c r="BI55">
        <v>99999</v>
      </c>
    </row>
    <row r="56" spans="1:68" x14ac:dyDescent="0.15">
      <c r="AD56" s="3"/>
      <c r="AU56"/>
      <c r="AV56"/>
      <c r="AW56"/>
      <c r="AX56"/>
      <c r="AY56" s="3"/>
      <c r="AZ56" s="3"/>
      <c r="BB56" s="3"/>
      <c r="BC56" s="3"/>
      <c r="BD56" s="3"/>
      <c r="BE56" s="3"/>
      <c r="BF56" s="3"/>
    </row>
    <row r="57" spans="1:68" x14ac:dyDescent="0.15">
      <c r="A57" t="s">
        <v>443</v>
      </c>
      <c r="C57" t="s">
        <v>144</v>
      </c>
      <c r="R57">
        <v>2</v>
      </c>
      <c r="X57" t="s">
        <v>346</v>
      </c>
      <c r="Z57" t="s">
        <v>371</v>
      </c>
      <c r="AC57" t="s">
        <v>372</v>
      </c>
      <c r="AE57">
        <v>1</v>
      </c>
      <c r="AH57">
        <v>1</v>
      </c>
      <c r="AY57" t="s">
        <v>37</v>
      </c>
      <c r="BA57" s="5" t="s">
        <v>349</v>
      </c>
    </row>
    <row r="58" spans="1:68" x14ac:dyDescent="0.15">
      <c r="A58" t="s">
        <v>209</v>
      </c>
      <c r="C58" t="s">
        <v>345</v>
      </c>
      <c r="E58" t="s">
        <v>444</v>
      </c>
      <c r="G58" t="s">
        <v>353</v>
      </c>
      <c r="H58" s="3" t="s">
        <v>380</v>
      </c>
      <c r="I58" s="3" t="s">
        <v>381</v>
      </c>
      <c r="R58">
        <v>1</v>
      </c>
      <c r="AD58" s="3">
        <v>1</v>
      </c>
      <c r="AE58">
        <v>0.4</v>
      </c>
      <c r="AG58">
        <v>1</v>
      </c>
      <c r="AH58">
        <v>1</v>
      </c>
      <c r="AT58">
        <v>0.3</v>
      </c>
      <c r="AU58" s="4">
        <v>10</v>
      </c>
      <c r="AV58" s="4">
        <v>20</v>
      </c>
      <c r="AW58" s="4">
        <v>1</v>
      </c>
      <c r="AX58" s="4" t="s">
        <v>356</v>
      </c>
      <c r="AY58" s="3"/>
      <c r="AZ58" s="3"/>
      <c r="BB58" s="3"/>
      <c r="BC58" s="3"/>
      <c r="BD58" s="3"/>
      <c r="BE58" s="3"/>
      <c r="BF58" s="3"/>
      <c r="BP58" t="s">
        <v>358</v>
      </c>
    </row>
    <row r="59" spans="1:68" x14ac:dyDescent="0.15">
      <c r="A59" t="s">
        <v>445</v>
      </c>
      <c r="C59" t="s">
        <v>345</v>
      </c>
      <c r="H59" s="3" t="s">
        <v>380</v>
      </c>
      <c r="I59" s="3" t="s">
        <v>389</v>
      </c>
      <c r="R59">
        <v>1</v>
      </c>
      <c r="U59" s="12" t="s">
        <v>837</v>
      </c>
      <c r="AD59" s="3"/>
      <c r="AH59">
        <v>1</v>
      </c>
      <c r="AU59"/>
      <c r="AV59"/>
      <c r="AW59"/>
      <c r="AX59"/>
      <c r="AY59" s="3"/>
      <c r="AZ59" s="3"/>
      <c r="BB59" s="3"/>
      <c r="BC59" s="3"/>
      <c r="BD59" s="3"/>
      <c r="BE59" s="3"/>
      <c r="BF59" s="3"/>
      <c r="BG59" s="12" t="s">
        <v>768</v>
      </c>
      <c r="BH59">
        <v>0.12</v>
      </c>
      <c r="BI59">
        <v>99999</v>
      </c>
    </row>
    <row r="60" spans="1:68" x14ac:dyDescent="0.15">
      <c r="AD60" s="3"/>
      <c r="AU60"/>
      <c r="AV60"/>
      <c r="AW60"/>
      <c r="AX60"/>
      <c r="AY60" s="3"/>
      <c r="AZ60" s="3"/>
      <c r="BB60" s="3"/>
      <c r="BC60" s="3"/>
      <c r="BD60" s="3"/>
      <c r="BE60" s="3"/>
      <c r="BF60" s="3"/>
    </row>
    <row r="61" spans="1:68" x14ac:dyDescent="0.15">
      <c r="A61" t="s">
        <v>447</v>
      </c>
      <c r="C61" t="s">
        <v>144</v>
      </c>
      <c r="R61">
        <v>2</v>
      </c>
      <c r="X61" t="s">
        <v>346</v>
      </c>
      <c r="Z61" t="s">
        <v>386</v>
      </c>
      <c r="AC61" t="s">
        <v>372</v>
      </c>
      <c r="AE61">
        <v>1</v>
      </c>
      <c r="AH61">
        <v>1</v>
      </c>
      <c r="AY61" t="s">
        <v>396</v>
      </c>
      <c r="BA61" s="5" t="s">
        <v>349</v>
      </c>
    </row>
    <row r="62" spans="1:68" x14ac:dyDescent="0.15">
      <c r="A62" t="s">
        <v>213</v>
      </c>
      <c r="C62" t="s">
        <v>345</v>
      </c>
      <c r="E62" t="s">
        <v>424</v>
      </c>
      <c r="G62" t="s">
        <v>353</v>
      </c>
      <c r="H62" s="3" t="s">
        <v>380</v>
      </c>
      <c r="I62" s="3" t="s">
        <v>381</v>
      </c>
      <c r="R62">
        <v>1</v>
      </c>
      <c r="AD62" s="3"/>
      <c r="AH62">
        <v>1</v>
      </c>
      <c r="AT62">
        <v>20</v>
      </c>
      <c r="AU62" s="4">
        <v>0</v>
      </c>
      <c r="AV62" s="4">
        <v>40</v>
      </c>
      <c r="AW62" s="4">
        <v>1</v>
      </c>
      <c r="AX62" s="4" t="s">
        <v>356</v>
      </c>
      <c r="AY62" s="3"/>
      <c r="AZ62" s="3"/>
      <c r="BB62" s="3"/>
      <c r="BC62" s="3"/>
      <c r="BD62" s="3"/>
      <c r="BE62" s="3"/>
      <c r="BF62" s="3"/>
      <c r="BG62" t="s">
        <v>382</v>
      </c>
      <c r="BH62">
        <v>0.5</v>
      </c>
      <c r="BI62">
        <v>20</v>
      </c>
      <c r="BP62" t="s">
        <v>358</v>
      </c>
    </row>
    <row r="63" spans="1:68" x14ac:dyDescent="0.15">
      <c r="A63" t="s">
        <v>448</v>
      </c>
      <c r="C63" t="s">
        <v>345</v>
      </c>
      <c r="H63" s="3" t="s">
        <v>380</v>
      </c>
      <c r="I63" s="3" t="s">
        <v>389</v>
      </c>
      <c r="R63">
        <v>1</v>
      </c>
      <c r="U63" s="12" t="s">
        <v>837</v>
      </c>
      <c r="AD63" s="3"/>
      <c r="AH63">
        <v>1</v>
      </c>
      <c r="AU63"/>
      <c r="AV63"/>
      <c r="AW63"/>
      <c r="AX63"/>
      <c r="AY63" s="3"/>
      <c r="AZ63" s="3"/>
      <c r="BB63" s="3"/>
      <c r="BC63" s="3"/>
      <c r="BD63" s="3"/>
      <c r="BE63" s="3"/>
      <c r="BF63" s="3"/>
      <c r="BG63" s="12" t="s">
        <v>764</v>
      </c>
      <c r="BH63">
        <v>0.08</v>
      </c>
      <c r="BI63">
        <v>99999</v>
      </c>
    </row>
    <row r="64" spans="1:68" x14ac:dyDescent="0.15">
      <c r="AD64" s="3"/>
      <c r="AU64"/>
      <c r="AV64"/>
      <c r="AW64"/>
      <c r="AX64"/>
      <c r="AY64" s="3"/>
      <c r="AZ64" s="3"/>
      <c r="BB64" s="3"/>
      <c r="BC64" s="3"/>
      <c r="BD64" s="3"/>
      <c r="BE64" s="3"/>
      <c r="BF64" s="3"/>
    </row>
    <row r="65" spans="1:68" x14ac:dyDescent="0.15">
      <c r="A65" t="s">
        <v>216</v>
      </c>
      <c r="C65" t="s">
        <v>144</v>
      </c>
      <c r="R65">
        <v>2</v>
      </c>
      <c r="X65" t="s">
        <v>346</v>
      </c>
      <c r="Z65" t="s">
        <v>386</v>
      </c>
      <c r="AC65" t="s">
        <v>372</v>
      </c>
      <c r="AE65">
        <v>1</v>
      </c>
      <c r="AH65">
        <v>1</v>
      </c>
      <c r="AY65" t="s">
        <v>37</v>
      </c>
      <c r="BA65" s="5" t="s">
        <v>349</v>
      </c>
    </row>
    <row r="66" spans="1:68" x14ac:dyDescent="0.15">
      <c r="A66" t="s">
        <v>217</v>
      </c>
      <c r="C66" t="s">
        <v>449</v>
      </c>
      <c r="E66" t="s">
        <v>450</v>
      </c>
      <c r="G66" t="s">
        <v>415</v>
      </c>
      <c r="H66" s="3" t="s">
        <v>356</v>
      </c>
      <c r="M66" s="3">
        <v>1</v>
      </c>
      <c r="R66">
        <v>1</v>
      </c>
      <c r="AH66">
        <v>1</v>
      </c>
      <c r="AO66">
        <v>6</v>
      </c>
      <c r="AT66">
        <v>0.2</v>
      </c>
      <c r="AU66" s="4">
        <v>6</v>
      </c>
      <c r="AV66" s="4">
        <v>25</v>
      </c>
      <c r="AW66" s="4">
        <v>1</v>
      </c>
      <c r="AX66" s="4" t="s">
        <v>356</v>
      </c>
      <c r="BP66" t="s">
        <v>358</v>
      </c>
    </row>
    <row r="67" spans="1:68" x14ac:dyDescent="0.15">
      <c r="A67" s="12" t="s">
        <v>814</v>
      </c>
      <c r="C67" t="s">
        <v>345</v>
      </c>
      <c r="H67" s="3" t="s">
        <v>380</v>
      </c>
      <c r="I67" s="3" t="s">
        <v>389</v>
      </c>
      <c r="R67">
        <v>1</v>
      </c>
      <c r="U67" s="12" t="s">
        <v>837</v>
      </c>
      <c r="AD67" s="3"/>
      <c r="AH67">
        <v>1</v>
      </c>
      <c r="AU67"/>
      <c r="AV67"/>
      <c r="AW67"/>
      <c r="AX67"/>
      <c r="AY67" s="3"/>
      <c r="AZ67" s="3"/>
      <c r="BB67" s="3"/>
      <c r="BC67" s="3"/>
      <c r="BD67" s="3"/>
      <c r="BE67" s="3"/>
      <c r="BF67" s="3"/>
      <c r="BG67" s="12" t="s">
        <v>760</v>
      </c>
      <c r="BH67">
        <v>-2</v>
      </c>
      <c r="BI67">
        <v>99999</v>
      </c>
    </row>
    <row r="68" spans="1:68" x14ac:dyDescent="0.15">
      <c r="AD68" s="3"/>
      <c r="AU68"/>
      <c r="AV68"/>
      <c r="AW68"/>
      <c r="AX68"/>
      <c r="AY68" s="3"/>
      <c r="AZ68" s="3"/>
      <c r="BB68" s="3"/>
      <c r="BC68" s="3"/>
      <c r="BD68" s="3"/>
      <c r="BE68" s="3"/>
      <c r="BF68" s="3"/>
    </row>
    <row r="69" spans="1:68" x14ac:dyDescent="0.15">
      <c r="A69" t="s">
        <v>451</v>
      </c>
      <c r="C69" t="s">
        <v>144</v>
      </c>
      <c r="R69">
        <v>2</v>
      </c>
      <c r="X69" t="s">
        <v>346</v>
      </c>
      <c r="Z69" t="s">
        <v>386</v>
      </c>
      <c r="AC69" t="s">
        <v>372</v>
      </c>
      <c r="AE69">
        <v>1</v>
      </c>
      <c r="AH69">
        <v>1</v>
      </c>
      <c r="AY69" t="s">
        <v>37</v>
      </c>
      <c r="BA69" s="5" t="s">
        <v>349</v>
      </c>
    </row>
    <row r="70" spans="1:68" x14ac:dyDescent="0.15">
      <c r="A70" t="s">
        <v>452</v>
      </c>
      <c r="C70" t="s">
        <v>449</v>
      </c>
      <c r="H70" s="3" t="s">
        <v>380</v>
      </c>
      <c r="I70" s="3" t="s">
        <v>453</v>
      </c>
      <c r="R70">
        <v>1</v>
      </c>
      <c r="AH70">
        <v>1</v>
      </c>
      <c r="AO70">
        <v>1</v>
      </c>
    </row>
    <row r="71" spans="1:68" x14ac:dyDescent="0.15">
      <c r="A71" t="s">
        <v>226</v>
      </c>
      <c r="C71" t="s">
        <v>345</v>
      </c>
      <c r="E71" t="s">
        <v>408</v>
      </c>
      <c r="G71" t="s">
        <v>353</v>
      </c>
      <c r="H71" s="3" t="s">
        <v>380</v>
      </c>
      <c r="I71" s="3" t="s">
        <v>381</v>
      </c>
      <c r="R71">
        <v>1</v>
      </c>
      <c r="AD71" s="3"/>
      <c r="AH71">
        <v>1</v>
      </c>
      <c r="AQ71" t="s">
        <v>454</v>
      </c>
      <c r="AT71">
        <v>25</v>
      </c>
      <c r="AU71" s="4">
        <v>0</v>
      </c>
      <c r="AV71" s="4">
        <v>45</v>
      </c>
      <c r="AW71" s="4">
        <v>1</v>
      </c>
      <c r="AX71" s="4" t="s">
        <v>356</v>
      </c>
      <c r="AY71" s="3"/>
      <c r="AZ71" s="3"/>
      <c r="BB71" s="3"/>
      <c r="BC71" s="3"/>
      <c r="BD71" s="3"/>
      <c r="BE71" s="3"/>
      <c r="BF71" s="3"/>
      <c r="BG71" t="s">
        <v>382</v>
      </c>
      <c r="BH71">
        <v>0.25</v>
      </c>
      <c r="BI71">
        <v>25</v>
      </c>
      <c r="BP71" t="s">
        <v>358</v>
      </c>
    </row>
    <row r="72" spans="1:68" x14ac:dyDescent="0.15">
      <c r="A72" t="s">
        <v>454</v>
      </c>
      <c r="C72" t="s">
        <v>345</v>
      </c>
      <c r="G72" t="s">
        <v>353</v>
      </c>
      <c r="H72" s="3" t="s">
        <v>380</v>
      </c>
      <c r="I72" s="3" t="s">
        <v>381</v>
      </c>
      <c r="R72">
        <v>1</v>
      </c>
      <c r="AD72" s="3"/>
      <c r="AH72">
        <v>1</v>
      </c>
      <c r="AU72"/>
      <c r="AV72"/>
      <c r="AW72"/>
      <c r="AX72"/>
      <c r="AY72" s="3"/>
      <c r="AZ72" s="3"/>
      <c r="BB72" s="3"/>
      <c r="BC72" s="3"/>
      <c r="BD72" s="3"/>
      <c r="BE72" s="3"/>
      <c r="BF72" s="3"/>
      <c r="BG72" t="s">
        <v>357</v>
      </c>
      <c r="BH72">
        <v>25</v>
      </c>
      <c r="BI72">
        <v>25</v>
      </c>
    </row>
    <row r="73" spans="1:68" x14ac:dyDescent="0.15">
      <c r="AD73" s="3"/>
      <c r="AU73"/>
      <c r="AV73"/>
      <c r="AW73"/>
      <c r="AX73"/>
      <c r="AY73" s="3"/>
      <c r="AZ73" s="3"/>
      <c r="BB73" s="3"/>
      <c r="BC73" s="3"/>
      <c r="BD73" s="3"/>
      <c r="BE73" s="3"/>
      <c r="BF73" s="3"/>
    </row>
    <row r="74" spans="1:68" x14ac:dyDescent="0.15">
      <c r="A74" t="s">
        <v>455</v>
      </c>
      <c r="C74" t="s">
        <v>144</v>
      </c>
      <c r="R74">
        <v>2</v>
      </c>
      <c r="X74" t="s">
        <v>346</v>
      </c>
      <c r="Z74" t="s">
        <v>386</v>
      </c>
      <c r="AC74" t="s">
        <v>372</v>
      </c>
      <c r="AE74">
        <v>1</v>
      </c>
      <c r="AH74">
        <v>1</v>
      </c>
      <c r="AY74" t="s">
        <v>37</v>
      </c>
      <c r="BA74" s="5" t="s">
        <v>349</v>
      </c>
    </row>
    <row r="75" spans="1:68" x14ac:dyDescent="0.15">
      <c r="A75" t="s">
        <v>222</v>
      </c>
      <c r="C75" t="s">
        <v>345</v>
      </c>
      <c r="E75" t="s">
        <v>456</v>
      </c>
      <c r="G75" t="s">
        <v>353</v>
      </c>
      <c r="H75" s="3" t="s">
        <v>380</v>
      </c>
      <c r="I75" s="3" t="s">
        <v>381</v>
      </c>
      <c r="R75">
        <v>1</v>
      </c>
      <c r="AD75" s="3"/>
      <c r="AH75">
        <v>1</v>
      </c>
      <c r="AQ75" t="s">
        <v>457</v>
      </c>
      <c r="AT75">
        <v>10</v>
      </c>
      <c r="AU75" s="4">
        <v>6</v>
      </c>
      <c r="AV75" s="4">
        <v>20</v>
      </c>
      <c r="AW75" s="4">
        <v>1</v>
      </c>
      <c r="AX75" s="4" t="s">
        <v>356</v>
      </c>
      <c r="AY75" s="3"/>
      <c r="AZ75" s="3"/>
      <c r="BB75" s="3"/>
      <c r="BC75" s="3"/>
      <c r="BD75" s="3"/>
      <c r="BE75" s="3"/>
      <c r="BF75" s="3"/>
      <c r="BG75" t="s">
        <v>382</v>
      </c>
      <c r="BH75">
        <v>0.35</v>
      </c>
      <c r="BI75">
        <v>10</v>
      </c>
      <c r="BP75" t="s">
        <v>358</v>
      </c>
    </row>
    <row r="76" spans="1:68" x14ac:dyDescent="0.15">
      <c r="A76" t="s">
        <v>457</v>
      </c>
      <c r="C76" t="s">
        <v>449</v>
      </c>
      <c r="E76" s="6"/>
      <c r="F76" s="6"/>
      <c r="G76" t="s">
        <v>353</v>
      </c>
      <c r="H76" s="3" t="s">
        <v>380</v>
      </c>
      <c r="I76" s="3" t="s">
        <v>381</v>
      </c>
      <c r="AO76">
        <v>6</v>
      </c>
    </row>
    <row r="77" spans="1:68" x14ac:dyDescent="0.15">
      <c r="A77" t="s">
        <v>458</v>
      </c>
      <c r="C77" t="s">
        <v>345</v>
      </c>
      <c r="H77" s="3" t="s">
        <v>380</v>
      </c>
      <c r="I77" s="3" t="s">
        <v>389</v>
      </c>
      <c r="R77">
        <v>1</v>
      </c>
      <c r="U77" s="12" t="s">
        <v>837</v>
      </c>
      <c r="AD77" s="3"/>
      <c r="AH77">
        <v>1</v>
      </c>
      <c r="AU77"/>
      <c r="AV77"/>
      <c r="AW77"/>
      <c r="AX77"/>
      <c r="AY77" s="3"/>
      <c r="AZ77" s="3"/>
      <c r="BB77" s="3"/>
      <c r="BC77" s="3"/>
      <c r="BD77" s="3"/>
      <c r="BE77" s="3"/>
      <c r="BF77" s="3"/>
      <c r="BG77" s="12" t="s">
        <v>764</v>
      </c>
      <c r="BH77">
        <v>0.08</v>
      </c>
      <c r="BI77">
        <v>99999</v>
      </c>
    </row>
    <row r="79" spans="1:68" x14ac:dyDescent="0.15">
      <c r="A79" t="s">
        <v>459</v>
      </c>
      <c r="C79" t="s">
        <v>345</v>
      </c>
      <c r="G79" t="s">
        <v>353</v>
      </c>
      <c r="H79" s="3" t="s">
        <v>380</v>
      </c>
      <c r="R79">
        <v>1</v>
      </c>
      <c r="AH79">
        <v>1</v>
      </c>
      <c r="AT79">
        <v>10</v>
      </c>
      <c r="AU79" s="4">
        <v>0</v>
      </c>
      <c r="AV79" s="4">
        <v>3</v>
      </c>
      <c r="AW79" s="4">
        <v>1</v>
      </c>
      <c r="AX79" s="4" t="s">
        <v>356</v>
      </c>
      <c r="BG79" t="s">
        <v>357</v>
      </c>
      <c r="BH79">
        <v>100</v>
      </c>
      <c r="BP79" t="s">
        <v>370</v>
      </c>
    </row>
    <row r="80" spans="1:68" x14ac:dyDescent="0.15">
      <c r="A80" t="s">
        <v>112</v>
      </c>
      <c r="C80" t="s">
        <v>345</v>
      </c>
      <c r="H80" s="3" t="s">
        <v>380</v>
      </c>
      <c r="R80">
        <v>1</v>
      </c>
      <c r="AH80">
        <v>1</v>
      </c>
      <c r="AT80">
        <v>10</v>
      </c>
      <c r="AU80" s="4">
        <v>0</v>
      </c>
      <c r="AV80" s="4">
        <v>3</v>
      </c>
      <c r="AW80" s="4">
        <v>1</v>
      </c>
      <c r="AX80" s="4" t="s">
        <v>356</v>
      </c>
      <c r="BG80" t="s">
        <v>382</v>
      </c>
      <c r="BH80">
        <v>0.5</v>
      </c>
      <c r="BP80" t="s">
        <v>370</v>
      </c>
    </row>
    <row r="82" spans="1:68" x14ac:dyDescent="0.15">
      <c r="A82" t="s">
        <v>144</v>
      </c>
      <c r="C82" t="s">
        <v>144</v>
      </c>
      <c r="R82">
        <v>2</v>
      </c>
      <c r="X82" t="s">
        <v>346</v>
      </c>
      <c r="Z82" t="s">
        <v>386</v>
      </c>
      <c r="AC82" t="s">
        <v>372</v>
      </c>
      <c r="AE82">
        <v>1</v>
      </c>
      <c r="AH82">
        <v>1</v>
      </c>
      <c r="AS82">
        <v>1</v>
      </c>
      <c r="AY82" t="s">
        <v>37</v>
      </c>
      <c r="BA82" s="5" t="s">
        <v>349</v>
      </c>
    </row>
    <row r="83" spans="1:68" x14ac:dyDescent="0.15">
      <c r="A83" t="s">
        <v>460</v>
      </c>
      <c r="C83" t="s">
        <v>345</v>
      </c>
      <c r="H83" s="3" t="s">
        <v>356</v>
      </c>
      <c r="R83">
        <v>1</v>
      </c>
      <c r="X83" t="s">
        <v>374</v>
      </c>
      <c r="Z83" t="s">
        <v>347</v>
      </c>
      <c r="AD83">
        <v>1</v>
      </c>
      <c r="AE83">
        <v>1</v>
      </c>
      <c r="AH83">
        <v>1</v>
      </c>
      <c r="AS83">
        <v>2</v>
      </c>
      <c r="AY83" t="s">
        <v>37</v>
      </c>
      <c r="BA83" s="5" t="s">
        <v>349</v>
      </c>
    </row>
    <row r="84" spans="1:68" x14ac:dyDescent="0.15">
      <c r="A84" t="s">
        <v>461</v>
      </c>
      <c r="C84" t="s">
        <v>345</v>
      </c>
      <c r="E84" t="s">
        <v>462</v>
      </c>
      <c r="H84" s="3" t="s">
        <v>356</v>
      </c>
      <c r="R84">
        <v>1</v>
      </c>
      <c r="X84" t="s">
        <v>374</v>
      </c>
      <c r="Z84" t="s">
        <v>347</v>
      </c>
      <c r="AD84">
        <v>1</v>
      </c>
      <c r="AE84">
        <v>1</v>
      </c>
      <c r="AH84">
        <v>1</v>
      </c>
      <c r="AS84">
        <v>2</v>
      </c>
      <c r="AY84" t="s">
        <v>37</v>
      </c>
      <c r="BA84" s="5" t="s">
        <v>349</v>
      </c>
      <c r="BP84" t="s">
        <v>463</v>
      </c>
    </row>
    <row r="86" spans="1:68" x14ac:dyDescent="0.15">
      <c r="A86" t="s">
        <v>464</v>
      </c>
      <c r="C86" t="s">
        <v>345</v>
      </c>
      <c r="H86" s="3" t="s">
        <v>356</v>
      </c>
      <c r="R86">
        <v>2</v>
      </c>
      <c r="X86" t="s">
        <v>346</v>
      </c>
      <c r="Z86" t="s">
        <v>386</v>
      </c>
      <c r="AC86" t="s">
        <v>372</v>
      </c>
      <c r="AE86">
        <v>1</v>
      </c>
      <c r="AH86">
        <v>1</v>
      </c>
      <c r="AS86">
        <v>2</v>
      </c>
      <c r="AY86" t="s">
        <v>37</v>
      </c>
      <c r="BA86" s="5" t="s">
        <v>349</v>
      </c>
    </row>
    <row r="87" spans="1:68" x14ac:dyDescent="0.15">
      <c r="A87" t="s">
        <v>465</v>
      </c>
      <c r="C87" t="s">
        <v>345</v>
      </c>
      <c r="E87" t="s">
        <v>466</v>
      </c>
      <c r="R87">
        <v>2</v>
      </c>
      <c r="X87" t="s">
        <v>467</v>
      </c>
      <c r="Z87" t="s">
        <v>468</v>
      </c>
      <c r="AC87" t="s">
        <v>372</v>
      </c>
      <c r="AE87">
        <v>1</v>
      </c>
      <c r="AH87">
        <v>1</v>
      </c>
      <c r="AS87">
        <v>2</v>
      </c>
      <c r="AY87" t="s">
        <v>37</v>
      </c>
      <c r="BA87" s="5" t="s">
        <v>349</v>
      </c>
      <c r="BB87" t="s">
        <v>350</v>
      </c>
    </row>
    <row r="88" spans="1:68" x14ac:dyDescent="0.15">
      <c r="A88" t="s">
        <v>139</v>
      </c>
      <c r="C88" t="s">
        <v>345</v>
      </c>
      <c r="E88" t="s">
        <v>469</v>
      </c>
      <c r="R88">
        <v>2</v>
      </c>
      <c r="X88" t="s">
        <v>346</v>
      </c>
      <c r="Z88" t="s">
        <v>470</v>
      </c>
      <c r="AC88" t="s">
        <v>372</v>
      </c>
      <c r="AE88">
        <v>1.5</v>
      </c>
      <c r="AH88">
        <v>1</v>
      </c>
      <c r="AL88">
        <v>2</v>
      </c>
      <c r="AM88">
        <v>0.8</v>
      </c>
      <c r="AS88">
        <v>2</v>
      </c>
      <c r="AU88" s="4">
        <v>1</v>
      </c>
      <c r="AV88" s="4">
        <v>2</v>
      </c>
      <c r="AW88" s="4">
        <v>1</v>
      </c>
      <c r="AX88" s="4" t="s">
        <v>416</v>
      </c>
      <c r="AY88" t="s">
        <v>37</v>
      </c>
      <c r="BA88" s="5" t="s">
        <v>349</v>
      </c>
      <c r="BB88" t="s">
        <v>350</v>
      </c>
      <c r="BM88" t="s">
        <v>471</v>
      </c>
      <c r="BN88" t="s">
        <v>472</v>
      </c>
      <c r="BP88" t="s">
        <v>473</v>
      </c>
    </row>
    <row r="89" spans="1:68" x14ac:dyDescent="0.15">
      <c r="A89" t="s">
        <v>474</v>
      </c>
      <c r="C89" t="s">
        <v>449</v>
      </c>
      <c r="E89" t="s">
        <v>475</v>
      </c>
      <c r="H89" s="3" t="s">
        <v>354</v>
      </c>
      <c r="AE89">
        <v>10</v>
      </c>
      <c r="AH89">
        <v>1</v>
      </c>
      <c r="AT89">
        <v>0.5</v>
      </c>
      <c r="AU89" s="4">
        <v>7</v>
      </c>
      <c r="AV89" s="4">
        <v>10</v>
      </c>
      <c r="AW89" s="4">
        <v>1</v>
      </c>
      <c r="AX89" s="4" t="s">
        <v>356</v>
      </c>
      <c r="AY89" t="s">
        <v>37</v>
      </c>
      <c r="BP89" t="s">
        <v>463</v>
      </c>
    </row>
    <row r="91" spans="1:68" x14ac:dyDescent="0.15">
      <c r="A91" s="12"/>
      <c r="E91" s="12"/>
      <c r="F91" s="12"/>
      <c r="AQ91" s="12"/>
      <c r="AR91" s="12"/>
      <c r="BB91" s="12"/>
      <c r="BG91" s="12"/>
      <c r="BH91" s="12"/>
    </row>
    <row r="92" spans="1:68" x14ac:dyDescent="0.15">
      <c r="A92" t="s">
        <v>476</v>
      </c>
      <c r="C92" t="s">
        <v>144</v>
      </c>
      <c r="H92" s="3" t="s">
        <v>356</v>
      </c>
      <c r="R92">
        <v>2</v>
      </c>
      <c r="X92" t="s">
        <v>346</v>
      </c>
      <c r="AC92" t="s">
        <v>372</v>
      </c>
      <c r="AE92">
        <v>1</v>
      </c>
      <c r="AH92">
        <v>1</v>
      </c>
      <c r="AY92" t="s">
        <v>392</v>
      </c>
      <c r="BA92" s="5" t="s">
        <v>349</v>
      </c>
    </row>
    <row r="93" spans="1:68" x14ac:dyDescent="0.15">
      <c r="A93" t="s">
        <v>477</v>
      </c>
      <c r="C93" t="s">
        <v>345</v>
      </c>
      <c r="H93" s="3" t="s">
        <v>356</v>
      </c>
      <c r="L93" s="12" t="s">
        <v>724</v>
      </c>
      <c r="P93">
        <v>1</v>
      </c>
      <c r="R93">
        <v>2</v>
      </c>
      <c r="S93">
        <v>1</v>
      </c>
      <c r="X93" t="s">
        <v>346</v>
      </c>
      <c r="Z93" t="s">
        <v>395</v>
      </c>
      <c r="AC93" t="s">
        <v>372</v>
      </c>
      <c r="AE93">
        <v>0.8</v>
      </c>
      <c r="AH93">
        <v>1</v>
      </c>
      <c r="AY93" t="s">
        <v>37</v>
      </c>
      <c r="BA93" s="5" t="s">
        <v>349</v>
      </c>
      <c r="BB93" s="12" t="s">
        <v>717</v>
      </c>
      <c r="BC93" t="s">
        <v>478</v>
      </c>
    </row>
    <row r="94" spans="1:68" x14ac:dyDescent="0.15">
      <c r="A94" s="12" t="s">
        <v>720</v>
      </c>
      <c r="C94" t="s">
        <v>345</v>
      </c>
      <c r="E94" s="12" t="s">
        <v>721</v>
      </c>
      <c r="F94" s="12"/>
      <c r="G94" t="s">
        <v>415</v>
      </c>
      <c r="H94" s="3" t="s">
        <v>356</v>
      </c>
      <c r="R94">
        <v>2</v>
      </c>
      <c r="X94" t="s">
        <v>346</v>
      </c>
      <c r="Z94" t="s">
        <v>395</v>
      </c>
      <c r="AC94" t="s">
        <v>372</v>
      </c>
      <c r="AE94">
        <v>2.9</v>
      </c>
      <c r="AH94">
        <v>1</v>
      </c>
      <c r="AT94">
        <v>0.3</v>
      </c>
      <c r="AU94" s="4">
        <v>0</v>
      </c>
      <c r="AV94" s="4">
        <v>2</v>
      </c>
      <c r="AW94" s="4">
        <v>1</v>
      </c>
      <c r="AX94" s="4" t="s">
        <v>416</v>
      </c>
      <c r="AY94" t="s">
        <v>37</v>
      </c>
      <c r="BA94" s="5" t="s">
        <v>349</v>
      </c>
      <c r="BB94" s="12" t="s">
        <v>717</v>
      </c>
      <c r="BC94" t="s">
        <v>478</v>
      </c>
      <c r="BP94" t="s">
        <v>370</v>
      </c>
    </row>
    <row r="95" spans="1:68" x14ac:dyDescent="0.15">
      <c r="A95" s="12" t="s">
        <v>892</v>
      </c>
      <c r="C95" t="s">
        <v>345</v>
      </c>
      <c r="E95" s="12" t="s">
        <v>721</v>
      </c>
      <c r="F95" s="12"/>
      <c r="G95" t="s">
        <v>415</v>
      </c>
      <c r="H95" s="3" t="s">
        <v>356</v>
      </c>
      <c r="R95">
        <v>2</v>
      </c>
      <c r="X95" t="s">
        <v>346</v>
      </c>
      <c r="Z95" t="s">
        <v>395</v>
      </c>
      <c r="AC95" t="s">
        <v>372</v>
      </c>
      <c r="AE95">
        <v>2.25</v>
      </c>
      <c r="AH95">
        <v>1</v>
      </c>
      <c r="AT95">
        <v>0.3</v>
      </c>
      <c r="AU95" s="4">
        <v>0</v>
      </c>
      <c r="AV95" s="4">
        <v>3</v>
      </c>
      <c r="AW95" s="4">
        <v>1</v>
      </c>
      <c r="AX95" s="4" t="s">
        <v>416</v>
      </c>
      <c r="AY95" t="s">
        <v>37</v>
      </c>
      <c r="BA95" s="5" t="s">
        <v>349</v>
      </c>
      <c r="BB95" s="12" t="s">
        <v>717</v>
      </c>
      <c r="BC95" t="s">
        <v>478</v>
      </c>
      <c r="BP95" t="s">
        <v>370</v>
      </c>
    </row>
    <row r="96" spans="1:68" x14ac:dyDescent="0.15">
      <c r="A96" s="12" t="s">
        <v>723</v>
      </c>
      <c r="C96" t="s">
        <v>345</v>
      </c>
      <c r="E96" s="12" t="s">
        <v>732</v>
      </c>
      <c r="F96" s="12"/>
      <c r="G96" t="s">
        <v>415</v>
      </c>
      <c r="H96" s="3" t="s">
        <v>354</v>
      </c>
      <c r="Q96">
        <v>1</v>
      </c>
      <c r="R96">
        <v>1</v>
      </c>
      <c r="AH96">
        <v>1</v>
      </c>
      <c r="AQ96" s="12" t="s">
        <v>722</v>
      </c>
      <c r="AR96" s="12"/>
      <c r="AS96">
        <v>0</v>
      </c>
      <c r="AT96">
        <v>0.2</v>
      </c>
      <c r="AU96" s="4">
        <v>0</v>
      </c>
      <c r="AV96" s="4">
        <v>5</v>
      </c>
      <c r="AW96" s="4">
        <v>1</v>
      </c>
      <c r="AX96" s="4" t="s">
        <v>356</v>
      </c>
      <c r="BB96" s="12"/>
      <c r="BG96" s="12" t="s">
        <v>724</v>
      </c>
      <c r="BH96" s="12" t="s">
        <v>725</v>
      </c>
      <c r="BI96">
        <v>99999</v>
      </c>
      <c r="BP96" t="s">
        <v>370</v>
      </c>
    </row>
    <row r="97" spans="1:69" x14ac:dyDescent="0.15">
      <c r="A97" s="12" t="s">
        <v>903</v>
      </c>
      <c r="C97" t="s">
        <v>345</v>
      </c>
      <c r="E97" s="12" t="s">
        <v>732</v>
      </c>
      <c r="F97" s="12"/>
      <c r="G97" t="s">
        <v>415</v>
      </c>
      <c r="H97" s="3" t="s">
        <v>354</v>
      </c>
      <c r="Q97">
        <v>1</v>
      </c>
      <c r="R97">
        <v>1</v>
      </c>
      <c r="AH97">
        <v>1</v>
      </c>
      <c r="AQ97" s="12" t="s">
        <v>722</v>
      </c>
      <c r="AR97" s="12"/>
      <c r="AS97">
        <v>0</v>
      </c>
      <c r="AT97">
        <v>0.2</v>
      </c>
      <c r="AU97" s="4">
        <v>0</v>
      </c>
      <c r="AV97" s="4">
        <v>5</v>
      </c>
      <c r="AW97" s="4">
        <v>1</v>
      </c>
      <c r="AX97" s="4" t="s">
        <v>356</v>
      </c>
      <c r="BB97" s="12"/>
      <c r="BG97" s="12" t="s">
        <v>724</v>
      </c>
      <c r="BH97" s="12" t="s">
        <v>893</v>
      </c>
      <c r="BI97">
        <v>99999</v>
      </c>
      <c r="BP97" t="s">
        <v>370</v>
      </c>
    </row>
    <row r="98" spans="1:69" x14ac:dyDescent="0.15">
      <c r="A98" s="12" t="s">
        <v>722</v>
      </c>
      <c r="C98" t="s">
        <v>345</v>
      </c>
      <c r="H98" s="3" t="s">
        <v>356</v>
      </c>
      <c r="K98" s="12" t="s">
        <v>724</v>
      </c>
      <c r="L98" s="12"/>
      <c r="P98">
        <v>1</v>
      </c>
      <c r="R98">
        <v>2</v>
      </c>
      <c r="S98">
        <v>1</v>
      </c>
      <c r="X98" t="s">
        <v>346</v>
      </c>
      <c r="Z98" s="12" t="s">
        <v>730</v>
      </c>
      <c r="AC98" t="s">
        <v>372</v>
      </c>
      <c r="AE98">
        <v>0.8</v>
      </c>
      <c r="AH98">
        <v>1</v>
      </c>
      <c r="AY98" t="s">
        <v>37</v>
      </c>
      <c r="BA98" s="5" t="s">
        <v>349</v>
      </c>
      <c r="BB98" s="12" t="s">
        <v>717</v>
      </c>
      <c r="BC98" t="s">
        <v>478</v>
      </c>
    </row>
    <row r="99" spans="1:69" x14ac:dyDescent="0.15">
      <c r="A99" t="s">
        <v>117</v>
      </c>
      <c r="C99" t="s">
        <v>345</v>
      </c>
      <c r="E99" t="s">
        <v>479</v>
      </c>
      <c r="G99" t="s">
        <v>353</v>
      </c>
      <c r="H99" s="3" t="s">
        <v>354</v>
      </c>
      <c r="Q99">
        <v>1</v>
      </c>
      <c r="R99">
        <v>2</v>
      </c>
      <c r="S99">
        <v>1</v>
      </c>
      <c r="X99" t="s">
        <v>346</v>
      </c>
      <c r="Z99" t="s">
        <v>480</v>
      </c>
      <c r="AC99" t="s">
        <v>372</v>
      </c>
      <c r="AE99">
        <v>1</v>
      </c>
      <c r="AH99">
        <v>6</v>
      </c>
      <c r="AP99" s="12" t="s">
        <v>775</v>
      </c>
      <c r="AQ99" s="12"/>
      <c r="AR99" s="12"/>
      <c r="AT99">
        <v>30</v>
      </c>
      <c r="AU99" s="4">
        <v>88</v>
      </c>
      <c r="AV99" s="4">
        <v>90</v>
      </c>
      <c r="AW99" s="4">
        <v>1</v>
      </c>
      <c r="AX99" s="4" t="s">
        <v>356</v>
      </c>
      <c r="AY99" t="s">
        <v>377</v>
      </c>
      <c r="BA99" s="5" t="s">
        <v>349</v>
      </c>
      <c r="BN99" t="s">
        <v>482</v>
      </c>
      <c r="BP99" t="s">
        <v>117</v>
      </c>
    </row>
    <row r="100" spans="1:69" x14ac:dyDescent="0.15">
      <c r="A100" s="12" t="s">
        <v>894</v>
      </c>
      <c r="C100" t="s">
        <v>345</v>
      </c>
      <c r="E100" t="s">
        <v>479</v>
      </c>
      <c r="G100" t="s">
        <v>353</v>
      </c>
      <c r="H100" s="3" t="s">
        <v>354</v>
      </c>
      <c r="Q100">
        <v>1</v>
      </c>
      <c r="R100">
        <v>2</v>
      </c>
      <c r="S100">
        <v>1</v>
      </c>
      <c r="X100" t="s">
        <v>346</v>
      </c>
      <c r="Z100" t="s">
        <v>480</v>
      </c>
      <c r="AC100" t="s">
        <v>372</v>
      </c>
      <c r="AE100">
        <v>1</v>
      </c>
      <c r="AH100">
        <v>5</v>
      </c>
      <c r="AP100" s="12" t="s">
        <v>896</v>
      </c>
      <c r="AQ100" s="12"/>
      <c r="AR100" s="12"/>
      <c r="AT100">
        <v>26</v>
      </c>
      <c r="AU100" s="4">
        <v>60</v>
      </c>
      <c r="AV100" s="4">
        <v>90</v>
      </c>
      <c r="AW100" s="4">
        <v>1</v>
      </c>
      <c r="AX100" s="4" t="s">
        <v>356</v>
      </c>
      <c r="AY100" t="s">
        <v>377</v>
      </c>
      <c r="BA100" s="5" t="s">
        <v>349</v>
      </c>
      <c r="BN100" t="s">
        <v>482</v>
      </c>
      <c r="BP100" t="s">
        <v>117</v>
      </c>
    </row>
    <row r="101" spans="1:69" x14ac:dyDescent="0.15">
      <c r="A101" s="12" t="s">
        <v>774</v>
      </c>
      <c r="C101" t="s">
        <v>345</v>
      </c>
      <c r="G101" t="s">
        <v>353</v>
      </c>
      <c r="H101" s="14" t="s">
        <v>603</v>
      </c>
      <c r="I101" s="3" t="s">
        <v>381</v>
      </c>
      <c r="R101">
        <v>1</v>
      </c>
      <c r="AD101" s="3"/>
      <c r="AH101">
        <v>1</v>
      </c>
      <c r="AU101"/>
      <c r="AV101"/>
      <c r="AW101"/>
      <c r="AX101"/>
      <c r="AY101" s="3"/>
      <c r="AZ101" s="3"/>
      <c r="BB101" s="3"/>
      <c r="BC101" s="3"/>
      <c r="BD101" s="3"/>
      <c r="BE101" s="3"/>
      <c r="BF101" s="3"/>
      <c r="BG101" s="14" t="s">
        <v>765</v>
      </c>
      <c r="BH101" s="3">
        <v>2</v>
      </c>
      <c r="BI101" s="3">
        <v>30</v>
      </c>
      <c r="BJ101" s="3"/>
      <c r="BK101" s="3"/>
      <c r="BL101" s="3"/>
      <c r="BM101" s="3"/>
      <c r="BN101" s="3"/>
      <c r="BO101" s="3"/>
    </row>
    <row r="102" spans="1:69" x14ac:dyDescent="0.15">
      <c r="A102" s="12" t="s">
        <v>895</v>
      </c>
      <c r="C102" t="s">
        <v>345</v>
      </c>
      <c r="G102" t="s">
        <v>353</v>
      </c>
      <c r="H102" s="14" t="s">
        <v>603</v>
      </c>
      <c r="I102" s="3" t="s">
        <v>381</v>
      </c>
      <c r="R102">
        <v>1</v>
      </c>
      <c r="AD102" s="3"/>
      <c r="AH102">
        <v>1</v>
      </c>
      <c r="AU102"/>
      <c r="AV102"/>
      <c r="AW102"/>
      <c r="AX102"/>
      <c r="AY102" s="3"/>
      <c r="AZ102" s="3"/>
      <c r="BB102" s="3"/>
      <c r="BC102" s="3"/>
      <c r="BD102" s="3"/>
      <c r="BE102" s="3"/>
      <c r="BF102" s="3"/>
      <c r="BG102" s="14" t="s">
        <v>765</v>
      </c>
      <c r="BH102" s="3">
        <v>1.4</v>
      </c>
      <c r="BI102" s="3">
        <v>30</v>
      </c>
      <c r="BJ102" s="3"/>
      <c r="BK102" s="3"/>
      <c r="BL102" s="3"/>
      <c r="BM102" s="3"/>
      <c r="BN102" s="3"/>
      <c r="BO102" s="3"/>
    </row>
    <row r="103" spans="1:69" x14ac:dyDescent="0.15">
      <c r="A103" t="s">
        <v>481</v>
      </c>
      <c r="C103" t="s">
        <v>345</v>
      </c>
      <c r="G103" t="s">
        <v>353</v>
      </c>
      <c r="H103" s="14" t="s">
        <v>603</v>
      </c>
      <c r="I103" s="3" t="s">
        <v>381</v>
      </c>
      <c r="R103">
        <v>1</v>
      </c>
      <c r="AD103" s="3"/>
      <c r="AH103">
        <v>1</v>
      </c>
      <c r="AU103"/>
      <c r="AV103"/>
      <c r="AW103"/>
      <c r="AX103"/>
      <c r="AY103" s="3"/>
      <c r="AZ103" s="3"/>
      <c r="BB103" s="3"/>
      <c r="BC103" s="3"/>
      <c r="BD103" s="3"/>
      <c r="BE103" s="3"/>
      <c r="BF103" s="3"/>
      <c r="BG103" s="3" t="s">
        <v>441</v>
      </c>
      <c r="BH103" s="3">
        <v>-0.7</v>
      </c>
      <c r="BI103" s="3">
        <v>30</v>
      </c>
      <c r="BJ103" s="3"/>
      <c r="BK103" s="3"/>
      <c r="BL103" s="3"/>
      <c r="BM103" s="3"/>
      <c r="BN103" s="3"/>
      <c r="BO103" s="3"/>
    </row>
    <row r="104" spans="1:69" x14ac:dyDescent="0.15">
      <c r="A104" t="s">
        <v>648</v>
      </c>
      <c r="C104" t="s">
        <v>345</v>
      </c>
      <c r="H104" t="s">
        <v>603</v>
      </c>
      <c r="I104" t="s">
        <v>605</v>
      </c>
      <c r="J104"/>
      <c r="K104"/>
      <c r="L104"/>
      <c r="M104"/>
      <c r="N104"/>
      <c r="R104">
        <v>1</v>
      </c>
      <c r="T104">
        <v>1</v>
      </c>
      <c r="AP104" s="12" t="s">
        <v>719</v>
      </c>
      <c r="AU104"/>
      <c r="AV104"/>
      <c r="AW104"/>
      <c r="AX104"/>
      <c r="BA104"/>
      <c r="BG104" s="12" t="s">
        <v>763</v>
      </c>
      <c r="BH104">
        <v>-0.12</v>
      </c>
    </row>
    <row r="105" spans="1:69" x14ac:dyDescent="0.15">
      <c r="A105" s="12" t="s">
        <v>897</v>
      </c>
      <c r="C105" t="s">
        <v>345</v>
      </c>
      <c r="H105" t="s">
        <v>603</v>
      </c>
      <c r="I105" t="s">
        <v>605</v>
      </c>
      <c r="J105"/>
      <c r="K105"/>
      <c r="L105"/>
      <c r="M105"/>
      <c r="N105"/>
      <c r="R105">
        <v>1</v>
      </c>
      <c r="T105">
        <v>1</v>
      </c>
      <c r="AP105" s="12" t="s">
        <v>898</v>
      </c>
      <c r="AU105"/>
      <c r="AV105"/>
      <c r="AW105"/>
      <c r="AX105"/>
      <c r="BA105"/>
      <c r="BG105" s="12" t="s">
        <v>763</v>
      </c>
      <c r="BH105">
        <v>-7.0000000000000007E-2</v>
      </c>
    </row>
    <row r="106" spans="1:69" x14ac:dyDescent="0.15">
      <c r="A106" s="12" t="s">
        <v>710</v>
      </c>
      <c r="C106" t="s">
        <v>345</v>
      </c>
      <c r="H106" s="3" t="s">
        <v>356</v>
      </c>
      <c r="L106" s="12" t="s">
        <v>1059</v>
      </c>
      <c r="R106">
        <v>2</v>
      </c>
      <c r="S106">
        <v>1</v>
      </c>
      <c r="X106" t="s">
        <v>346</v>
      </c>
      <c r="AB106">
        <v>1</v>
      </c>
      <c r="AH106">
        <v>99</v>
      </c>
      <c r="AP106" s="12"/>
      <c r="AS106">
        <v>0.01</v>
      </c>
      <c r="BG106" s="12" t="s">
        <v>713</v>
      </c>
      <c r="BI106">
        <v>99999</v>
      </c>
      <c r="BJ106">
        <v>1</v>
      </c>
      <c r="BQ106">
        <v>1</v>
      </c>
    </row>
    <row r="107" spans="1:69" x14ac:dyDescent="0.15">
      <c r="A107" s="12" t="s">
        <v>719</v>
      </c>
      <c r="C107" t="s">
        <v>345</v>
      </c>
      <c r="H107" s="3" t="s">
        <v>380</v>
      </c>
      <c r="I107" s="3" t="s">
        <v>389</v>
      </c>
      <c r="R107">
        <v>1</v>
      </c>
      <c r="U107" s="12" t="s">
        <v>837</v>
      </c>
      <c r="AD107" s="3"/>
      <c r="AH107">
        <v>1</v>
      </c>
      <c r="AU107"/>
      <c r="AV107"/>
      <c r="AW107"/>
      <c r="AX107"/>
      <c r="AY107" s="3"/>
      <c r="AZ107" s="3"/>
      <c r="BB107" s="3"/>
      <c r="BC107" s="3"/>
      <c r="BD107" s="3"/>
      <c r="BE107" s="3"/>
      <c r="BF107" s="3"/>
      <c r="BG107" s="12" t="s">
        <v>764</v>
      </c>
      <c r="BH107">
        <v>0.12</v>
      </c>
      <c r="BI107">
        <v>99999</v>
      </c>
    </row>
    <row r="108" spans="1:69" x14ac:dyDescent="0.15">
      <c r="A108" s="12" t="s">
        <v>898</v>
      </c>
      <c r="C108" t="s">
        <v>345</v>
      </c>
      <c r="H108" s="3" t="s">
        <v>380</v>
      </c>
      <c r="I108" s="3" t="s">
        <v>389</v>
      </c>
      <c r="R108">
        <v>1</v>
      </c>
      <c r="U108" s="12" t="s">
        <v>837</v>
      </c>
      <c r="AD108" s="3"/>
      <c r="AH108">
        <v>1</v>
      </c>
      <c r="AU108"/>
      <c r="AV108"/>
      <c r="AW108"/>
      <c r="AX108"/>
      <c r="AY108" s="3"/>
      <c r="AZ108" s="3"/>
      <c r="BB108" s="3"/>
      <c r="BC108" s="3"/>
      <c r="BD108" s="3"/>
      <c r="BE108" s="3"/>
      <c r="BF108" s="3"/>
      <c r="BG108" s="12" t="s">
        <v>764</v>
      </c>
      <c r="BH108">
        <v>7.0000000000000007E-2</v>
      </c>
      <c r="BI108">
        <v>99999</v>
      </c>
    </row>
    <row r="109" spans="1:69" x14ac:dyDescent="0.15">
      <c r="A109" s="12"/>
      <c r="AD109" s="3"/>
      <c r="AU109"/>
      <c r="AV109"/>
      <c r="AW109"/>
      <c r="AX109"/>
      <c r="AY109" s="3"/>
      <c r="AZ109" s="3"/>
      <c r="BB109" s="3"/>
      <c r="BC109" s="3"/>
      <c r="BD109" s="3"/>
      <c r="BE109" s="3"/>
      <c r="BF109" s="3"/>
    </row>
    <row r="110" spans="1:69" x14ac:dyDescent="0.15">
      <c r="A110" s="12" t="s">
        <v>744</v>
      </c>
      <c r="C110" t="s">
        <v>144</v>
      </c>
      <c r="R110">
        <v>2</v>
      </c>
      <c r="X110" t="s">
        <v>346</v>
      </c>
      <c r="Z110" t="s">
        <v>386</v>
      </c>
      <c r="AC110" s="12" t="s">
        <v>665</v>
      </c>
      <c r="AE110">
        <v>1</v>
      </c>
      <c r="AH110">
        <v>1</v>
      </c>
      <c r="AY110" t="s">
        <v>37</v>
      </c>
      <c r="BA110" s="5" t="s">
        <v>349</v>
      </c>
      <c r="BD110" s="12" t="s">
        <v>742</v>
      </c>
      <c r="BE110" s="12"/>
      <c r="BF110" s="12"/>
    </row>
    <row r="111" spans="1:69" x14ac:dyDescent="0.15">
      <c r="A111" s="12" t="s">
        <v>745</v>
      </c>
      <c r="C111" t="s">
        <v>345</v>
      </c>
      <c r="E111" s="12" t="s">
        <v>746</v>
      </c>
      <c r="F111" s="12"/>
      <c r="G111" t="s">
        <v>415</v>
      </c>
      <c r="H111" s="3" t="s">
        <v>356</v>
      </c>
      <c r="R111">
        <v>2</v>
      </c>
      <c r="X111" t="s">
        <v>346</v>
      </c>
      <c r="Z111" t="s">
        <v>386</v>
      </c>
      <c r="AC111" s="12" t="s">
        <v>665</v>
      </c>
      <c r="AE111">
        <v>3.1</v>
      </c>
      <c r="AH111">
        <v>1</v>
      </c>
      <c r="AP111" s="12" t="s">
        <v>747</v>
      </c>
      <c r="AQ111" s="12"/>
      <c r="AR111" s="12"/>
      <c r="AT111">
        <v>0.3</v>
      </c>
      <c r="AU111" s="4">
        <v>0</v>
      </c>
      <c r="AV111" s="4">
        <v>2</v>
      </c>
      <c r="AW111" s="4">
        <v>1</v>
      </c>
      <c r="AX111" s="4" t="s">
        <v>416</v>
      </c>
      <c r="AY111" t="s">
        <v>37</v>
      </c>
      <c r="BA111" s="5" t="s">
        <v>349</v>
      </c>
      <c r="BB111" s="12"/>
      <c r="BD111" s="12" t="s">
        <v>742</v>
      </c>
      <c r="BE111" s="12"/>
      <c r="BF111" s="12"/>
      <c r="BP111" t="s">
        <v>370</v>
      </c>
    </row>
    <row r="112" spans="1:69" x14ac:dyDescent="0.15">
      <c r="A112" s="12" t="s">
        <v>747</v>
      </c>
      <c r="C112" t="s">
        <v>431</v>
      </c>
      <c r="E112" s="12"/>
      <c r="F112" s="12"/>
      <c r="H112" s="3" t="s">
        <v>380</v>
      </c>
      <c r="I112" s="3" t="s">
        <v>453</v>
      </c>
      <c r="R112">
        <v>1</v>
      </c>
      <c r="AC112" s="12"/>
      <c r="AH112">
        <v>1</v>
      </c>
      <c r="BB112" s="12"/>
      <c r="BD112" s="12"/>
      <c r="BE112" s="12"/>
      <c r="BF112" s="12"/>
      <c r="BK112" s="12" t="s">
        <v>748</v>
      </c>
    </row>
    <row r="113" spans="1:68" x14ac:dyDescent="0.15">
      <c r="A113" s="12" t="s">
        <v>772</v>
      </c>
      <c r="C113" t="s">
        <v>144</v>
      </c>
      <c r="E113" s="12" t="s">
        <v>781</v>
      </c>
      <c r="F113" s="12"/>
      <c r="G113" t="s">
        <v>353</v>
      </c>
      <c r="H113" s="3" t="s">
        <v>354</v>
      </c>
      <c r="R113">
        <v>2</v>
      </c>
      <c r="X113" t="s">
        <v>346</v>
      </c>
      <c r="Z113" s="12" t="s">
        <v>773</v>
      </c>
      <c r="AC113" s="12" t="s">
        <v>665</v>
      </c>
      <c r="AE113">
        <v>1</v>
      </c>
      <c r="AH113">
        <v>2</v>
      </c>
      <c r="AP113" s="12" t="s">
        <v>776</v>
      </c>
      <c r="AT113">
        <v>18</v>
      </c>
      <c r="AU113" s="4">
        <v>12</v>
      </c>
      <c r="AV113" s="4">
        <v>18</v>
      </c>
      <c r="AW113" s="4">
        <v>1</v>
      </c>
      <c r="AX113" s="13" t="s">
        <v>555</v>
      </c>
      <c r="AY113" s="12" t="s">
        <v>616</v>
      </c>
      <c r="BA113" s="5" t="s">
        <v>349</v>
      </c>
      <c r="BD113" s="12" t="s">
        <v>780</v>
      </c>
      <c r="BE113" s="12"/>
      <c r="BF113" s="12"/>
      <c r="BP113" t="s">
        <v>370</v>
      </c>
    </row>
    <row r="114" spans="1:68" x14ac:dyDescent="0.15">
      <c r="A114" s="12" t="s">
        <v>776</v>
      </c>
      <c r="C114" t="s">
        <v>345</v>
      </c>
      <c r="G114" t="s">
        <v>353</v>
      </c>
      <c r="H114" s="14" t="s">
        <v>603</v>
      </c>
      <c r="I114" s="3" t="s">
        <v>381</v>
      </c>
      <c r="R114">
        <v>1</v>
      </c>
      <c r="AD114" s="3"/>
      <c r="AH114">
        <v>1</v>
      </c>
      <c r="AU114"/>
      <c r="AV114"/>
      <c r="AW114"/>
      <c r="AX114"/>
      <c r="AY114" s="3"/>
      <c r="AZ114" s="3"/>
      <c r="BB114" s="3"/>
      <c r="BC114" s="3"/>
      <c r="BD114" s="3"/>
      <c r="BE114" s="3"/>
      <c r="BF114" s="3"/>
      <c r="BG114" s="14" t="s">
        <v>765</v>
      </c>
      <c r="BH114" s="3">
        <v>1.2</v>
      </c>
      <c r="BI114" s="3">
        <v>18</v>
      </c>
      <c r="BJ114" s="3"/>
      <c r="BK114" s="3"/>
      <c r="BL114" s="3"/>
      <c r="BM114" s="3"/>
      <c r="BN114" s="3"/>
      <c r="BO114" s="3"/>
    </row>
    <row r="115" spans="1:68" x14ac:dyDescent="0.15">
      <c r="A115" s="12" t="s">
        <v>796</v>
      </c>
      <c r="C115" t="s">
        <v>345</v>
      </c>
      <c r="E115" s="12" t="s">
        <v>783</v>
      </c>
      <c r="F115" s="12"/>
      <c r="G115" t="s">
        <v>415</v>
      </c>
      <c r="H115" s="14" t="s">
        <v>797</v>
      </c>
      <c r="N115" s="3">
        <v>1</v>
      </c>
      <c r="R115">
        <v>1</v>
      </c>
      <c r="AD115" s="3"/>
      <c r="AH115">
        <v>1</v>
      </c>
      <c r="AP115" s="12" t="s">
        <v>798</v>
      </c>
      <c r="AS115">
        <v>0.6</v>
      </c>
      <c r="AT115">
        <v>99999</v>
      </c>
      <c r="AU115" s="4">
        <v>0</v>
      </c>
      <c r="AV115" s="4">
        <v>2</v>
      </c>
      <c r="AW115" s="4">
        <v>1</v>
      </c>
      <c r="AX115" s="13" t="s">
        <v>555</v>
      </c>
      <c r="AY115" s="14" t="s">
        <v>799</v>
      </c>
      <c r="AZ115" s="3"/>
      <c r="BB115" s="3"/>
      <c r="BC115" s="3"/>
      <c r="BD115" s="12"/>
      <c r="BE115" s="12"/>
      <c r="BF115" s="12"/>
      <c r="BG115" s="12" t="s">
        <v>801</v>
      </c>
      <c r="BH115" s="3"/>
      <c r="BI115" s="3">
        <v>99999</v>
      </c>
      <c r="BJ115" s="3"/>
      <c r="BK115" s="3"/>
      <c r="BL115" s="3"/>
      <c r="BM115" s="3"/>
      <c r="BN115" s="3"/>
      <c r="BO115" s="3"/>
      <c r="BP115" t="s">
        <v>370</v>
      </c>
    </row>
    <row r="116" spans="1:68" x14ac:dyDescent="0.15">
      <c r="A116" s="12" t="s">
        <v>782</v>
      </c>
      <c r="C116" t="s">
        <v>144</v>
      </c>
      <c r="G116" t="s">
        <v>353</v>
      </c>
      <c r="H116" s="14" t="s">
        <v>555</v>
      </c>
      <c r="R116">
        <v>2</v>
      </c>
      <c r="X116" t="s">
        <v>346</v>
      </c>
      <c r="Z116" s="12" t="s">
        <v>784</v>
      </c>
      <c r="AC116" s="12" t="s">
        <v>665</v>
      </c>
      <c r="AE116">
        <v>1</v>
      </c>
      <c r="AH116">
        <v>4</v>
      </c>
      <c r="AY116" s="12" t="s">
        <v>786</v>
      </c>
      <c r="BA116" s="5" t="s">
        <v>349</v>
      </c>
      <c r="BD116" s="12" t="s">
        <v>742</v>
      </c>
      <c r="BE116" s="12"/>
      <c r="BF116" s="12"/>
    </row>
    <row r="117" spans="1:68" x14ac:dyDescent="0.15">
      <c r="A117" s="12" t="s">
        <v>785</v>
      </c>
      <c r="C117" t="s">
        <v>345</v>
      </c>
      <c r="G117" t="s">
        <v>353</v>
      </c>
      <c r="H117" s="14" t="s">
        <v>603</v>
      </c>
      <c r="I117" s="3" t="s">
        <v>381</v>
      </c>
      <c r="R117">
        <v>1</v>
      </c>
      <c r="AD117" s="3"/>
      <c r="AH117">
        <v>1</v>
      </c>
      <c r="AU117"/>
      <c r="AV117"/>
      <c r="AW117"/>
      <c r="AX117"/>
      <c r="AY117" s="3"/>
      <c r="AZ117" s="3"/>
      <c r="BB117" s="3"/>
      <c r="BC117" s="3"/>
      <c r="BD117" s="3"/>
      <c r="BE117" s="3"/>
      <c r="BF117" s="3"/>
      <c r="BG117" s="12" t="s">
        <v>793</v>
      </c>
      <c r="BH117" s="14" t="s">
        <v>787</v>
      </c>
      <c r="BI117" s="3">
        <v>99999</v>
      </c>
      <c r="BJ117" s="3"/>
      <c r="BK117" s="3"/>
      <c r="BL117" s="3"/>
      <c r="BM117" s="3"/>
      <c r="BN117" s="3"/>
      <c r="BO117" s="3"/>
    </row>
    <row r="118" spans="1:68" x14ac:dyDescent="0.15">
      <c r="A118" s="12" t="s">
        <v>788</v>
      </c>
      <c r="C118" t="s">
        <v>345</v>
      </c>
      <c r="G118" t="s">
        <v>353</v>
      </c>
      <c r="H118" s="14" t="s">
        <v>603</v>
      </c>
      <c r="I118" s="3" t="s">
        <v>381</v>
      </c>
      <c r="R118">
        <v>1</v>
      </c>
      <c r="AD118" s="3">
        <v>1</v>
      </c>
      <c r="AE118">
        <v>10</v>
      </c>
      <c r="AH118">
        <v>1</v>
      </c>
      <c r="AU118"/>
      <c r="AV118"/>
      <c r="AW118"/>
      <c r="AX118"/>
      <c r="AY118" s="3"/>
      <c r="AZ118" s="3"/>
      <c r="BB118" s="3"/>
      <c r="BC118" s="3"/>
      <c r="BD118" s="3"/>
      <c r="BE118" s="3"/>
      <c r="BF118" s="3"/>
      <c r="BG118" s="14"/>
      <c r="BH118" s="14"/>
      <c r="BI118" s="3"/>
      <c r="BJ118" s="3"/>
      <c r="BK118" s="3"/>
      <c r="BL118" s="3"/>
      <c r="BM118" s="3"/>
      <c r="BN118" s="3"/>
      <c r="BO118" s="3"/>
    </row>
    <row r="119" spans="1:68" x14ac:dyDescent="0.15">
      <c r="A119" s="12" t="s">
        <v>792</v>
      </c>
      <c r="C119" t="s">
        <v>345</v>
      </c>
      <c r="G119" t="s">
        <v>353</v>
      </c>
      <c r="H119" s="14" t="s">
        <v>603</v>
      </c>
      <c r="I119" s="3" t="s">
        <v>381</v>
      </c>
      <c r="R119">
        <v>1</v>
      </c>
      <c r="AD119" s="3"/>
      <c r="AH119">
        <v>1</v>
      </c>
      <c r="AU119"/>
      <c r="AV119"/>
      <c r="AW119"/>
      <c r="AX119"/>
      <c r="AY119" s="3"/>
      <c r="AZ119" s="3"/>
      <c r="BB119" s="3"/>
      <c r="BC119" s="3"/>
      <c r="BD119" s="3"/>
      <c r="BE119" s="3"/>
      <c r="BF119" s="3"/>
      <c r="BG119" s="12" t="s">
        <v>789</v>
      </c>
      <c r="BH119" s="14"/>
      <c r="BI119" s="3">
        <v>99999</v>
      </c>
      <c r="BJ119" s="3"/>
      <c r="BK119" s="3"/>
      <c r="BL119" s="3"/>
      <c r="BM119" s="3"/>
      <c r="BN119" s="3"/>
      <c r="BO119" s="3"/>
    </row>
    <row r="120" spans="1:68" x14ac:dyDescent="0.15">
      <c r="A120" s="12" t="s">
        <v>749</v>
      </c>
      <c r="C120" s="12" t="s">
        <v>599</v>
      </c>
      <c r="H120" s="14" t="s">
        <v>603</v>
      </c>
      <c r="I120" s="14" t="s">
        <v>612</v>
      </c>
      <c r="R120">
        <v>1</v>
      </c>
      <c r="U120" s="12" t="s">
        <v>837</v>
      </c>
      <c r="AH120">
        <v>1</v>
      </c>
      <c r="AQ120" s="12" t="s">
        <v>751</v>
      </c>
      <c r="AR120" s="12"/>
      <c r="AY120" s="12"/>
      <c r="BG120" s="12" t="s">
        <v>756</v>
      </c>
      <c r="BI120">
        <v>99999</v>
      </c>
      <c r="BK120" s="12" t="s">
        <v>750</v>
      </c>
      <c r="BL120" s="12"/>
    </row>
    <row r="121" spans="1:68" x14ac:dyDescent="0.15">
      <c r="A121" s="12" t="s">
        <v>751</v>
      </c>
      <c r="C121" s="12" t="s">
        <v>752</v>
      </c>
      <c r="H121" s="14" t="s">
        <v>603</v>
      </c>
      <c r="I121" s="14"/>
      <c r="R121">
        <v>1</v>
      </c>
      <c r="U121" s="12" t="s">
        <v>837</v>
      </c>
      <c r="AH121">
        <v>1</v>
      </c>
      <c r="AQ121" s="12"/>
      <c r="AR121" s="12"/>
      <c r="AY121" s="12"/>
      <c r="BK121" s="12" t="s">
        <v>753</v>
      </c>
      <c r="BL121" s="12"/>
    </row>
    <row r="122" spans="1:68" x14ac:dyDescent="0.15">
      <c r="A122" s="12"/>
      <c r="C122" s="12"/>
      <c r="H122" s="14"/>
      <c r="I122" s="14"/>
      <c r="AQ122" s="12"/>
      <c r="AR122" s="12"/>
      <c r="AY122" s="12"/>
      <c r="BK122" s="12"/>
      <c r="BL122" s="12"/>
    </row>
    <row r="123" spans="1:68" x14ac:dyDescent="0.15">
      <c r="A123" s="12" t="s">
        <v>815</v>
      </c>
      <c r="C123" t="s">
        <v>345</v>
      </c>
      <c r="H123" s="3" t="s">
        <v>356</v>
      </c>
      <c r="R123">
        <v>1</v>
      </c>
      <c r="X123" t="s">
        <v>374</v>
      </c>
      <c r="Y123" s="12" t="s">
        <v>826</v>
      </c>
      <c r="Z123" s="12" t="s">
        <v>816</v>
      </c>
      <c r="AD123">
        <v>1</v>
      </c>
      <c r="AE123">
        <v>1</v>
      </c>
      <c r="AH123">
        <v>1</v>
      </c>
      <c r="AY123" t="s">
        <v>37</v>
      </c>
      <c r="BA123" s="5" t="s">
        <v>349</v>
      </c>
      <c r="BB123" t="s">
        <v>350</v>
      </c>
    </row>
    <row r="124" spans="1:68" x14ac:dyDescent="0.15">
      <c r="A124" s="12" t="s">
        <v>817</v>
      </c>
      <c r="C124" s="12" t="s">
        <v>820</v>
      </c>
      <c r="H124" s="14" t="s">
        <v>603</v>
      </c>
      <c r="I124" s="14" t="s">
        <v>821</v>
      </c>
      <c r="R124">
        <v>1</v>
      </c>
      <c r="T124">
        <v>1</v>
      </c>
      <c r="U124" s="12" t="s">
        <v>837</v>
      </c>
      <c r="Z124" s="12"/>
      <c r="AH124">
        <v>1</v>
      </c>
      <c r="BK124" s="12" t="s">
        <v>825</v>
      </c>
    </row>
    <row r="125" spans="1:68" x14ac:dyDescent="0.15">
      <c r="A125" s="12" t="s">
        <v>850</v>
      </c>
      <c r="C125" s="12" t="s">
        <v>641</v>
      </c>
      <c r="G125" s="12"/>
      <c r="H125" s="14" t="s">
        <v>603</v>
      </c>
      <c r="I125" s="14" t="s">
        <v>821</v>
      </c>
      <c r="R125">
        <v>1</v>
      </c>
      <c r="U125" s="12" t="s">
        <v>826</v>
      </c>
      <c r="Z125" s="12" t="s">
        <v>816</v>
      </c>
      <c r="AH125">
        <v>2</v>
      </c>
      <c r="BG125" s="12" t="s">
        <v>851</v>
      </c>
      <c r="BH125" s="12"/>
      <c r="BI125">
        <v>1</v>
      </c>
      <c r="BK125" s="12"/>
    </row>
    <row r="126" spans="1:68" x14ac:dyDescent="0.15">
      <c r="A126" s="12" t="s">
        <v>828</v>
      </c>
      <c r="C126" t="s">
        <v>345</v>
      </c>
      <c r="E126" s="12" t="s">
        <v>854</v>
      </c>
      <c r="F126" s="12"/>
      <c r="G126" s="12" t="s">
        <v>554</v>
      </c>
      <c r="H126" s="14" t="s">
        <v>797</v>
      </c>
      <c r="I126" s="14"/>
      <c r="R126">
        <v>1</v>
      </c>
      <c r="U126" s="12" t="s">
        <v>826</v>
      </c>
      <c r="Z126" s="12"/>
      <c r="AA126">
        <v>99</v>
      </c>
      <c r="AH126">
        <v>2</v>
      </c>
      <c r="AP126" s="12" t="s">
        <v>844</v>
      </c>
      <c r="AT126">
        <v>40</v>
      </c>
      <c r="AU126" s="4">
        <v>10</v>
      </c>
      <c r="AV126" s="4">
        <v>20</v>
      </c>
      <c r="AW126" s="4">
        <v>1</v>
      </c>
      <c r="AX126" s="13" t="s">
        <v>555</v>
      </c>
      <c r="BG126" s="3" t="s">
        <v>441</v>
      </c>
      <c r="BH126" s="12">
        <v>1.5</v>
      </c>
      <c r="BI126">
        <v>40</v>
      </c>
      <c r="BK126" s="12"/>
    </row>
    <row r="127" spans="1:68" x14ac:dyDescent="0.15">
      <c r="A127" s="12" t="s">
        <v>844</v>
      </c>
      <c r="C127" s="12" t="s">
        <v>641</v>
      </c>
      <c r="G127" s="12" t="s">
        <v>846</v>
      </c>
      <c r="H127" s="14"/>
      <c r="I127" s="14"/>
      <c r="R127">
        <v>1</v>
      </c>
      <c r="U127" s="12" t="s">
        <v>837</v>
      </c>
      <c r="Z127" s="12"/>
      <c r="AH127">
        <v>1</v>
      </c>
      <c r="BG127" s="14" t="s">
        <v>845</v>
      </c>
      <c r="BH127" s="12">
        <v>0.5</v>
      </c>
      <c r="BI127">
        <v>40</v>
      </c>
      <c r="BK127" s="12"/>
    </row>
    <row r="128" spans="1:68" x14ac:dyDescent="0.15">
      <c r="A128" s="12" t="s">
        <v>829</v>
      </c>
      <c r="C128" s="12" t="s">
        <v>855</v>
      </c>
      <c r="E128" s="12" t="s">
        <v>865</v>
      </c>
      <c r="F128" s="12"/>
      <c r="G128" t="s">
        <v>353</v>
      </c>
      <c r="H128" s="14" t="s">
        <v>797</v>
      </c>
      <c r="I128" s="14"/>
      <c r="R128">
        <v>1</v>
      </c>
      <c r="U128" s="12" t="s">
        <v>837</v>
      </c>
      <c r="Z128" s="12"/>
      <c r="AH128">
        <v>1</v>
      </c>
      <c r="AP128" t="s">
        <v>857</v>
      </c>
      <c r="AT128">
        <v>20</v>
      </c>
      <c r="AU128" s="4">
        <v>0</v>
      </c>
      <c r="AV128" s="4">
        <v>8</v>
      </c>
      <c r="AW128" s="4">
        <v>1</v>
      </c>
      <c r="AX128" s="13" t="s">
        <v>555</v>
      </c>
      <c r="BG128" s="12" t="s">
        <v>860</v>
      </c>
      <c r="BH128">
        <v>100</v>
      </c>
      <c r="BI128">
        <v>0.1</v>
      </c>
      <c r="BK128" s="12"/>
    </row>
    <row r="129" spans="1:63" x14ac:dyDescent="0.15">
      <c r="A129" s="12" t="s">
        <v>858</v>
      </c>
      <c r="C129" s="12" t="s">
        <v>856</v>
      </c>
      <c r="E129" s="12"/>
      <c r="F129" s="12"/>
      <c r="G129" t="s">
        <v>353</v>
      </c>
      <c r="H129" s="14" t="s">
        <v>555</v>
      </c>
      <c r="I129" s="14"/>
      <c r="R129">
        <v>1</v>
      </c>
      <c r="U129" s="12" t="s">
        <v>859</v>
      </c>
      <c r="Z129" s="12"/>
      <c r="AA129">
        <v>99</v>
      </c>
      <c r="AH129">
        <v>1</v>
      </c>
      <c r="BG129" s="12" t="s">
        <v>863</v>
      </c>
      <c r="BH129">
        <v>0.9</v>
      </c>
      <c r="BI129">
        <v>0.1</v>
      </c>
      <c r="BK129" s="12"/>
    </row>
    <row r="130" spans="1:63" x14ac:dyDescent="0.15">
      <c r="A130" s="12" t="s">
        <v>830</v>
      </c>
      <c r="C130" s="12" t="s">
        <v>856</v>
      </c>
      <c r="E130" s="12" t="s">
        <v>866</v>
      </c>
      <c r="F130" s="12"/>
      <c r="G130" t="s">
        <v>353</v>
      </c>
      <c r="H130" s="14" t="s">
        <v>797</v>
      </c>
      <c r="I130" s="14"/>
      <c r="R130">
        <v>1</v>
      </c>
      <c r="U130" s="12" t="s">
        <v>859</v>
      </c>
      <c r="Z130" s="12"/>
      <c r="AA130">
        <v>99</v>
      </c>
      <c r="AH130">
        <v>1</v>
      </c>
      <c r="AP130" s="12" t="s">
        <v>888</v>
      </c>
      <c r="AT130">
        <v>20</v>
      </c>
      <c r="AU130" s="4">
        <v>0</v>
      </c>
      <c r="AV130" s="4">
        <v>15</v>
      </c>
      <c r="AW130" s="4">
        <v>1</v>
      </c>
      <c r="AX130" s="13" t="s">
        <v>555</v>
      </c>
      <c r="BG130" s="12" t="s">
        <v>867</v>
      </c>
      <c r="BH130">
        <v>2.6</v>
      </c>
      <c r="BI130">
        <v>0.1</v>
      </c>
      <c r="BK130" s="12"/>
    </row>
    <row r="131" spans="1:63" x14ac:dyDescent="0.15">
      <c r="A131" s="12" t="s">
        <v>886</v>
      </c>
      <c r="C131" s="12" t="s">
        <v>856</v>
      </c>
      <c r="E131" s="12"/>
      <c r="F131" s="12"/>
      <c r="G131" t="s">
        <v>353</v>
      </c>
      <c r="H131" s="14" t="s">
        <v>555</v>
      </c>
      <c r="R131">
        <v>1</v>
      </c>
      <c r="U131" s="12" t="s">
        <v>859</v>
      </c>
      <c r="Z131" s="12"/>
      <c r="AA131">
        <v>99</v>
      </c>
      <c r="AH131">
        <v>1</v>
      </c>
      <c r="AP131" s="12"/>
      <c r="AX131" s="13"/>
      <c r="BG131" s="12" t="s">
        <v>887</v>
      </c>
      <c r="BH131">
        <v>2</v>
      </c>
      <c r="BI131">
        <v>0.1</v>
      </c>
      <c r="BK131" s="12"/>
    </row>
    <row r="132" spans="1:63" x14ac:dyDescent="0.15">
      <c r="A132" s="12" t="s">
        <v>877</v>
      </c>
      <c r="C132" s="12" t="s">
        <v>641</v>
      </c>
      <c r="E132" s="12"/>
      <c r="F132" s="12"/>
      <c r="H132" s="14" t="s">
        <v>603</v>
      </c>
      <c r="I132" s="3" t="s">
        <v>381</v>
      </c>
      <c r="R132">
        <v>1</v>
      </c>
      <c r="U132" s="12" t="s">
        <v>837</v>
      </c>
      <c r="Z132" s="12"/>
      <c r="AH132">
        <v>1</v>
      </c>
      <c r="AX132" s="13"/>
      <c r="BG132" s="12" t="s">
        <v>882</v>
      </c>
      <c r="BI132">
        <v>99999</v>
      </c>
      <c r="BK132" s="12"/>
    </row>
    <row r="133" spans="1:63" x14ac:dyDescent="0.15">
      <c r="A133" s="12" t="s">
        <v>878</v>
      </c>
      <c r="C133" s="12" t="s">
        <v>641</v>
      </c>
      <c r="E133" s="12"/>
      <c r="F133" s="12"/>
      <c r="H133" s="14" t="s">
        <v>603</v>
      </c>
      <c r="I133" s="14" t="s">
        <v>879</v>
      </c>
      <c r="R133">
        <v>1</v>
      </c>
      <c r="U133" s="12" t="s">
        <v>837</v>
      </c>
      <c r="Z133" s="12"/>
      <c r="AH133">
        <v>1</v>
      </c>
      <c r="AX133" s="13"/>
      <c r="BF133" s="12" t="s">
        <v>882</v>
      </c>
      <c r="BG133" s="12"/>
      <c r="BK133" s="12"/>
    </row>
    <row r="134" spans="1:63" x14ac:dyDescent="0.15">
      <c r="A134" s="12" t="s">
        <v>880</v>
      </c>
      <c r="C134" s="12" t="s">
        <v>641</v>
      </c>
      <c r="E134" s="12"/>
      <c r="F134" s="12"/>
      <c r="H134" s="14" t="s">
        <v>603</v>
      </c>
      <c r="I134" s="14" t="s">
        <v>881</v>
      </c>
      <c r="K134" s="12" t="s">
        <v>882</v>
      </c>
      <c r="R134">
        <v>1</v>
      </c>
      <c r="U134" s="12" t="s">
        <v>859</v>
      </c>
      <c r="Z134" s="12"/>
      <c r="AA134">
        <v>99</v>
      </c>
      <c r="AC134" s="12" t="s">
        <v>556</v>
      </c>
      <c r="AE134">
        <v>0.5</v>
      </c>
      <c r="AG134">
        <v>1</v>
      </c>
      <c r="AH134">
        <v>1</v>
      </c>
      <c r="AX134" s="13"/>
      <c r="BF134" s="12"/>
      <c r="BG134" s="12"/>
      <c r="BK134" s="12"/>
    </row>
    <row r="135" spans="1:63" x14ac:dyDescent="0.15">
      <c r="A135" s="12" t="s">
        <v>831</v>
      </c>
      <c r="C135" t="s">
        <v>144</v>
      </c>
      <c r="H135" s="14" t="s">
        <v>555</v>
      </c>
      <c r="R135">
        <v>2</v>
      </c>
      <c r="X135" t="s">
        <v>346</v>
      </c>
      <c r="Z135" t="s">
        <v>386</v>
      </c>
      <c r="AC135" s="12" t="s">
        <v>849</v>
      </c>
      <c r="AE135">
        <v>1</v>
      </c>
      <c r="AH135">
        <v>1</v>
      </c>
      <c r="AY135" t="s">
        <v>37</v>
      </c>
      <c r="BA135" s="5" t="s">
        <v>349</v>
      </c>
      <c r="BD135" s="12"/>
      <c r="BE135" s="12"/>
      <c r="BF135" s="12"/>
    </row>
    <row r="136" spans="1:63" x14ac:dyDescent="0.15">
      <c r="A136" s="12" t="s">
        <v>832</v>
      </c>
      <c r="C136" s="12" t="s">
        <v>853</v>
      </c>
      <c r="H136" s="14" t="s">
        <v>555</v>
      </c>
      <c r="K136" s="12" t="s">
        <v>861</v>
      </c>
      <c r="R136">
        <v>2</v>
      </c>
      <c r="X136" t="s">
        <v>346</v>
      </c>
      <c r="Z136" t="s">
        <v>386</v>
      </c>
      <c r="AC136" t="s">
        <v>372</v>
      </c>
      <c r="AE136">
        <v>1</v>
      </c>
      <c r="AH136">
        <v>1</v>
      </c>
      <c r="AY136" s="12" t="s">
        <v>616</v>
      </c>
      <c r="BA136" s="5" t="s">
        <v>349</v>
      </c>
    </row>
    <row r="137" spans="1:63" x14ac:dyDescent="0.15">
      <c r="A137" s="12" t="s">
        <v>833</v>
      </c>
      <c r="C137" t="s">
        <v>144</v>
      </c>
      <c r="H137" s="14" t="s">
        <v>555</v>
      </c>
      <c r="I137" s="14"/>
      <c r="K137" s="12" t="s">
        <v>867</v>
      </c>
      <c r="R137">
        <v>2</v>
      </c>
      <c r="X137" t="s">
        <v>346</v>
      </c>
      <c r="Z137" t="s">
        <v>386</v>
      </c>
      <c r="AC137" s="12" t="s">
        <v>556</v>
      </c>
      <c r="AE137">
        <v>1</v>
      </c>
      <c r="AH137">
        <v>1</v>
      </c>
      <c r="AY137" s="12" t="s">
        <v>868</v>
      </c>
      <c r="BA137" s="5" t="s">
        <v>349</v>
      </c>
      <c r="BK137" s="12"/>
    </row>
    <row r="138" spans="1:63" x14ac:dyDescent="0.15">
      <c r="A138" s="12" t="s">
        <v>827</v>
      </c>
      <c r="C138" s="12" t="s">
        <v>641</v>
      </c>
      <c r="G138" s="12"/>
      <c r="H138" s="14" t="s">
        <v>603</v>
      </c>
      <c r="I138" s="14" t="s">
        <v>821</v>
      </c>
      <c r="L138" s="12" t="s">
        <v>851</v>
      </c>
      <c r="R138">
        <v>1</v>
      </c>
      <c r="T138">
        <v>1</v>
      </c>
      <c r="U138" s="12" t="s">
        <v>837</v>
      </c>
      <c r="Z138" s="12"/>
      <c r="AH138">
        <v>1</v>
      </c>
      <c r="BG138" s="12" t="s">
        <v>847</v>
      </c>
      <c r="BH138" s="12">
        <v>-1</v>
      </c>
      <c r="BI138">
        <v>99999</v>
      </c>
      <c r="BK138" s="12"/>
    </row>
    <row r="139" spans="1:63" x14ac:dyDescent="0.15">
      <c r="A139" s="12" t="s">
        <v>870</v>
      </c>
      <c r="C139" s="12" t="s">
        <v>641</v>
      </c>
      <c r="H139" s="14" t="s">
        <v>603</v>
      </c>
      <c r="I139" s="14" t="s">
        <v>642</v>
      </c>
      <c r="N139" s="3">
        <v>1</v>
      </c>
      <c r="Q139">
        <v>1</v>
      </c>
      <c r="R139">
        <v>2</v>
      </c>
      <c r="X139" s="12" t="s">
        <v>564</v>
      </c>
      <c r="Z139" t="s">
        <v>375</v>
      </c>
      <c r="AC139" s="12" t="s">
        <v>556</v>
      </c>
      <c r="AE139">
        <v>1400</v>
      </c>
      <c r="AG139">
        <v>2</v>
      </c>
      <c r="AH139">
        <v>99</v>
      </c>
      <c r="AS139">
        <v>0.2</v>
      </c>
      <c r="BG139" s="12" t="s">
        <v>874</v>
      </c>
      <c r="BI139">
        <v>3.5</v>
      </c>
    </row>
    <row r="140" spans="1:63" x14ac:dyDescent="0.15">
      <c r="A140" s="12"/>
      <c r="C140" s="12"/>
      <c r="H140" s="14"/>
      <c r="I140" s="14"/>
      <c r="X140" s="12"/>
      <c r="AC140" s="12"/>
      <c r="BG140" s="12"/>
    </row>
    <row r="141" spans="1:63" x14ac:dyDescent="0.15">
      <c r="A141" s="12" t="s">
        <v>1069</v>
      </c>
      <c r="C141" t="s">
        <v>144</v>
      </c>
      <c r="H141" s="3" t="s">
        <v>356</v>
      </c>
      <c r="R141">
        <v>2</v>
      </c>
      <c r="X141" t="s">
        <v>346</v>
      </c>
      <c r="AC141" t="s">
        <v>372</v>
      </c>
      <c r="AE141">
        <v>1</v>
      </c>
      <c r="AH141">
        <v>1</v>
      </c>
      <c r="AP141" s="12"/>
      <c r="AQ141" s="12" t="s">
        <v>1082</v>
      </c>
      <c r="AY141" s="12" t="s">
        <v>1073</v>
      </c>
      <c r="BA141" s="5" t="s">
        <v>349</v>
      </c>
      <c r="BG141" s="12" t="s">
        <v>1077</v>
      </c>
      <c r="BH141">
        <v>155</v>
      </c>
      <c r="BI141">
        <v>3</v>
      </c>
    </row>
    <row r="142" spans="1:63" x14ac:dyDescent="0.15">
      <c r="A142" s="12" t="s">
        <v>1070</v>
      </c>
      <c r="C142" t="s">
        <v>345</v>
      </c>
      <c r="H142" s="3" t="s">
        <v>356</v>
      </c>
      <c r="L142" s="12"/>
      <c r="P142">
        <v>1</v>
      </c>
      <c r="R142">
        <v>2</v>
      </c>
      <c r="S142">
        <v>1</v>
      </c>
      <c r="X142" t="s">
        <v>346</v>
      </c>
      <c r="Z142" t="s">
        <v>395</v>
      </c>
      <c r="AC142" t="s">
        <v>372</v>
      </c>
      <c r="AE142">
        <v>0.8</v>
      </c>
      <c r="AH142">
        <v>1</v>
      </c>
      <c r="AP142" s="12" t="s">
        <v>1069</v>
      </c>
      <c r="AQ142" s="12" t="s">
        <v>1082</v>
      </c>
      <c r="AY142" s="12" t="s">
        <v>1072</v>
      </c>
      <c r="BA142" s="5" t="s">
        <v>349</v>
      </c>
      <c r="BB142" t="s">
        <v>350</v>
      </c>
      <c r="BC142" s="12" t="s">
        <v>1079</v>
      </c>
      <c r="BG142" s="12" t="s">
        <v>1077</v>
      </c>
      <c r="BH142">
        <v>155</v>
      </c>
      <c r="BI142">
        <v>3</v>
      </c>
    </row>
    <row r="143" spans="1:63" x14ac:dyDescent="0.15">
      <c r="A143" s="12" t="s">
        <v>1071</v>
      </c>
      <c r="C143" t="s">
        <v>345</v>
      </c>
      <c r="G143" t="s">
        <v>353</v>
      </c>
      <c r="H143" s="3" t="s">
        <v>380</v>
      </c>
      <c r="I143" s="3" t="s">
        <v>381</v>
      </c>
      <c r="R143">
        <v>1</v>
      </c>
      <c r="AD143" s="3"/>
      <c r="AH143">
        <v>1</v>
      </c>
      <c r="AT143">
        <v>30</v>
      </c>
      <c r="AU143" s="4">
        <v>15</v>
      </c>
      <c r="AV143" s="4">
        <v>30</v>
      </c>
      <c r="AW143" s="4">
        <v>1</v>
      </c>
      <c r="AX143" s="13" t="s">
        <v>555</v>
      </c>
      <c r="AY143" s="3"/>
      <c r="AZ143" s="3"/>
      <c r="BB143" s="3"/>
      <c r="BC143" s="3"/>
      <c r="BD143" s="3"/>
      <c r="BE143" s="3"/>
      <c r="BF143" s="3"/>
      <c r="BG143" t="s">
        <v>382</v>
      </c>
      <c r="BH143">
        <v>1</v>
      </c>
      <c r="BI143">
        <v>30</v>
      </c>
    </row>
    <row r="144" spans="1:63" x14ac:dyDescent="0.15">
      <c r="A144" s="12" t="s">
        <v>1081</v>
      </c>
      <c r="C144" t="s">
        <v>345</v>
      </c>
      <c r="H144" s="3" t="s">
        <v>555</v>
      </c>
      <c r="L144" s="12" t="s">
        <v>1082</v>
      </c>
      <c r="R144">
        <v>1</v>
      </c>
      <c r="AC144" s="12" t="s">
        <v>556</v>
      </c>
      <c r="AD144" s="3">
        <v>1</v>
      </c>
      <c r="AE144">
        <v>0.04</v>
      </c>
      <c r="AF144">
        <v>1</v>
      </c>
      <c r="AG144">
        <v>1</v>
      </c>
      <c r="AH144">
        <v>1</v>
      </c>
      <c r="AP144" s="12" t="s">
        <v>1082</v>
      </c>
      <c r="AS144">
        <v>0.01</v>
      </c>
      <c r="AX144" s="13"/>
      <c r="AY144" s="3"/>
      <c r="AZ144" s="3"/>
      <c r="BB144" s="3"/>
      <c r="BC144" s="3"/>
      <c r="BD144" s="3"/>
      <c r="BE144" s="3"/>
      <c r="BF144" s="3"/>
    </row>
    <row r="145" spans="1:68" x14ac:dyDescent="0.15">
      <c r="A145" s="12" t="s">
        <v>1082</v>
      </c>
      <c r="C145" t="s">
        <v>345</v>
      </c>
      <c r="H145" s="3" t="s">
        <v>603</v>
      </c>
      <c r="I145" s="14" t="s">
        <v>821</v>
      </c>
      <c r="R145">
        <v>1</v>
      </c>
      <c r="AC145" s="12"/>
      <c r="AD145" s="3"/>
      <c r="AX145" s="13"/>
      <c r="AY145" s="3"/>
      <c r="AZ145" s="3"/>
      <c r="BB145" s="3"/>
      <c r="BC145" s="3"/>
      <c r="BD145" s="3"/>
      <c r="BE145" s="3"/>
      <c r="BF145" s="3"/>
      <c r="BG145" s="12" t="s">
        <v>1083</v>
      </c>
      <c r="BI145">
        <v>2</v>
      </c>
    </row>
    <row r="146" spans="1:68" x14ac:dyDescent="0.15">
      <c r="A146" s="12" t="s">
        <v>1089</v>
      </c>
      <c r="C146" t="s">
        <v>345</v>
      </c>
      <c r="G146" t="s">
        <v>353</v>
      </c>
      <c r="H146" s="3" t="s">
        <v>797</v>
      </c>
      <c r="I146" s="3" t="s">
        <v>381</v>
      </c>
      <c r="R146">
        <v>1</v>
      </c>
      <c r="AD146" s="3"/>
      <c r="AH146">
        <v>1</v>
      </c>
      <c r="AP146" s="12" t="s">
        <v>1098</v>
      </c>
      <c r="AT146">
        <v>40</v>
      </c>
      <c r="AU146" s="4">
        <v>25</v>
      </c>
      <c r="AV146" s="4">
        <v>25</v>
      </c>
      <c r="AW146" s="4">
        <v>1</v>
      </c>
      <c r="AX146" s="13" t="s">
        <v>555</v>
      </c>
      <c r="AY146" s="3"/>
      <c r="AZ146" s="3" t="s">
        <v>1091</v>
      </c>
      <c r="BB146" s="3"/>
      <c r="BC146" s="3"/>
      <c r="BD146" s="3"/>
      <c r="BE146" s="3"/>
      <c r="BF146" s="3"/>
      <c r="BG146" s="12" t="s">
        <v>1090</v>
      </c>
      <c r="BI146">
        <v>40</v>
      </c>
    </row>
    <row r="147" spans="1:68" x14ac:dyDescent="0.15">
      <c r="A147" s="12" t="s">
        <v>1096</v>
      </c>
      <c r="C147" t="s">
        <v>345</v>
      </c>
      <c r="G147" t="s">
        <v>353</v>
      </c>
      <c r="H147" s="3" t="s">
        <v>380</v>
      </c>
      <c r="I147" s="3" t="s">
        <v>381</v>
      </c>
      <c r="R147">
        <v>1</v>
      </c>
      <c r="AD147" s="3"/>
      <c r="AH147">
        <v>1</v>
      </c>
      <c r="AX147" s="13"/>
      <c r="AY147" s="3"/>
      <c r="AZ147" s="3"/>
      <c r="BB147" s="3"/>
      <c r="BC147" s="3"/>
      <c r="BD147" s="3"/>
      <c r="BE147" s="3"/>
      <c r="BF147" s="3"/>
      <c r="BG147" s="12" t="s">
        <v>1093</v>
      </c>
      <c r="BH147" s="12" t="s">
        <v>1099</v>
      </c>
      <c r="BI147">
        <v>40</v>
      </c>
    </row>
    <row r="148" spans="1:68" x14ac:dyDescent="0.15">
      <c r="A148" s="12" t="s">
        <v>1097</v>
      </c>
      <c r="C148" t="s">
        <v>345</v>
      </c>
      <c r="H148" s="3" t="s">
        <v>603</v>
      </c>
      <c r="I148" s="3" t="s">
        <v>1100</v>
      </c>
      <c r="K148" s="12" t="s">
        <v>1090</v>
      </c>
      <c r="L148" s="12"/>
      <c r="R148">
        <v>2</v>
      </c>
      <c r="S148">
        <v>1</v>
      </c>
      <c r="X148" t="s">
        <v>346</v>
      </c>
      <c r="Z148" s="12" t="s">
        <v>1092</v>
      </c>
      <c r="AC148" t="s">
        <v>372</v>
      </c>
      <c r="AE148">
        <v>0.8</v>
      </c>
      <c r="AH148">
        <v>4</v>
      </c>
      <c r="AQ148" s="12"/>
      <c r="AS148">
        <v>0.6</v>
      </c>
      <c r="AY148" s="12"/>
      <c r="BC148" s="12"/>
      <c r="BG148" s="12" t="s">
        <v>1077</v>
      </c>
      <c r="BH148">
        <v>155</v>
      </c>
      <c r="BI148">
        <v>3</v>
      </c>
    </row>
    <row r="149" spans="1:68" x14ac:dyDescent="0.15">
      <c r="A149" s="12" t="s">
        <v>1102</v>
      </c>
      <c r="C149" t="s">
        <v>144</v>
      </c>
      <c r="G149" t="s">
        <v>353</v>
      </c>
      <c r="H149" s="3" t="s">
        <v>555</v>
      </c>
      <c r="K149" s="12" t="s">
        <v>1104</v>
      </c>
      <c r="R149">
        <v>2</v>
      </c>
      <c r="X149" t="s">
        <v>346</v>
      </c>
      <c r="Z149" t="s">
        <v>366</v>
      </c>
      <c r="AC149" t="s">
        <v>372</v>
      </c>
      <c r="AE149">
        <v>1</v>
      </c>
      <c r="AH149">
        <v>1</v>
      </c>
      <c r="AP149" s="12"/>
      <c r="AQ149" s="12" t="s">
        <v>1082</v>
      </c>
      <c r="AR149" s="12"/>
      <c r="AY149" s="12" t="s">
        <v>1103</v>
      </c>
      <c r="BA149" s="5" t="s">
        <v>349</v>
      </c>
      <c r="BB149" t="s">
        <v>350</v>
      </c>
      <c r="BC149" s="12" t="s">
        <v>1079</v>
      </c>
      <c r="BG149" s="12" t="s">
        <v>1077</v>
      </c>
      <c r="BH149">
        <v>155</v>
      </c>
      <c r="BI149">
        <v>3</v>
      </c>
    </row>
    <row r="150" spans="1:68" x14ac:dyDescent="0.15">
      <c r="A150" s="12" t="s">
        <v>1107</v>
      </c>
      <c r="C150" t="s">
        <v>345</v>
      </c>
      <c r="G150" t="s">
        <v>353</v>
      </c>
      <c r="H150" s="3" t="s">
        <v>797</v>
      </c>
      <c r="I150" s="3" t="s">
        <v>381</v>
      </c>
      <c r="Q150">
        <v>1</v>
      </c>
      <c r="R150">
        <v>1</v>
      </c>
      <c r="AD150" s="3"/>
      <c r="AH150">
        <v>1</v>
      </c>
      <c r="AP150" s="12" t="s">
        <v>1113</v>
      </c>
      <c r="AQ150" s="12"/>
      <c r="AR150" s="12" t="s">
        <v>1109</v>
      </c>
      <c r="AT150">
        <v>5</v>
      </c>
      <c r="AU150">
        <v>0</v>
      </c>
      <c r="AV150">
        <v>3</v>
      </c>
      <c r="AW150">
        <v>1</v>
      </c>
      <c r="AX150" s="12" t="s">
        <v>654</v>
      </c>
      <c r="AY150" s="3"/>
      <c r="AZ150" s="3"/>
      <c r="BB150" s="3"/>
      <c r="BC150" s="3"/>
      <c r="BD150" s="3"/>
      <c r="BE150" s="3"/>
      <c r="BF150" s="3"/>
      <c r="BG150" s="12" t="s">
        <v>1104</v>
      </c>
      <c r="BH150" s="12" t="s">
        <v>1106</v>
      </c>
      <c r="BI150">
        <v>5</v>
      </c>
    </row>
    <row r="151" spans="1:68" x14ac:dyDescent="0.15">
      <c r="A151" s="12" t="s">
        <v>1108</v>
      </c>
      <c r="C151" t="s">
        <v>144</v>
      </c>
      <c r="G151" t="s">
        <v>353</v>
      </c>
      <c r="H151" s="3" t="s">
        <v>555</v>
      </c>
      <c r="K151" s="12" t="s">
        <v>1111</v>
      </c>
      <c r="R151">
        <v>2</v>
      </c>
      <c r="X151" t="s">
        <v>346</v>
      </c>
      <c r="Z151" t="s">
        <v>366</v>
      </c>
      <c r="AC151" t="s">
        <v>372</v>
      </c>
      <c r="AE151">
        <v>1</v>
      </c>
      <c r="AH151">
        <v>1</v>
      </c>
      <c r="AQ151" s="12" t="s">
        <v>1082</v>
      </c>
      <c r="AX151" s="13"/>
      <c r="AY151" s="12" t="s">
        <v>1103</v>
      </c>
      <c r="BA151" s="5" t="s">
        <v>349</v>
      </c>
      <c r="BB151" t="s">
        <v>350</v>
      </c>
      <c r="BC151" s="12" t="s">
        <v>1079</v>
      </c>
      <c r="BG151" s="12" t="s">
        <v>1077</v>
      </c>
      <c r="BH151">
        <v>155</v>
      </c>
      <c r="BI151">
        <v>3</v>
      </c>
    </row>
    <row r="152" spans="1:68" x14ac:dyDescent="0.15">
      <c r="A152" s="12" t="s">
        <v>1109</v>
      </c>
      <c r="C152" t="s">
        <v>345</v>
      </c>
      <c r="G152" t="s">
        <v>353</v>
      </c>
      <c r="H152" s="3" t="s">
        <v>797</v>
      </c>
      <c r="I152" s="3" t="s">
        <v>381</v>
      </c>
      <c r="Q152">
        <v>1</v>
      </c>
      <c r="R152">
        <v>1</v>
      </c>
      <c r="AD152" s="3"/>
      <c r="AH152">
        <v>1</v>
      </c>
      <c r="AP152" s="12" t="s">
        <v>1108</v>
      </c>
      <c r="AQ152" s="12"/>
      <c r="AT152">
        <v>9999</v>
      </c>
      <c r="AU152">
        <v>0</v>
      </c>
      <c r="AV152">
        <v>3</v>
      </c>
      <c r="AW152">
        <v>1</v>
      </c>
      <c r="AX152" s="12" t="s">
        <v>654</v>
      </c>
      <c r="AY152" s="3"/>
      <c r="AZ152" s="3"/>
      <c r="BB152" s="3"/>
      <c r="BC152" s="3"/>
      <c r="BD152" s="3"/>
      <c r="BE152" s="3"/>
      <c r="BF152" s="3"/>
      <c r="BG152" s="12" t="s">
        <v>1111</v>
      </c>
      <c r="BH152" s="12" t="s">
        <v>1110</v>
      </c>
      <c r="BI152">
        <v>9999</v>
      </c>
    </row>
    <row r="153" spans="1:68" x14ac:dyDescent="0.15">
      <c r="A153" s="12"/>
      <c r="C153" s="12"/>
      <c r="H153" s="14"/>
      <c r="I153" s="14"/>
      <c r="X153" s="12"/>
      <c r="AC153" s="12"/>
      <c r="BG153" s="12"/>
    </row>
    <row r="154" spans="1:68" x14ac:dyDescent="0.15">
      <c r="A154" s="12" t="s">
        <v>991</v>
      </c>
      <c r="C154" s="12"/>
      <c r="H154" s="14"/>
      <c r="I154" s="14"/>
      <c r="X154" s="12"/>
      <c r="AC154" s="12"/>
      <c r="BG154" s="12"/>
    </row>
    <row r="155" spans="1:68" x14ac:dyDescent="0.15">
      <c r="A155" t="s">
        <v>99</v>
      </c>
    </row>
    <row r="156" spans="1:68" x14ac:dyDescent="0.15">
      <c r="A156" t="s">
        <v>104</v>
      </c>
      <c r="C156" t="s">
        <v>345</v>
      </c>
      <c r="R156">
        <v>2</v>
      </c>
      <c r="X156" t="s">
        <v>346</v>
      </c>
      <c r="Z156" t="s">
        <v>347</v>
      </c>
      <c r="AC156" t="s">
        <v>348</v>
      </c>
      <c r="AE156">
        <v>1</v>
      </c>
      <c r="AH156">
        <v>1</v>
      </c>
      <c r="AS156">
        <v>1</v>
      </c>
      <c r="AY156" s="12" t="s">
        <v>911</v>
      </c>
      <c r="BA156" s="5" t="s">
        <v>349</v>
      </c>
      <c r="BB156" t="s">
        <v>350</v>
      </c>
      <c r="BC156" t="s">
        <v>351</v>
      </c>
    </row>
    <row r="157" spans="1:68" x14ac:dyDescent="0.15">
      <c r="A157" t="s">
        <v>130</v>
      </c>
      <c r="C157" t="s">
        <v>345</v>
      </c>
      <c r="E157" t="s">
        <v>352</v>
      </c>
      <c r="G157" t="s">
        <v>353</v>
      </c>
      <c r="H157" s="3" t="s">
        <v>354</v>
      </c>
      <c r="R157">
        <v>1</v>
      </c>
      <c r="X157" t="s">
        <v>355</v>
      </c>
      <c r="Z157" t="s">
        <v>347</v>
      </c>
      <c r="AC157" t="s">
        <v>348</v>
      </c>
      <c r="AH157">
        <v>1</v>
      </c>
      <c r="AT157">
        <v>10</v>
      </c>
      <c r="AU157" s="4">
        <v>0</v>
      </c>
      <c r="AV157" s="4">
        <v>3</v>
      </c>
      <c r="AW157" s="4">
        <v>1</v>
      </c>
      <c r="AX157" s="4" t="s">
        <v>356</v>
      </c>
      <c r="BG157" t="s">
        <v>357</v>
      </c>
      <c r="BH157">
        <v>100</v>
      </c>
      <c r="BP157" t="s">
        <v>358</v>
      </c>
    </row>
    <row r="158" spans="1:68" x14ac:dyDescent="0.15">
      <c r="A158" t="s">
        <v>359</v>
      </c>
      <c r="C158" t="s">
        <v>345</v>
      </c>
      <c r="E158" t="s">
        <v>360</v>
      </c>
      <c r="G158" t="s">
        <v>353</v>
      </c>
      <c r="H158" s="3" t="s">
        <v>354</v>
      </c>
      <c r="M158" s="3">
        <v>1</v>
      </c>
      <c r="Q158">
        <v>1</v>
      </c>
      <c r="R158">
        <v>2</v>
      </c>
      <c r="X158" t="s">
        <v>361</v>
      </c>
      <c r="Z158" t="s">
        <v>347</v>
      </c>
      <c r="AC158" t="s">
        <v>348</v>
      </c>
      <c r="AE158">
        <v>0.45</v>
      </c>
      <c r="AH158">
        <v>1</v>
      </c>
      <c r="AI158">
        <v>7</v>
      </c>
      <c r="AJ158">
        <v>0.03</v>
      </c>
      <c r="AK158">
        <v>1</v>
      </c>
      <c r="AS158">
        <v>1</v>
      </c>
      <c r="AT158">
        <v>8</v>
      </c>
      <c r="AU158" s="4">
        <v>0</v>
      </c>
      <c r="AV158" s="4">
        <v>10</v>
      </c>
      <c r="AW158" s="4">
        <v>1</v>
      </c>
      <c r="AX158" s="4" t="s">
        <v>356</v>
      </c>
      <c r="AY158" s="5" t="s">
        <v>362</v>
      </c>
      <c r="AZ158" s="5" t="s">
        <v>362</v>
      </c>
      <c r="BA158" s="5" t="s">
        <v>349</v>
      </c>
      <c r="BB158" t="s">
        <v>350</v>
      </c>
      <c r="BC158" t="s">
        <v>351</v>
      </c>
      <c r="BP158" t="s">
        <v>363</v>
      </c>
    </row>
    <row r="159" spans="1:68" x14ac:dyDescent="0.15">
      <c r="A159" t="s">
        <v>364</v>
      </c>
      <c r="C159" t="s">
        <v>345</v>
      </c>
      <c r="E159" t="s">
        <v>365</v>
      </c>
      <c r="G159" t="s">
        <v>353</v>
      </c>
      <c r="H159" s="3" t="s">
        <v>354</v>
      </c>
      <c r="Q159">
        <v>1</v>
      </c>
      <c r="R159">
        <v>2</v>
      </c>
      <c r="X159" t="s">
        <v>346</v>
      </c>
      <c r="Z159" t="s">
        <v>366</v>
      </c>
      <c r="AC159" t="s">
        <v>367</v>
      </c>
      <c r="AE159">
        <v>1.6</v>
      </c>
      <c r="AH159">
        <v>1</v>
      </c>
      <c r="AS159">
        <v>1</v>
      </c>
      <c r="AT159">
        <v>10</v>
      </c>
      <c r="AU159" s="4">
        <v>0</v>
      </c>
      <c r="AV159" s="4">
        <v>3</v>
      </c>
      <c r="AW159" s="4">
        <v>1</v>
      </c>
      <c r="AX159" s="4" t="s">
        <v>356</v>
      </c>
      <c r="AY159" s="5" t="s">
        <v>368</v>
      </c>
      <c r="AZ159" s="5" t="s">
        <v>368</v>
      </c>
      <c r="BA159" s="5" t="s">
        <v>349</v>
      </c>
      <c r="BB159" t="s">
        <v>350</v>
      </c>
      <c r="BC159" t="s">
        <v>369</v>
      </c>
      <c r="BP159" t="s">
        <v>370</v>
      </c>
    </row>
    <row r="160" spans="1:68" x14ac:dyDescent="0.15">
      <c r="A160" s="12"/>
      <c r="BG160" s="12"/>
    </row>
    <row r="161" spans="1:68" x14ac:dyDescent="0.15">
      <c r="A161" t="s">
        <v>483</v>
      </c>
      <c r="C161" t="s">
        <v>345</v>
      </c>
      <c r="E161" t="s">
        <v>484</v>
      </c>
      <c r="R161">
        <v>2</v>
      </c>
      <c r="X161" t="s">
        <v>346</v>
      </c>
      <c r="Z161" t="s">
        <v>347</v>
      </c>
      <c r="AC161" t="s">
        <v>348</v>
      </c>
      <c r="AE161">
        <v>1</v>
      </c>
      <c r="AH161">
        <v>1</v>
      </c>
      <c r="AS161">
        <v>2</v>
      </c>
      <c r="AY161" t="s">
        <v>37</v>
      </c>
      <c r="BA161" s="5" t="s">
        <v>349</v>
      </c>
      <c r="BB161" t="s">
        <v>350</v>
      </c>
      <c r="BG161" t="s">
        <v>407</v>
      </c>
      <c r="BH161">
        <v>-0.8</v>
      </c>
      <c r="BM161" t="s">
        <v>471</v>
      </c>
      <c r="BN161" t="s">
        <v>472</v>
      </c>
      <c r="BP161" t="s">
        <v>370</v>
      </c>
    </row>
    <row r="163" spans="1:68" x14ac:dyDescent="0.15">
      <c r="A163" t="s">
        <v>156</v>
      </c>
      <c r="C163" t="s">
        <v>345</v>
      </c>
      <c r="E163" t="s">
        <v>485</v>
      </c>
      <c r="G163" t="s">
        <v>353</v>
      </c>
      <c r="H163" s="3" t="s">
        <v>354</v>
      </c>
      <c r="R163">
        <v>2</v>
      </c>
      <c r="X163" t="s">
        <v>346</v>
      </c>
      <c r="Z163" s="12" t="s">
        <v>1064</v>
      </c>
      <c r="AH163">
        <v>100</v>
      </c>
      <c r="AR163" s="12" t="s">
        <v>1063</v>
      </c>
      <c r="AS163">
        <v>0.2</v>
      </c>
      <c r="AT163">
        <v>10</v>
      </c>
      <c r="AU163" s="4">
        <v>48</v>
      </c>
      <c r="AV163" s="4">
        <v>50</v>
      </c>
      <c r="AW163" s="4">
        <v>1</v>
      </c>
      <c r="AX163" s="4" t="s">
        <v>356</v>
      </c>
      <c r="BG163" t="s">
        <v>407</v>
      </c>
      <c r="BH163">
        <v>-0.8</v>
      </c>
      <c r="BI163">
        <v>99999</v>
      </c>
      <c r="BJ163">
        <v>1</v>
      </c>
      <c r="BP163" t="s">
        <v>463</v>
      </c>
    </row>
    <row r="164" spans="1:68" x14ac:dyDescent="0.15">
      <c r="A164" s="12" t="s">
        <v>1063</v>
      </c>
      <c r="C164" t="s">
        <v>345</v>
      </c>
      <c r="E164" t="s">
        <v>485</v>
      </c>
      <c r="G164" t="s">
        <v>353</v>
      </c>
      <c r="H164" s="3" t="s">
        <v>354</v>
      </c>
      <c r="R164">
        <v>2</v>
      </c>
      <c r="X164" t="s">
        <v>346</v>
      </c>
      <c r="Z164" t="s">
        <v>486</v>
      </c>
      <c r="AH164">
        <v>100</v>
      </c>
      <c r="AS164">
        <v>0.2</v>
      </c>
      <c r="AT164">
        <v>9999</v>
      </c>
      <c r="AU164" s="4">
        <v>0</v>
      </c>
      <c r="AV164" s="4">
        <v>10</v>
      </c>
      <c r="AW164" s="4">
        <v>1</v>
      </c>
      <c r="AX164" s="4" t="s">
        <v>356</v>
      </c>
      <c r="BG164" t="s">
        <v>407</v>
      </c>
      <c r="BH164">
        <v>-0.8</v>
      </c>
      <c r="BI164">
        <v>99999</v>
      </c>
      <c r="BJ164">
        <v>1</v>
      </c>
      <c r="BP164" t="s">
        <v>463</v>
      </c>
    </row>
    <row r="165" spans="1:68" x14ac:dyDescent="0.15">
      <c r="A165" t="s">
        <v>155</v>
      </c>
      <c r="C165" t="s">
        <v>345</v>
      </c>
      <c r="H165" s="3" t="s">
        <v>356</v>
      </c>
      <c r="R165">
        <v>1</v>
      </c>
      <c r="X165" t="s">
        <v>346</v>
      </c>
      <c r="Z165" t="s">
        <v>486</v>
      </c>
      <c r="AD165">
        <v>1</v>
      </c>
      <c r="AE165">
        <v>0.05</v>
      </c>
      <c r="AH165">
        <v>100</v>
      </c>
      <c r="AS165">
        <v>0.2</v>
      </c>
    </row>
    <row r="167" spans="1:68" x14ac:dyDescent="0.15">
      <c r="A167" t="s">
        <v>487</v>
      </c>
      <c r="C167" t="s">
        <v>345</v>
      </c>
      <c r="D167" t="s">
        <v>488</v>
      </c>
      <c r="H167" s="3" t="s">
        <v>356</v>
      </c>
      <c r="R167">
        <v>2</v>
      </c>
      <c r="X167" t="s">
        <v>346</v>
      </c>
      <c r="Z167" t="s">
        <v>347</v>
      </c>
      <c r="AC167" t="s">
        <v>348</v>
      </c>
      <c r="AE167">
        <v>2</v>
      </c>
      <c r="AH167">
        <v>1</v>
      </c>
      <c r="AI167">
        <v>3</v>
      </c>
      <c r="AS167">
        <v>0.2</v>
      </c>
      <c r="AT167">
        <v>0.2</v>
      </c>
      <c r="AU167" s="4">
        <v>0</v>
      </c>
      <c r="AV167" s="4">
        <v>3</v>
      </c>
      <c r="AW167" s="4">
        <v>2</v>
      </c>
      <c r="AX167" s="4" t="s">
        <v>356</v>
      </c>
      <c r="AY167" t="s">
        <v>37</v>
      </c>
      <c r="BA167" s="5" t="s">
        <v>349</v>
      </c>
      <c r="BB167" t="s">
        <v>397</v>
      </c>
    </row>
    <row r="168" spans="1:68" x14ac:dyDescent="0.15">
      <c r="A168" t="s">
        <v>489</v>
      </c>
      <c r="C168" t="s">
        <v>345</v>
      </c>
      <c r="D168" t="s">
        <v>488</v>
      </c>
      <c r="H168" s="3" t="s">
        <v>354</v>
      </c>
      <c r="R168">
        <v>2</v>
      </c>
      <c r="X168" t="s">
        <v>346</v>
      </c>
      <c r="Z168" t="s">
        <v>347</v>
      </c>
      <c r="AC168" t="s">
        <v>348</v>
      </c>
      <c r="AE168">
        <v>2</v>
      </c>
      <c r="AH168">
        <v>1</v>
      </c>
      <c r="AI168">
        <v>3</v>
      </c>
      <c r="AS168">
        <v>2</v>
      </c>
      <c r="AT168">
        <v>10</v>
      </c>
      <c r="AU168" s="4">
        <v>0</v>
      </c>
      <c r="AV168" s="4">
        <v>3</v>
      </c>
      <c r="AW168" s="4">
        <v>1</v>
      </c>
      <c r="AX168" s="4" t="s">
        <v>356</v>
      </c>
      <c r="AY168" t="s">
        <v>37</v>
      </c>
      <c r="BA168" s="5" t="s">
        <v>349</v>
      </c>
      <c r="BB168" t="s">
        <v>397</v>
      </c>
    </row>
    <row r="170" spans="1:68" x14ac:dyDescent="0.15">
      <c r="A170" t="s">
        <v>490</v>
      </c>
      <c r="C170" t="s">
        <v>491</v>
      </c>
      <c r="E170" t="s">
        <v>492</v>
      </c>
      <c r="G170" t="s">
        <v>415</v>
      </c>
      <c r="H170" s="3" t="s">
        <v>354</v>
      </c>
      <c r="Q170">
        <v>1</v>
      </c>
      <c r="R170">
        <v>2</v>
      </c>
      <c r="X170" t="s">
        <v>346</v>
      </c>
      <c r="Z170" t="s">
        <v>386</v>
      </c>
      <c r="AC170" t="s">
        <v>372</v>
      </c>
      <c r="AE170">
        <v>1.5</v>
      </c>
      <c r="AH170">
        <v>99</v>
      </c>
      <c r="AS170">
        <v>1</v>
      </c>
      <c r="AT170">
        <v>0.3</v>
      </c>
      <c r="AU170" s="4">
        <v>3</v>
      </c>
      <c r="AV170" s="4">
        <v>3</v>
      </c>
      <c r="AW170" s="4">
        <v>1</v>
      </c>
      <c r="AX170" s="4" t="s">
        <v>356</v>
      </c>
      <c r="AY170" t="s">
        <v>37</v>
      </c>
      <c r="BA170" s="5" t="s">
        <v>349</v>
      </c>
      <c r="BP170" t="s">
        <v>370</v>
      </c>
    </row>
    <row r="171" spans="1:68" x14ac:dyDescent="0.15">
      <c r="A171" t="s">
        <v>493</v>
      </c>
      <c r="C171" t="s">
        <v>494</v>
      </c>
      <c r="E171" t="s">
        <v>495</v>
      </c>
      <c r="H171" s="3" t="s">
        <v>354</v>
      </c>
    </row>
    <row r="173" spans="1:68" x14ac:dyDescent="0.15">
      <c r="A173" t="s">
        <v>496</v>
      </c>
      <c r="C173" t="s">
        <v>345</v>
      </c>
      <c r="H173" s="3" t="s">
        <v>380</v>
      </c>
      <c r="I173" s="3" t="s">
        <v>389</v>
      </c>
      <c r="R173">
        <v>1</v>
      </c>
      <c r="U173" s="12" t="s">
        <v>837</v>
      </c>
      <c r="BG173" t="s">
        <v>497</v>
      </c>
      <c r="BH173">
        <v>-10</v>
      </c>
    </row>
    <row r="175" spans="1:68" x14ac:dyDescent="0.15">
      <c r="A175" t="s">
        <v>498</v>
      </c>
      <c r="C175" t="s">
        <v>449</v>
      </c>
      <c r="G175" t="s">
        <v>415</v>
      </c>
      <c r="H175" s="3" t="s">
        <v>356</v>
      </c>
      <c r="M175" s="3">
        <v>1</v>
      </c>
      <c r="AO175">
        <v>10</v>
      </c>
      <c r="AT175">
        <v>0.2</v>
      </c>
      <c r="AU175" s="4">
        <v>0</v>
      </c>
      <c r="AV175" s="4">
        <v>5</v>
      </c>
      <c r="AW175" s="4">
        <v>1</v>
      </c>
      <c r="AX175" s="4" t="s">
        <v>356</v>
      </c>
    </row>
    <row r="176" spans="1:68" x14ac:dyDescent="0.15">
      <c r="A176" t="s">
        <v>124</v>
      </c>
      <c r="C176" t="s">
        <v>499</v>
      </c>
      <c r="G176" t="s">
        <v>353</v>
      </c>
      <c r="H176" s="3" t="s">
        <v>354</v>
      </c>
      <c r="AO176">
        <v>10</v>
      </c>
      <c r="AT176">
        <v>5</v>
      </c>
      <c r="AU176" s="4">
        <v>5</v>
      </c>
      <c r="AV176" s="4">
        <v>5</v>
      </c>
      <c r="AW176" s="4">
        <v>1</v>
      </c>
      <c r="AX176" s="4" t="s">
        <v>356</v>
      </c>
    </row>
    <row r="177" spans="1:64" x14ac:dyDescent="0.15">
      <c r="A177" t="s">
        <v>500</v>
      </c>
      <c r="C177" t="s">
        <v>449</v>
      </c>
      <c r="G177" t="s">
        <v>415</v>
      </c>
      <c r="H177" s="3" t="s">
        <v>356</v>
      </c>
      <c r="I177" s="3" t="s">
        <v>453</v>
      </c>
      <c r="M177" s="3">
        <v>1</v>
      </c>
      <c r="AO177">
        <v>10</v>
      </c>
      <c r="AT177">
        <v>0.2</v>
      </c>
      <c r="AU177" s="4">
        <v>0</v>
      </c>
      <c r="AV177" s="4">
        <v>5</v>
      </c>
      <c r="AW177" s="4">
        <v>1</v>
      </c>
      <c r="AX177" s="4" t="s">
        <v>356</v>
      </c>
    </row>
    <row r="178" spans="1:64" x14ac:dyDescent="0.15">
      <c r="A178" s="12" t="s">
        <v>992</v>
      </c>
      <c r="C178" s="12" t="s">
        <v>993</v>
      </c>
      <c r="H178" s="3" t="s">
        <v>603</v>
      </c>
      <c r="I178" s="3" t="s">
        <v>605</v>
      </c>
      <c r="BE178" s="12" t="s">
        <v>623</v>
      </c>
    </row>
    <row r="180" spans="1:64" s="2" customFormat="1" x14ac:dyDescent="0.15">
      <c r="A180" s="2" t="s">
        <v>501</v>
      </c>
      <c r="H180" s="7"/>
      <c r="I180" s="7"/>
      <c r="J180" s="7"/>
      <c r="K180" s="7"/>
      <c r="L180" s="7"/>
      <c r="M180" s="7"/>
      <c r="N180" s="7"/>
      <c r="AU180" s="8"/>
      <c r="AV180" s="8"/>
      <c r="AW180" s="8"/>
      <c r="AX180" s="8"/>
      <c r="BA180" s="9"/>
    </row>
    <row r="181" spans="1:64" x14ac:dyDescent="0.15">
      <c r="A181" t="s">
        <v>502</v>
      </c>
      <c r="C181" t="s">
        <v>345</v>
      </c>
      <c r="R181">
        <v>1</v>
      </c>
      <c r="X181" t="s">
        <v>503</v>
      </c>
      <c r="AA181">
        <v>2</v>
      </c>
      <c r="AC181" t="s">
        <v>372</v>
      </c>
      <c r="AE181">
        <v>1</v>
      </c>
      <c r="AH181">
        <v>1</v>
      </c>
      <c r="AS181">
        <v>2</v>
      </c>
      <c r="AY181" t="s">
        <v>37</v>
      </c>
      <c r="BA181" s="5" t="s">
        <v>349</v>
      </c>
      <c r="BB181" t="s">
        <v>350</v>
      </c>
    </row>
    <row r="182" spans="1:64" x14ac:dyDescent="0.15">
      <c r="A182" t="s">
        <v>504</v>
      </c>
      <c r="C182" t="s">
        <v>144</v>
      </c>
      <c r="R182">
        <v>1</v>
      </c>
      <c r="X182" t="s">
        <v>355</v>
      </c>
      <c r="AA182">
        <v>0</v>
      </c>
      <c r="AC182" t="s">
        <v>372</v>
      </c>
      <c r="AE182">
        <v>1</v>
      </c>
      <c r="AH182">
        <v>1</v>
      </c>
      <c r="AS182">
        <v>1</v>
      </c>
      <c r="AY182" t="s">
        <v>37</v>
      </c>
      <c r="BA182" s="5" t="s">
        <v>349</v>
      </c>
    </row>
    <row r="183" spans="1:64" x14ac:dyDescent="0.15">
      <c r="A183" t="s">
        <v>90</v>
      </c>
      <c r="C183" t="s">
        <v>144</v>
      </c>
      <c r="R183">
        <v>1</v>
      </c>
      <c r="X183" t="s">
        <v>355</v>
      </c>
      <c r="AA183">
        <v>0</v>
      </c>
      <c r="AC183" t="s">
        <v>372</v>
      </c>
      <c r="AE183">
        <v>1</v>
      </c>
      <c r="AH183">
        <v>1</v>
      </c>
      <c r="AS183">
        <v>1</v>
      </c>
      <c r="AY183" t="s">
        <v>37</v>
      </c>
      <c r="BA183" s="5" t="s">
        <v>349</v>
      </c>
    </row>
    <row r="184" spans="1:64" x14ac:dyDescent="0.15">
      <c r="A184" t="s">
        <v>505</v>
      </c>
      <c r="C184" t="s">
        <v>345</v>
      </c>
      <c r="H184" s="3" t="s">
        <v>380</v>
      </c>
      <c r="I184" s="3" t="s">
        <v>389</v>
      </c>
      <c r="R184">
        <v>2</v>
      </c>
      <c r="U184" s="12" t="s">
        <v>837</v>
      </c>
      <c r="AD184" s="3"/>
      <c r="AH184">
        <v>1</v>
      </c>
      <c r="AU184"/>
      <c r="AV184"/>
      <c r="AW184"/>
      <c r="AX184"/>
      <c r="AY184" s="3"/>
      <c r="AZ184" s="3"/>
      <c r="BB184" s="3"/>
      <c r="BC184" s="3"/>
      <c r="BD184" s="3"/>
      <c r="BE184" s="3"/>
      <c r="BF184" s="3"/>
      <c r="BG184" t="s">
        <v>506</v>
      </c>
      <c r="BI184">
        <v>99999</v>
      </c>
    </row>
    <row r="186" spans="1:64" x14ac:dyDescent="0.15">
      <c r="A186" s="12" t="s">
        <v>640</v>
      </c>
      <c r="C186" s="12" t="s">
        <v>641</v>
      </c>
      <c r="H186" s="14" t="s">
        <v>603</v>
      </c>
      <c r="I186" s="14" t="s">
        <v>642</v>
      </c>
      <c r="N186" s="3">
        <v>1</v>
      </c>
      <c r="Q186">
        <v>1</v>
      </c>
      <c r="R186">
        <v>1</v>
      </c>
      <c r="X186" s="12" t="s">
        <v>564</v>
      </c>
      <c r="AA186">
        <v>1.65</v>
      </c>
      <c r="AC186" t="s">
        <v>372</v>
      </c>
      <c r="AE186">
        <v>2</v>
      </c>
      <c r="AH186">
        <v>99</v>
      </c>
      <c r="AS186">
        <v>0.2</v>
      </c>
    </row>
    <row r="187" spans="1:64" x14ac:dyDescent="0.15">
      <c r="A187" s="12"/>
      <c r="C187" s="12"/>
      <c r="H187" s="14"/>
      <c r="I187" s="14"/>
      <c r="X187" s="12"/>
    </row>
    <row r="188" spans="1:64" x14ac:dyDescent="0.15">
      <c r="A188" s="12" t="s">
        <v>679</v>
      </c>
      <c r="C188" t="s">
        <v>345</v>
      </c>
      <c r="K188" s="14"/>
      <c r="L188" s="14"/>
      <c r="R188">
        <v>1</v>
      </c>
      <c r="X188" t="s">
        <v>503</v>
      </c>
      <c r="Y188" s="12" t="s">
        <v>696</v>
      </c>
      <c r="AA188">
        <v>7</v>
      </c>
      <c r="AB188" s="12"/>
      <c r="AC188" t="s">
        <v>372</v>
      </c>
      <c r="AE188">
        <v>1</v>
      </c>
      <c r="AH188">
        <v>1</v>
      </c>
      <c r="AL188">
        <v>1.4</v>
      </c>
      <c r="AM188">
        <v>1</v>
      </c>
      <c r="AS188">
        <v>4.5</v>
      </c>
      <c r="AY188" t="s">
        <v>37</v>
      </c>
      <c r="BA188" s="5" t="s">
        <v>349</v>
      </c>
      <c r="BB188" s="12" t="s">
        <v>680</v>
      </c>
      <c r="BC188" s="12" t="s">
        <v>697</v>
      </c>
      <c r="BD188" s="12"/>
      <c r="BE188" s="12"/>
      <c r="BF188" s="12"/>
      <c r="BG188" s="12"/>
    </row>
    <row r="189" spans="1:64" x14ac:dyDescent="0.15">
      <c r="A189" s="12"/>
      <c r="C189" s="12"/>
      <c r="H189" s="14"/>
      <c r="I189" s="14"/>
      <c r="X189" s="12"/>
    </row>
    <row r="190" spans="1:64" x14ac:dyDescent="0.15">
      <c r="A190" s="12" t="s">
        <v>653</v>
      </c>
      <c r="C190" t="s">
        <v>345</v>
      </c>
      <c r="R190">
        <v>1</v>
      </c>
      <c r="X190" t="s">
        <v>503</v>
      </c>
      <c r="Y190" s="12" t="s">
        <v>696</v>
      </c>
      <c r="AA190">
        <v>2.2000000000000002</v>
      </c>
      <c r="AB190" s="12"/>
      <c r="AC190" s="12" t="s">
        <v>665</v>
      </c>
      <c r="AE190">
        <v>1</v>
      </c>
      <c r="AH190">
        <v>1</v>
      </c>
      <c r="AS190">
        <v>4</v>
      </c>
      <c r="AY190" t="s">
        <v>37</v>
      </c>
      <c r="BA190" s="5" t="s">
        <v>349</v>
      </c>
      <c r="BB190" t="s">
        <v>350</v>
      </c>
      <c r="BC190" s="12" t="s">
        <v>698</v>
      </c>
    </row>
    <row r="191" spans="1:64" x14ac:dyDescent="0.15">
      <c r="A191" s="12" t="s">
        <v>658</v>
      </c>
      <c r="C191" t="s">
        <v>345</v>
      </c>
      <c r="G191" t="s">
        <v>415</v>
      </c>
      <c r="H191" s="3" t="s">
        <v>356</v>
      </c>
      <c r="R191">
        <v>1</v>
      </c>
      <c r="X191" t="s">
        <v>503</v>
      </c>
      <c r="Y191" s="12" t="s">
        <v>696</v>
      </c>
      <c r="AA191">
        <v>2.2000000000000002</v>
      </c>
      <c r="AB191" s="12"/>
      <c r="AC191" s="12" t="s">
        <v>665</v>
      </c>
      <c r="AE191">
        <v>1</v>
      </c>
      <c r="AH191">
        <v>1</v>
      </c>
      <c r="AS191">
        <v>4</v>
      </c>
      <c r="AT191">
        <v>0.2</v>
      </c>
      <c r="AU191" s="4">
        <v>0</v>
      </c>
      <c r="AV191" s="4">
        <v>2</v>
      </c>
      <c r="AW191" s="4">
        <v>1</v>
      </c>
      <c r="AX191" s="13" t="s">
        <v>654</v>
      </c>
      <c r="AY191" t="s">
        <v>37</v>
      </c>
      <c r="BA191" s="5" t="s">
        <v>349</v>
      </c>
      <c r="BB191" t="s">
        <v>350</v>
      </c>
      <c r="BC191" s="12" t="s">
        <v>698</v>
      </c>
      <c r="BG191" s="12" t="s">
        <v>569</v>
      </c>
      <c r="BH191">
        <v>-30</v>
      </c>
      <c r="BI191">
        <v>10</v>
      </c>
      <c r="BL191" s="12" t="s">
        <v>668</v>
      </c>
    </row>
    <row r="192" spans="1:64" x14ac:dyDescent="0.15">
      <c r="A192" s="12"/>
      <c r="AX192" s="13"/>
      <c r="BG192" s="12"/>
    </row>
    <row r="193" spans="1:66" x14ac:dyDescent="0.15">
      <c r="A193" s="12" t="s">
        <v>660</v>
      </c>
      <c r="C193" t="s">
        <v>144</v>
      </c>
      <c r="R193">
        <v>1</v>
      </c>
      <c r="X193" t="s">
        <v>355</v>
      </c>
      <c r="AA193">
        <v>0</v>
      </c>
      <c r="AC193" t="s">
        <v>372</v>
      </c>
      <c r="AE193">
        <v>1</v>
      </c>
      <c r="AH193">
        <v>1</v>
      </c>
      <c r="AS193">
        <v>1</v>
      </c>
      <c r="AY193" t="s">
        <v>37</v>
      </c>
      <c r="BA193" s="5" t="s">
        <v>349</v>
      </c>
      <c r="BD193" s="12" t="s">
        <v>661</v>
      </c>
      <c r="BE193" s="12"/>
      <c r="BF193" s="12"/>
    </row>
    <row r="194" spans="1:66" x14ac:dyDescent="0.15">
      <c r="A194" s="12"/>
      <c r="BD194" s="12"/>
      <c r="BE194" s="12"/>
      <c r="BF194" s="12"/>
    </row>
    <row r="195" spans="1:66" x14ac:dyDescent="0.15">
      <c r="A195" s="12" t="s">
        <v>678</v>
      </c>
      <c r="C195" t="s">
        <v>345</v>
      </c>
      <c r="K195" s="14"/>
      <c r="L195" s="14"/>
      <c r="R195">
        <v>1</v>
      </c>
      <c r="X195" t="s">
        <v>503</v>
      </c>
      <c r="Y195" s="12" t="s">
        <v>696</v>
      </c>
      <c r="AA195">
        <v>1.9</v>
      </c>
      <c r="AB195" s="12"/>
      <c r="AC195" t="s">
        <v>372</v>
      </c>
      <c r="AE195">
        <v>1</v>
      </c>
      <c r="AH195">
        <v>1</v>
      </c>
      <c r="AS195">
        <v>2.4</v>
      </c>
      <c r="AY195" t="s">
        <v>37</v>
      </c>
      <c r="BA195" s="5" t="s">
        <v>349</v>
      </c>
      <c r="BB195" t="s">
        <v>350</v>
      </c>
      <c r="BC195" s="12" t="s">
        <v>702</v>
      </c>
      <c r="BD195" s="12" t="s">
        <v>661</v>
      </c>
      <c r="BE195" s="12"/>
      <c r="BF195" s="12"/>
      <c r="BG195" s="12"/>
    </row>
    <row r="196" spans="1:66" x14ac:dyDescent="0.15">
      <c r="A196" s="12"/>
      <c r="K196" s="14"/>
      <c r="L196" s="14"/>
      <c r="BD196" s="12"/>
      <c r="BE196" s="12"/>
      <c r="BF196" s="12"/>
      <c r="BG196" s="12"/>
    </row>
    <row r="197" spans="1:66" x14ac:dyDescent="0.15">
      <c r="A197" s="12" t="s">
        <v>685</v>
      </c>
      <c r="C197" t="s">
        <v>144</v>
      </c>
      <c r="R197">
        <v>1</v>
      </c>
      <c r="X197" t="s">
        <v>355</v>
      </c>
      <c r="AA197">
        <v>0</v>
      </c>
      <c r="AC197" t="s">
        <v>372</v>
      </c>
      <c r="AE197">
        <v>1</v>
      </c>
      <c r="AH197">
        <v>1</v>
      </c>
      <c r="AS197">
        <v>3</v>
      </c>
      <c r="AY197" t="s">
        <v>37</v>
      </c>
      <c r="BA197" s="5" t="s">
        <v>349</v>
      </c>
      <c r="BD197" s="12" t="s">
        <v>688</v>
      </c>
      <c r="BE197" s="12"/>
      <c r="BF197" s="12"/>
      <c r="BG197" s="12" t="s">
        <v>569</v>
      </c>
      <c r="BH197">
        <v>-30</v>
      </c>
      <c r="BI197">
        <v>5</v>
      </c>
    </row>
    <row r="198" spans="1:66" x14ac:dyDescent="0.15">
      <c r="A198" s="12"/>
      <c r="C198" s="12"/>
      <c r="H198" s="14"/>
      <c r="I198" s="14"/>
      <c r="X198" s="12"/>
    </row>
    <row r="199" spans="1:66" x14ac:dyDescent="0.15">
      <c r="A199" s="12" t="s">
        <v>650</v>
      </c>
      <c r="C199" t="s">
        <v>144</v>
      </c>
      <c r="R199">
        <v>1</v>
      </c>
      <c r="X199" t="s">
        <v>355</v>
      </c>
      <c r="AA199">
        <v>0</v>
      </c>
      <c r="AC199" t="s">
        <v>372</v>
      </c>
      <c r="AE199">
        <v>1</v>
      </c>
      <c r="AH199">
        <v>1</v>
      </c>
      <c r="AS199">
        <v>1.7</v>
      </c>
      <c r="AY199" t="s">
        <v>37</v>
      </c>
      <c r="BA199" s="5" t="s">
        <v>349</v>
      </c>
    </row>
    <row r="200" spans="1:66" x14ac:dyDescent="0.15">
      <c r="A200" s="12" t="s">
        <v>651</v>
      </c>
      <c r="C200" s="12" t="s">
        <v>641</v>
      </c>
      <c r="H200" s="14" t="s">
        <v>603</v>
      </c>
      <c r="I200" s="14" t="s">
        <v>642</v>
      </c>
      <c r="N200" s="3">
        <v>1</v>
      </c>
      <c r="Q200">
        <v>1</v>
      </c>
      <c r="R200">
        <v>1</v>
      </c>
      <c r="X200" s="12" t="s">
        <v>564</v>
      </c>
      <c r="AA200">
        <v>1.65</v>
      </c>
      <c r="AC200" t="s">
        <v>372</v>
      </c>
      <c r="AE200">
        <v>2</v>
      </c>
      <c r="AH200">
        <v>99</v>
      </c>
      <c r="AS200">
        <v>0.2</v>
      </c>
    </row>
    <row r="202" spans="1:66" x14ac:dyDescent="0.15">
      <c r="A202" s="12" t="s">
        <v>604</v>
      </c>
      <c r="C202" t="s">
        <v>345</v>
      </c>
      <c r="K202" s="14"/>
      <c r="L202" s="14"/>
      <c r="P202">
        <v>1</v>
      </c>
      <c r="R202">
        <v>1</v>
      </c>
      <c r="X202" t="s">
        <v>503</v>
      </c>
      <c r="Y202" s="12" t="s">
        <v>696</v>
      </c>
      <c r="AA202">
        <v>2</v>
      </c>
      <c r="AB202" s="12"/>
      <c r="AC202" t="s">
        <v>372</v>
      </c>
      <c r="AE202">
        <v>1</v>
      </c>
      <c r="AH202">
        <v>1</v>
      </c>
      <c r="AS202">
        <v>3.7</v>
      </c>
      <c r="AY202" t="s">
        <v>37</v>
      </c>
      <c r="BA202" s="5" t="s">
        <v>349</v>
      </c>
      <c r="BB202" t="s">
        <v>350</v>
      </c>
      <c r="BC202" s="12" t="s">
        <v>698</v>
      </c>
      <c r="BD202" s="12" t="s">
        <v>623</v>
      </c>
      <c r="BE202" s="12"/>
      <c r="BF202" s="12"/>
      <c r="BG202" s="12" t="s">
        <v>569</v>
      </c>
      <c r="BH202">
        <v>-30</v>
      </c>
      <c r="BI202">
        <v>5</v>
      </c>
    </row>
    <row r="203" spans="1:66" x14ac:dyDescent="0.15">
      <c r="A203" s="12" t="s">
        <v>707</v>
      </c>
      <c r="C203" t="s">
        <v>144</v>
      </c>
      <c r="R203">
        <v>1</v>
      </c>
      <c r="X203" t="s">
        <v>355</v>
      </c>
      <c r="AA203">
        <v>0</v>
      </c>
      <c r="AC203" t="s">
        <v>372</v>
      </c>
      <c r="AE203">
        <v>1</v>
      </c>
      <c r="AH203">
        <v>1</v>
      </c>
      <c r="AS203">
        <v>3.7</v>
      </c>
      <c r="AY203" t="s">
        <v>37</v>
      </c>
      <c r="BA203" s="5" t="s">
        <v>349</v>
      </c>
      <c r="BB203" t="s">
        <v>350</v>
      </c>
      <c r="BD203" s="12" t="s">
        <v>623</v>
      </c>
      <c r="BE203" s="12"/>
      <c r="BF203" s="12"/>
      <c r="BG203" s="12" t="s">
        <v>569</v>
      </c>
      <c r="BH203">
        <v>-30</v>
      </c>
      <c r="BI203">
        <v>5</v>
      </c>
    </row>
    <row r="204" spans="1:66" x14ac:dyDescent="0.15">
      <c r="A204" s="12" t="s">
        <v>606</v>
      </c>
      <c r="C204" t="s">
        <v>345</v>
      </c>
      <c r="G204" s="12" t="s">
        <v>554</v>
      </c>
      <c r="K204" s="14"/>
      <c r="L204" s="14" t="s">
        <v>615</v>
      </c>
      <c r="O204">
        <v>1</v>
      </c>
      <c r="R204">
        <v>1</v>
      </c>
      <c r="X204" s="12" t="s">
        <v>564</v>
      </c>
      <c r="AA204">
        <v>2</v>
      </c>
      <c r="AC204" t="s">
        <v>372</v>
      </c>
      <c r="AE204">
        <v>1</v>
      </c>
      <c r="AH204">
        <v>99</v>
      </c>
      <c r="AS204">
        <v>3.7</v>
      </c>
      <c r="AT204">
        <v>0.2</v>
      </c>
      <c r="AU204" s="4">
        <v>10.5</v>
      </c>
      <c r="AV204" s="4">
        <v>10.5</v>
      </c>
      <c r="AW204" s="4">
        <v>1</v>
      </c>
      <c r="AX204" s="13" t="s">
        <v>555</v>
      </c>
      <c r="AY204" s="12" t="s">
        <v>632</v>
      </c>
      <c r="BA204" s="5" t="s">
        <v>349</v>
      </c>
      <c r="BD204" s="12" t="s">
        <v>623</v>
      </c>
      <c r="BE204" s="12"/>
      <c r="BF204" s="12"/>
      <c r="BG204" s="12" t="s">
        <v>569</v>
      </c>
      <c r="BH204">
        <v>-30</v>
      </c>
      <c r="BI204">
        <v>10</v>
      </c>
      <c r="BM204" s="12" t="s">
        <v>633</v>
      </c>
    </row>
    <row r="205" spans="1:66" x14ac:dyDescent="0.15">
      <c r="A205" s="12" t="s">
        <v>635</v>
      </c>
      <c r="C205" s="12" t="s">
        <v>636</v>
      </c>
      <c r="G205" s="12" t="s">
        <v>554</v>
      </c>
      <c r="K205" s="14"/>
      <c r="L205" s="14" t="s">
        <v>615</v>
      </c>
      <c r="AH205">
        <v>2</v>
      </c>
      <c r="AS205">
        <v>3.7</v>
      </c>
      <c r="AT205">
        <v>0.2</v>
      </c>
      <c r="AU205" s="4">
        <v>20</v>
      </c>
      <c r="AV205" s="4">
        <v>35</v>
      </c>
      <c r="AW205" s="4">
        <v>1</v>
      </c>
      <c r="AX205" s="13" t="s">
        <v>555</v>
      </c>
      <c r="AY205" s="12" t="s">
        <v>638</v>
      </c>
      <c r="BA205" s="5" t="s">
        <v>349</v>
      </c>
      <c r="BM205" s="12" t="s">
        <v>633</v>
      </c>
      <c r="BN205" s="12" t="s">
        <v>637</v>
      </c>
    </row>
    <row r="206" spans="1:66" x14ac:dyDescent="0.15">
      <c r="A206" s="12" t="s">
        <v>598</v>
      </c>
      <c r="C206" s="12" t="s">
        <v>599</v>
      </c>
      <c r="H206" s="14" t="s">
        <v>603</v>
      </c>
      <c r="I206" s="14" t="s">
        <v>612</v>
      </c>
      <c r="J206" s="3">
        <v>1</v>
      </c>
      <c r="R206">
        <v>2</v>
      </c>
      <c r="U206" s="12" t="s">
        <v>837</v>
      </c>
      <c r="AD206">
        <v>1</v>
      </c>
      <c r="AH206">
        <v>1</v>
      </c>
      <c r="AQ206" s="12" t="s">
        <v>631</v>
      </c>
      <c r="AR206" s="12"/>
      <c r="AS206">
        <v>10</v>
      </c>
      <c r="AY206" s="12" t="s">
        <v>616</v>
      </c>
      <c r="BK206" s="12" t="s">
        <v>626</v>
      </c>
      <c r="BL206" s="12"/>
    </row>
    <row r="207" spans="1:66" x14ac:dyDescent="0.15">
      <c r="A207" s="12" t="s">
        <v>610</v>
      </c>
      <c r="C207" t="s">
        <v>345</v>
      </c>
      <c r="H207" s="14" t="s">
        <v>603</v>
      </c>
      <c r="I207" s="14"/>
      <c r="R207">
        <v>2</v>
      </c>
      <c r="U207" s="12" t="s">
        <v>837</v>
      </c>
      <c r="X207" s="12" t="s">
        <v>564</v>
      </c>
      <c r="AH207">
        <v>1</v>
      </c>
      <c r="BG207" s="14" t="s">
        <v>615</v>
      </c>
      <c r="BI207">
        <v>99999</v>
      </c>
    </row>
    <row r="208" spans="1:66" x14ac:dyDescent="0.15">
      <c r="A208" s="12" t="s">
        <v>630</v>
      </c>
      <c r="C208" t="s">
        <v>345</v>
      </c>
      <c r="H208" s="14" t="s">
        <v>603</v>
      </c>
      <c r="I208" s="14"/>
      <c r="R208">
        <v>2</v>
      </c>
      <c r="U208" s="12" t="s">
        <v>837</v>
      </c>
      <c r="X208" s="12" t="s">
        <v>564</v>
      </c>
      <c r="AH208">
        <v>1</v>
      </c>
      <c r="BG208" s="12" t="s">
        <v>627</v>
      </c>
      <c r="BI208">
        <v>10</v>
      </c>
    </row>
    <row r="209" spans="1:69" x14ac:dyDescent="0.15">
      <c r="A209" s="12" t="s">
        <v>609</v>
      </c>
      <c r="C209" t="s">
        <v>345</v>
      </c>
      <c r="H209" s="14" t="s">
        <v>603</v>
      </c>
      <c r="I209" s="14"/>
      <c r="R209">
        <v>2</v>
      </c>
      <c r="U209" s="12" t="s">
        <v>837</v>
      </c>
      <c r="X209" s="12" t="s">
        <v>564</v>
      </c>
      <c r="AH209">
        <v>1</v>
      </c>
      <c r="BG209" s="12" t="s">
        <v>625</v>
      </c>
      <c r="BH209">
        <v>0.5</v>
      </c>
      <c r="BI209">
        <v>99999</v>
      </c>
    </row>
    <row r="210" spans="1:69" x14ac:dyDescent="0.15">
      <c r="A210" s="12" t="s">
        <v>608</v>
      </c>
      <c r="C210" t="s">
        <v>345</v>
      </c>
      <c r="H210" s="14" t="s">
        <v>603</v>
      </c>
      <c r="I210" s="14"/>
      <c r="R210">
        <v>2</v>
      </c>
      <c r="U210" s="12" t="s">
        <v>837</v>
      </c>
      <c r="X210" s="12" t="s">
        <v>564</v>
      </c>
      <c r="AH210">
        <v>1</v>
      </c>
      <c r="BG210" s="12" t="s">
        <v>624</v>
      </c>
      <c r="BI210">
        <v>15</v>
      </c>
    </row>
    <row r="211" spans="1:69" x14ac:dyDescent="0.15">
      <c r="A211" s="12" t="s">
        <v>611</v>
      </c>
      <c r="C211" s="12"/>
      <c r="H211" s="14"/>
      <c r="I211" s="14"/>
      <c r="BK211" s="12"/>
      <c r="BL211" s="12"/>
    </row>
    <row r="212" spans="1:69" x14ac:dyDescent="0.15">
      <c r="A212" s="12" t="s">
        <v>607</v>
      </c>
      <c r="C212" t="s">
        <v>345</v>
      </c>
      <c r="K212" s="14" t="s">
        <v>615</v>
      </c>
      <c r="L212" s="14"/>
      <c r="O212">
        <v>1</v>
      </c>
      <c r="R212">
        <v>1</v>
      </c>
      <c r="X212" s="12" t="s">
        <v>564</v>
      </c>
      <c r="AA212">
        <v>3.3</v>
      </c>
      <c r="AC212" t="s">
        <v>372</v>
      </c>
      <c r="AE212">
        <v>1</v>
      </c>
      <c r="AH212">
        <v>99</v>
      </c>
      <c r="AS212">
        <v>10.5</v>
      </c>
      <c r="AY212" s="12" t="s">
        <v>617</v>
      </c>
      <c r="BA212" s="5" t="s">
        <v>349</v>
      </c>
      <c r="BD212" s="12" t="s">
        <v>623</v>
      </c>
      <c r="BE212" s="12"/>
      <c r="BF212" s="12"/>
      <c r="BG212" s="12" t="s">
        <v>569</v>
      </c>
      <c r="BH212">
        <v>-30</v>
      </c>
      <c r="BI212">
        <v>10</v>
      </c>
    </row>
    <row r="213" spans="1:69" x14ac:dyDescent="0.15">
      <c r="A213" s="12" t="s">
        <v>639</v>
      </c>
      <c r="C213" s="12" t="s">
        <v>636</v>
      </c>
      <c r="G213" s="12" t="s">
        <v>554</v>
      </c>
      <c r="K213" s="14" t="s">
        <v>615</v>
      </c>
      <c r="L213" s="14"/>
      <c r="AH213">
        <v>3</v>
      </c>
      <c r="AS213">
        <v>3.7</v>
      </c>
      <c r="AT213">
        <v>0.2</v>
      </c>
      <c r="AU213" s="4">
        <v>10</v>
      </c>
      <c r="AV213" s="4">
        <v>35</v>
      </c>
      <c r="AW213" s="4">
        <v>1</v>
      </c>
      <c r="AX213" s="13" t="s">
        <v>555</v>
      </c>
      <c r="AY213" s="12" t="s">
        <v>638</v>
      </c>
      <c r="BA213" s="5" t="s">
        <v>349</v>
      </c>
      <c r="BM213" s="12" t="s">
        <v>633</v>
      </c>
      <c r="BN213" s="12" t="s">
        <v>637</v>
      </c>
    </row>
    <row r="214" spans="1:69" x14ac:dyDescent="0.15">
      <c r="A214" s="12"/>
    </row>
    <row r="216" spans="1:69" s="2" customFormat="1" x14ac:dyDescent="0.15">
      <c r="A216" s="2" t="s">
        <v>507</v>
      </c>
      <c r="H216" s="7"/>
      <c r="I216" s="7"/>
      <c r="J216" s="7"/>
      <c r="K216" s="7"/>
      <c r="L216" s="7"/>
      <c r="M216" s="7"/>
      <c r="N216" s="7"/>
      <c r="AU216" s="8"/>
      <c r="AV216" s="8"/>
      <c r="AW216" s="8"/>
      <c r="AX216" s="8"/>
      <c r="BA216" s="9"/>
    </row>
    <row r="217" spans="1:69" x14ac:dyDescent="0.15">
      <c r="A217" t="s">
        <v>230</v>
      </c>
      <c r="C217" t="s">
        <v>508</v>
      </c>
      <c r="H217" s="3" t="s">
        <v>356</v>
      </c>
      <c r="R217">
        <v>2</v>
      </c>
      <c r="Z217" t="s">
        <v>371</v>
      </c>
      <c r="BK217" t="s">
        <v>509</v>
      </c>
      <c r="BQ217">
        <v>1</v>
      </c>
    </row>
    <row r="218" spans="1:69" x14ac:dyDescent="0.15">
      <c r="A218" s="12" t="s">
        <v>550</v>
      </c>
      <c r="B218" s="12" t="s">
        <v>552</v>
      </c>
      <c r="C218" t="s">
        <v>345</v>
      </c>
      <c r="G218" s="12" t="s">
        <v>553</v>
      </c>
      <c r="R218">
        <v>3</v>
      </c>
      <c r="U218" s="12" t="s">
        <v>837</v>
      </c>
      <c r="X218" s="12" t="s">
        <v>564</v>
      </c>
      <c r="Z218" s="12" t="s">
        <v>549</v>
      </c>
      <c r="AC218" s="12"/>
    </row>
    <row r="219" spans="1:69" x14ac:dyDescent="0.15">
      <c r="A219" s="12" t="s">
        <v>548</v>
      </c>
      <c r="B219" s="12"/>
      <c r="C219" t="s">
        <v>345</v>
      </c>
      <c r="G219" s="12" t="s">
        <v>554</v>
      </c>
      <c r="M219" s="3">
        <v>1</v>
      </c>
      <c r="N219" s="3">
        <v>1</v>
      </c>
      <c r="O219">
        <v>1</v>
      </c>
      <c r="R219">
        <v>3</v>
      </c>
      <c r="X219" s="12" t="s">
        <v>564</v>
      </c>
      <c r="Z219" s="12" t="s">
        <v>549</v>
      </c>
      <c r="AC219" s="12" t="s">
        <v>556</v>
      </c>
      <c r="AE219">
        <v>1</v>
      </c>
      <c r="AH219">
        <v>99</v>
      </c>
      <c r="AS219">
        <v>1</v>
      </c>
      <c r="AT219">
        <v>0.2</v>
      </c>
      <c r="AU219" s="4">
        <v>0</v>
      </c>
      <c r="AV219" s="4">
        <v>2</v>
      </c>
      <c r="AW219" s="4">
        <v>1</v>
      </c>
      <c r="AX219" s="13" t="s">
        <v>555</v>
      </c>
      <c r="AY219" t="s">
        <v>37</v>
      </c>
      <c r="BQ219">
        <v>1</v>
      </c>
    </row>
    <row r="220" spans="1:69" x14ac:dyDescent="0.15">
      <c r="A220" s="12" t="s">
        <v>568</v>
      </c>
      <c r="B220" s="12"/>
      <c r="C220" t="s">
        <v>345</v>
      </c>
      <c r="G220" s="12" t="s">
        <v>554</v>
      </c>
      <c r="M220" s="3">
        <v>1</v>
      </c>
      <c r="N220" s="3">
        <v>1</v>
      </c>
      <c r="O220">
        <v>1</v>
      </c>
      <c r="R220">
        <v>1</v>
      </c>
      <c r="X220" s="12" t="s">
        <v>564</v>
      </c>
      <c r="Z220" s="12" t="s">
        <v>549</v>
      </c>
      <c r="AC220" s="12" t="s">
        <v>556</v>
      </c>
      <c r="AE220">
        <v>0</v>
      </c>
      <c r="AH220">
        <v>99</v>
      </c>
      <c r="AS220">
        <v>1</v>
      </c>
      <c r="AT220">
        <v>0.2</v>
      </c>
      <c r="AU220" s="4">
        <v>0</v>
      </c>
      <c r="AV220" s="4">
        <v>15</v>
      </c>
      <c r="AW220" s="4">
        <v>1</v>
      </c>
      <c r="AX220" s="13" t="s">
        <v>555</v>
      </c>
      <c r="AY220" t="s">
        <v>37</v>
      </c>
      <c r="BG220" s="12" t="s">
        <v>569</v>
      </c>
      <c r="BH220">
        <v>-30</v>
      </c>
      <c r="BI220">
        <v>10</v>
      </c>
      <c r="BQ220">
        <v>1</v>
      </c>
    </row>
    <row r="221" spans="1:69" x14ac:dyDescent="0.15">
      <c r="A221" s="12" t="s">
        <v>582</v>
      </c>
      <c r="B221" s="12"/>
      <c r="C221" s="12" t="s">
        <v>583</v>
      </c>
      <c r="G221" s="12" t="s">
        <v>554</v>
      </c>
      <c r="M221" s="3">
        <v>1</v>
      </c>
      <c r="R221">
        <v>1</v>
      </c>
      <c r="X221" s="12" t="s">
        <v>564</v>
      </c>
      <c r="Z221" s="12"/>
      <c r="AC221" s="12" t="s">
        <v>556</v>
      </c>
      <c r="AE221">
        <v>1</v>
      </c>
      <c r="AS221">
        <v>1</v>
      </c>
      <c r="AT221">
        <v>0.2</v>
      </c>
      <c r="AU221" s="4">
        <v>0</v>
      </c>
      <c r="AV221" s="4">
        <v>2</v>
      </c>
      <c r="AW221" s="4">
        <v>1</v>
      </c>
      <c r="AX221" s="13" t="s">
        <v>555</v>
      </c>
      <c r="AY221" t="s">
        <v>37</v>
      </c>
      <c r="BB221" s="12" t="s">
        <v>583</v>
      </c>
      <c r="BQ221">
        <v>1</v>
      </c>
    </row>
    <row r="226" spans="1:63" s="2" customFormat="1" x14ac:dyDescent="0.15">
      <c r="A226" s="16" t="s">
        <v>1048</v>
      </c>
      <c r="H226" s="7"/>
      <c r="I226" s="7"/>
      <c r="J226" s="7"/>
      <c r="K226" s="7"/>
      <c r="L226" s="7"/>
      <c r="M226" s="7"/>
      <c r="N226" s="7"/>
      <c r="AU226" s="8"/>
      <c r="AV226" s="8"/>
      <c r="AW226" s="8"/>
      <c r="AX226" s="8"/>
      <c r="BA226" s="9"/>
    </row>
    <row r="227" spans="1:63" x14ac:dyDescent="0.15">
      <c r="A227" s="12" t="s">
        <v>1037</v>
      </c>
      <c r="C227" t="s">
        <v>345</v>
      </c>
      <c r="H227" s="3" t="s">
        <v>380</v>
      </c>
      <c r="I227" s="3" t="s">
        <v>389</v>
      </c>
      <c r="R227">
        <v>1</v>
      </c>
      <c r="T227">
        <v>1</v>
      </c>
      <c r="U227" s="12"/>
      <c r="AD227" s="3"/>
      <c r="AH227">
        <v>1</v>
      </c>
      <c r="AU227"/>
      <c r="AV227"/>
      <c r="AW227"/>
      <c r="AX227"/>
      <c r="AY227" s="3"/>
      <c r="AZ227" s="3"/>
      <c r="BB227" s="3"/>
      <c r="BC227" s="3"/>
      <c r="BD227" s="3"/>
      <c r="BE227" s="3"/>
      <c r="BF227" s="3"/>
      <c r="BG227" s="12" t="s">
        <v>1019</v>
      </c>
      <c r="BH227">
        <v>-0.5</v>
      </c>
      <c r="BI227">
        <v>99999</v>
      </c>
    </row>
    <row r="228" spans="1:63" x14ac:dyDescent="0.15">
      <c r="A228" s="12" t="s">
        <v>1038</v>
      </c>
      <c r="C228" t="s">
        <v>345</v>
      </c>
      <c r="H228" s="3" t="s">
        <v>380</v>
      </c>
      <c r="I228" s="3" t="s">
        <v>389</v>
      </c>
      <c r="R228">
        <v>1</v>
      </c>
      <c r="T228">
        <v>1</v>
      </c>
      <c r="U228" s="12"/>
      <c r="AD228" s="3"/>
      <c r="AH228">
        <v>1</v>
      </c>
      <c r="AU228"/>
      <c r="AV228"/>
      <c r="AW228"/>
      <c r="AX228"/>
      <c r="AY228" s="3"/>
      <c r="AZ228" s="3"/>
      <c r="BB228" s="3"/>
      <c r="BC228" s="3"/>
      <c r="BD228" s="3"/>
      <c r="BE228" s="3"/>
      <c r="BF228" s="3"/>
      <c r="BG228" s="12" t="s">
        <v>1020</v>
      </c>
      <c r="BH228">
        <v>-0.5</v>
      </c>
      <c r="BI228">
        <v>99999</v>
      </c>
    </row>
    <row r="229" spans="1:63" x14ac:dyDescent="0.15">
      <c r="A229" s="12" t="s">
        <v>1039</v>
      </c>
      <c r="C229" t="s">
        <v>345</v>
      </c>
      <c r="H229" s="3" t="s">
        <v>380</v>
      </c>
      <c r="I229" s="3" t="s">
        <v>389</v>
      </c>
      <c r="R229">
        <v>1</v>
      </c>
      <c r="T229">
        <v>1</v>
      </c>
      <c r="U229" s="12"/>
      <c r="AD229" s="3"/>
      <c r="AH229">
        <v>1</v>
      </c>
      <c r="AU229"/>
      <c r="AV229"/>
      <c r="AW229"/>
      <c r="AX229"/>
      <c r="AY229" s="3"/>
      <c r="AZ229" s="3"/>
      <c r="BB229" s="3"/>
      <c r="BC229" s="3"/>
      <c r="BD229" s="3"/>
      <c r="BE229" s="3"/>
      <c r="BF229" s="3"/>
      <c r="BG229" s="12" t="s">
        <v>1021</v>
      </c>
      <c r="BH229">
        <v>-0.5</v>
      </c>
      <c r="BI229">
        <v>99999</v>
      </c>
    </row>
    <row r="230" spans="1:63" x14ac:dyDescent="0.15">
      <c r="A230" s="12" t="s">
        <v>1041</v>
      </c>
      <c r="C230" t="s">
        <v>345</v>
      </c>
      <c r="H230" s="3" t="s">
        <v>380</v>
      </c>
      <c r="I230" s="3" t="s">
        <v>389</v>
      </c>
      <c r="R230">
        <v>1</v>
      </c>
      <c r="T230">
        <v>1</v>
      </c>
      <c r="U230" s="12"/>
      <c r="AD230" s="3"/>
      <c r="AH230">
        <v>1</v>
      </c>
      <c r="AU230"/>
      <c r="AV230"/>
      <c r="AW230"/>
      <c r="AX230"/>
      <c r="AY230" s="3"/>
      <c r="AZ230" s="3"/>
      <c r="BB230" s="3"/>
      <c r="BC230" s="3"/>
      <c r="BD230" s="3"/>
      <c r="BE230" s="3"/>
      <c r="BF230" s="3"/>
      <c r="BG230" s="12" t="s">
        <v>1042</v>
      </c>
      <c r="BH230">
        <v>-0.5</v>
      </c>
      <c r="BI230">
        <v>99999</v>
      </c>
    </row>
    <row r="231" spans="1:63" x14ac:dyDescent="0.15">
      <c r="A231" s="12" t="s">
        <v>1025</v>
      </c>
      <c r="C231" t="s">
        <v>345</v>
      </c>
      <c r="H231" s="3" t="s">
        <v>380</v>
      </c>
      <c r="I231" s="3" t="s">
        <v>389</v>
      </c>
      <c r="R231">
        <v>1</v>
      </c>
      <c r="T231">
        <v>1</v>
      </c>
      <c r="U231" s="12"/>
      <c r="AD231" s="3"/>
      <c r="AH231">
        <v>1</v>
      </c>
      <c r="AU231"/>
      <c r="AV231"/>
      <c r="AW231"/>
      <c r="AX231"/>
      <c r="AY231" s="3"/>
      <c r="AZ231" s="3"/>
      <c r="BB231" s="3"/>
      <c r="BC231" s="3"/>
      <c r="BD231" s="3"/>
      <c r="BE231" s="3"/>
      <c r="BF231" s="3"/>
      <c r="BG231" s="12" t="s">
        <v>1026</v>
      </c>
      <c r="BH231">
        <v>0.25</v>
      </c>
      <c r="BI231">
        <v>99999</v>
      </c>
    </row>
    <row r="232" spans="1:63" x14ac:dyDescent="0.15">
      <c r="A232" s="12" t="s">
        <v>1030</v>
      </c>
      <c r="C232" t="s">
        <v>345</v>
      </c>
      <c r="H232" s="3" t="s">
        <v>380</v>
      </c>
      <c r="I232" s="3" t="s">
        <v>389</v>
      </c>
      <c r="R232">
        <v>1</v>
      </c>
      <c r="T232">
        <v>1</v>
      </c>
      <c r="U232" s="12"/>
      <c r="AD232" s="3"/>
      <c r="AH232">
        <v>1</v>
      </c>
      <c r="AU232"/>
      <c r="AV232"/>
      <c r="AW232"/>
      <c r="AX232"/>
      <c r="AY232" s="3"/>
      <c r="AZ232" s="3"/>
      <c r="BB232" s="3"/>
      <c r="BC232" s="3"/>
      <c r="BD232" s="3"/>
      <c r="BE232" s="3"/>
      <c r="BF232" s="3"/>
      <c r="BG232" s="12" t="s">
        <v>1029</v>
      </c>
      <c r="BH232">
        <v>-0.25</v>
      </c>
      <c r="BI232">
        <v>99999</v>
      </c>
    </row>
    <row r="233" spans="1:63" x14ac:dyDescent="0.15">
      <c r="A233" s="12" t="s">
        <v>1036</v>
      </c>
      <c r="C233" t="s">
        <v>345</v>
      </c>
      <c r="H233" s="3" t="s">
        <v>380</v>
      </c>
      <c r="I233" s="3" t="s">
        <v>389</v>
      </c>
      <c r="R233">
        <v>1</v>
      </c>
      <c r="T233">
        <v>1</v>
      </c>
      <c r="U233" s="12"/>
      <c r="AD233" s="3"/>
      <c r="AH233">
        <v>1</v>
      </c>
      <c r="AU233"/>
      <c r="AV233"/>
      <c r="AW233"/>
      <c r="AX233"/>
      <c r="AY233" s="3"/>
      <c r="AZ233" s="3"/>
      <c r="BB233" s="3"/>
      <c r="BC233" s="3"/>
      <c r="BD233" s="3"/>
      <c r="BE233" s="3"/>
      <c r="BF233" s="3"/>
      <c r="BG233" s="12" t="s">
        <v>1035</v>
      </c>
      <c r="BH233">
        <v>0.25</v>
      </c>
      <c r="BI233">
        <v>99999</v>
      </c>
    </row>
    <row r="234" spans="1:63" x14ac:dyDescent="0.15">
      <c r="A234" s="12" t="s">
        <v>1040</v>
      </c>
      <c r="C234" t="s">
        <v>345</v>
      </c>
      <c r="H234" s="3" t="s">
        <v>380</v>
      </c>
      <c r="I234" s="3" t="s">
        <v>389</v>
      </c>
      <c r="R234">
        <v>1</v>
      </c>
      <c r="T234">
        <v>1</v>
      </c>
      <c r="U234" s="12"/>
      <c r="AD234" s="3"/>
      <c r="AH234">
        <v>1</v>
      </c>
      <c r="AU234"/>
      <c r="AV234"/>
      <c r="AW234"/>
      <c r="AX234"/>
      <c r="AY234" s="3"/>
      <c r="AZ234" s="3"/>
      <c r="BB234" s="3"/>
      <c r="BC234" s="3"/>
      <c r="BD234" s="3"/>
      <c r="BE234" s="3"/>
      <c r="BF234" s="3"/>
      <c r="BG234" s="12" t="s">
        <v>1043</v>
      </c>
      <c r="BH234">
        <v>-0.5</v>
      </c>
      <c r="BI234">
        <v>99999</v>
      </c>
    </row>
    <row r="235" spans="1:63" x14ac:dyDescent="0.15">
      <c r="A235" s="12" t="s">
        <v>1047</v>
      </c>
      <c r="C235" t="s">
        <v>345</v>
      </c>
      <c r="H235" s="3" t="s">
        <v>380</v>
      </c>
      <c r="I235" s="3" t="s">
        <v>389</v>
      </c>
      <c r="R235">
        <v>1</v>
      </c>
      <c r="T235">
        <v>1</v>
      </c>
      <c r="U235" s="12"/>
      <c r="AD235" s="3"/>
      <c r="AH235">
        <v>1</v>
      </c>
      <c r="AU235"/>
      <c r="AV235"/>
      <c r="AW235"/>
      <c r="AX235"/>
      <c r="AY235" s="3"/>
      <c r="AZ235" s="3"/>
      <c r="BB235" s="3"/>
      <c r="BC235" s="3"/>
      <c r="BD235" s="3"/>
      <c r="BE235" s="3"/>
      <c r="BF235" s="3"/>
      <c r="BG235" s="12" t="s">
        <v>1046</v>
      </c>
      <c r="BH235">
        <v>0.33</v>
      </c>
      <c r="BI235">
        <v>99999</v>
      </c>
    </row>
    <row r="236" spans="1:63" x14ac:dyDescent="0.15">
      <c r="A236" s="12" t="s">
        <v>1013</v>
      </c>
      <c r="C236" s="12" t="s">
        <v>1014</v>
      </c>
      <c r="H236" s="3" t="s">
        <v>603</v>
      </c>
      <c r="I236" s="3" t="s">
        <v>1004</v>
      </c>
      <c r="U236" s="12"/>
      <c r="AD236" s="3"/>
      <c r="AU236"/>
      <c r="AV236"/>
      <c r="AW236"/>
      <c r="AX236"/>
      <c r="AY236" s="3"/>
      <c r="AZ236" s="3"/>
      <c r="BB236" s="3"/>
      <c r="BC236" s="3"/>
      <c r="BD236" s="3"/>
      <c r="BE236" s="3"/>
      <c r="BF236" s="3"/>
      <c r="BG236" s="12"/>
      <c r="BK236" s="12" t="s">
        <v>1015</v>
      </c>
    </row>
    <row r="237" spans="1:63" x14ac:dyDescent="0.15">
      <c r="A237" s="12" t="s">
        <v>999</v>
      </c>
      <c r="C237" s="12" t="s">
        <v>1000</v>
      </c>
      <c r="H237" s="3" t="s">
        <v>603</v>
      </c>
      <c r="I237" s="3" t="s">
        <v>1004</v>
      </c>
      <c r="U237" s="12"/>
      <c r="AD237" s="3"/>
      <c r="AU237"/>
      <c r="AV237"/>
      <c r="AW237"/>
      <c r="AX237"/>
      <c r="AY237" s="3"/>
      <c r="AZ237" s="3"/>
      <c r="BB237" s="3"/>
      <c r="BC237" s="3"/>
      <c r="BD237" s="3"/>
      <c r="BE237" s="3"/>
      <c r="BF237" s="3"/>
      <c r="BG237" s="12"/>
      <c r="BK237" s="12" t="s">
        <v>1001</v>
      </c>
    </row>
    <row r="239" spans="1:63" x14ac:dyDescent="0.15">
      <c r="A239" s="12" t="s">
        <v>1052</v>
      </c>
      <c r="C239" t="s">
        <v>345</v>
      </c>
      <c r="H239" s="3" t="s">
        <v>380</v>
      </c>
      <c r="I239" s="3" t="s">
        <v>821</v>
      </c>
      <c r="R239">
        <v>2</v>
      </c>
      <c r="T239">
        <v>1</v>
      </c>
      <c r="U239" s="12"/>
      <c r="W239" s="12"/>
      <c r="AD239" s="3"/>
      <c r="AH239">
        <v>1</v>
      </c>
      <c r="AU239"/>
      <c r="AV239"/>
      <c r="AW239"/>
      <c r="AX239"/>
      <c r="AY239" s="3"/>
      <c r="AZ239" s="3"/>
      <c r="BB239" s="3"/>
      <c r="BC239" s="3"/>
      <c r="BD239" s="3"/>
      <c r="BE239" s="3"/>
      <c r="BF239" s="3"/>
      <c r="BG239" s="12" t="s">
        <v>1020</v>
      </c>
      <c r="BH239">
        <v>10</v>
      </c>
      <c r="BI239">
        <v>99999</v>
      </c>
    </row>
    <row r="240" spans="1:63" x14ac:dyDescent="0.15">
      <c r="A240" s="12" t="s">
        <v>1084</v>
      </c>
      <c r="C240" t="s">
        <v>345</v>
      </c>
      <c r="H240" s="3" t="s">
        <v>380</v>
      </c>
      <c r="I240" s="3" t="s">
        <v>821</v>
      </c>
      <c r="R240">
        <v>1</v>
      </c>
      <c r="T240">
        <v>1</v>
      </c>
      <c r="AC240" s="12" t="s">
        <v>556</v>
      </c>
      <c r="AE240">
        <v>0.5</v>
      </c>
      <c r="AG240">
        <v>1</v>
      </c>
      <c r="AH240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6"/>
  <sheetViews>
    <sheetView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A77" sqref="A77"/>
    </sheetView>
  </sheetViews>
  <sheetFormatPr defaultColWidth="9" defaultRowHeight="13.5" x14ac:dyDescent="0.15"/>
  <cols>
    <col min="1" max="1" width="13" bestFit="1" customWidth="1"/>
    <col min="2" max="2" width="13" customWidth="1"/>
    <col min="10" max="10" width="16.125" customWidth="1"/>
    <col min="11" max="11" width="9.5" bestFit="1" customWidth="1"/>
    <col min="12" max="12" width="12.875" customWidth="1"/>
  </cols>
  <sheetData>
    <row r="1" spans="1:12" x14ac:dyDescent="0.15">
      <c r="A1" s="12" t="s">
        <v>574</v>
      </c>
      <c r="B1" s="12" t="s">
        <v>597</v>
      </c>
      <c r="E1" s="12" t="s">
        <v>729</v>
      </c>
      <c r="F1" t="s">
        <v>510</v>
      </c>
      <c r="H1" t="s">
        <v>511</v>
      </c>
      <c r="I1" s="12" t="s">
        <v>1032</v>
      </c>
      <c r="J1" s="12" t="s">
        <v>762</v>
      </c>
      <c r="K1" s="12" t="s">
        <v>1056</v>
      </c>
    </row>
    <row r="2" spans="1:12" x14ac:dyDescent="0.15">
      <c r="A2" t="s">
        <v>29</v>
      </c>
      <c r="C2" t="s">
        <v>30</v>
      </c>
      <c r="D2" t="s">
        <v>32</v>
      </c>
      <c r="E2" s="12" t="s">
        <v>728</v>
      </c>
      <c r="F2" t="s">
        <v>512</v>
      </c>
      <c r="G2" t="s">
        <v>513</v>
      </c>
      <c r="H2" t="s">
        <v>33</v>
      </c>
      <c r="I2" s="12" t="s">
        <v>1031</v>
      </c>
      <c r="J2" s="12" t="s">
        <v>761</v>
      </c>
      <c r="K2" s="12" t="s">
        <v>1055</v>
      </c>
      <c r="L2" t="s">
        <v>322</v>
      </c>
    </row>
    <row r="3" spans="1:12" x14ac:dyDescent="0.15">
      <c r="A3" t="s">
        <v>73</v>
      </c>
      <c r="C3" t="s">
        <v>73</v>
      </c>
      <c r="D3" t="s">
        <v>73</v>
      </c>
      <c r="E3" s="12" t="s">
        <v>727</v>
      </c>
      <c r="F3" t="s">
        <v>343</v>
      </c>
      <c r="G3" t="s">
        <v>75</v>
      </c>
      <c r="H3" t="s">
        <v>320</v>
      </c>
      <c r="I3" s="12" t="s">
        <v>727</v>
      </c>
      <c r="J3" s="12" t="s">
        <v>727</v>
      </c>
      <c r="K3" s="12" t="s">
        <v>576</v>
      </c>
      <c r="L3" t="s">
        <v>342</v>
      </c>
    </row>
    <row r="4" spans="1:12" x14ac:dyDescent="0.15">
      <c r="A4" t="s">
        <v>514</v>
      </c>
      <c r="C4" t="s">
        <v>514</v>
      </c>
    </row>
    <row r="5" spans="1:12" x14ac:dyDescent="0.15">
      <c r="A5" t="s">
        <v>357</v>
      </c>
      <c r="C5" t="s">
        <v>515</v>
      </c>
      <c r="G5">
        <v>5</v>
      </c>
      <c r="L5" t="s">
        <v>516</v>
      </c>
    </row>
    <row r="6" spans="1:12" x14ac:dyDescent="0.15">
      <c r="A6" t="s">
        <v>407</v>
      </c>
      <c r="C6" t="s">
        <v>515</v>
      </c>
      <c r="G6">
        <v>0.3</v>
      </c>
      <c r="L6" t="s">
        <v>517</v>
      </c>
    </row>
    <row r="7" spans="1:12" x14ac:dyDescent="0.15">
      <c r="A7" t="s">
        <v>382</v>
      </c>
      <c r="C7" t="s">
        <v>515</v>
      </c>
      <c r="G7">
        <v>5</v>
      </c>
      <c r="L7" s="12" t="s">
        <v>794</v>
      </c>
    </row>
    <row r="8" spans="1:12" x14ac:dyDescent="0.15">
      <c r="A8" t="s">
        <v>446</v>
      </c>
      <c r="C8" t="s">
        <v>515</v>
      </c>
      <c r="L8" t="s">
        <v>519</v>
      </c>
    </row>
    <row r="9" spans="1:12" x14ac:dyDescent="0.15">
      <c r="A9" t="s">
        <v>441</v>
      </c>
      <c r="C9" t="s">
        <v>515</v>
      </c>
      <c r="G9">
        <v>0.01</v>
      </c>
      <c r="L9" t="s">
        <v>520</v>
      </c>
    </row>
    <row r="10" spans="1:12" x14ac:dyDescent="0.15">
      <c r="A10" t="s">
        <v>497</v>
      </c>
      <c r="C10" t="s">
        <v>515</v>
      </c>
      <c r="G10">
        <v>9999</v>
      </c>
      <c r="L10" t="s">
        <v>521</v>
      </c>
    </row>
    <row r="11" spans="1:12" x14ac:dyDescent="0.15">
      <c r="A11" s="12" t="s">
        <v>708</v>
      </c>
      <c r="C11" t="s">
        <v>515</v>
      </c>
      <c r="G11">
        <v>9999</v>
      </c>
      <c r="L11" s="12" t="s">
        <v>709</v>
      </c>
    </row>
    <row r="12" spans="1:12" x14ac:dyDescent="0.15">
      <c r="A12" s="12" t="s">
        <v>838</v>
      </c>
      <c r="C12" t="s">
        <v>515</v>
      </c>
      <c r="G12">
        <v>9999</v>
      </c>
      <c r="L12" s="12" t="s">
        <v>840</v>
      </c>
    </row>
    <row r="13" spans="1:12" x14ac:dyDescent="0.15">
      <c r="A13" s="12" t="s">
        <v>839</v>
      </c>
      <c r="C13" t="s">
        <v>515</v>
      </c>
      <c r="G13">
        <v>9999</v>
      </c>
      <c r="L13" s="12" t="s">
        <v>841</v>
      </c>
    </row>
    <row r="14" spans="1:12" x14ac:dyDescent="0.15">
      <c r="A14" s="12" t="s">
        <v>1010</v>
      </c>
      <c r="C14" t="s">
        <v>515</v>
      </c>
      <c r="L14" s="12" t="s">
        <v>1007</v>
      </c>
    </row>
    <row r="15" spans="1:12" x14ac:dyDescent="0.15">
      <c r="A15" s="12" t="s">
        <v>1011</v>
      </c>
      <c r="C15" t="s">
        <v>515</v>
      </c>
      <c r="L15" s="12" t="s">
        <v>1012</v>
      </c>
    </row>
    <row r="16" spans="1:12" x14ac:dyDescent="0.15">
      <c r="A16" s="12" t="s">
        <v>1022</v>
      </c>
      <c r="C16" t="s">
        <v>515</v>
      </c>
      <c r="L16" s="12" t="s">
        <v>1024</v>
      </c>
    </row>
    <row r="17" spans="1:12" x14ac:dyDescent="0.15">
      <c r="A17" s="12" t="s">
        <v>1027</v>
      </c>
      <c r="C17" t="s">
        <v>515</v>
      </c>
      <c r="L17" s="12" t="s">
        <v>1028</v>
      </c>
    </row>
    <row r="18" spans="1:12" x14ac:dyDescent="0.15">
      <c r="A18" s="12" t="s">
        <v>1033</v>
      </c>
      <c r="C18" t="s">
        <v>515</v>
      </c>
      <c r="L18" s="12" t="s">
        <v>1034</v>
      </c>
    </row>
    <row r="19" spans="1:12" x14ac:dyDescent="0.15">
      <c r="A19" s="12" t="s">
        <v>1049</v>
      </c>
      <c r="C19" t="s">
        <v>515</v>
      </c>
      <c r="L19" s="12" t="s">
        <v>1050</v>
      </c>
    </row>
    <row r="20" spans="1:12" x14ac:dyDescent="0.15">
      <c r="A20" s="12"/>
      <c r="L20" s="12"/>
    </row>
    <row r="21" spans="1:12" x14ac:dyDescent="0.15">
      <c r="A21" s="12" t="s">
        <v>770</v>
      </c>
      <c r="C21" t="s">
        <v>515</v>
      </c>
      <c r="G21">
        <v>5</v>
      </c>
      <c r="J21">
        <v>1</v>
      </c>
      <c r="L21" t="s">
        <v>516</v>
      </c>
    </row>
    <row r="22" spans="1:12" x14ac:dyDescent="0.15">
      <c r="A22" s="12" t="s">
        <v>771</v>
      </c>
      <c r="C22" t="s">
        <v>515</v>
      </c>
      <c r="G22">
        <v>0.3</v>
      </c>
      <c r="J22">
        <v>1</v>
      </c>
      <c r="L22" t="s">
        <v>517</v>
      </c>
    </row>
    <row r="23" spans="1:12" x14ac:dyDescent="0.15">
      <c r="A23" s="12" t="s">
        <v>757</v>
      </c>
      <c r="C23" t="s">
        <v>515</v>
      </c>
      <c r="G23">
        <v>5</v>
      </c>
      <c r="J23">
        <v>1</v>
      </c>
      <c r="L23" t="s">
        <v>518</v>
      </c>
    </row>
    <row r="24" spans="1:12" x14ac:dyDescent="0.15">
      <c r="A24" s="12" t="s">
        <v>758</v>
      </c>
      <c r="C24" t="s">
        <v>515</v>
      </c>
      <c r="J24">
        <v>1</v>
      </c>
      <c r="L24" t="s">
        <v>519</v>
      </c>
    </row>
    <row r="25" spans="1:12" x14ac:dyDescent="0.15">
      <c r="A25" s="12" t="s">
        <v>759</v>
      </c>
      <c r="C25" t="s">
        <v>515</v>
      </c>
      <c r="G25">
        <v>0.01</v>
      </c>
      <c r="J25">
        <v>1</v>
      </c>
      <c r="L25" s="12" t="s">
        <v>1094</v>
      </c>
    </row>
    <row r="26" spans="1:12" x14ac:dyDescent="0.15">
      <c r="A26" s="12" t="s">
        <v>760</v>
      </c>
      <c r="C26" t="s">
        <v>515</v>
      </c>
      <c r="G26">
        <v>9999</v>
      </c>
      <c r="J26">
        <v>1</v>
      </c>
      <c r="L26" t="s">
        <v>521</v>
      </c>
    </row>
    <row r="27" spans="1:12" x14ac:dyDescent="0.15">
      <c r="A27" s="12" t="s">
        <v>763</v>
      </c>
      <c r="C27" t="s">
        <v>515</v>
      </c>
      <c r="G27">
        <v>9999</v>
      </c>
      <c r="J27">
        <v>1</v>
      </c>
      <c r="L27" s="12" t="s">
        <v>709</v>
      </c>
    </row>
    <row r="28" spans="1:12" x14ac:dyDescent="0.15">
      <c r="A28" s="12" t="s">
        <v>1023</v>
      </c>
      <c r="C28" t="s">
        <v>515</v>
      </c>
      <c r="J28">
        <v>1</v>
      </c>
      <c r="L28" s="12" t="s">
        <v>1012</v>
      </c>
    </row>
    <row r="29" spans="1:12" x14ac:dyDescent="0.15">
      <c r="A29" s="12" t="s">
        <v>1026</v>
      </c>
      <c r="C29" t="s">
        <v>515</v>
      </c>
      <c r="J29">
        <v>1</v>
      </c>
      <c r="L29" s="12" t="s">
        <v>1024</v>
      </c>
    </row>
    <row r="30" spans="1:12" x14ac:dyDescent="0.15">
      <c r="A30" s="12" t="s">
        <v>1029</v>
      </c>
      <c r="C30" t="s">
        <v>515</v>
      </c>
      <c r="J30">
        <v>1</v>
      </c>
      <c r="L30" s="12" t="s">
        <v>1028</v>
      </c>
    </row>
    <row r="31" spans="1:12" x14ac:dyDescent="0.15">
      <c r="A31" s="12" t="s">
        <v>1035</v>
      </c>
      <c r="C31" t="s">
        <v>515</v>
      </c>
      <c r="J31">
        <v>1</v>
      </c>
      <c r="L31" s="12" t="s">
        <v>1034</v>
      </c>
    </row>
    <row r="32" spans="1:12" x14ac:dyDescent="0.15">
      <c r="A32" s="12" t="s">
        <v>1051</v>
      </c>
      <c r="C32" t="s">
        <v>515</v>
      </c>
      <c r="J32">
        <v>1</v>
      </c>
      <c r="L32" s="12" t="s">
        <v>1050</v>
      </c>
    </row>
    <row r="33" spans="1:12" x14ac:dyDescent="0.15">
      <c r="A33" s="12"/>
      <c r="L33" s="12"/>
    </row>
    <row r="34" spans="1:12" x14ac:dyDescent="0.15">
      <c r="A34" s="12" t="s">
        <v>994</v>
      </c>
      <c r="C34" t="s">
        <v>515</v>
      </c>
      <c r="J34">
        <v>1</v>
      </c>
      <c r="L34" s="12" t="s">
        <v>1045</v>
      </c>
    </row>
    <row r="35" spans="1:12" x14ac:dyDescent="0.15">
      <c r="A35" s="12" t="s">
        <v>995</v>
      </c>
      <c r="C35" t="s">
        <v>515</v>
      </c>
      <c r="J35">
        <v>1</v>
      </c>
      <c r="L35" s="12" t="s">
        <v>848</v>
      </c>
    </row>
    <row r="36" spans="1:12" x14ac:dyDescent="0.15">
      <c r="A36" s="12" t="s">
        <v>998</v>
      </c>
      <c r="C36" t="s">
        <v>515</v>
      </c>
      <c r="J36">
        <v>1</v>
      </c>
      <c r="L36" s="12" t="s">
        <v>1005</v>
      </c>
    </row>
    <row r="37" spans="1:12" x14ac:dyDescent="0.15">
      <c r="A37" s="12" t="s">
        <v>996</v>
      </c>
      <c r="C37" t="s">
        <v>515</v>
      </c>
      <c r="J37">
        <v>1</v>
      </c>
      <c r="L37" s="12" t="s">
        <v>1044</v>
      </c>
    </row>
    <row r="38" spans="1:12" x14ac:dyDescent="0.15">
      <c r="A38" s="12" t="s">
        <v>997</v>
      </c>
      <c r="C38" t="s">
        <v>515</v>
      </c>
      <c r="J38">
        <v>1</v>
      </c>
      <c r="L38" s="12" t="s">
        <v>1006</v>
      </c>
    </row>
    <row r="39" spans="1:12" x14ac:dyDescent="0.15">
      <c r="A39" s="12" t="s">
        <v>1008</v>
      </c>
      <c r="B39" s="12" t="s">
        <v>1009</v>
      </c>
      <c r="L39" s="12"/>
    </row>
    <row r="40" spans="1:12" x14ac:dyDescent="0.15">
      <c r="A40" s="12" t="s">
        <v>1046</v>
      </c>
      <c r="C40" t="s">
        <v>515</v>
      </c>
      <c r="G40">
        <v>9999</v>
      </c>
      <c r="J40">
        <v>1</v>
      </c>
      <c r="L40" s="12" t="s">
        <v>709</v>
      </c>
    </row>
    <row r="41" spans="1:12" x14ac:dyDescent="0.15">
      <c r="A41" s="12"/>
    </row>
    <row r="42" spans="1:12" x14ac:dyDescent="0.15">
      <c r="A42" s="12"/>
    </row>
    <row r="43" spans="1:12" x14ac:dyDescent="0.15">
      <c r="A43" s="12" t="s">
        <v>842</v>
      </c>
      <c r="C43" t="s">
        <v>515</v>
      </c>
      <c r="G43">
        <v>9999</v>
      </c>
      <c r="L43" s="12" t="s">
        <v>840</v>
      </c>
    </row>
    <row r="44" spans="1:12" x14ac:dyDescent="0.15">
      <c r="A44" s="12" t="s">
        <v>843</v>
      </c>
      <c r="C44" t="s">
        <v>515</v>
      </c>
      <c r="G44">
        <v>9999</v>
      </c>
      <c r="L44" s="12" t="s">
        <v>841</v>
      </c>
    </row>
    <row r="45" spans="1:12" x14ac:dyDescent="0.15">
      <c r="A45" s="12" t="s">
        <v>755</v>
      </c>
      <c r="C45" s="12" t="s">
        <v>755</v>
      </c>
      <c r="L45" s="12"/>
    </row>
    <row r="46" spans="1:12" x14ac:dyDescent="0.15">
      <c r="A46" s="12" t="s">
        <v>769</v>
      </c>
      <c r="C46" s="12" t="s">
        <v>755</v>
      </c>
      <c r="J46">
        <v>1</v>
      </c>
      <c r="L46" s="12"/>
    </row>
    <row r="47" spans="1:12" x14ac:dyDescent="0.15">
      <c r="A47" t="s">
        <v>506</v>
      </c>
      <c r="C47" t="s">
        <v>506</v>
      </c>
      <c r="F47" t="s">
        <v>506</v>
      </c>
      <c r="L47" t="s">
        <v>522</v>
      </c>
    </row>
    <row r="48" spans="1:12" x14ac:dyDescent="0.15">
      <c r="A48" s="12" t="s">
        <v>713</v>
      </c>
      <c r="C48" t="s">
        <v>279</v>
      </c>
    </row>
    <row r="49" spans="1:12" x14ac:dyDescent="0.15">
      <c r="A49" t="s">
        <v>384</v>
      </c>
      <c r="C49" t="s">
        <v>384</v>
      </c>
    </row>
    <row r="50" spans="1:12" x14ac:dyDescent="0.15">
      <c r="A50" s="12" t="s">
        <v>575</v>
      </c>
      <c r="B50" s="12"/>
      <c r="C50" s="12" t="s">
        <v>575</v>
      </c>
      <c r="L50" s="12" t="s">
        <v>629</v>
      </c>
    </row>
    <row r="51" spans="1:12" x14ac:dyDescent="0.15">
      <c r="A51" s="12" t="s">
        <v>627</v>
      </c>
      <c r="B51" s="12" t="s">
        <v>628</v>
      </c>
      <c r="C51" s="12" t="s">
        <v>575</v>
      </c>
    </row>
    <row r="52" spans="1:12" x14ac:dyDescent="0.15">
      <c r="A52" s="12" t="s">
        <v>624</v>
      </c>
      <c r="B52" s="12"/>
      <c r="C52" s="12" t="s">
        <v>624</v>
      </c>
    </row>
    <row r="53" spans="1:12" x14ac:dyDescent="0.15">
      <c r="A53" s="12" t="s">
        <v>570</v>
      </c>
      <c r="B53" s="12"/>
      <c r="C53" t="s">
        <v>515</v>
      </c>
      <c r="F53" s="12" t="s">
        <v>570</v>
      </c>
      <c r="H53" s="12" t="s">
        <v>571</v>
      </c>
      <c r="I53" s="12"/>
      <c r="J53" s="12"/>
      <c r="K53" s="12"/>
      <c r="L53" t="s">
        <v>516</v>
      </c>
    </row>
    <row r="54" spans="1:12" x14ac:dyDescent="0.15">
      <c r="A54" s="12" t="s">
        <v>571</v>
      </c>
      <c r="B54" s="12"/>
      <c r="C54" s="12" t="s">
        <v>571</v>
      </c>
      <c r="F54" s="12" t="s">
        <v>571</v>
      </c>
    </row>
    <row r="55" spans="1:12" x14ac:dyDescent="0.15">
      <c r="A55" s="12"/>
      <c r="B55" s="12"/>
      <c r="C55" s="12"/>
      <c r="F55" s="12"/>
    </row>
    <row r="56" spans="1:12" x14ac:dyDescent="0.15">
      <c r="A56" s="12"/>
      <c r="B56" s="12"/>
      <c r="C56" s="12"/>
      <c r="F56" s="12"/>
    </row>
    <row r="57" spans="1:12" x14ac:dyDescent="0.15">
      <c r="A57" s="12" t="s">
        <v>596</v>
      </c>
      <c r="B57" s="12"/>
      <c r="C57" s="12" t="s">
        <v>595</v>
      </c>
      <c r="F57" s="12"/>
    </row>
    <row r="58" spans="1:12" x14ac:dyDescent="0.15">
      <c r="A58" s="12"/>
      <c r="B58" s="12"/>
      <c r="C58" s="12"/>
      <c r="F58" s="12"/>
    </row>
    <row r="60" spans="1:12" x14ac:dyDescent="0.15">
      <c r="A60" t="s">
        <v>378</v>
      </c>
      <c r="C60" t="s">
        <v>523</v>
      </c>
      <c r="G60">
        <v>3</v>
      </c>
      <c r="L60" t="s">
        <v>524</v>
      </c>
    </row>
    <row r="61" spans="1:12" x14ac:dyDescent="0.15">
      <c r="A61" s="12" t="s">
        <v>724</v>
      </c>
      <c r="C61" t="s">
        <v>515</v>
      </c>
      <c r="E61">
        <v>1</v>
      </c>
      <c r="G61">
        <v>9999</v>
      </c>
      <c r="L61" s="12" t="s">
        <v>731</v>
      </c>
    </row>
    <row r="62" spans="1:12" x14ac:dyDescent="0.15">
      <c r="A62" s="12" t="s">
        <v>793</v>
      </c>
      <c r="C62" t="s">
        <v>515</v>
      </c>
      <c r="L62" s="12" t="s">
        <v>795</v>
      </c>
    </row>
    <row r="63" spans="1:12" x14ac:dyDescent="0.15">
      <c r="A63" s="12" t="s">
        <v>789</v>
      </c>
      <c r="C63" s="12" t="s">
        <v>790</v>
      </c>
      <c r="L63" s="12" t="s">
        <v>791</v>
      </c>
    </row>
    <row r="64" spans="1:12" x14ac:dyDescent="0.15">
      <c r="A64" s="12" t="s">
        <v>801</v>
      </c>
      <c r="C64" s="12" t="s">
        <v>802</v>
      </c>
      <c r="G64">
        <v>5</v>
      </c>
      <c r="L64" s="12" t="s">
        <v>803</v>
      </c>
    </row>
    <row r="65" spans="1:12" x14ac:dyDescent="0.15">
      <c r="A65" s="12" t="s">
        <v>847</v>
      </c>
      <c r="C65" t="s">
        <v>515</v>
      </c>
      <c r="G65">
        <v>0.01</v>
      </c>
      <c r="L65" s="12" t="s">
        <v>848</v>
      </c>
    </row>
    <row r="66" spans="1:12" x14ac:dyDescent="0.15">
      <c r="A66" s="12" t="s">
        <v>851</v>
      </c>
      <c r="C66" s="12" t="s">
        <v>595</v>
      </c>
    </row>
    <row r="67" spans="1:12" x14ac:dyDescent="0.15">
      <c r="A67" s="12" t="s">
        <v>862</v>
      </c>
      <c r="C67" s="12" t="s">
        <v>864</v>
      </c>
    </row>
    <row r="68" spans="1:12" x14ac:dyDescent="0.15">
      <c r="A68" s="12" t="s">
        <v>867</v>
      </c>
      <c r="C68" s="12" t="s">
        <v>867</v>
      </c>
    </row>
    <row r="69" spans="1:12" x14ac:dyDescent="0.15">
      <c r="A69" s="12" t="s">
        <v>882</v>
      </c>
      <c r="C69" s="12" t="s">
        <v>595</v>
      </c>
    </row>
    <row r="71" spans="1:12" x14ac:dyDescent="0.15">
      <c r="A71" s="12" t="s">
        <v>1074</v>
      </c>
      <c r="C71" s="12" t="s">
        <v>1075</v>
      </c>
      <c r="G71">
        <v>3</v>
      </c>
      <c r="L71" s="12" t="s">
        <v>1076</v>
      </c>
    </row>
    <row r="72" spans="1:12" x14ac:dyDescent="0.15">
      <c r="A72" s="12" t="s">
        <v>1083</v>
      </c>
      <c r="C72" s="12" t="s">
        <v>595</v>
      </c>
    </row>
    <row r="73" spans="1:12" x14ac:dyDescent="0.15">
      <c r="A73" s="12" t="s">
        <v>1090</v>
      </c>
      <c r="C73" t="s">
        <v>384</v>
      </c>
    </row>
    <row r="74" spans="1:12" x14ac:dyDescent="0.15">
      <c r="A74" s="12" t="s">
        <v>1093</v>
      </c>
      <c r="C74" t="s">
        <v>515</v>
      </c>
      <c r="L74" s="12" t="s">
        <v>1095</v>
      </c>
    </row>
    <row r="75" spans="1:12" x14ac:dyDescent="0.15">
      <c r="A75" s="12" t="s">
        <v>1104</v>
      </c>
      <c r="C75" t="s">
        <v>515</v>
      </c>
      <c r="L75" s="12" t="s">
        <v>1105</v>
      </c>
    </row>
    <row r="76" spans="1:12" x14ac:dyDescent="0.15">
      <c r="A76" s="12" t="s">
        <v>1111</v>
      </c>
      <c r="C76" t="s">
        <v>515</v>
      </c>
      <c r="L76" s="12" t="s">
        <v>1105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11" sqref="A11"/>
    </sheetView>
  </sheetViews>
  <sheetFormatPr defaultColWidth="9" defaultRowHeight="13.5" x14ac:dyDescent="0.15"/>
  <cols>
    <col min="2" max="2" width="11.25" bestFit="1" customWidth="1"/>
    <col min="4" max="4" width="27.5" customWidth="1"/>
  </cols>
  <sheetData>
    <row r="1" spans="1:4" x14ac:dyDescent="0.15">
      <c r="A1" t="s">
        <v>29</v>
      </c>
      <c r="C1" s="12" t="s">
        <v>578</v>
      </c>
    </row>
    <row r="2" spans="1:4" x14ac:dyDescent="0.15">
      <c r="A2" t="s">
        <v>29</v>
      </c>
      <c r="B2" t="s">
        <v>30</v>
      </c>
      <c r="C2" s="12" t="s">
        <v>577</v>
      </c>
      <c r="D2" t="s">
        <v>322</v>
      </c>
    </row>
    <row r="3" spans="1:4" x14ac:dyDescent="0.15">
      <c r="A3" t="s">
        <v>73</v>
      </c>
      <c r="B3" t="s">
        <v>73</v>
      </c>
      <c r="C3" s="12" t="s">
        <v>576</v>
      </c>
      <c r="D3" t="s">
        <v>342</v>
      </c>
    </row>
    <row r="4" spans="1:4" x14ac:dyDescent="0.15">
      <c r="A4" t="s">
        <v>393</v>
      </c>
      <c r="B4" t="s">
        <v>525</v>
      </c>
      <c r="D4" t="s">
        <v>526</v>
      </c>
    </row>
    <row r="5" spans="1:4" x14ac:dyDescent="0.15">
      <c r="A5" t="s">
        <v>419</v>
      </c>
      <c r="B5" t="s">
        <v>527</v>
      </c>
      <c r="D5" t="s">
        <v>528</v>
      </c>
    </row>
    <row r="6" spans="1:4" x14ac:dyDescent="0.15">
      <c r="A6" s="12" t="s">
        <v>618</v>
      </c>
      <c r="B6" s="12" t="s">
        <v>579</v>
      </c>
      <c r="C6" s="12" t="s">
        <v>571</v>
      </c>
      <c r="D6" s="12" t="s">
        <v>621</v>
      </c>
    </row>
    <row r="7" spans="1:4" x14ac:dyDescent="0.15">
      <c r="A7" s="12" t="s">
        <v>619</v>
      </c>
      <c r="B7" s="12" t="s">
        <v>579</v>
      </c>
      <c r="C7" s="12" t="s">
        <v>571</v>
      </c>
      <c r="D7" s="12" t="s">
        <v>622</v>
      </c>
    </row>
    <row r="8" spans="1:4" x14ac:dyDescent="0.15">
      <c r="A8" s="12" t="s">
        <v>620</v>
      </c>
      <c r="B8" s="12" t="s">
        <v>579</v>
      </c>
      <c r="C8" s="12" t="s">
        <v>571</v>
      </c>
      <c r="D8" s="12" t="s">
        <v>580</v>
      </c>
    </row>
    <row r="9" spans="1:4" x14ac:dyDescent="0.15">
      <c r="A9" s="12" t="s">
        <v>686</v>
      </c>
      <c r="B9" s="12" t="s">
        <v>579</v>
      </c>
      <c r="C9" s="12" t="s">
        <v>571</v>
      </c>
      <c r="D9" s="12" t="s">
        <v>687</v>
      </c>
    </row>
    <row r="10" spans="1:4" x14ac:dyDescent="0.15">
      <c r="A10" s="12" t="s">
        <v>742</v>
      </c>
      <c r="B10" s="12" t="s">
        <v>741</v>
      </c>
      <c r="D10" s="12" t="s">
        <v>743</v>
      </c>
    </row>
    <row r="11" spans="1:4" x14ac:dyDescent="0.15">
      <c r="A11" s="12" t="s">
        <v>777</v>
      </c>
      <c r="B11" s="12" t="s">
        <v>778</v>
      </c>
      <c r="D11" s="12" t="s">
        <v>779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D14" sqref="D14"/>
    </sheetView>
  </sheetViews>
  <sheetFormatPr defaultColWidth="9" defaultRowHeight="13.5" x14ac:dyDescent="0.15"/>
  <cols>
    <col min="3" max="3" width="12.75" bestFit="1" customWidth="1"/>
    <col min="4" max="4" width="13" bestFit="1" customWidth="1"/>
    <col min="5" max="5" width="10.5" bestFit="1" customWidth="1"/>
    <col min="6" max="6" width="13.25" customWidth="1"/>
    <col min="7" max="7" width="22.75" bestFit="1" customWidth="1"/>
    <col min="8" max="8" width="18.625" bestFit="1" customWidth="1"/>
  </cols>
  <sheetData>
    <row r="1" spans="1:8" x14ac:dyDescent="0.15">
      <c r="C1" s="12" t="s">
        <v>970</v>
      </c>
      <c r="D1" s="12" t="s">
        <v>927</v>
      </c>
      <c r="E1" s="12" t="s">
        <v>690</v>
      </c>
      <c r="F1" s="12" t="s">
        <v>819</v>
      </c>
      <c r="G1" s="12" t="s">
        <v>907</v>
      </c>
      <c r="H1" s="12" t="s">
        <v>944</v>
      </c>
    </row>
    <row r="2" spans="1:8" x14ac:dyDescent="0.15">
      <c r="A2" t="s">
        <v>29</v>
      </c>
      <c r="B2" s="12" t="s">
        <v>918</v>
      </c>
      <c r="C2" s="12" t="s">
        <v>969</v>
      </c>
      <c r="D2" s="12" t="s">
        <v>910</v>
      </c>
      <c r="E2" s="12" t="s">
        <v>689</v>
      </c>
      <c r="F2" s="12" t="s">
        <v>818</v>
      </c>
      <c r="G2" s="12" t="s">
        <v>906</v>
      </c>
      <c r="H2" s="12" t="s">
        <v>943</v>
      </c>
    </row>
    <row r="3" spans="1:8" x14ac:dyDescent="0.15">
      <c r="A3" t="s">
        <v>73</v>
      </c>
      <c r="B3" s="12" t="s">
        <v>905</v>
      </c>
      <c r="C3" s="12" t="s">
        <v>905</v>
      </c>
      <c r="D3" s="12" t="s">
        <v>905</v>
      </c>
      <c r="E3" s="12" t="s">
        <v>560</v>
      </c>
      <c r="F3" s="12" t="s">
        <v>560</v>
      </c>
      <c r="G3" s="12" t="s">
        <v>905</v>
      </c>
      <c r="H3" s="12" t="s">
        <v>942</v>
      </c>
    </row>
    <row r="4" spans="1:8" x14ac:dyDescent="0.15">
      <c r="A4" s="15" t="s">
        <v>961</v>
      </c>
      <c r="B4" s="12" t="s">
        <v>919</v>
      </c>
      <c r="C4" s="12" t="s">
        <v>971</v>
      </c>
      <c r="D4" t="s">
        <v>529</v>
      </c>
      <c r="E4">
        <v>100</v>
      </c>
      <c r="F4">
        <v>8</v>
      </c>
      <c r="G4" t="s">
        <v>908</v>
      </c>
      <c r="H4" s="12" t="s">
        <v>945</v>
      </c>
    </row>
    <row r="5" spans="1:8" x14ac:dyDescent="0.15">
      <c r="A5" s="15" t="s">
        <v>962</v>
      </c>
      <c r="B5" s="12" t="s">
        <v>920</v>
      </c>
      <c r="C5" s="12" t="s">
        <v>972</v>
      </c>
      <c r="D5" s="12" t="s">
        <v>1054</v>
      </c>
      <c r="E5">
        <v>20</v>
      </c>
      <c r="F5">
        <v>8</v>
      </c>
      <c r="G5" t="s">
        <v>909</v>
      </c>
      <c r="H5" s="12" t="s">
        <v>946</v>
      </c>
    </row>
    <row r="6" spans="1:8" x14ac:dyDescent="0.15">
      <c r="A6" s="15" t="s">
        <v>963</v>
      </c>
      <c r="B6" s="12" t="s">
        <v>921</v>
      </c>
      <c r="C6" s="12" t="s">
        <v>973</v>
      </c>
      <c r="D6" s="12" t="s">
        <v>1054</v>
      </c>
      <c r="E6">
        <v>20</v>
      </c>
      <c r="F6">
        <v>8</v>
      </c>
      <c r="G6" t="s">
        <v>912</v>
      </c>
      <c r="H6" s="12" t="s">
        <v>947</v>
      </c>
    </row>
    <row r="7" spans="1:8" x14ac:dyDescent="0.15">
      <c r="A7" s="15" t="s">
        <v>964</v>
      </c>
      <c r="B7" s="12" t="s">
        <v>922</v>
      </c>
      <c r="C7" s="12" t="s">
        <v>974</v>
      </c>
      <c r="D7" s="12" t="s">
        <v>1053</v>
      </c>
      <c r="E7">
        <v>20</v>
      </c>
      <c r="F7">
        <v>8</v>
      </c>
      <c r="G7" t="s">
        <v>913</v>
      </c>
      <c r="H7" s="12" t="s">
        <v>945</v>
      </c>
    </row>
    <row r="8" spans="1:8" x14ac:dyDescent="0.15">
      <c r="A8" s="15" t="s">
        <v>965</v>
      </c>
      <c r="B8" s="12" t="s">
        <v>923</v>
      </c>
      <c r="C8" s="12" t="s">
        <v>975</v>
      </c>
      <c r="D8" s="12" t="s">
        <v>1053</v>
      </c>
      <c r="E8">
        <v>20</v>
      </c>
      <c r="F8">
        <v>8</v>
      </c>
      <c r="G8" t="s">
        <v>914</v>
      </c>
      <c r="H8" s="12" t="s">
        <v>946</v>
      </c>
    </row>
    <row r="9" spans="1:8" x14ac:dyDescent="0.15">
      <c r="A9" s="15" t="s">
        <v>966</v>
      </c>
      <c r="B9" s="12" t="s">
        <v>924</v>
      </c>
      <c r="C9" s="12" t="s">
        <v>976</v>
      </c>
      <c r="D9" s="12" t="s">
        <v>1053</v>
      </c>
      <c r="E9">
        <v>20</v>
      </c>
      <c r="F9">
        <v>8</v>
      </c>
      <c r="G9" t="s">
        <v>915</v>
      </c>
      <c r="H9" s="12" t="s">
        <v>945</v>
      </c>
    </row>
    <row r="10" spans="1:8" x14ac:dyDescent="0.15">
      <c r="A10" s="15" t="s">
        <v>967</v>
      </c>
      <c r="B10" s="12" t="s">
        <v>925</v>
      </c>
      <c r="C10" s="12" t="s">
        <v>977</v>
      </c>
      <c r="D10" s="12" t="s">
        <v>1053</v>
      </c>
      <c r="E10">
        <v>20</v>
      </c>
      <c r="F10">
        <v>8</v>
      </c>
      <c r="G10" t="s">
        <v>916</v>
      </c>
      <c r="H10" s="12" t="s">
        <v>946</v>
      </c>
    </row>
    <row r="11" spans="1:8" x14ac:dyDescent="0.15">
      <c r="A11" s="15" t="s">
        <v>968</v>
      </c>
      <c r="B11" s="12" t="s">
        <v>926</v>
      </c>
      <c r="C11" s="12" t="s">
        <v>978</v>
      </c>
      <c r="D11" s="12" t="s">
        <v>1053</v>
      </c>
      <c r="E11">
        <v>20</v>
      </c>
      <c r="F11">
        <v>8</v>
      </c>
      <c r="G11" t="s">
        <v>917</v>
      </c>
      <c r="H11" s="12" t="s">
        <v>947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F6D-94DC-4CB5-A0A5-955F34D677BC}">
  <dimension ref="A2:E14"/>
  <sheetViews>
    <sheetView workbookViewId="0">
      <selection activeCell="D13" sqref="D13"/>
    </sheetView>
  </sheetViews>
  <sheetFormatPr defaultRowHeight="13.5" x14ac:dyDescent="0.15"/>
  <cols>
    <col min="2" max="2" width="16.25" bestFit="1" customWidth="1"/>
    <col min="3" max="4" width="16.375" customWidth="1"/>
  </cols>
  <sheetData>
    <row r="2" spans="1:5" x14ac:dyDescent="0.15">
      <c r="A2" s="12" t="s">
        <v>928</v>
      </c>
      <c r="B2" s="12" t="s">
        <v>936</v>
      </c>
      <c r="C2" s="12" t="s">
        <v>935</v>
      </c>
      <c r="D2" s="12" t="s">
        <v>985</v>
      </c>
      <c r="E2" s="12" t="s">
        <v>984</v>
      </c>
    </row>
    <row r="3" spans="1:5" x14ac:dyDescent="0.15">
      <c r="A3" s="12" t="s">
        <v>929</v>
      </c>
      <c r="B3" s="12" t="s">
        <v>929</v>
      </c>
      <c r="C3" s="12" t="s">
        <v>929</v>
      </c>
      <c r="D3" s="12" t="s">
        <v>929</v>
      </c>
      <c r="E3" s="12" t="s">
        <v>983</v>
      </c>
    </row>
    <row r="4" spans="1:5" x14ac:dyDescent="0.15">
      <c r="A4" s="12" t="s">
        <v>930</v>
      </c>
      <c r="B4" s="12" t="s">
        <v>937</v>
      </c>
      <c r="C4" s="12" t="s">
        <v>937</v>
      </c>
      <c r="D4" s="12"/>
    </row>
    <row r="5" spans="1:5" x14ac:dyDescent="0.15">
      <c r="A5" s="12" t="s">
        <v>931</v>
      </c>
      <c r="B5" s="12" t="s">
        <v>938</v>
      </c>
      <c r="C5" s="12" t="s">
        <v>938</v>
      </c>
      <c r="D5" s="12"/>
    </row>
    <row r="6" spans="1:5" x14ac:dyDescent="0.15">
      <c r="A6" s="12" t="s">
        <v>932</v>
      </c>
      <c r="B6" t="s">
        <v>939</v>
      </c>
      <c r="C6" t="s">
        <v>939</v>
      </c>
      <c r="E6" s="12" t="s">
        <v>1039</v>
      </c>
    </row>
    <row r="7" spans="1:5" x14ac:dyDescent="0.15">
      <c r="A7" s="12" t="s">
        <v>933</v>
      </c>
      <c r="B7" t="s">
        <v>940</v>
      </c>
      <c r="C7" t="s">
        <v>940</v>
      </c>
      <c r="E7" s="12" t="s">
        <v>1052</v>
      </c>
    </row>
    <row r="8" spans="1:5" x14ac:dyDescent="0.15">
      <c r="A8" s="12" t="s">
        <v>934</v>
      </c>
      <c r="B8" s="12" t="s">
        <v>1016</v>
      </c>
      <c r="C8" t="s">
        <v>941</v>
      </c>
    </row>
    <row r="9" spans="1:5" x14ac:dyDescent="0.15">
      <c r="A9" s="12" t="s">
        <v>1002</v>
      </c>
      <c r="B9" s="12" t="s">
        <v>1003</v>
      </c>
      <c r="C9" s="12" t="s">
        <v>1003</v>
      </c>
      <c r="E9" s="12" t="s">
        <v>999</v>
      </c>
    </row>
    <row r="10" spans="1:5" x14ac:dyDescent="0.15">
      <c r="A10" s="12" t="s">
        <v>1085</v>
      </c>
      <c r="B10" s="12" t="s">
        <v>938</v>
      </c>
      <c r="C10" s="12" t="s">
        <v>1086</v>
      </c>
      <c r="E10" s="12" t="s">
        <v>1084</v>
      </c>
    </row>
    <row r="13" spans="1:5" x14ac:dyDescent="0.15">
      <c r="B13" s="12" t="s">
        <v>1017</v>
      </c>
    </row>
    <row r="14" spans="1:5" x14ac:dyDescent="0.15">
      <c r="B14" s="12" t="s">
        <v>1018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C8" sqref="C8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586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342</v>
      </c>
    </row>
    <row r="4" spans="1:5" x14ac:dyDescent="0.15">
      <c r="A4" t="s">
        <v>350</v>
      </c>
      <c r="B4" t="s">
        <v>269</v>
      </c>
      <c r="C4" t="s">
        <v>530</v>
      </c>
      <c r="D4">
        <v>10</v>
      </c>
      <c r="E4" s="12"/>
    </row>
    <row r="5" spans="1:5" x14ac:dyDescent="0.15">
      <c r="A5" s="12" t="s">
        <v>613</v>
      </c>
      <c r="B5" t="s">
        <v>269</v>
      </c>
      <c r="C5" t="s">
        <v>531</v>
      </c>
      <c r="D5">
        <v>3</v>
      </c>
      <c r="E5" s="12" t="s">
        <v>587</v>
      </c>
    </row>
    <row r="6" spans="1:5" x14ac:dyDescent="0.15">
      <c r="A6" t="s">
        <v>397</v>
      </c>
      <c r="B6" t="s">
        <v>269</v>
      </c>
      <c r="C6" t="s">
        <v>531</v>
      </c>
      <c r="D6">
        <v>10</v>
      </c>
    </row>
    <row r="7" spans="1:5" x14ac:dyDescent="0.15">
      <c r="A7" s="12" t="s">
        <v>584</v>
      </c>
      <c r="B7" s="12" t="s">
        <v>585</v>
      </c>
      <c r="C7" t="s">
        <v>530</v>
      </c>
      <c r="D7">
        <v>10</v>
      </c>
    </row>
    <row r="8" spans="1:5" x14ac:dyDescent="0.15">
      <c r="A8" s="12" t="s">
        <v>715</v>
      </c>
      <c r="B8" s="12" t="s">
        <v>715</v>
      </c>
      <c r="C8" s="12" t="s">
        <v>718</v>
      </c>
      <c r="E8" s="12" t="s">
        <v>716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"/>
  <sheetViews>
    <sheetView workbookViewId="0">
      <selection activeCell="B6" sqref="B6"/>
    </sheetView>
  </sheetViews>
  <sheetFormatPr defaultColWidth="9" defaultRowHeight="13.5" x14ac:dyDescent="0.15"/>
  <cols>
    <col min="1" max="1" width="9" style="10"/>
    <col min="4" max="4" width="30.625" customWidth="1"/>
  </cols>
  <sheetData>
    <row r="1" spans="1:6" x14ac:dyDescent="0.15">
      <c r="C1" t="s">
        <v>532</v>
      </c>
      <c r="D1" t="s">
        <v>533</v>
      </c>
      <c r="E1" t="s">
        <v>534</v>
      </c>
    </row>
    <row r="2" spans="1:6" x14ac:dyDescent="0.15">
      <c r="A2" s="10" t="s">
        <v>535</v>
      </c>
      <c r="B2" t="s">
        <v>536</v>
      </c>
      <c r="C2" t="s">
        <v>537</v>
      </c>
      <c r="D2" t="s">
        <v>538</v>
      </c>
      <c r="E2" t="s">
        <v>539</v>
      </c>
      <c r="F2" t="s">
        <v>540</v>
      </c>
    </row>
    <row r="3" spans="1:6" x14ac:dyDescent="0.15">
      <c r="A3" s="10" t="s">
        <v>73</v>
      </c>
      <c r="B3" t="s">
        <v>541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s="15" t="s">
        <v>961</v>
      </c>
      <c r="B5" s="12" t="s">
        <v>1080</v>
      </c>
      <c r="C5">
        <v>0</v>
      </c>
      <c r="D5" t="s">
        <v>542</v>
      </c>
      <c r="F5">
        <v>0.2</v>
      </c>
    </row>
    <row r="6" spans="1:6" x14ac:dyDescent="0.15">
      <c r="A6" s="15" t="s">
        <v>961</v>
      </c>
      <c r="B6" s="12" t="s">
        <v>1080</v>
      </c>
      <c r="C6">
        <v>0</v>
      </c>
      <c r="D6" t="s">
        <v>542</v>
      </c>
      <c r="F6">
        <v>-0.2</v>
      </c>
    </row>
    <row r="7" spans="1:6" x14ac:dyDescent="0.15">
      <c r="A7" s="15" t="s">
        <v>961</v>
      </c>
      <c r="B7" s="12" t="s">
        <v>706</v>
      </c>
      <c r="C7">
        <v>10</v>
      </c>
      <c r="D7" t="s">
        <v>542</v>
      </c>
      <c r="F7">
        <v>0.12</v>
      </c>
    </row>
    <row r="8" spans="1:6" x14ac:dyDescent="0.15">
      <c r="A8" s="15" t="s">
        <v>980</v>
      </c>
      <c r="B8" t="s">
        <v>87</v>
      </c>
      <c r="C8">
        <v>11</v>
      </c>
      <c r="D8" t="s">
        <v>542</v>
      </c>
      <c r="F8">
        <v>-0.1</v>
      </c>
    </row>
    <row r="9" spans="1:6" x14ac:dyDescent="0.15">
      <c r="A9" s="15" t="s">
        <v>980</v>
      </c>
      <c r="B9" t="s">
        <v>87</v>
      </c>
      <c r="C9">
        <v>12</v>
      </c>
      <c r="D9" t="s">
        <v>542</v>
      </c>
      <c r="F9">
        <v>0.03</v>
      </c>
    </row>
    <row r="10" spans="1:6" x14ac:dyDescent="0.15">
      <c r="A10" s="15" t="s">
        <v>979</v>
      </c>
      <c r="B10" t="s">
        <v>87</v>
      </c>
      <c r="C10">
        <v>13</v>
      </c>
      <c r="D10" t="s">
        <v>542</v>
      </c>
      <c r="F10">
        <v>-0.11</v>
      </c>
    </row>
    <row r="11" spans="1:6" x14ac:dyDescent="0.15">
      <c r="A11" s="15" t="s">
        <v>979</v>
      </c>
      <c r="B11" t="s">
        <v>87</v>
      </c>
      <c r="C11">
        <v>14</v>
      </c>
      <c r="D11" t="s">
        <v>542</v>
      </c>
      <c r="F11">
        <v>0.18</v>
      </c>
    </row>
    <row r="12" spans="1:6" x14ac:dyDescent="0.15">
      <c r="A12" s="15" t="s">
        <v>979</v>
      </c>
      <c r="B12" t="s">
        <v>87</v>
      </c>
      <c r="C12">
        <v>15</v>
      </c>
      <c r="D12" t="s">
        <v>542</v>
      </c>
      <c r="F12">
        <v>0.1</v>
      </c>
    </row>
    <row r="13" spans="1:6" x14ac:dyDescent="0.15">
      <c r="A13" s="15" t="s">
        <v>979</v>
      </c>
      <c r="B13" t="s">
        <v>87</v>
      </c>
      <c r="C13">
        <v>16</v>
      </c>
      <c r="D13" t="s">
        <v>542</v>
      </c>
      <c r="F13">
        <v>0.3</v>
      </c>
    </row>
    <row r="14" spans="1:6" x14ac:dyDescent="0.15">
      <c r="A14" s="15" t="s">
        <v>979</v>
      </c>
      <c r="B14" t="s">
        <v>87</v>
      </c>
      <c r="C14">
        <v>17</v>
      </c>
      <c r="D14" t="s">
        <v>542</v>
      </c>
      <c r="F14">
        <v>-0.1</v>
      </c>
    </row>
    <row r="15" spans="1:6" x14ac:dyDescent="0.15">
      <c r="A15" s="15" t="s">
        <v>979</v>
      </c>
      <c r="B15" t="s">
        <v>87</v>
      </c>
      <c r="C15">
        <v>18</v>
      </c>
      <c r="D15" t="s">
        <v>542</v>
      </c>
      <c r="F15">
        <v>-0.14000000000000001</v>
      </c>
    </row>
    <row r="16" spans="1:6" x14ac:dyDescent="0.15">
      <c r="A16" s="15" t="s">
        <v>979</v>
      </c>
      <c r="B16" t="s">
        <v>92</v>
      </c>
      <c r="C16">
        <v>19</v>
      </c>
      <c r="D16" t="s">
        <v>542</v>
      </c>
    </row>
    <row r="18" spans="1:4" x14ac:dyDescent="0.15">
      <c r="A18" s="15" t="s">
        <v>981</v>
      </c>
      <c r="C18">
        <v>1</v>
      </c>
      <c r="D18" s="12" t="s">
        <v>691</v>
      </c>
    </row>
    <row r="19" spans="1:4" x14ac:dyDescent="0.15">
      <c r="A19" s="15" t="s">
        <v>981</v>
      </c>
      <c r="C19">
        <v>1</v>
      </c>
      <c r="D19" s="12" t="s">
        <v>692</v>
      </c>
    </row>
    <row r="20" spans="1:4" x14ac:dyDescent="0.15">
      <c r="A20" s="15" t="s">
        <v>981</v>
      </c>
      <c r="B20" s="12" t="s">
        <v>662</v>
      </c>
      <c r="C20">
        <v>5</v>
      </c>
      <c r="D20" s="12" t="s">
        <v>691</v>
      </c>
    </row>
    <row r="21" spans="1:4" x14ac:dyDescent="0.15">
      <c r="A21" s="15" t="s">
        <v>981</v>
      </c>
      <c r="B21" s="12" t="s">
        <v>662</v>
      </c>
      <c r="C21">
        <v>5</v>
      </c>
      <c r="D21" s="12" t="s">
        <v>692</v>
      </c>
    </row>
    <row r="22" spans="1:4" x14ac:dyDescent="0.15">
      <c r="A22" s="15" t="s">
        <v>962</v>
      </c>
      <c r="B22" s="12" t="s">
        <v>662</v>
      </c>
      <c r="C22">
        <v>15</v>
      </c>
      <c r="D22" s="12" t="s">
        <v>691</v>
      </c>
    </row>
    <row r="23" spans="1:4" x14ac:dyDescent="0.15">
      <c r="A23" s="15" t="s">
        <v>962</v>
      </c>
      <c r="B23" s="12" t="s">
        <v>662</v>
      </c>
      <c r="C23">
        <v>15</v>
      </c>
      <c r="D23" s="12" t="s">
        <v>692</v>
      </c>
    </row>
    <row r="24" spans="1:4" x14ac:dyDescent="0.15">
      <c r="A24" s="15" t="s">
        <v>962</v>
      </c>
      <c r="B24" s="12" t="s">
        <v>649</v>
      </c>
      <c r="C24">
        <v>20</v>
      </c>
      <c r="D24" s="12" t="s">
        <v>691</v>
      </c>
    </row>
    <row r="25" spans="1:4" x14ac:dyDescent="0.15">
      <c r="A25" s="15" t="s">
        <v>962</v>
      </c>
      <c r="B25" s="12" t="s">
        <v>649</v>
      </c>
      <c r="C25">
        <v>20</v>
      </c>
      <c r="D25" s="12" t="s">
        <v>692</v>
      </c>
    </row>
    <row r="26" spans="1:4" x14ac:dyDescent="0.15">
      <c r="A26" s="15" t="s">
        <v>962</v>
      </c>
      <c r="B26" s="12" t="s">
        <v>649</v>
      </c>
      <c r="C26">
        <v>35</v>
      </c>
      <c r="D26" s="12" t="s">
        <v>691</v>
      </c>
    </row>
    <row r="27" spans="1:4" x14ac:dyDescent="0.15">
      <c r="A27" s="15" t="s">
        <v>962</v>
      </c>
      <c r="B27" s="12" t="s">
        <v>649</v>
      </c>
      <c r="C27">
        <v>35</v>
      </c>
      <c r="D27" s="12" t="s">
        <v>692</v>
      </c>
    </row>
    <row r="28" spans="1:4" x14ac:dyDescent="0.15">
      <c r="A28" s="15" t="s">
        <v>962</v>
      </c>
      <c r="B28" s="12" t="s">
        <v>662</v>
      </c>
      <c r="C28">
        <v>30</v>
      </c>
      <c r="D28" s="12" t="s">
        <v>691</v>
      </c>
    </row>
    <row r="29" spans="1:4" x14ac:dyDescent="0.15">
      <c r="A29" s="15" t="s">
        <v>962</v>
      </c>
      <c r="B29" s="12" t="s">
        <v>662</v>
      </c>
      <c r="C29">
        <v>30</v>
      </c>
      <c r="D29" s="12" t="s">
        <v>692</v>
      </c>
    </row>
    <row r="30" spans="1:4" x14ac:dyDescent="0.15">
      <c r="A30" s="15" t="s">
        <v>962</v>
      </c>
      <c r="B30" s="12" t="s">
        <v>672</v>
      </c>
      <c r="C30" s="12">
        <v>70</v>
      </c>
      <c r="D30" s="12" t="s">
        <v>693</v>
      </c>
    </row>
    <row r="31" spans="1:4" x14ac:dyDescent="0.15">
      <c r="A31" s="15" t="s">
        <v>962</v>
      </c>
      <c r="B31" s="12" t="s">
        <v>672</v>
      </c>
      <c r="C31">
        <v>70</v>
      </c>
      <c r="D31" s="12" t="s">
        <v>694</v>
      </c>
    </row>
    <row r="32" spans="1:4" x14ac:dyDescent="0.15">
      <c r="A32" s="15" t="s">
        <v>962</v>
      </c>
      <c r="B32" s="12" t="s">
        <v>655</v>
      </c>
      <c r="C32">
        <v>55</v>
      </c>
      <c r="D32" s="12" t="s">
        <v>691</v>
      </c>
    </row>
    <row r="33" spans="1:4" x14ac:dyDescent="0.15">
      <c r="A33" s="15" t="s">
        <v>962</v>
      </c>
      <c r="B33" s="12" t="s">
        <v>655</v>
      </c>
      <c r="C33">
        <v>55</v>
      </c>
      <c r="D33" s="12" t="s">
        <v>692</v>
      </c>
    </row>
    <row r="34" spans="1:4" x14ac:dyDescent="0.15">
      <c r="A34" s="15" t="s">
        <v>962</v>
      </c>
      <c r="B34" s="12" t="s">
        <v>671</v>
      </c>
      <c r="C34">
        <v>40</v>
      </c>
      <c r="D34" s="12" t="s">
        <v>691</v>
      </c>
    </row>
    <row r="35" spans="1:4" x14ac:dyDescent="0.15">
      <c r="A35" s="15" t="s">
        <v>962</v>
      </c>
      <c r="B35" s="12" t="s">
        <v>671</v>
      </c>
      <c r="C35">
        <v>40</v>
      </c>
      <c r="D35" s="12" t="s">
        <v>692</v>
      </c>
    </row>
    <row r="36" spans="1:4" x14ac:dyDescent="0.15">
      <c r="A36" s="15" t="s">
        <v>962</v>
      </c>
      <c r="B36" s="12" t="s">
        <v>682</v>
      </c>
      <c r="C36">
        <v>60</v>
      </c>
      <c r="D36" s="12" t="s">
        <v>691</v>
      </c>
    </row>
    <row r="37" spans="1:4" x14ac:dyDescent="0.15">
      <c r="A37" s="15" t="s">
        <v>962</v>
      </c>
      <c r="B37" s="12" t="s">
        <v>682</v>
      </c>
      <c r="C37">
        <v>60</v>
      </c>
      <c r="D37" s="12" t="s">
        <v>692</v>
      </c>
    </row>
    <row r="38" spans="1:4" x14ac:dyDescent="0.15">
      <c r="A38" s="15" t="s">
        <v>962</v>
      </c>
      <c r="B38" s="12" t="s">
        <v>591</v>
      </c>
      <c r="C38">
        <v>55</v>
      </c>
      <c r="D38" s="12" t="s">
        <v>695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CardData</vt:lpstr>
      <vt:lpstr>UnitData</vt:lpstr>
      <vt:lpstr>SkillData</vt:lpstr>
      <vt:lpstr>BuffData</vt:lpstr>
      <vt:lpstr>ModifyData</vt:lpstr>
      <vt:lpstr>MapData</vt:lpstr>
      <vt:lpstr>ContractData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2022-01-19T11:48:12Z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